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ATA_SCIENCE\DID\BDM\capstone\New folder\"/>
    </mc:Choice>
  </mc:AlternateContent>
  <xr:revisionPtr revIDLastSave="0" documentId="13_ncr:1_{5ECE59E6-7F8A-4C1E-80C0-D03C4DF3EBCA}" xr6:coauthVersionLast="47" xr6:coauthVersionMax="47" xr10:uidLastSave="{00000000-0000-0000-0000-000000000000}"/>
  <bookViews>
    <workbookView xWindow="-98" yWindow="-98" windowWidth="19396" windowHeight="10276" firstSheet="6" activeTab="9" xr2:uid="{00000000-000D-0000-FFFF-FFFF00000000}"/>
  </bookViews>
  <sheets>
    <sheet name="Sale Report" sheetId="1" r:id="rId1"/>
    <sheet name="Item Details" sheetId="2" r:id="rId2"/>
    <sheet name="descriptive statistics" sheetId="9" r:id="rId3"/>
    <sheet name="item category" sheetId="5" r:id="rId4"/>
    <sheet name="pareto" sheetId="6" r:id="rId5"/>
    <sheet name="monthly demand trend" sheetId="7" r:id="rId6"/>
    <sheet name="scatterplot" sheetId="3" r:id="rId7"/>
    <sheet name="weekly demand trend" sheetId="12" r:id="rId8"/>
    <sheet name="daily demand of POCs" sheetId="17" r:id="rId9"/>
    <sheet name="correlation" sheetId="16" r:id="rId10"/>
  </sheets>
  <definedNames>
    <definedName name="_xlnm._FilterDatabase" localSheetId="2" hidden="1">'descriptive statistics'!$D$2:$E$6</definedName>
    <definedName name="_xlnm._FilterDatabase" localSheetId="1" hidden="1">'Item Details'!$C$3:$K$4669</definedName>
    <definedName name="_xlnm._FilterDatabase" localSheetId="6" hidden="1">scatterplot!#REF!</definedName>
    <definedName name="_xlchart.v1.0" hidden="1">pareto!$E$2:$E$132</definedName>
    <definedName name="_xlchart.v1.1" hidden="1">pareto!$G$1</definedName>
    <definedName name="_xlchart.v1.2" hidden="1">pareto!$G$2:$G$132</definedName>
    <definedName name="_xlchart.v1.3" hidden="1">pareto!$I$1</definedName>
    <definedName name="_xlchart.v1.4" hidden="1">pareto!$I$2:$I$132</definedName>
  </definedNames>
  <calcPr calcId="191029"/>
  <pivotCaches>
    <pivotCache cacheId="22" r:id="rId11"/>
    <pivotCache cacheId="23" r:id="rId12"/>
    <pivotCache cacheId="24" r:id="rId13"/>
    <pivotCache cacheId="2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3" l="1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I57" i="3"/>
  <c r="J57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F7" i="9"/>
  <c r="F3" i="9"/>
  <c r="F4" i="9"/>
  <c r="F5" i="9"/>
  <c r="F6" i="9"/>
  <c r="E7" i="9"/>
  <c r="F2" i="9" s="1"/>
  <c r="E13" i="5"/>
  <c r="H2" i="6"/>
  <c r="H3" i="6" s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" i="3"/>
  <c r="J3" i="3"/>
  <c r="K3" i="3" s="1"/>
  <c r="N3" i="3" s="1"/>
  <c r="J4" i="3"/>
  <c r="K4" i="3" s="1"/>
  <c r="N4" i="3" s="1"/>
  <c r="J5" i="3"/>
  <c r="K5" i="3" s="1"/>
  <c r="N5" i="3" s="1"/>
  <c r="J6" i="3"/>
  <c r="K6" i="3" s="1"/>
  <c r="N6" i="3" s="1"/>
  <c r="J7" i="3"/>
  <c r="K7" i="3" s="1"/>
  <c r="N7" i="3" s="1"/>
  <c r="J8" i="3"/>
  <c r="K8" i="3" s="1"/>
  <c r="N8" i="3" s="1"/>
  <c r="J9" i="3"/>
  <c r="K9" i="3" s="1"/>
  <c r="N9" i="3" s="1"/>
  <c r="J10" i="3"/>
  <c r="K10" i="3" s="1"/>
  <c r="N10" i="3" s="1"/>
  <c r="J11" i="3"/>
  <c r="K11" i="3" s="1"/>
  <c r="N11" i="3" s="1"/>
  <c r="J12" i="3"/>
  <c r="K12" i="3" s="1"/>
  <c r="N12" i="3" s="1"/>
  <c r="J13" i="3"/>
  <c r="K13" i="3" s="1"/>
  <c r="N13" i="3" s="1"/>
  <c r="J14" i="3"/>
  <c r="K14" i="3" s="1"/>
  <c r="N14" i="3" s="1"/>
  <c r="J15" i="3"/>
  <c r="K15" i="3" s="1"/>
  <c r="N15" i="3" s="1"/>
  <c r="J16" i="3"/>
  <c r="K16" i="3" s="1"/>
  <c r="N16" i="3" s="1"/>
  <c r="J17" i="3"/>
  <c r="K17" i="3" s="1"/>
  <c r="N17" i="3" s="1"/>
  <c r="J18" i="3"/>
  <c r="K18" i="3" s="1"/>
  <c r="N18" i="3" s="1"/>
  <c r="J19" i="3"/>
  <c r="K19" i="3" s="1"/>
  <c r="N19" i="3" s="1"/>
  <c r="J20" i="3"/>
  <c r="K20" i="3" s="1"/>
  <c r="N20" i="3" s="1"/>
  <c r="J21" i="3"/>
  <c r="K21" i="3" s="1"/>
  <c r="N21" i="3" s="1"/>
  <c r="J22" i="3"/>
  <c r="K22" i="3" s="1"/>
  <c r="N22" i="3" s="1"/>
  <c r="J23" i="3"/>
  <c r="K23" i="3" s="1"/>
  <c r="N23" i="3" s="1"/>
  <c r="J24" i="3"/>
  <c r="K24" i="3" s="1"/>
  <c r="N24" i="3" s="1"/>
  <c r="J25" i="3"/>
  <c r="K25" i="3" s="1"/>
  <c r="N25" i="3" s="1"/>
  <c r="J26" i="3"/>
  <c r="K26" i="3" s="1"/>
  <c r="N26" i="3" s="1"/>
  <c r="J2" i="3"/>
  <c r="K2" i="3" s="1"/>
  <c r="N2" i="3" s="1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487" i="2"/>
  <c r="J488" i="2"/>
  <c r="J489" i="2"/>
  <c r="J490" i="2"/>
  <c r="J491" i="2"/>
  <c r="J492" i="2"/>
  <c r="J493" i="2"/>
  <c r="J494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370" i="2"/>
  <c r="J371" i="2"/>
  <c r="J372" i="2"/>
  <c r="J373" i="2"/>
  <c r="J374" i="2"/>
  <c r="J375" i="2"/>
  <c r="J376" i="2"/>
  <c r="J377" i="2"/>
  <c r="J378" i="2"/>
  <c r="J379" i="2"/>
  <c r="J380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178" i="2"/>
  <c r="J179" i="2"/>
  <c r="J180" i="2"/>
  <c r="J181" i="2"/>
  <c r="J182" i="2"/>
  <c r="J183" i="2"/>
  <c r="J184" i="2"/>
  <c r="J185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41" i="2"/>
  <c r="J142" i="2"/>
  <c r="J143" i="2"/>
  <c r="J144" i="2"/>
  <c r="J145" i="2"/>
  <c r="J146" i="2"/>
  <c r="J137" i="2"/>
  <c r="J138" i="2"/>
  <c r="J139" i="2"/>
  <c r="J140" i="2"/>
  <c r="J134" i="2"/>
  <c r="J135" i="2"/>
  <c r="J136" i="2"/>
  <c r="J124" i="2"/>
  <c r="J125" i="2"/>
  <c r="J126" i="2"/>
  <c r="J127" i="2"/>
  <c r="J128" i="2"/>
  <c r="J129" i="2"/>
  <c r="J130" i="2"/>
  <c r="J131" i="2"/>
  <c r="J132" i="2"/>
  <c r="J133" i="2"/>
  <c r="J121" i="2"/>
  <c r="J122" i="2"/>
  <c r="J123" i="2"/>
  <c r="J116" i="2"/>
  <c r="J117" i="2"/>
  <c r="J118" i="2"/>
  <c r="J119" i="2"/>
  <c r="J120" i="2"/>
  <c r="J106" i="2"/>
  <c r="J107" i="2"/>
  <c r="J108" i="2"/>
  <c r="J109" i="2"/>
  <c r="J110" i="2"/>
  <c r="J111" i="2"/>
  <c r="J112" i="2"/>
  <c r="J113" i="2"/>
  <c r="J114" i="2"/>
  <c r="J115" i="2"/>
  <c r="J102" i="2"/>
  <c r="J103" i="2"/>
  <c r="J104" i="2"/>
  <c r="J105" i="2"/>
  <c r="J98" i="2"/>
  <c r="J99" i="2"/>
  <c r="J100" i="2"/>
  <c r="J101" i="2"/>
  <c r="J93" i="2"/>
  <c r="J94" i="2"/>
  <c r="J95" i="2"/>
  <c r="J96" i="2"/>
  <c r="J97" i="2"/>
  <c r="J88" i="2"/>
  <c r="J89" i="2"/>
  <c r="J90" i="2"/>
  <c r="J91" i="2"/>
  <c r="J92" i="2"/>
  <c r="J84" i="2"/>
  <c r="J85" i="2"/>
  <c r="J86" i="2"/>
  <c r="J87" i="2"/>
  <c r="J82" i="2"/>
  <c r="J83" i="2"/>
  <c r="J81" i="2"/>
  <c r="J73" i="2"/>
  <c r="J74" i="2"/>
  <c r="J75" i="2"/>
  <c r="J76" i="2"/>
  <c r="J77" i="2"/>
  <c r="J78" i="2"/>
  <c r="J79" i="2"/>
  <c r="J80" i="2"/>
  <c r="J69" i="2"/>
  <c r="J70" i="2"/>
  <c r="J71" i="2"/>
  <c r="J72" i="2"/>
  <c r="J62" i="2"/>
  <c r="J63" i="2"/>
  <c r="J64" i="2"/>
  <c r="J65" i="2"/>
  <c r="J66" i="2"/>
  <c r="J67" i="2"/>
  <c r="J68" i="2"/>
  <c r="J59" i="2"/>
  <c r="J60" i="2"/>
  <c r="J61" i="2"/>
  <c r="J56" i="2"/>
  <c r="J57" i="2"/>
  <c r="J58" i="2"/>
  <c r="J52" i="2"/>
  <c r="J53" i="2"/>
  <c r="J54" i="2"/>
  <c r="J55" i="2"/>
  <c r="J47" i="2"/>
  <c r="J48" i="2"/>
  <c r="J49" i="2"/>
  <c r="J50" i="2"/>
  <c r="J51" i="2"/>
  <c r="J42" i="2"/>
  <c r="J43" i="2"/>
  <c r="J44" i="2"/>
  <c r="J45" i="2"/>
  <c r="J46" i="2"/>
  <c r="J39" i="2"/>
  <c r="J40" i="2"/>
  <c r="J41" i="2"/>
  <c r="J34" i="2"/>
  <c r="J35" i="2"/>
  <c r="J36" i="2"/>
  <c r="J37" i="2"/>
  <c r="J38" i="2"/>
  <c r="J33" i="2"/>
  <c r="J30" i="2"/>
  <c r="J31" i="2"/>
  <c r="J32" i="2"/>
  <c r="J22" i="2"/>
  <c r="J23" i="2"/>
  <c r="J24" i="2"/>
  <c r="J25" i="2"/>
  <c r="J26" i="2"/>
  <c r="J27" i="2"/>
  <c r="J28" i="2"/>
  <c r="J29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5" i="2"/>
  <c r="J6" i="2"/>
  <c r="J7" i="2"/>
  <c r="J4654" i="2"/>
  <c r="F3" i="5"/>
  <c r="H4" i="6" l="1"/>
  <c r="L31" i="3"/>
  <c r="K31" i="3"/>
  <c r="F13" i="5"/>
  <c r="F11" i="5"/>
  <c r="F2" i="5"/>
  <c r="F9" i="5"/>
  <c r="F5" i="5"/>
  <c r="F8" i="5"/>
  <c r="F7" i="5"/>
  <c r="F12" i="5"/>
  <c r="F10" i="5"/>
  <c r="F6" i="5"/>
  <c r="F4" i="5"/>
  <c r="H5" i="6" l="1"/>
  <c r="H6" i="6" l="1"/>
  <c r="H7" i="6" l="1"/>
  <c r="H8" i="6" l="1"/>
  <c r="H9" i="6" l="1"/>
  <c r="H10" i="6" l="1"/>
  <c r="H11" i="6" s="1"/>
  <c r="H12" i="6" l="1"/>
  <c r="H13" i="6" l="1"/>
  <c r="H14" i="6" l="1"/>
  <c r="H15" i="6" l="1"/>
  <c r="H16" i="6" l="1"/>
  <c r="H17" i="6" l="1"/>
  <c r="H18" i="6" l="1"/>
  <c r="H19" i="6" l="1"/>
  <c r="H20" i="6" l="1"/>
  <c r="H21" i="6" l="1"/>
  <c r="H22" i="6" l="1"/>
  <c r="H23" i="6" l="1"/>
  <c r="H24" i="6" l="1"/>
  <c r="H25" i="6" l="1"/>
  <c r="H26" i="6" l="1"/>
  <c r="H27" i="6" l="1"/>
  <c r="H28" i="6" l="1"/>
  <c r="H29" i="6" l="1"/>
  <c r="H30" i="6" l="1"/>
  <c r="H31" i="6" l="1"/>
  <c r="H32" i="6" l="1"/>
  <c r="H33" i="6" l="1"/>
  <c r="H34" i="6" l="1"/>
  <c r="H35" i="6" l="1"/>
  <c r="H36" i="6" l="1"/>
  <c r="H37" i="6" l="1"/>
  <c r="H38" i="6" l="1"/>
  <c r="H39" i="6" l="1"/>
  <c r="H40" i="6" l="1"/>
  <c r="H41" i="6" l="1"/>
  <c r="H42" i="6" l="1"/>
  <c r="H43" i="6" l="1"/>
  <c r="H44" i="6" l="1"/>
  <c r="H45" i="6" l="1"/>
  <c r="H46" i="6" l="1"/>
  <c r="H47" i="6" l="1"/>
  <c r="H48" i="6" l="1"/>
  <c r="H49" i="6" l="1"/>
  <c r="H50" i="6" l="1"/>
  <c r="H51" i="6" l="1"/>
  <c r="H52" i="6" l="1"/>
  <c r="H53" i="6" l="1"/>
  <c r="H54" i="6" l="1"/>
  <c r="H55" i="6" l="1"/>
  <c r="H56" i="6" l="1"/>
  <c r="H57" i="6" l="1"/>
  <c r="H58" i="6" l="1"/>
  <c r="H59" i="6" l="1"/>
  <c r="H60" i="6" l="1"/>
  <c r="H61" i="6" l="1"/>
  <c r="H62" i="6" l="1"/>
  <c r="H63" i="6" l="1"/>
  <c r="H64" i="6" l="1"/>
  <c r="H65" i="6" l="1"/>
  <c r="H66" i="6" l="1"/>
  <c r="H67" i="6" l="1"/>
  <c r="H68" i="6" l="1"/>
  <c r="H69" i="6" l="1"/>
  <c r="H70" i="6" l="1"/>
  <c r="H71" i="6" l="1"/>
  <c r="H72" i="6" l="1"/>
  <c r="H73" i="6" l="1"/>
  <c r="H74" i="6" l="1"/>
  <c r="H75" i="6" l="1"/>
  <c r="H76" i="6" l="1"/>
  <c r="H77" i="6" l="1"/>
  <c r="H78" i="6" l="1"/>
  <c r="H79" i="6" l="1"/>
  <c r="H80" i="6" l="1"/>
  <c r="H81" i="6" l="1"/>
  <c r="H82" i="6" l="1"/>
  <c r="H83" i="6" l="1"/>
  <c r="H84" i="6" l="1"/>
  <c r="H85" i="6" l="1"/>
  <c r="H86" i="6" l="1"/>
  <c r="H87" i="6" l="1"/>
  <c r="H88" i="6" l="1"/>
  <c r="H89" i="6" l="1"/>
  <c r="H90" i="6" l="1"/>
  <c r="H91" i="6" l="1"/>
  <c r="H92" i="6" l="1"/>
  <c r="H93" i="6" l="1"/>
  <c r="H94" i="6" l="1"/>
  <c r="H95" i="6" l="1"/>
  <c r="H96" i="6" l="1"/>
  <c r="H97" i="6" l="1"/>
  <c r="H98" i="6" l="1"/>
  <c r="H99" i="6" l="1"/>
  <c r="H100" i="6" l="1"/>
  <c r="H101" i="6" l="1"/>
  <c r="H102" i="6" l="1"/>
  <c r="H103" i="6" l="1"/>
  <c r="H104" i="6" l="1"/>
  <c r="H105" i="6" l="1"/>
  <c r="H106" i="6" l="1"/>
  <c r="H107" i="6" l="1"/>
  <c r="H108" i="6" l="1"/>
  <c r="H109" i="6" l="1"/>
  <c r="H110" i="6" l="1"/>
  <c r="H111" i="6" l="1"/>
  <c r="H112" i="6" l="1"/>
  <c r="H113" i="6" l="1"/>
  <c r="H114" i="6" l="1"/>
  <c r="H115" i="6" l="1"/>
  <c r="H116" i="6" l="1"/>
  <c r="H117" i="6" l="1"/>
  <c r="H118" i="6" l="1"/>
  <c r="H119" i="6" l="1"/>
  <c r="H120" i="6" l="1"/>
  <c r="H121" i="6" l="1"/>
  <c r="H122" i="6" l="1"/>
  <c r="H123" i="6" l="1"/>
  <c r="H124" i="6" l="1"/>
  <c r="H125" i="6" l="1"/>
  <c r="H126" i="6" l="1"/>
  <c r="H127" i="6" l="1"/>
  <c r="H128" i="6" l="1"/>
  <c r="H129" i="6" l="1"/>
  <c r="H130" i="6" l="1"/>
  <c r="H131" i="6" l="1"/>
  <c r="I2" i="6" l="1"/>
  <c r="I131" i="6"/>
  <c r="I3" i="6"/>
  <c r="I4" i="6"/>
  <c r="I5" i="6"/>
  <c r="I6" i="6"/>
  <c r="I7" i="6"/>
  <c r="I8" i="6"/>
  <c r="I9" i="6"/>
  <c r="I11" i="6"/>
  <c r="I10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</calcChain>
</file>

<file path=xl/sharedStrings.xml><?xml version="1.0" encoding="utf-8"?>
<sst xmlns="http://schemas.openxmlformats.org/spreadsheetml/2006/main" count="24347" uniqueCount="338">
  <si>
    <t>Date</t>
  </si>
  <si>
    <t>Invoice No</t>
  </si>
  <si>
    <t>Party Name</t>
  </si>
  <si>
    <t>Total Amount</t>
  </si>
  <si>
    <t>Payment Type</t>
  </si>
  <si>
    <t>Received/Paid Amount</t>
  </si>
  <si>
    <t>Balance Due</t>
  </si>
  <si>
    <t>123</t>
  </si>
  <si>
    <t>Cash Sale</t>
  </si>
  <si>
    <t>Cash</t>
  </si>
  <si>
    <t/>
  </si>
  <si>
    <t>122</t>
  </si>
  <si>
    <t>121</t>
  </si>
  <si>
    <t>120</t>
  </si>
  <si>
    <t>119</t>
  </si>
  <si>
    <t>118</t>
  </si>
  <si>
    <t>117</t>
  </si>
  <si>
    <t>113</t>
  </si>
  <si>
    <t>115</t>
  </si>
  <si>
    <t>112</t>
  </si>
  <si>
    <t>114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</si>
  <si>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</si>
  <si>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</si>
  <si>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</si>
  <si>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</si>
  <si>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</si>
  <si>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</si>
  <si>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</si>
  <si>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</si>
  <si>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</si>
  <si>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</si>
  <si>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</si>
  <si>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</si>
  <si>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</si>
  <si>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</si>
  <si>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</si>
  <si>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</si>
  <si>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</si>
  <si>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</si>
  <si>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</si>
  <si>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</si>
  <si>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</si>
  <si>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</si>
  <si>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</si>
  <si>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</si>
  <si>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</si>
  <si>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</si>
  <si>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</si>
  <si>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</si>
  <si>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</si>
  <si>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</si>
  <si>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</si>
  <si>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</si>
  <si>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</si>
  <si>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</si>
  <si>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</si>
  <si>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</si>
  <si>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</si>
  <si>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</si>
  <si>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</si>
  <si>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</si>
  <si>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</si>
  <si>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</si>
  <si>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</si>
  <si>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</si>
  <si>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</si>
  <si>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</si>
  <si>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</si>
  <si>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</si>
  <si>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</si>
  <si>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</si>
  <si>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</si>
  <si>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</si>
  <si>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</si>
  <si>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</si>
  <si>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</si>
  <si>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</si>
  <si>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</si>
  <si>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</si>
  <si>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</si>
  <si>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</si>
  <si>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</si>
  <si>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</si>
  <si>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</si>
  <si>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</si>
  <si>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</si>
  <si>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</si>
  <si>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</si>
  <si>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</si>
  <si>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</si>
  <si>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</si>
  <si>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</si>
  <si>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</si>
  <si>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</si>
  <si>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</si>
  <si>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</si>
  <si>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</si>
  <si>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</si>
  <si>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</si>
  <si>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</si>
  <si>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</si>
  <si>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</si>
  <si>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</si>
  <si>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</si>
  <si>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</si>
  <si>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</si>
  <si>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</si>
  <si>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</si>
  <si>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</si>
  <si>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</si>
  <si>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</si>
  <si>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</si>
  <si>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</si>
  <si>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</si>
  <si>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</si>
  <si>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</si>
  <si>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</si>
  <si>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</si>
  <si>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</si>
  <si>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</si>
  <si>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</si>
  <si>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</si>
  <si>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</si>
  <si>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</si>
  <si>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</si>
  <si>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</si>
  <si>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</si>
  <si>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</si>
  <si>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</si>
  <si>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</si>
  <si>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</si>
  <si>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</si>
  <si>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Total</t>
  </si>
  <si>
    <t>Invoice No./Txn No.</t>
  </si>
  <si>
    <t>Item Name</t>
  </si>
  <si>
    <t>Category</t>
  </si>
  <si>
    <t>Quantity</t>
  </si>
  <si>
    <t>Unit</t>
  </si>
  <si>
    <t>UnitPrice</t>
  </si>
  <si>
    <t>Transaction Type</t>
  </si>
  <si>
    <t>Amount</t>
  </si>
  <si>
    <t>Essence</t>
  </si>
  <si>
    <t>BTL</t>
  </si>
  <si>
    <t xml:space="preserve">Sale </t>
  </si>
  <si>
    <t>stick</t>
  </si>
  <si>
    <t>BDL</t>
  </si>
  <si>
    <t>Plastic products</t>
  </si>
  <si>
    <t>KG</t>
  </si>
  <si>
    <t>37 pepsi roll</t>
  </si>
  <si>
    <t>PC</t>
  </si>
  <si>
    <t>33 pepsi roll</t>
  </si>
  <si>
    <t>40ml cup</t>
  </si>
  <si>
    <t>th</t>
  </si>
  <si>
    <t>B custr yl</t>
  </si>
  <si>
    <t>jack</t>
  </si>
  <si>
    <t>Ice cream cones</t>
  </si>
  <si>
    <t>BOX</t>
  </si>
  <si>
    <t>bush orange oil</t>
  </si>
  <si>
    <t>citric</t>
  </si>
  <si>
    <t>swtx</t>
  </si>
  <si>
    <t>Lily oil</t>
  </si>
  <si>
    <t>No.1 suji</t>
  </si>
  <si>
    <t>chocopaste</t>
  </si>
  <si>
    <t>sacarin</t>
  </si>
  <si>
    <t>cocont dst</t>
  </si>
  <si>
    <t>orange crush</t>
  </si>
  <si>
    <t>suji</t>
  </si>
  <si>
    <t>pata</t>
  </si>
  <si>
    <t>A custr</t>
  </si>
  <si>
    <t>PAC</t>
  </si>
  <si>
    <t>c top</t>
  </si>
  <si>
    <t>B.top</t>
  </si>
  <si>
    <t>PAT</t>
  </si>
  <si>
    <t>No.1 CMC</t>
  </si>
  <si>
    <t>club</t>
  </si>
  <si>
    <t>glass cup</t>
  </si>
  <si>
    <t>Firmx</t>
  </si>
  <si>
    <t>peacock orange MP paste 500ml</t>
  </si>
  <si>
    <t>tn</t>
  </si>
  <si>
    <t>spoon</t>
  </si>
  <si>
    <t>bati cup</t>
  </si>
  <si>
    <t>40ml lid</t>
  </si>
  <si>
    <t>allachi 500ml</t>
  </si>
  <si>
    <t>C.cornto set</t>
  </si>
  <si>
    <t>B.cornto set</t>
  </si>
  <si>
    <t>nuttyroll wrappers</t>
  </si>
  <si>
    <t>O stick</t>
  </si>
  <si>
    <t>custurd powder</t>
  </si>
  <si>
    <t>dark chocopaste</t>
  </si>
  <si>
    <t>CMC</t>
  </si>
  <si>
    <t>bati lid</t>
  </si>
  <si>
    <t>jalzera wrappers</t>
  </si>
  <si>
    <t>A/G spl</t>
  </si>
  <si>
    <t>Food colour</t>
  </si>
  <si>
    <t>fruty roll</t>
  </si>
  <si>
    <t>milk ess</t>
  </si>
  <si>
    <t>Cec Vanilla</t>
  </si>
  <si>
    <t>B/C spl</t>
  </si>
  <si>
    <t>mini chocobar wrappers</t>
  </si>
  <si>
    <t>butter</t>
  </si>
  <si>
    <t>peacock gogia mist</t>
  </si>
  <si>
    <t>40ml cup no.2</t>
  </si>
  <si>
    <t>No.1 stick</t>
  </si>
  <si>
    <t>B custr wh</t>
  </si>
  <si>
    <t>C/B spl</t>
  </si>
  <si>
    <t>O/R  od</t>
  </si>
  <si>
    <t>L/Y spl</t>
  </si>
  <si>
    <t>mango crush</t>
  </si>
  <si>
    <t>L/Y od</t>
  </si>
  <si>
    <t>R/R spl</t>
  </si>
  <si>
    <t>Rabri ess</t>
  </si>
  <si>
    <t>L/Y spl 100 gm</t>
  </si>
  <si>
    <t>kanishka orange paste</t>
  </si>
  <si>
    <t>peacock mango MP 500 ml</t>
  </si>
  <si>
    <t>label</t>
  </si>
  <si>
    <t>rose 100</t>
  </si>
  <si>
    <t>O/R  spl</t>
  </si>
  <si>
    <t>m mango ess</t>
  </si>
  <si>
    <t>lichi ess</t>
  </si>
  <si>
    <t>vanilla essence</t>
  </si>
  <si>
    <t>50 lt pty</t>
  </si>
  <si>
    <t>No.2 stick</t>
  </si>
  <si>
    <t>coco P</t>
  </si>
  <si>
    <t>pepsi machine</t>
  </si>
  <si>
    <t>Two babies brand orange red</t>
  </si>
  <si>
    <t>jalzera</t>
  </si>
  <si>
    <t>star oil</t>
  </si>
  <si>
    <t>custr</t>
  </si>
  <si>
    <t>chocolate crush</t>
  </si>
  <si>
    <t>vanilla</t>
  </si>
  <si>
    <t>chocopaste 5kg</t>
  </si>
  <si>
    <t>orange wrappers</t>
  </si>
  <si>
    <t>g.fruity</t>
  </si>
  <si>
    <t>banana 100ml</t>
  </si>
  <si>
    <t>pinapple 500ml</t>
  </si>
  <si>
    <t>sampurna</t>
  </si>
  <si>
    <t>butterscoth</t>
  </si>
  <si>
    <t>glucose</t>
  </si>
  <si>
    <t>R/R od</t>
  </si>
  <si>
    <t>var</t>
  </si>
  <si>
    <t>K custr</t>
  </si>
  <si>
    <t>navlangur</t>
  </si>
  <si>
    <t>B.cornto</t>
  </si>
  <si>
    <t>C.cornto</t>
  </si>
  <si>
    <t>kanishka white paste</t>
  </si>
  <si>
    <t>29 pepsi roll</t>
  </si>
  <si>
    <t>rica oil</t>
  </si>
  <si>
    <t>chutney compound</t>
  </si>
  <si>
    <t>strawberry essence</t>
  </si>
  <si>
    <t>45 pepsi roll</t>
  </si>
  <si>
    <t>comp oil</t>
  </si>
  <si>
    <t>rose pink spl</t>
  </si>
  <si>
    <t>G/M spl</t>
  </si>
  <si>
    <t>tower vanilla</t>
  </si>
  <si>
    <t>B. jama</t>
  </si>
  <si>
    <t>c jama</t>
  </si>
  <si>
    <t>kesari spl 100 gm</t>
  </si>
  <si>
    <t>strawberry crush</t>
  </si>
  <si>
    <t>kanishka mango paste</t>
  </si>
  <si>
    <t>james butterscotch</t>
  </si>
  <si>
    <t>IFF chocolate ess</t>
  </si>
  <si>
    <t>calcium</t>
  </si>
  <si>
    <t>james vanilla powder 500gm</t>
  </si>
  <si>
    <t>strawberry</t>
  </si>
  <si>
    <t>green mango wrappers</t>
  </si>
  <si>
    <t>milk flavour</t>
  </si>
  <si>
    <t>rose</t>
  </si>
  <si>
    <t>ripe mango essence</t>
  </si>
  <si>
    <t>lichi wrappers</t>
  </si>
  <si>
    <t>Row Labels</t>
  </si>
  <si>
    <t>Grand Total</t>
  </si>
  <si>
    <t>Sum of Total Amount</t>
  </si>
  <si>
    <t>(blank)</t>
  </si>
  <si>
    <t>Sum of Amount</t>
  </si>
  <si>
    <t>Wooden item</t>
  </si>
  <si>
    <t>Vegetable Oil</t>
  </si>
  <si>
    <t>Paper products</t>
  </si>
  <si>
    <t>Ancillary products</t>
  </si>
  <si>
    <t>Clay</t>
  </si>
  <si>
    <t>Lt</t>
  </si>
  <si>
    <t>chocolate wrappers</t>
  </si>
  <si>
    <t>kulfi wrappers</t>
  </si>
  <si>
    <t>Big chocobar wrappers</t>
  </si>
  <si>
    <t>maza mango wrappers</t>
  </si>
  <si>
    <t>milkbar wrappers</t>
  </si>
  <si>
    <t>pinapple wrappers</t>
  </si>
  <si>
    <t>strawberry wrappers</t>
  </si>
  <si>
    <t>allachi 100ml</t>
  </si>
  <si>
    <t>banana 500ml</t>
  </si>
  <si>
    <t>coconut 500ml</t>
  </si>
  <si>
    <t>coconut 100ml</t>
  </si>
  <si>
    <t>green mango 100ml</t>
  </si>
  <si>
    <t>green mango 500ml</t>
  </si>
  <si>
    <t>James orange 100ml</t>
  </si>
  <si>
    <t>James vanilla 100ml</t>
  </si>
  <si>
    <t>powder and crystalline Food products</t>
  </si>
  <si>
    <t>Sum of Quantity</t>
  </si>
  <si>
    <t>Product category</t>
  </si>
  <si>
    <t>Generated sales</t>
  </si>
  <si>
    <t>Total Revenue</t>
  </si>
  <si>
    <t>Percentage of total Revenue</t>
  </si>
  <si>
    <t>Average of UnitPrice</t>
  </si>
  <si>
    <t>Product names</t>
  </si>
  <si>
    <t xml:space="preserve"> Quantity</t>
  </si>
  <si>
    <t>(All)</t>
  </si>
  <si>
    <t>Column Labels</t>
  </si>
  <si>
    <t>Month</t>
  </si>
  <si>
    <t>Jan</t>
  </si>
  <si>
    <t>Feb</t>
  </si>
  <si>
    <t>Mar</t>
  </si>
  <si>
    <t>Apr</t>
  </si>
  <si>
    <t>May</t>
  </si>
  <si>
    <t>NANDI VARIETY LEDGER 01/01/2022 - 31/05/2022</t>
  </si>
  <si>
    <t>Products</t>
  </si>
  <si>
    <t>Month-wise total quantity sold</t>
  </si>
  <si>
    <t>Standard packaging size</t>
  </si>
  <si>
    <t xml:space="preserve">Standard packaging unit </t>
  </si>
  <si>
    <t>TH</t>
  </si>
  <si>
    <t>Average Quantity sold daily</t>
  </si>
  <si>
    <t>Product type 1</t>
  </si>
  <si>
    <t>Product type 2</t>
  </si>
  <si>
    <t xml:space="preserve">Standardized Average price </t>
  </si>
  <si>
    <t>Median</t>
  </si>
  <si>
    <t>James vanilla 500ml</t>
  </si>
  <si>
    <t>Emulsion and syrup</t>
  </si>
  <si>
    <t>Revenue</t>
  </si>
  <si>
    <t>Cumulative Revenue</t>
  </si>
  <si>
    <t>% of Revenue</t>
  </si>
  <si>
    <t>Standardized Average quantity sold daily</t>
  </si>
  <si>
    <t>total</t>
  </si>
  <si>
    <t>Revenue generated</t>
  </si>
  <si>
    <t>% Revenue generated</t>
  </si>
  <si>
    <t>week number</t>
  </si>
  <si>
    <t>business days during Jan-May</t>
  </si>
  <si>
    <t>Products of Concern</t>
  </si>
  <si>
    <t>Products of concern</t>
  </si>
  <si>
    <t>Demand Trends</t>
  </si>
  <si>
    <t xml:space="preserve">Standardized Average daily quantity sold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</si>
</sst>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&quot;₹&quot;\ #,##0.00"/>
    <numFmt numFmtId="165" formatCode="[$-14009]dd/mm/yyyy;@"/>
    <numFmt numFmtId="166" formatCode="_ [$₹-4009]\ * #,##0.00_ ;_ [$₹-4009]\ * \-#,##0.00_ ;_ [$₹-4009]\ * &quot;-&quot;??_ ;_ @_ 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0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4"/>
        <bgColor theme="6" tint="-0.249977111117893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/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49" fontId="1" fillId="2" borderId="3" applyFont="0" applyFill="0" applyBorder="0" applyAlignment="0">
      <alignment horizontal="center" vertical="center" wrapText="1"/>
    </xf>
    <xf numFmtId="44" fontId="2" fillId="0" borderId="0" applyFont="0" applyFill="0" applyBorder="0" applyAlignment="0" applyProtection="0"/>
    <xf numFmtId="0" fontId="5" fillId="5" borderId="0" applyNumberFormat="0" applyBorder="0" applyAlignment="0" applyProtection="0"/>
  </cellStyleXfs>
  <cellXfs count="6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0" fillId="0" borderId="2" xfId="0" applyBorder="1" applyAlignment="1">
      <alignment horizontal="left"/>
    </xf>
    <xf numFmtId="0" fontId="0" fillId="0" borderId="2" xfId="0" applyBorder="1"/>
    <xf numFmtId="164" fontId="0" fillId="0" borderId="2" xfId="0" applyNumberFormat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 wrapText="1"/>
    </xf>
    <xf numFmtId="9" fontId="0" fillId="0" borderId="0" xfId="1" applyFont="1"/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1" fillId="2" borderId="6" xfId="0" applyFont="1" applyFill="1" applyBorder="1"/>
    <xf numFmtId="0" fontId="1" fillId="2" borderId="5" xfId="0" applyFont="1" applyFill="1" applyBorder="1"/>
    <xf numFmtId="14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14" fontId="0" fillId="0" borderId="0" xfId="0" applyNumberFormat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4" borderId="0" xfId="0" applyFill="1"/>
    <xf numFmtId="164" fontId="0" fillId="0" borderId="7" xfId="0" applyNumberFormat="1" applyBorder="1"/>
    <xf numFmtId="0" fontId="1" fillId="2" borderId="3" xfId="0" applyFont="1" applyFill="1" applyBorder="1" applyAlignment="1">
      <alignment horizontal="center" vertical="center" wrapText="1"/>
    </xf>
    <xf numFmtId="164" fontId="3" fillId="0" borderId="2" xfId="0" applyNumberFormat="1" applyFont="1" applyBorder="1"/>
    <xf numFmtId="164" fontId="0" fillId="0" borderId="0" xfId="1" applyNumberFormat="1" applyFont="1"/>
    <xf numFmtId="0" fontId="1" fillId="2" borderId="1" xfId="0" applyFont="1" applyFill="1" applyBorder="1"/>
    <xf numFmtId="9" fontId="1" fillId="2" borderId="1" xfId="1" applyFont="1" applyFill="1" applyBorder="1"/>
    <xf numFmtId="44" fontId="1" fillId="2" borderId="1" xfId="3" applyFont="1" applyFill="1" applyBorder="1"/>
    <xf numFmtId="44" fontId="0" fillId="0" borderId="2" xfId="3" applyFont="1" applyBorder="1"/>
    <xf numFmtId="44" fontId="0" fillId="0" borderId="0" xfId="3" applyFont="1"/>
    <xf numFmtId="0" fontId="5" fillId="5" borderId="2" xfId="4" applyBorder="1" applyAlignment="1">
      <alignment horizontal="left"/>
    </xf>
    <xf numFmtId="0" fontId="5" fillId="5" borderId="2" xfId="4" applyNumberFormat="1" applyBorder="1"/>
    <xf numFmtId="164" fontId="5" fillId="5" borderId="0" xfId="4" applyNumberFormat="1"/>
    <xf numFmtId="9" fontId="5" fillId="5" borderId="0" xfId="4" applyNumberFormat="1"/>
    <xf numFmtId="164" fontId="3" fillId="0" borderId="0" xfId="1" applyNumberFormat="1" applyFont="1"/>
    <xf numFmtId="164" fontId="5" fillId="5" borderId="2" xfId="4" applyNumberForma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6" fontId="3" fillId="0" borderId="0" xfId="0" applyNumberFormat="1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166" fontId="0" fillId="0" borderId="0" xfId="0" applyNumberFormat="1"/>
    <xf numFmtId="14" fontId="0" fillId="0" borderId="2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1" fillId="2" borderId="5" xfId="0" applyNumberFormat="1" applyFont="1" applyFill="1" applyBorder="1"/>
    <xf numFmtId="2" fontId="0" fillId="0" borderId="0" xfId="0" applyNumberFormat="1" applyAlignment="1">
      <alignment vertical="center" wrapText="1"/>
    </xf>
    <xf numFmtId="2" fontId="0" fillId="0" borderId="8" xfId="0" applyNumberForma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horizontal="center" textRotation="90" wrapText="1"/>
    </xf>
    <xf numFmtId="2" fontId="8" fillId="0" borderId="9" xfId="0" applyNumberFormat="1" applyFont="1" applyBorder="1" applyAlignment="1">
      <alignment horizontal="center" vertical="center" textRotation="90" wrapText="1"/>
    </xf>
    <xf numFmtId="0" fontId="0" fillId="0" borderId="0" xfId="0" applyAlignment="1">
      <alignment textRotation="90"/>
    </xf>
    <xf numFmtId="0" fontId="0" fillId="4" borderId="4" xfId="0" applyFill="1" applyBorder="1" applyAlignment="1">
      <alignment horizontal="center"/>
    </xf>
  </cellXfs>
  <cellStyles count="5">
    <cellStyle name="Currency" xfId="3" builtinId="4"/>
    <cellStyle name="Good" xfId="4" builtinId="26"/>
    <cellStyle name="Normal" xfId="0" builtinId="0"/>
    <cellStyle name="Percent" xfId="1" builtinId="5"/>
    <cellStyle name="Style 1" xfId="2" xr:uid="{8CAB072B-9DF4-4DBF-8E68-CE18A5EDA950}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category'!$F$1</c:f>
              <c:strCache>
                <c:ptCount val="1"/>
                <c:pt idx="0">
                  <c:v>Percentage of 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'item category'!$D$2:$D$12</c:f>
              <c:strCache>
                <c:ptCount val="11"/>
                <c:pt idx="0">
                  <c:v>powder and crystalline Food products</c:v>
                </c:pt>
                <c:pt idx="1">
                  <c:v>Plastic products</c:v>
                </c:pt>
                <c:pt idx="2">
                  <c:v>Vegetable Oil</c:v>
                </c:pt>
                <c:pt idx="3">
                  <c:v>Ice cream cones</c:v>
                </c:pt>
                <c:pt idx="4">
                  <c:v>Wooden item</c:v>
                </c:pt>
                <c:pt idx="5">
                  <c:v>Essence</c:v>
                </c:pt>
                <c:pt idx="6">
                  <c:v>Food colour</c:v>
                </c:pt>
                <c:pt idx="7">
                  <c:v>Paper products</c:v>
                </c:pt>
                <c:pt idx="8">
                  <c:v>Emulsion and syrup</c:v>
                </c:pt>
                <c:pt idx="9">
                  <c:v>Ancillary products</c:v>
                </c:pt>
                <c:pt idx="10">
                  <c:v>Clay</c:v>
                </c:pt>
              </c:strCache>
            </c:strRef>
          </c:cat>
          <c:val>
            <c:numRef>
              <c:f>'item category'!$F$2:$F$12</c:f>
              <c:numCache>
                <c:formatCode>0%</c:formatCode>
                <c:ptCount val="11"/>
                <c:pt idx="0">
                  <c:v>0.42236415729971244</c:v>
                </c:pt>
                <c:pt idx="1">
                  <c:v>0.28207984002250885</c:v>
                </c:pt>
                <c:pt idx="2">
                  <c:v>7.1981742499880985E-2</c:v>
                </c:pt>
                <c:pt idx="3">
                  <c:v>7.1478301434734895E-2</c:v>
                </c:pt>
                <c:pt idx="4">
                  <c:v>6.6972546967394089E-2</c:v>
                </c:pt>
                <c:pt idx="5">
                  <c:v>3.7487878966309202E-2</c:v>
                </c:pt>
                <c:pt idx="6">
                  <c:v>2.157809123353413E-2</c:v>
                </c:pt>
                <c:pt idx="7">
                  <c:v>1.1790606016802546E-2</c:v>
                </c:pt>
                <c:pt idx="8">
                  <c:v>1.0202436558811104E-2</c:v>
                </c:pt>
                <c:pt idx="9">
                  <c:v>3.5174034342920291E-3</c:v>
                </c:pt>
                <c:pt idx="10">
                  <c:v>5.4699556601969486E-4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C-4C8E-BDC8-F1D06BBC3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498735"/>
        <c:axId val="951128383"/>
      </c:barChart>
      <c:catAx>
        <c:axId val="124349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128383"/>
        <c:crosses val="autoZero"/>
        <c:auto val="1"/>
        <c:lblAlgn val="ctr"/>
        <c:lblOffset val="100"/>
        <c:noMultiLvlLbl val="0"/>
      </c:catAx>
      <c:valAx>
        <c:axId val="95112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49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Scatterplot : </a:t>
            </a:r>
            <a:r>
              <a:rPr lang="en-IN" sz="1400" b="0" i="0" u="none" strike="noStrike" baseline="0">
                <a:effectLst/>
              </a:rPr>
              <a:t>Standardized Average price </a:t>
            </a:r>
            <a:r>
              <a:rPr lang="en-IN" sz="1400" b="0" i="0" u="none" strike="noStrike" baseline="0"/>
              <a:t> VS </a:t>
            </a:r>
            <a:r>
              <a:rPr lang="en-I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Standardized Average quantity sold </a:t>
            </a:r>
            <a:r>
              <a:rPr lang="en-IN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IN" sz="1400" b="0" i="0" u="none" strike="noStrike" baseline="0"/>
              <a:t> </a:t>
            </a:r>
            <a:r>
              <a:rPr lang="en-IN"/>
              <a:t> </a:t>
            </a:r>
          </a:p>
        </c:rich>
      </c:tx>
      <c:layout>
        <c:manualLayout>
          <c:xMode val="edge"/>
          <c:yMode val="edge"/>
          <c:x val="0.17825870332293486"/>
          <c:y val="2.8639610962331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21427470543263"/>
          <c:y val="0.14783852370948858"/>
          <c:w val="0.5973833298755391"/>
          <c:h val="0.702517629772767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scatterplot!$H$31</c:f>
              <c:strCache>
                <c:ptCount val="1"/>
                <c:pt idx="0">
                  <c:v>37 pepsi roll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scatterplot!$I$31</c:f>
              <c:numCache>
                <c:formatCode>General</c:formatCode>
                <c:ptCount val="1"/>
                <c:pt idx="0">
                  <c:v>0.25406504065040647</c:v>
                </c:pt>
              </c:numCache>
            </c:numRef>
          </c:xVal>
          <c:yVal>
            <c:numRef>
              <c:f>scatterplot!$J$31</c:f>
              <c:numCache>
                <c:formatCode>"₹"\ #,##0.00</c:formatCode>
                <c:ptCount val="1"/>
                <c:pt idx="0">
                  <c:v>5800.3146853146845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2-40B6-B99C-623C2A05DA10}"/>
            </c:ext>
          </c:extLst>
        </c:ser>
        <c:ser>
          <c:idx val="1"/>
          <c:order val="1"/>
          <c:tx>
            <c:strRef>
              <c:f>scatterplot!$H$32</c:f>
              <c:strCache>
                <c:ptCount val="1"/>
                <c:pt idx="0">
                  <c:v>40ml cup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scatterplot!$I$32</c:f>
              <c:numCache>
                <c:formatCode>General</c:formatCode>
                <c:ptCount val="1"/>
                <c:pt idx="0">
                  <c:v>0.15440379403794041</c:v>
                </c:pt>
              </c:numCache>
            </c:numRef>
          </c:xVal>
          <c:yVal>
            <c:numRef>
              <c:f>scatterplot!$J$32</c:f>
              <c:numCache>
                <c:formatCode>"₹"\ #,##0.00</c:formatCode>
                <c:ptCount val="1"/>
                <c:pt idx="0">
                  <c:v>5503.333333333333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D2-40B6-B99C-623C2A05DA10}"/>
            </c:ext>
          </c:extLst>
        </c:ser>
        <c:ser>
          <c:idx val="2"/>
          <c:order val="2"/>
          <c:tx>
            <c:strRef>
              <c:f>scatterplot!$H$33</c:f>
              <c:strCache>
                <c:ptCount val="1"/>
                <c:pt idx="0">
                  <c:v>40ml lid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scatterplot!$I$33</c:f>
              <c:numCache>
                <c:formatCode>General</c:formatCode>
                <c:ptCount val="1"/>
                <c:pt idx="0">
                  <c:v>5.6981707317073173E-2</c:v>
                </c:pt>
              </c:numCache>
            </c:numRef>
          </c:xVal>
          <c:yVal>
            <c:numRef>
              <c:f>scatterplot!$J$33</c:f>
              <c:numCache>
                <c:formatCode>"₹"\ #,##0.00</c:formatCode>
                <c:ptCount val="1"/>
                <c:pt idx="0">
                  <c:v>5251.2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D2-40B6-B99C-623C2A05DA10}"/>
            </c:ext>
          </c:extLst>
        </c:ser>
        <c:ser>
          <c:idx val="3"/>
          <c:order val="3"/>
          <c:tx>
            <c:strRef>
              <c:f>scatterplot!$H$34</c:f>
              <c:strCache>
                <c:ptCount val="1"/>
                <c:pt idx="0">
                  <c:v>50 lt pty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scatterplot!$I$34</c:f>
              <c:numCache>
                <c:formatCode>General</c:formatCode>
                <c:ptCount val="1"/>
                <c:pt idx="0">
                  <c:v>0.21951219512195122</c:v>
                </c:pt>
              </c:numCache>
            </c:numRef>
          </c:xVal>
          <c:yVal>
            <c:numRef>
              <c:f>scatterplot!$J$34</c:f>
              <c:numCache>
                <c:formatCode>"₹"\ #,##0.00</c:formatCode>
                <c:ptCount val="1"/>
                <c:pt idx="0">
                  <c:v>2593.3333333333335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D2-40B6-B99C-623C2A05DA10}"/>
            </c:ext>
          </c:extLst>
        </c:ser>
        <c:ser>
          <c:idx val="4"/>
          <c:order val="4"/>
          <c:tx>
            <c:strRef>
              <c:f>scatterplot!$H$35</c:f>
              <c:strCache>
                <c:ptCount val="1"/>
                <c:pt idx="0">
                  <c:v>C.cornto set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scatterplot!$I$35</c:f>
              <c:numCache>
                <c:formatCode>General</c:formatCode>
                <c:ptCount val="1"/>
                <c:pt idx="0">
                  <c:v>0.27154471544715447</c:v>
                </c:pt>
              </c:numCache>
            </c:numRef>
          </c:xVal>
          <c:yVal>
            <c:numRef>
              <c:f>scatterplot!$J$35</c:f>
              <c:numCache>
                <c:formatCode>"₹"\ #,##0.00</c:formatCode>
                <c:ptCount val="1"/>
                <c:pt idx="0">
                  <c:v>1361.8636363636365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D2-40B6-B99C-623C2A05DA10}"/>
            </c:ext>
          </c:extLst>
        </c:ser>
        <c:ser>
          <c:idx val="5"/>
          <c:order val="5"/>
          <c:tx>
            <c:strRef>
              <c:f>scatterplot!$H$36</c:f>
              <c:strCache>
                <c:ptCount val="1"/>
                <c:pt idx="0">
                  <c:v>chocopaste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scatterplot!$I$36</c:f>
              <c:numCache>
                <c:formatCode>General</c:formatCode>
                <c:ptCount val="1"/>
                <c:pt idx="0">
                  <c:v>0.29715447154471547</c:v>
                </c:pt>
              </c:numCache>
            </c:numRef>
          </c:xVal>
          <c:yVal>
            <c:numRef>
              <c:f>scatterplot!$J$36</c:f>
              <c:numCache>
                <c:formatCode>"₹"\ #,##0.00</c:formatCode>
                <c:ptCount val="1"/>
                <c:pt idx="0">
                  <c:v>6621.5827338129493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D2-40B6-B99C-623C2A05DA10}"/>
            </c:ext>
          </c:extLst>
        </c:ser>
        <c:ser>
          <c:idx val="6"/>
          <c:order val="6"/>
          <c:tx>
            <c:strRef>
              <c:f>scatterplot!$H$37</c:f>
              <c:strCache>
                <c:ptCount val="1"/>
                <c:pt idx="0">
                  <c:v>citric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scatterplot!$I$37</c:f>
              <c:numCache>
                <c:formatCode>General</c:formatCode>
                <c:ptCount val="1"/>
                <c:pt idx="0">
                  <c:v>9.5463414634146329E-2</c:v>
                </c:pt>
              </c:numCache>
            </c:numRef>
          </c:xVal>
          <c:yVal>
            <c:numRef>
              <c:f>scatterplot!$J$37</c:f>
              <c:numCache>
                <c:formatCode>"₹"\ #,##0.00</c:formatCode>
                <c:ptCount val="1"/>
                <c:pt idx="0">
                  <c:v>7553.6111111111113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D2-40B6-B99C-623C2A05DA10}"/>
            </c:ext>
          </c:extLst>
        </c:ser>
        <c:ser>
          <c:idx val="7"/>
          <c:order val="7"/>
          <c:tx>
            <c:strRef>
              <c:f>scatterplot!$H$38</c:f>
              <c:strCache>
                <c:ptCount val="1"/>
                <c:pt idx="0">
                  <c:v>CMC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scatterplot!$I$38</c:f>
              <c:numCache>
                <c:formatCode>General</c:formatCode>
                <c:ptCount val="1"/>
                <c:pt idx="0">
                  <c:v>3.0227642276422766E-2</c:v>
                </c:pt>
              </c:numCache>
            </c:numRef>
          </c:xVal>
          <c:yVal>
            <c:numRef>
              <c:f>scatterplot!$J$38</c:f>
              <c:numCache>
                <c:formatCode>"₹"\ #,##0.00</c:formatCode>
                <c:ptCount val="1"/>
                <c:pt idx="0">
                  <c:v>9356.4356435643567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3D2-40B6-B99C-623C2A05DA10}"/>
            </c:ext>
          </c:extLst>
        </c:ser>
        <c:ser>
          <c:idx val="8"/>
          <c:order val="8"/>
          <c:tx>
            <c:strRef>
              <c:f>scatterplot!$H$39</c:f>
              <c:strCache>
                <c:ptCount val="1"/>
                <c:pt idx="0">
                  <c:v>cocont dst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scatterplot!$I$39</c:f>
              <c:numCache>
                <c:formatCode>General</c:formatCode>
                <c:ptCount val="1"/>
                <c:pt idx="0">
                  <c:v>5.4959349593495938E-2</c:v>
                </c:pt>
              </c:numCache>
            </c:numRef>
          </c:xVal>
          <c:yVal>
            <c:numRef>
              <c:f>scatterplot!$J$39</c:f>
              <c:numCache>
                <c:formatCode>"₹"\ #,##0.00</c:formatCode>
                <c:ptCount val="1"/>
                <c:pt idx="0">
                  <c:v>5047.2972972972975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3D2-40B6-B99C-623C2A05DA10}"/>
            </c:ext>
          </c:extLst>
        </c:ser>
        <c:ser>
          <c:idx val="9"/>
          <c:order val="9"/>
          <c:tx>
            <c:strRef>
              <c:f>scatterplot!$H$40</c:f>
              <c:strCache>
                <c:ptCount val="1"/>
                <c:pt idx="0">
                  <c:v>custurd powder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scatterplot!$I$40</c:f>
              <c:numCache>
                <c:formatCode>General</c:formatCode>
                <c:ptCount val="1"/>
                <c:pt idx="0">
                  <c:v>0.18827642276422765</c:v>
                </c:pt>
              </c:numCache>
            </c:numRef>
          </c:xVal>
          <c:yVal>
            <c:numRef>
              <c:f>scatterplot!$J$40</c:f>
              <c:numCache>
                <c:formatCode>"₹"\ #,##0.00</c:formatCode>
                <c:ptCount val="1"/>
                <c:pt idx="0">
                  <c:v>2411.6504854368932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3D2-40B6-B99C-623C2A05DA10}"/>
            </c:ext>
          </c:extLst>
        </c:ser>
        <c:ser>
          <c:idx val="10"/>
          <c:order val="10"/>
          <c:tx>
            <c:strRef>
              <c:f>scatterplot!$H$41</c:f>
              <c:strCache>
                <c:ptCount val="1"/>
                <c:pt idx="0">
                  <c:v>glass cup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scatterplot!$I$41</c:f>
              <c:numCache>
                <c:formatCode>General</c:formatCode>
                <c:ptCount val="1"/>
                <c:pt idx="0">
                  <c:v>0.58048780487804874</c:v>
                </c:pt>
              </c:numCache>
            </c:numRef>
          </c:xVal>
          <c:yVal>
            <c:numRef>
              <c:f>scatterplot!$J$41</c:f>
              <c:numCache>
                <c:formatCode>"₹"\ #,##0.00</c:formatCode>
                <c:ptCount val="1"/>
                <c:pt idx="0">
                  <c:v>871.52542372881351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3D2-40B6-B99C-623C2A05DA10}"/>
            </c:ext>
          </c:extLst>
        </c:ser>
        <c:ser>
          <c:idx val="11"/>
          <c:order val="11"/>
          <c:tx>
            <c:strRef>
              <c:f>scatterplot!$H$42</c:f>
              <c:strCache>
                <c:ptCount val="1"/>
                <c:pt idx="0">
                  <c:v>jack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scatterplot!$I$42</c:f>
              <c:numCache>
                <c:formatCode>General</c:formatCode>
                <c:ptCount val="1"/>
                <c:pt idx="0">
                  <c:v>1.1701626016260163</c:v>
                </c:pt>
              </c:numCache>
            </c:numRef>
          </c:xVal>
          <c:yVal>
            <c:numRef>
              <c:f>scatterplot!$J$42</c:f>
              <c:numCache>
                <c:formatCode>"₹"\ #,##0.00</c:formatCode>
                <c:ptCount val="1"/>
                <c:pt idx="0">
                  <c:v>890.06299212598424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3D2-40B6-B99C-623C2A05DA10}"/>
            </c:ext>
          </c:extLst>
        </c:ser>
        <c:ser>
          <c:idx val="12"/>
          <c:order val="12"/>
          <c:tx>
            <c:strRef>
              <c:f>scatterplot!$H$43</c:f>
              <c:strCache>
                <c:ptCount val="1"/>
                <c:pt idx="0">
                  <c:v>kulfi wrappers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scatterplot!$I$43</c:f>
              <c:numCache>
                <c:formatCode>General</c:formatCode>
                <c:ptCount val="1"/>
                <c:pt idx="0">
                  <c:v>4.7444831591173055E-2</c:v>
                </c:pt>
              </c:numCache>
            </c:numRef>
          </c:xVal>
          <c:yVal>
            <c:numRef>
              <c:f>scatterplot!$J$43</c:f>
              <c:numCache>
                <c:formatCode>"₹"\ #,##0.00</c:formatCode>
                <c:ptCount val="1"/>
                <c:pt idx="0">
                  <c:v>8806.7088607594942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3D2-40B6-B99C-623C2A05DA10}"/>
            </c:ext>
          </c:extLst>
        </c:ser>
        <c:ser>
          <c:idx val="13"/>
          <c:order val="13"/>
          <c:tx>
            <c:strRef>
              <c:f>scatterplot!$H$44</c:f>
              <c:strCache>
                <c:ptCount val="1"/>
                <c:pt idx="0">
                  <c:v>Lily oil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scatterplot!$I$44</c:f>
              <c:numCache>
                <c:formatCode>General</c:formatCode>
                <c:ptCount val="1"/>
                <c:pt idx="0">
                  <c:v>0.35026558265582658</c:v>
                </c:pt>
              </c:numCache>
            </c:numRef>
          </c:xVal>
          <c:yVal>
            <c:numRef>
              <c:f>scatterplot!$J$44</c:f>
              <c:numCache>
                <c:formatCode>"₹"\ #,##0.00</c:formatCode>
                <c:ptCount val="1"/>
                <c:pt idx="0">
                  <c:v>3054.7641176470593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3D2-40B6-B99C-623C2A05DA10}"/>
            </c:ext>
          </c:extLst>
        </c:ser>
        <c:ser>
          <c:idx val="14"/>
          <c:order val="14"/>
          <c:tx>
            <c:strRef>
              <c:f>scatterplot!$H$45</c:f>
              <c:strCache>
                <c:ptCount val="1"/>
                <c:pt idx="0">
                  <c:v>milkbar wrappers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scatterplot!$I$45</c:f>
              <c:numCache>
                <c:formatCode>General</c:formatCode>
                <c:ptCount val="1"/>
                <c:pt idx="0">
                  <c:v>3.9663182346109174E-2</c:v>
                </c:pt>
              </c:numCache>
            </c:numRef>
          </c:xVal>
          <c:yVal>
            <c:numRef>
              <c:f>scatterplot!$J$45</c:f>
              <c:numCache>
                <c:formatCode>"₹"\ #,##0.00</c:formatCode>
                <c:ptCount val="1"/>
                <c:pt idx="0">
                  <c:v>8840.7627118644068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3D2-40B6-B99C-623C2A05DA10}"/>
            </c:ext>
          </c:extLst>
        </c:ser>
        <c:ser>
          <c:idx val="15"/>
          <c:order val="15"/>
          <c:tx>
            <c:strRef>
              <c:f>scatterplot!$H$46</c:f>
              <c:strCache>
                <c:ptCount val="1"/>
                <c:pt idx="0">
                  <c:v>mini chocobar wrappers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scatterplot!$I$46</c:f>
              <c:numCache>
                <c:formatCode>General</c:formatCode>
                <c:ptCount val="1"/>
                <c:pt idx="0">
                  <c:v>0.24807433217189317</c:v>
                </c:pt>
              </c:numCache>
            </c:numRef>
          </c:xVal>
          <c:yVal>
            <c:numRef>
              <c:f>scatterplot!$J$46</c:f>
              <c:numCache>
                <c:formatCode>"₹"\ #,##0.00</c:formatCode>
                <c:ptCount val="1"/>
                <c:pt idx="0">
                  <c:v>8795.2380952380954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3D2-40B6-B99C-623C2A05DA10}"/>
            </c:ext>
          </c:extLst>
        </c:ser>
        <c:ser>
          <c:idx val="16"/>
          <c:order val="16"/>
          <c:tx>
            <c:strRef>
              <c:f>scatterplot!$H$47</c:f>
              <c:strCache>
                <c:ptCount val="1"/>
                <c:pt idx="0">
                  <c:v>No.1 CMC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scatterplot!$I$47</c:f>
              <c:numCache>
                <c:formatCode>General</c:formatCode>
                <c:ptCount val="1"/>
                <c:pt idx="0">
                  <c:v>3.5837398373983739E-2</c:v>
                </c:pt>
              </c:numCache>
            </c:numRef>
          </c:xVal>
          <c:yVal>
            <c:numRef>
              <c:f>scatterplot!$J$47</c:f>
              <c:numCache>
                <c:formatCode>"₹"\ #,##0.00</c:formatCode>
                <c:ptCount val="1"/>
                <c:pt idx="0">
                  <c:v>11205.882352941177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3D2-40B6-B99C-623C2A05DA10}"/>
            </c:ext>
          </c:extLst>
        </c:ser>
        <c:ser>
          <c:idx val="17"/>
          <c:order val="17"/>
          <c:tx>
            <c:strRef>
              <c:f>scatterplot!$H$48</c:f>
              <c:strCache>
                <c:ptCount val="1"/>
                <c:pt idx="0">
                  <c:v>No.1 stick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scatterplot!$I$48</c:f>
              <c:numCache>
                <c:formatCode>General</c:formatCode>
                <c:ptCount val="1"/>
                <c:pt idx="0">
                  <c:v>0.11814024390243902</c:v>
                </c:pt>
              </c:numCache>
            </c:numRef>
          </c:xVal>
          <c:yVal>
            <c:numRef>
              <c:f>scatterplot!$J$48</c:f>
              <c:numCache>
                <c:formatCode>"₹"\ #,##0.00</c:formatCode>
                <c:ptCount val="1"/>
                <c:pt idx="0">
                  <c:v>2304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3D2-40B6-B99C-623C2A05DA10}"/>
            </c:ext>
          </c:extLst>
        </c:ser>
        <c:ser>
          <c:idx val="18"/>
          <c:order val="18"/>
          <c:tx>
            <c:strRef>
              <c:f>scatterplot!$H$49</c:f>
              <c:strCache>
                <c:ptCount val="1"/>
                <c:pt idx="0">
                  <c:v>No.1 suji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scatterplot!$I$49</c:f>
              <c:numCache>
                <c:formatCode>General</c:formatCode>
                <c:ptCount val="1"/>
                <c:pt idx="0">
                  <c:v>3.7723577235772361E-2</c:v>
                </c:pt>
              </c:numCache>
            </c:numRef>
          </c:xVal>
          <c:yVal>
            <c:numRef>
              <c:f>scatterplot!$J$49</c:f>
              <c:numCache>
                <c:formatCode>"₹"\ #,##0.00</c:formatCode>
                <c:ptCount val="1"/>
                <c:pt idx="0">
                  <c:v>9500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3D2-40B6-B99C-623C2A05DA10}"/>
            </c:ext>
          </c:extLst>
        </c:ser>
        <c:ser>
          <c:idx val="19"/>
          <c:order val="19"/>
          <c:tx>
            <c:strRef>
              <c:f>scatterplot!$H$50</c:f>
              <c:strCache>
                <c:ptCount val="1"/>
                <c:pt idx="0">
                  <c:v>orange wrappers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scatterplot!$I$50</c:f>
              <c:numCache>
                <c:formatCode>General</c:formatCode>
                <c:ptCount val="1"/>
                <c:pt idx="0">
                  <c:v>5.45876887340302E-2</c:v>
                </c:pt>
              </c:numCache>
            </c:numRef>
          </c:xVal>
          <c:yVal>
            <c:numRef>
              <c:f>scatterplot!$J$50</c:f>
              <c:numCache>
                <c:formatCode>"₹"\ #,##0.00</c:formatCode>
                <c:ptCount val="1"/>
                <c:pt idx="0">
                  <c:v>8760.3157894736851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3D2-40B6-B99C-623C2A05DA10}"/>
            </c:ext>
          </c:extLst>
        </c:ser>
        <c:ser>
          <c:idx val="20"/>
          <c:order val="20"/>
          <c:tx>
            <c:strRef>
              <c:f>scatterplot!$H$51</c:f>
              <c:strCache>
                <c:ptCount val="1"/>
                <c:pt idx="0">
                  <c:v>pata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scatterplot!$I$51</c:f>
              <c:numCache>
                <c:formatCode>General</c:formatCode>
                <c:ptCount val="1"/>
                <c:pt idx="0">
                  <c:v>9.9707317073170737E-2</c:v>
                </c:pt>
              </c:numCache>
            </c:numRef>
          </c:xVal>
          <c:yVal>
            <c:numRef>
              <c:f>scatterplot!$J$51</c:f>
              <c:numCache>
                <c:formatCode>"₹"\ #,##0.00</c:formatCode>
                <c:ptCount val="1"/>
                <c:pt idx="0">
                  <c:v>7942.9824561403511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3D2-40B6-B99C-623C2A05DA10}"/>
            </c:ext>
          </c:extLst>
        </c:ser>
        <c:ser>
          <c:idx val="21"/>
          <c:order val="21"/>
          <c:tx>
            <c:strRef>
              <c:f>scatterplot!$H$52</c:f>
              <c:strCache>
                <c:ptCount val="1"/>
                <c:pt idx="0">
                  <c:v>sacarin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scatterplot!$I$52</c:f>
              <c:numCache>
                <c:formatCode>General</c:formatCode>
                <c:ptCount val="1"/>
                <c:pt idx="0">
                  <c:v>0.59796747967479669</c:v>
                </c:pt>
              </c:numCache>
            </c:numRef>
          </c:xVal>
          <c:yVal>
            <c:numRef>
              <c:f>scatterplot!$J$52</c:f>
              <c:numCache>
                <c:formatCode>"₹"\ #,##0.00</c:formatCode>
                <c:ptCount val="1"/>
                <c:pt idx="0">
                  <c:v>4545.4372623574145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3D2-40B6-B99C-623C2A05DA10}"/>
            </c:ext>
          </c:extLst>
        </c:ser>
        <c:ser>
          <c:idx val="22"/>
          <c:order val="22"/>
          <c:tx>
            <c:strRef>
              <c:f>scatterplot!$H$53</c:f>
              <c:strCache>
                <c:ptCount val="1"/>
                <c:pt idx="0">
                  <c:v>stick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scatterplot!$I$53</c:f>
              <c:numCache>
                <c:formatCode>General</c:formatCode>
                <c:ptCount val="1"/>
                <c:pt idx="0">
                  <c:v>0.58053861788617889</c:v>
                </c:pt>
              </c:numCache>
            </c:numRef>
          </c:xVal>
          <c:yVal>
            <c:numRef>
              <c:f>scatterplot!$J$53</c:f>
              <c:numCache>
                <c:formatCode>"₹"\ #,##0.00</c:formatCode>
                <c:ptCount val="1"/>
                <c:pt idx="0">
                  <c:v>2075.6347169811324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3D2-40B6-B99C-623C2A05DA10}"/>
            </c:ext>
          </c:extLst>
        </c:ser>
        <c:ser>
          <c:idx val="23"/>
          <c:order val="23"/>
          <c:tx>
            <c:strRef>
              <c:f>scatterplot!$H$54</c:f>
              <c:strCache>
                <c:ptCount val="1"/>
                <c:pt idx="0">
                  <c:v>suji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scatterplot!$I$54</c:f>
              <c:numCache>
                <c:formatCode>General</c:formatCode>
                <c:ptCount val="1"/>
                <c:pt idx="0">
                  <c:v>9.904065040650406E-2</c:v>
                </c:pt>
              </c:numCache>
            </c:numRef>
          </c:xVal>
          <c:yVal>
            <c:numRef>
              <c:f>scatterplot!$J$54</c:f>
              <c:numCache>
                <c:formatCode>"₹"\ #,##0.00</c:formatCode>
                <c:ptCount val="1"/>
                <c:pt idx="0">
                  <c:v>7994.53125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3D2-40B6-B99C-623C2A05DA10}"/>
            </c:ext>
          </c:extLst>
        </c:ser>
        <c:ser>
          <c:idx val="24"/>
          <c:order val="24"/>
          <c:tx>
            <c:strRef>
              <c:f>scatterplot!$H$55</c:f>
              <c:strCache>
                <c:ptCount val="1"/>
                <c:pt idx="0">
                  <c:v>swtx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scatterplot!$I$55</c:f>
              <c:numCache>
                <c:formatCode>General</c:formatCode>
                <c:ptCount val="1"/>
                <c:pt idx="0">
                  <c:v>0.1992682926829267</c:v>
                </c:pt>
              </c:numCache>
            </c:numRef>
          </c:xVal>
          <c:yVal>
            <c:numRef>
              <c:f>scatterplot!$J$55</c:f>
              <c:numCache>
                <c:formatCode>"₹"\ #,##0.00</c:formatCode>
                <c:ptCount val="1"/>
                <c:pt idx="0">
                  <c:v>12864.79849137931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3D2-40B6-B99C-623C2A05D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140608"/>
        <c:axId val="1080541584"/>
      </c:scatterChart>
      <c:scatterChart>
        <c:scatterStyle val="smoothMarker"/>
        <c:varyColors val="0"/>
        <c:ser>
          <c:idx val="25"/>
          <c:order val="25"/>
          <c:tx>
            <c:v>ref</c:v>
          </c:tx>
          <c:spPr>
            <a:ln w="107950" cap="rnd" cmpd="sng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>
                    <a:lumMod val="65000"/>
                    <a:lumOff val="35000"/>
                  </a:schemeClr>
                </a:solidFill>
                <a:ln w="952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3D2-40B6-B99C-623C2A05DA10}"/>
              </c:ext>
            </c:extLst>
          </c:dPt>
          <c:xVal>
            <c:numRef>
              <c:f>scatterplot!$I$57</c:f>
              <c:numCache>
                <c:formatCode>General</c:formatCode>
                <c:ptCount val="1"/>
                <c:pt idx="0">
                  <c:v>0.15440379403794041</c:v>
                </c:pt>
              </c:numCache>
            </c:numRef>
          </c:xVal>
          <c:yVal>
            <c:numRef>
              <c:f>scatterplot!$J$57</c:f>
              <c:numCache>
                <c:formatCode>_ [$₹-4009]\ * #,##0.00_ ;_ [$₹-4009]\ * \-#,##0.00_ ;_ [$₹-4009]\ * "-"??_ ;_ @_ </c:formatCode>
                <c:ptCount val="1"/>
                <c:pt idx="0">
                  <c:v>5800.3146853146845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53D2-40B6-B99C-623C2A05D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140608"/>
        <c:axId val="1080541584"/>
      </c:scatterChart>
      <c:valAx>
        <c:axId val="11211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effectLst/>
                  </a:rPr>
                  <a:t>Standardized Average quantity sold daily </a:t>
                </a:r>
                <a:r>
                  <a:rPr lang="en-IN" sz="1000" b="0" i="0" u="none" strike="noStrike" baseline="0"/>
                  <a:t> 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32148319322002811"/>
              <c:y val="0.918970181583186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541584"/>
        <c:crosses val="autoZero"/>
        <c:crossBetween val="midCat"/>
      </c:valAx>
      <c:valAx>
        <c:axId val="108054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effectLst/>
                  </a:rPr>
                  <a:t>Standardized Average price </a:t>
                </a:r>
                <a:r>
                  <a:rPr lang="en-IN" sz="1000" b="0" i="0" u="none" strike="noStrike" baseline="0"/>
                  <a:t>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14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51772147888095"/>
          <c:y val="8.1356345754037218E-2"/>
          <c:w val="0.24481559097044919"/>
          <c:h val="0.866571478539879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Pareto Analysis : Identification of Products of concern </a:t>
            </a:r>
            <a:endParaRPr lang="en-IN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EEE13517-F1E2-4DC5-84B8-3C14217F1B49}" formatIdx="0">
          <cx:tx>
            <cx:txData>
              <cx:f>_xlchart.v1.1</cx:f>
              <cx:v>Revenue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7A157CB-A1D6-45A3-A875-15F394B5F55D}" formatIdx="1">
          <cx:axisId val="2"/>
        </cx:series>
        <cx:series layoutId="clusteredColumn" hidden="1" uniqueId="{5B5BE8F8-5D25-4AC4-A54E-E00E64189373}" formatIdx="2">
          <cx:tx>
            <cx:txData>
              <cx:f>_xlchart.v1.3</cx:f>
              <cx:v>% of Revenue</cx:v>
            </cx:txData>
          </cx:tx>
          <cx:dataId val="1"/>
          <cx:layoutPr>
            <cx:aggregation/>
          </cx:layoutPr>
          <cx:axisId val="1"/>
        </cx:series>
        <cx:series layoutId="paretoLine" ownerIdx="2" uniqueId="{DC0DD2BD-C9D0-4EB7-8BFF-48F3527E2BAE}" formatIdx="3">
          <cx:axisId val="2"/>
        </cx:series>
      </cx:plotAreaRegion>
      <cx:axis id="0">
        <cx:catScaling gapWidth="0"/>
        <cx:title>
          <cx:tx>
            <cx:txData>
              <cx:v>Product Names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Product Names</a:t>
              </a:r>
            </a:p>
          </cx:txPr>
        </cx:title>
        <cx:tickLabels/>
      </cx:axis>
      <cx:axis id="1">
        <cx:valScaling/>
        <cx:title>
          <cx:tx>
            <cx:txData>
              <cx:v>Revenue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Revenue </a:t>
              </a:r>
            </a:p>
          </cx:txPr>
        </cx:title>
        <cx:majorGridlines/>
        <cx:tickLabels/>
      </cx:axis>
      <cx:axis id="2">
        <cx:valScaling max="1" min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900" b="0" i="0" baseline="0">
                    <a:effectLst/>
                    <a:latin typeface="+mn-lt"/>
                  </a:rPr>
                  <a:t>Cumulative Percentage of Total sales amount</a:t>
                </a:r>
                <a:endParaRPr lang="en-IN" sz="900">
                  <a:effectLst/>
                  <a:latin typeface="+mn-lt"/>
                </a:endParaRPr>
              </a:p>
            </cx:rich>
          </cx:tx>
        </cx:title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0</xdr:row>
      <xdr:rowOff>166687</xdr:rowOff>
    </xdr:from>
    <xdr:to>
      <xdr:col>12</xdr:col>
      <xdr:colOff>633412</xdr:colOff>
      <xdr:row>13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EF72D-B346-BC65-C349-F418306AE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59389</xdr:colOff>
      <xdr:row>0</xdr:row>
      <xdr:rowOff>18040</xdr:rowOff>
    </xdr:from>
    <xdr:to>
      <xdr:col>18</xdr:col>
      <xdr:colOff>203174</xdr:colOff>
      <xdr:row>18</xdr:row>
      <xdr:rowOff>4410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397A2E0-EF56-5F6E-800A-126CB00E2A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5439" y="18040"/>
              <a:ext cx="6315985" cy="3786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304799</xdr:colOff>
      <xdr:row>34</xdr:row>
      <xdr:rowOff>195263</xdr:rowOff>
    </xdr:from>
    <xdr:to>
      <xdr:col>21</xdr:col>
      <xdr:colOff>0</xdr:colOff>
      <xdr:row>54</xdr:row>
      <xdr:rowOff>185739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4710E67-702C-596B-A8E6-040E07C59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996597</xdr:colOff>
      <xdr:row>37</xdr:row>
      <xdr:rowOff>178594</xdr:rowOff>
    </xdr:from>
    <xdr:to>
      <xdr:col>13</xdr:col>
      <xdr:colOff>1012031</xdr:colOff>
      <xdr:row>51</xdr:row>
      <xdr:rowOff>194028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BCEF06A-C81F-4084-87F6-1E3AE9F490DC}"/>
            </a:ext>
          </a:extLst>
        </xdr:cNvPr>
        <xdr:cNvCxnSpPr/>
      </xdr:nvCxnSpPr>
      <xdr:spPr>
        <a:xfrm flipH="1" flipV="1">
          <a:off x="16754740" y="8371858"/>
          <a:ext cx="15434" cy="2824427"/>
        </a:xfrm>
        <a:prstGeom prst="lin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357187</xdr:colOff>
      <xdr:row>46</xdr:row>
      <xdr:rowOff>27446</xdr:rowOff>
    </xdr:from>
    <xdr:to>
      <xdr:col>18</xdr:col>
      <xdr:colOff>604838</xdr:colOff>
      <xdr:row>46</xdr:row>
      <xdr:rowOff>27447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5B80D9E-586A-B0EB-4CB3-9613C496AFBF}"/>
            </a:ext>
          </a:extLst>
        </xdr:cNvPr>
        <xdr:cNvCxnSpPr/>
      </xdr:nvCxnSpPr>
      <xdr:spPr>
        <a:xfrm flipV="1">
          <a:off x="16115330" y="10026491"/>
          <a:ext cx="5792876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0.44663</cdr:x>
      <cdr:y>0.28043</cdr:y>
    </cdr:from>
    <cdr:to>
      <cdr:x>0.54107</cdr:x>
      <cdr:y>0.50955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06B99A4-1EEF-EC30-C7E5-353B72B7E29F}"/>
            </a:ext>
          </a:extLst>
        </cdr:cNvPr>
        <cdr:cNvSpPr txBox="1"/>
      </cdr:nvSpPr>
      <cdr:spPr>
        <a:xfrm xmlns:a="http://schemas.openxmlformats.org/drawingml/2006/main">
          <a:off x="4324351" y="111918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0.35022</cdr:x>
      <cdr:y>0.56047</cdr:y>
    </cdr:from>
    <cdr:to>
      <cdr:x>0.49975</cdr:x>
      <cdr:y>0.80072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E4AEEDD-61EF-A0D3-56A9-F50002209EC3}"/>
            </a:ext>
          </a:extLst>
        </cdr:cNvPr>
        <cdr:cNvSpPr txBox="1"/>
      </cdr:nvSpPr>
      <cdr:spPr>
        <a:xfrm xmlns:a="http://schemas.openxmlformats.org/drawingml/2006/main">
          <a:off x="3389037" y="2225131"/>
          <a:ext cx="1446984" cy="9538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b="1">
              <a:solidFill>
                <a:srgbClr val="00B050"/>
              </a:solidFill>
            </a:rPr>
            <a:t>Fast</a:t>
          </a:r>
          <a:r>
            <a:rPr lang="en-IN" sz="1100" b="1" baseline="0">
              <a:solidFill>
                <a:srgbClr val="00B050"/>
              </a:solidFill>
            </a:rPr>
            <a:t> Selling,</a:t>
          </a:r>
          <a:r>
            <a:rPr lang="en-IN" sz="1100" b="1" baseline="0">
              <a:solidFill>
                <a:srgbClr val="FF0000"/>
              </a:solidFill>
            </a:rPr>
            <a:t>Low Cost</a:t>
          </a:r>
          <a:endParaRPr lang="en-IN" sz="11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0.35202</cdr:x>
      <cdr:y>0.179</cdr:y>
    </cdr:from>
    <cdr:to>
      <cdr:x>0.53566</cdr:x>
      <cdr:y>0.52824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1DD72069-B30A-E390-D165-53E2840D00BE}"/>
            </a:ext>
          </a:extLst>
        </cdr:cNvPr>
        <cdr:cNvSpPr txBox="1"/>
      </cdr:nvSpPr>
      <cdr:spPr>
        <a:xfrm xmlns:a="http://schemas.openxmlformats.org/drawingml/2006/main">
          <a:off x="3408362" y="714375"/>
          <a:ext cx="1778002" cy="1393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b="1">
              <a:solidFill>
                <a:srgbClr val="00B050"/>
              </a:solidFill>
            </a:rPr>
            <a:t>Fast</a:t>
          </a:r>
          <a:r>
            <a:rPr lang="en-IN" sz="1100" b="1" baseline="0">
              <a:solidFill>
                <a:srgbClr val="00B050"/>
              </a:solidFill>
            </a:rPr>
            <a:t> Selling, Expensive</a:t>
          </a:r>
          <a:endParaRPr lang="en-IN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0.14466</cdr:x>
      <cdr:y>0.11695</cdr:y>
    </cdr:from>
    <cdr:to>
      <cdr:x>0.29447</cdr:x>
      <cdr:y>0.52626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A921EFFF-2C5E-06D6-C1D9-9C33111EF0BB}"/>
            </a:ext>
          </a:extLst>
        </cdr:cNvPr>
        <cdr:cNvSpPr txBox="1"/>
      </cdr:nvSpPr>
      <cdr:spPr>
        <a:xfrm xmlns:a="http://schemas.openxmlformats.org/drawingml/2006/main" rot="16200000">
          <a:off x="1312685" y="553222"/>
          <a:ext cx="1627358" cy="14508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 b="1" baseline="0">
            <a:solidFill>
              <a:srgbClr val="FF0000"/>
            </a:solidFill>
          </a:endParaRPr>
        </a:p>
        <a:p xmlns:a="http://schemas.openxmlformats.org/drawingml/2006/main">
          <a:r>
            <a:rPr lang="en-IN" sz="1100" b="1" baseline="0">
              <a:solidFill>
                <a:srgbClr val="FF0000"/>
              </a:solidFill>
            </a:rPr>
            <a:t>Slow Selling</a:t>
          </a:r>
          <a:r>
            <a:rPr lang="en-IN" sz="1100" b="1" baseline="0">
              <a:solidFill>
                <a:srgbClr val="00B050"/>
              </a:solidFill>
            </a:rPr>
            <a:t>, Expensive</a:t>
          </a:r>
          <a:endParaRPr lang="en-IN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0.16368</cdr:x>
      <cdr:y>0.51154</cdr:y>
    </cdr:from>
    <cdr:to>
      <cdr:x>0.29501</cdr:x>
      <cdr:y>0.91871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B8A31A9F-DA47-4C29-A926-FE217B474354}"/>
            </a:ext>
          </a:extLst>
        </cdr:cNvPr>
        <cdr:cNvSpPr txBox="1"/>
      </cdr:nvSpPr>
      <cdr:spPr>
        <a:xfrm xmlns:a="http://schemas.openxmlformats.org/drawingml/2006/main" rot="16200000">
          <a:off x="1411070" y="2203690"/>
          <a:ext cx="1616490" cy="1270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 b="1" baseline="0">
              <a:solidFill>
                <a:srgbClr val="FF0000"/>
              </a:solidFill>
            </a:rPr>
            <a:t>Slow Selling, Low Cost</a:t>
          </a:r>
          <a:endParaRPr lang="en-IN" sz="1100" b="1">
            <a:solidFill>
              <a:srgbClr val="FF0000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" refreshedDate="45296.766787384258" createdVersion="8" refreshedVersion="8" minRefreshableVersion="3" recordCount="4667" xr:uid="{97D4C6D8-86D9-4F93-A9D6-A78FA0E2547D}">
  <cacheSource type="worksheet">
    <worksheetSource ref="B3:J4669" sheet="Item Details"/>
  </cacheSource>
  <cacheFields count="9">
    <cacheField name="Invoice No./Txn No." numFmtId="0">
      <sharedItems containsBlank="1"/>
    </cacheField>
    <cacheField name="Item Name" numFmtId="0">
      <sharedItems containsBlank="1" count="132">
        <m/>
        <s v="calcium"/>
        <s v="bush orange oil"/>
        <s v="swtx"/>
        <s v="sacarin"/>
        <s v="stick"/>
        <s v="40ml cup"/>
        <s v="lichi wrappers"/>
        <s v="orange wrappers"/>
        <s v="chocopaste"/>
        <s v="Lily oil"/>
        <s v="citric"/>
        <s v="banana 500ml"/>
        <s v="mini chocobar wrappers"/>
        <s v="O/R  spl"/>
        <s v="Cec Vanilla"/>
        <s v="james vanilla 500ml"/>
        <s v="coco P"/>
        <s v="L/Y spl"/>
        <s v="butterscoth"/>
        <s v="navlangur"/>
        <s v="milk ess"/>
        <s v="R/R spl"/>
        <s v="James vanilla 100ml"/>
        <s v="B custr wh"/>
        <s v="B custr yl"/>
        <s v="custurd powder"/>
        <s v="jack"/>
        <s v="suji"/>
        <s v="ripe mango essence"/>
        <s v="cocont dst"/>
        <s v="A/G spl"/>
        <s v="IFF chocolate ess"/>
        <s v="allachi 100ml"/>
        <s v="rose"/>
        <s v="chocolate crush"/>
        <s v="club"/>
        <s v="Firmx"/>
        <s v="CMC"/>
        <s v="pata"/>
        <s v="vanilla"/>
        <s v="40ml lid"/>
        <s v="glass cup"/>
        <s v="K custr"/>
        <s v="Rabri ess"/>
        <s v="James orange 100ml"/>
        <s v="green mango 100ml"/>
        <s v="nuttyroll wrappers"/>
        <s v="green mango wrappers"/>
        <s v="butter"/>
        <s v="milk flavour"/>
        <s v="allachi 500ml"/>
        <s v="C/B spl"/>
        <s v="B/C spl"/>
        <s v="R/R od"/>
        <s v="O/R  od"/>
        <s v="No.1 CMC"/>
        <s v="kulfi wrappers"/>
        <s v="pinapple wrappers"/>
        <s v="spoon"/>
        <s v="pinapple 500ml"/>
        <s v="strawberry"/>
        <s v="green mango 500ml"/>
        <s v="peacock orange MP paste 500ml"/>
        <s v="O stick"/>
        <s v="kesari spl 100 gm"/>
        <s v="L/Y od"/>
        <s v="rose 100"/>
        <s v="45 pepsi roll"/>
        <s v="bati cup"/>
        <s v="C.cornto set"/>
        <s v="maza mango wrappers"/>
        <s v="bati lid"/>
        <s v="No.1 suji"/>
        <s v="glucose"/>
        <s v="37 pepsi roll"/>
        <s v="banana 100ml"/>
        <s v="chutney compound"/>
        <s v="A custr"/>
        <s v="james vanilla powder 500gm"/>
        <s v="m mango ess"/>
        <s v="jalzera"/>
        <s v="peacock mango MP 500 ml"/>
        <s v="milkbar wrappers"/>
        <s v="29 pepsi roll"/>
        <s v="var"/>
        <s v="C.cornto"/>
        <s v="peacock gogia mist"/>
        <s v="vanilla essence"/>
        <s v="kanishka white paste"/>
        <s v="coconut 500ml"/>
        <s v="james butterscotch"/>
        <s v="strawberry wrappers"/>
        <s v="No.1 stick"/>
        <s v="No.2 stick"/>
        <s v="lichi ess"/>
        <s v="c jama"/>
        <s v="coconut 100ml"/>
        <s v="jalzera wrappers"/>
        <s v="orange crush"/>
        <s v="fruty roll"/>
        <s v="c top"/>
        <s v="strawberry crush"/>
        <s v="Lily"/>
        <s v="kanishka mango paste"/>
        <s v="33 pepsi roll"/>
        <s v="B.cornto set"/>
        <s v="mango crush"/>
        <s v="strawberry essence"/>
        <s v="B.top"/>
        <s v="comp oil"/>
        <s v="50 lt pty"/>
        <s v="tower vanilla"/>
        <s v="B. jama"/>
        <s v="rica oil"/>
        <s v="G/M spl"/>
        <s v="sampurna"/>
        <s v="pepsi machine"/>
        <s v="rose pink spl"/>
        <s v="Big chocobar wrappers"/>
        <s v="kanishka orange paste"/>
        <s v="B.cornto"/>
        <s v="g.fruity"/>
        <s v="dark chocopaste"/>
        <s v="chocopaste 5kg"/>
        <s v="custr"/>
        <s v="L/Y spl 100 gm"/>
        <s v="Two babies brand orange red"/>
        <s v="star oil"/>
        <s v="chocolate wrappers"/>
        <s v="40ml cup no.2"/>
        <s v="label"/>
      </sharedItems>
    </cacheField>
    <cacheField name="Category" numFmtId="0">
      <sharedItems containsBlank="1" count="11">
        <m/>
        <s v="Ancillary products"/>
        <s v="Essence"/>
        <s v="powder and crystalline Food products"/>
        <s v="Wooden item"/>
        <s v="Plastic products"/>
        <s v="Vegetable Oil"/>
        <s v="Food colour"/>
        <s v="Ice cream cones"/>
        <s v="Paper products"/>
        <s v="Clay"/>
      </sharedItems>
    </cacheField>
    <cacheField name="Quantity" numFmtId="0">
      <sharedItems containsString="0" containsBlank="1" containsNumber="1" minValue="0.05" maxValue="500"/>
    </cacheField>
    <cacheField name="Unit" numFmtId="0">
      <sharedItems containsBlank="1" count="11">
        <m/>
        <s v="KG"/>
        <s v="BTL"/>
        <s v="BDL"/>
        <s v="th"/>
        <s v="PC"/>
        <s v="Lt"/>
        <s v="PAC"/>
        <s v="BOX"/>
        <s v="tn"/>
        <s v="PAT"/>
      </sharedItems>
    </cacheField>
    <cacheField name="UnitPrice" numFmtId="164">
      <sharedItems containsString="0" containsBlank="1" containsNumber="1" minValue="0.62" maxValue="4200"/>
    </cacheField>
    <cacheField name="Transaction Type" numFmtId="0">
      <sharedItems containsBlank="1"/>
    </cacheField>
    <cacheField name="Amount" numFmtId="164">
      <sharedItems containsString="0" containsBlank="1" containsNumber="1" minValue="13" maxValue="20400"/>
    </cacheField>
    <cacheField name="Mont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" refreshedDate="45296.790360995372" createdVersion="8" refreshedVersion="8" minRefreshableVersion="3" recordCount="129" xr:uid="{CEA106D7-E32E-4851-AF84-C37D85CC7523}">
  <cacheSource type="worksheet">
    <worksheetSource ref="A3:G132" sheet="Sale Report"/>
  </cacheSource>
  <cacheFields count="9">
    <cacheField name="Date" numFmtId="14">
      <sharedItems containsSemiMixedTypes="0" containsNonDate="0" containsDate="1" containsString="0" minDate="2022-01-01T00:00:00" maxDate="2022-05-30T00:00:00" count="123">
        <d v="2022-05-29T00:00:00"/>
        <d v="2022-05-28T00:00:00"/>
        <d v="2022-05-27T00:00:00"/>
        <d v="2022-05-26T00:00:00"/>
        <d v="2022-05-24T00:00:00"/>
        <d v="2022-05-23T00:00:00"/>
        <d v="2022-05-22T00:00:00"/>
        <d v="2022-05-21T00:00:00"/>
        <d v="2022-05-20T00:00:00"/>
        <d v="2022-05-19T00:00:00"/>
        <d v="2022-05-17T00:00:00"/>
        <d v="2022-05-16T00:00:00"/>
        <d v="2022-05-15T00:00:00"/>
        <d v="2022-05-14T00:00:00"/>
        <d v="2022-05-13T00:00:00"/>
        <d v="2022-05-12T00:00:00"/>
        <d v="2022-05-10T00:00:00"/>
        <d v="2022-05-09T00:00:00"/>
        <d v="2022-05-08T00:00:00"/>
        <d v="2022-05-07T00:00:00"/>
        <d v="2022-05-06T00:00:00"/>
        <d v="2022-05-05T00:00:00"/>
        <d v="2022-05-03T00:00:00"/>
        <d v="2022-05-02T00:00:00"/>
        <d v="2022-05-01T00:00:00"/>
        <d v="2022-04-30T00:00:00"/>
        <d v="2022-04-29T00:00:00"/>
        <d v="2022-04-28T00:00:00"/>
        <d v="2022-04-26T00:00:00"/>
        <d v="2022-04-25T00:00:00"/>
        <d v="2022-04-24T00:00:00"/>
        <d v="2022-04-23T00:00:00"/>
        <d v="2022-04-22T00:00:00"/>
        <d v="2022-04-21T00:00:00"/>
        <d v="2022-04-19T00:00:00"/>
        <d v="2022-04-18T00:00:00"/>
        <d v="2022-04-17T00:00:00"/>
        <d v="2022-04-16T00:00:00"/>
        <d v="2022-04-15T00:00:00"/>
        <d v="2022-04-14T00:00:00"/>
        <d v="2022-04-12T00:00:00"/>
        <d v="2022-04-11T00:00:00"/>
        <d v="2022-04-10T00:00:00"/>
        <d v="2022-04-09T00:00:00"/>
        <d v="2022-04-08T00:00:00"/>
        <d v="2022-04-07T00:00:00"/>
        <d v="2022-04-05T00:00:00"/>
        <d v="2022-04-04T00:00:00"/>
        <d v="2022-04-03T00:00:00"/>
        <d v="2022-04-02T00:00:00"/>
        <d v="2022-04-01T00:00:00"/>
        <d v="2022-03-31T00:00:00"/>
        <d v="2022-03-30T00:00:00"/>
        <d v="2022-03-29T00:00:00"/>
        <d v="2022-03-28T00:00:00"/>
        <d v="2022-03-27T00:00:00"/>
        <d v="2022-03-26T00:00:00"/>
        <d v="2022-03-25T00:00:00"/>
        <d v="2022-03-24T00:00:00"/>
        <d v="2022-03-22T00:00:00"/>
        <d v="2022-03-21T00:00:00"/>
        <d v="2022-03-20T00:00:00"/>
        <d v="2022-03-19T00:00:00"/>
        <d v="2022-03-18T00:00:00"/>
        <d v="2022-03-17T00:00:00"/>
        <d v="2022-03-15T00:00:00"/>
        <d v="2022-03-14T00:00:00"/>
        <d v="2022-03-13T00:00:00"/>
        <d v="2022-03-12T00:00:00"/>
        <d v="2022-03-11T00:00:00"/>
        <d v="2022-03-10T00:00:00"/>
        <d v="2022-03-08T00:00:00"/>
        <d v="2022-03-07T00:00:00"/>
        <d v="2022-03-06T00:00:00"/>
        <d v="2022-03-05T00:00:00"/>
        <d v="2022-03-04T00:00:00"/>
        <d v="2022-03-03T00:00:00"/>
        <d v="2022-03-01T00:00:00"/>
        <d v="2022-02-28T00:00:00"/>
        <d v="2022-02-27T00:00:00"/>
        <d v="2022-02-26T00:00:00"/>
        <d v="2022-02-25T00:00:00"/>
        <d v="2022-02-24T00:00:00"/>
        <d v="2022-02-22T00:00:00"/>
        <d v="2022-02-21T00:00:00"/>
        <d v="2022-02-20T00:00:00"/>
        <d v="2022-02-19T00:00:00"/>
        <d v="2022-02-17T00:00:00"/>
        <d v="2022-02-15T00:00:00"/>
        <d v="2022-02-14T00:00:00"/>
        <d v="2022-02-13T00:00:00"/>
        <d v="2022-02-12T00:00:00"/>
        <d v="2022-02-10T00:00:00"/>
        <d v="2022-02-08T00:00:00"/>
        <d v="2022-02-06T00:00:00"/>
        <d v="2022-02-05T00:00:00"/>
        <d v="2022-02-04T00:00:00"/>
        <d v="2022-02-03T00:00:00"/>
        <d v="2022-02-01T00:00:00"/>
        <d v="2022-01-31T00:00:00"/>
        <d v="2022-01-30T00:00:00"/>
        <d v="2022-01-29T00:00:00"/>
        <d v="2022-01-28T00:00:00"/>
        <d v="2022-01-27T00:00:00"/>
        <d v="2022-01-25T00:00:00"/>
        <d v="2022-01-24T00:00:00"/>
        <d v="2022-01-22T00:00:00"/>
        <d v="2022-01-21T00:00:00"/>
        <d v="2022-01-20T00:00:00"/>
        <d v="2022-01-18T00:00:00"/>
        <d v="2022-01-16T00:00:00"/>
        <d v="2022-01-15T00:00:00"/>
        <d v="2022-01-14T00:00:00"/>
        <d v="2022-01-13T00:00:00"/>
        <d v="2022-01-11T00:00:00"/>
        <d v="2022-01-10T00:00:00"/>
        <d v="2022-01-09T00:00:00"/>
        <d v="2022-01-08T00:00:00"/>
        <d v="2022-01-06T00:00:00"/>
        <d v="2022-01-04T00:00:00"/>
        <d v="2022-01-03T00:00:00"/>
        <d v="2022-01-02T00:00:00"/>
        <d v="2022-01-01T00:00:00"/>
      </sharedItems>
      <fieldGroup par="8"/>
    </cacheField>
    <cacheField name="Invoice No" numFmtId="0">
      <sharedItems/>
    </cacheField>
    <cacheField name="Party Name" numFmtId="0">
      <sharedItems/>
    </cacheField>
    <cacheField name="Total Amount" numFmtId="0">
      <sharedItems containsSemiMixedTypes="0" containsString="0" containsNumber="1" minValue="125" maxValue="93334"/>
    </cacheField>
    <cacheField name="Payment Type" numFmtId="0">
      <sharedItems/>
    </cacheField>
    <cacheField name="Received/Paid Amount" numFmtId="0">
      <sharedItems containsSemiMixedTypes="0" containsString="0" containsNumber="1" minValue="125" maxValue="93334"/>
    </cacheField>
    <cacheField name="Balance Due" numFmtId="0">
      <sharedItems containsSemiMixedTypes="0" containsString="0" containsNumber="1" containsInteger="1" minValue="0" maxValue="0"/>
    </cacheField>
    <cacheField name="Days (Date)" numFmtId="0" databaseField="0">
      <fieldGroup base="0">
        <rangePr groupBy="days" startDate="2022-01-01T00:00:00" endDate="2022-05-30T00:00:00"/>
        <groupItems count="368">
          <s v="&lt;01-01-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-05-2022"/>
        </groupItems>
      </fieldGroup>
    </cacheField>
    <cacheField name="Months (Date)" numFmtId="0" databaseField="0">
      <fieldGroup base="0">
        <rangePr groupBy="months" startDate="2022-01-01T00:00:00" endDate="2022-05-30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5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" refreshedDate="45300.877289699078" createdVersion="8" refreshedVersion="8" minRefreshableVersion="3" recordCount="4666" xr:uid="{1B807B9D-5044-4A4C-BFD3-9B0EB6712A88}">
  <cacheSource type="worksheet">
    <worksheetSource ref="A3:J4669" sheet="Item Details"/>
  </cacheSource>
  <cacheFields count="10">
    <cacheField name="Date" numFmtId="165">
      <sharedItems containsNonDate="0" containsDate="1" containsString="0" containsBlank="1" minDate="2022-01-01T00:00:00" maxDate="2022-05-30T00:00:00"/>
    </cacheField>
    <cacheField name="Invoice No./Txn No." numFmtId="0">
      <sharedItems containsBlank="1"/>
    </cacheField>
    <cacheField name="Item Name" numFmtId="0">
      <sharedItems containsBlank="1" count="132">
        <m/>
        <s v="calcium"/>
        <s v="bush orange oil"/>
        <s v="swtx"/>
        <s v="sacarin"/>
        <s v="stick"/>
        <s v="40ml cup"/>
        <s v="lichi wrappers"/>
        <s v="orange wrappers"/>
        <s v="chocopaste"/>
        <s v="Lily oil"/>
        <s v="citric"/>
        <s v="banana 500ml"/>
        <s v="mini chocobar wrappers"/>
        <s v="O/R  spl"/>
        <s v="Cec Vanilla"/>
        <s v="James vanilla 500ml"/>
        <s v="coco P"/>
        <s v="L/Y spl"/>
        <s v="butterscoth"/>
        <s v="navlangur"/>
        <s v="milk ess"/>
        <s v="R/R spl"/>
        <s v="James vanilla 100ml"/>
        <s v="B custr wh"/>
        <s v="B custr yl"/>
        <s v="custurd powder"/>
        <s v="jack"/>
        <s v="suji"/>
        <s v="ripe mango essence"/>
        <s v="cocont dst"/>
        <s v="A/G spl"/>
        <s v="IFF chocolate ess"/>
        <s v="allachi 100ml"/>
        <s v="rose"/>
        <s v="chocolate crush"/>
        <s v="club"/>
        <s v="Firmx"/>
        <s v="CMC"/>
        <s v="pata"/>
        <s v="vanilla"/>
        <s v="40ml lid"/>
        <s v="glass cup"/>
        <s v="K custr"/>
        <s v="Rabri ess"/>
        <s v="James orange 100ml"/>
        <s v="green mango 100ml"/>
        <s v="nuttyroll wrappers"/>
        <s v="green mango wrappers"/>
        <s v="butter"/>
        <s v="milk flavour"/>
        <s v="allachi 500ml"/>
        <s v="C/B spl"/>
        <s v="B/C spl"/>
        <s v="R/R od"/>
        <s v="O/R  od"/>
        <s v="No.1 CMC"/>
        <s v="kulfi wrappers"/>
        <s v="pinapple wrappers"/>
        <s v="spoon"/>
        <s v="pinapple 500ml"/>
        <s v="strawberry"/>
        <s v="green mango 500ml"/>
        <s v="peacock orange MP paste 500ml"/>
        <s v="O stick"/>
        <s v="kesari spl 100 gm"/>
        <s v="L/Y od"/>
        <s v="rose 100"/>
        <s v="45 pepsi roll"/>
        <s v="bati cup"/>
        <s v="C.cornto set"/>
        <s v="maza mango wrappers"/>
        <s v="bati lid"/>
        <s v="No.1 suji"/>
        <s v="glucose"/>
        <s v="37 pepsi roll"/>
        <s v="banana 100ml"/>
        <s v="chutney compound"/>
        <s v="A custr"/>
        <s v="james vanilla powder 500gm"/>
        <s v="m mango ess"/>
        <s v="jalzera"/>
        <s v="peacock mango MP 500 ml"/>
        <s v="milkbar wrappers"/>
        <s v="29 pepsi roll"/>
        <s v="var"/>
        <s v="C.cornto"/>
        <s v="peacock gogia mist"/>
        <s v="vanilla essence"/>
        <s v="kanishka white paste"/>
        <s v="coconut 500ml"/>
        <s v="james butterscotch"/>
        <s v="strawberry wrappers"/>
        <s v="No.1 stick"/>
        <s v="No.2 stick"/>
        <s v="lichi ess"/>
        <s v="c jama"/>
        <s v="coconut 100ml"/>
        <s v="jalzera wrappers"/>
        <s v="orange crush"/>
        <s v="fruty roll"/>
        <s v="c top"/>
        <s v="strawberry crush"/>
        <s v="kanishka mango paste"/>
        <s v="33 pepsi roll"/>
        <s v="B.cornto set"/>
        <s v="mango crush"/>
        <s v="strawberry essence"/>
        <s v="B.top"/>
        <s v="comp oil"/>
        <s v="50 lt pty"/>
        <s v="tower vanilla"/>
        <s v="B. jama"/>
        <s v="rica oil"/>
        <s v="G/M spl"/>
        <s v="sampurna"/>
        <s v="pepsi machine"/>
        <s v="rose pink spl"/>
        <s v="Big chocobar wrappers"/>
        <s v="kanishka orange paste"/>
        <s v="B.cornto"/>
        <s v="g.fruity"/>
        <s v="dark chocopaste"/>
        <s v="chocopaste 5kg"/>
        <s v="custr"/>
        <s v="L/Y spl 100 gm"/>
        <s v="Two babies brand orange red"/>
        <s v="star oil"/>
        <s v="chocolate wrappers"/>
        <s v="40ml cup no.2"/>
        <s v="label"/>
        <s v="Lily" u="1"/>
      </sharedItems>
    </cacheField>
    <cacheField name="Category" numFmtId="0">
      <sharedItems containsBlank="1" count="12">
        <m/>
        <s v="Ancillary products"/>
        <s v="Essence"/>
        <s v="powder and crystalline Food products"/>
        <s v="Wooden item"/>
        <s v="Plastic products"/>
        <s v="Vegetable Oil"/>
        <s v="Food colour"/>
        <s v="Ice cream cones"/>
        <s v="Emulsion and syrup"/>
        <s v="Paper products"/>
        <s v="Clay"/>
      </sharedItems>
    </cacheField>
    <cacheField name="Quantity" numFmtId="0">
      <sharedItems containsString="0" containsBlank="1" containsNumber="1" minValue="0.05" maxValue="500"/>
    </cacheField>
    <cacheField name="Unit" numFmtId="0">
      <sharedItems containsBlank="1"/>
    </cacheField>
    <cacheField name="UnitPrice" numFmtId="164">
      <sharedItems containsString="0" containsBlank="1" containsNumber="1" minValue="0.62" maxValue="4200"/>
    </cacheField>
    <cacheField name="Transaction Type" numFmtId="0">
      <sharedItems containsBlank="1"/>
    </cacheField>
    <cacheField name="Amount" numFmtId="164">
      <sharedItems containsString="0" containsBlank="1" containsNumber="1" minValue="13" maxValue="20400"/>
    </cacheField>
    <cacheField name="Month" numFmtId="0">
      <sharedItems containsBlank="1" count="6">
        <m/>
        <s v="Jan"/>
        <s v="Feb"/>
        <s v="Mar"/>
        <s v="Apr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" refreshedDate="45300.879326504626" createdVersion="8" refreshedVersion="8" minRefreshableVersion="3" recordCount="4666" xr:uid="{D937DD44-6DA5-4ED4-A141-64C66EAD5F30}">
  <cacheSource type="worksheet">
    <worksheetSource ref="B3:I4669" sheet="Item Details"/>
  </cacheSource>
  <cacheFields count="8">
    <cacheField name="Invoice No./Txn No." numFmtId="0">
      <sharedItems containsBlank="1"/>
    </cacheField>
    <cacheField name="Item Name" numFmtId="0">
      <sharedItems containsBlank="1" count="132">
        <m/>
        <s v="calcium"/>
        <s v="bush orange oil"/>
        <s v="swtx"/>
        <s v="sacarin"/>
        <s v="stick"/>
        <s v="40ml cup"/>
        <s v="lichi wrappers"/>
        <s v="orange wrappers"/>
        <s v="chocopaste"/>
        <s v="Lily oil"/>
        <s v="citric"/>
        <s v="banana 500ml"/>
        <s v="mini chocobar wrappers"/>
        <s v="O/R  spl"/>
        <s v="Cec Vanilla"/>
        <s v="James vanilla 500ml"/>
        <s v="coco P"/>
        <s v="L/Y spl"/>
        <s v="butterscoth"/>
        <s v="navlangur"/>
        <s v="milk ess"/>
        <s v="R/R spl"/>
        <s v="James vanilla 100ml"/>
        <s v="B custr wh"/>
        <s v="B custr yl"/>
        <s v="custurd powder"/>
        <s v="jack"/>
        <s v="suji"/>
        <s v="ripe mango essence"/>
        <s v="cocont dst"/>
        <s v="A/G spl"/>
        <s v="IFF chocolate ess"/>
        <s v="allachi 100ml"/>
        <s v="rose"/>
        <s v="chocolate crush"/>
        <s v="club"/>
        <s v="Firmx"/>
        <s v="CMC"/>
        <s v="pata"/>
        <s v="vanilla"/>
        <s v="40ml lid"/>
        <s v="glass cup"/>
        <s v="K custr"/>
        <s v="Rabri ess"/>
        <s v="James orange 100ml"/>
        <s v="green mango 100ml"/>
        <s v="nuttyroll wrappers"/>
        <s v="green mango wrappers"/>
        <s v="butter"/>
        <s v="milk flavour"/>
        <s v="allachi 500ml"/>
        <s v="C/B spl"/>
        <s v="B/C spl"/>
        <s v="R/R od"/>
        <s v="O/R  od"/>
        <s v="No.1 CMC"/>
        <s v="kulfi wrappers"/>
        <s v="pinapple wrappers"/>
        <s v="spoon"/>
        <s v="pinapple 500ml"/>
        <s v="strawberry"/>
        <s v="green mango 500ml"/>
        <s v="peacock orange MP paste 500ml"/>
        <s v="O stick"/>
        <s v="kesari spl 100 gm"/>
        <s v="L/Y od"/>
        <s v="rose 100"/>
        <s v="45 pepsi roll"/>
        <s v="bati cup"/>
        <s v="C.cornto set"/>
        <s v="maza mango wrappers"/>
        <s v="bati lid"/>
        <s v="No.1 suji"/>
        <s v="glucose"/>
        <s v="37 pepsi roll"/>
        <s v="banana 100ml"/>
        <s v="chutney compound"/>
        <s v="A custr"/>
        <s v="james vanilla powder 500gm"/>
        <s v="m mango ess"/>
        <s v="jalzera"/>
        <s v="peacock mango MP 500 ml"/>
        <s v="milkbar wrappers"/>
        <s v="29 pepsi roll"/>
        <s v="var"/>
        <s v="C.cornto"/>
        <s v="peacock gogia mist"/>
        <s v="vanilla essence"/>
        <s v="kanishka white paste"/>
        <s v="coconut 500ml"/>
        <s v="james butterscotch"/>
        <s v="strawberry wrappers"/>
        <s v="No.1 stick"/>
        <s v="No.2 stick"/>
        <s v="lichi ess"/>
        <s v="c jama"/>
        <s v="coconut 100ml"/>
        <s v="jalzera wrappers"/>
        <s v="orange crush"/>
        <s v="fruty roll"/>
        <s v="c top"/>
        <s v="strawberry crush"/>
        <s v="kanishka mango paste"/>
        <s v="33 pepsi roll"/>
        <s v="B.cornto set"/>
        <s v="mango crush"/>
        <s v="strawberry essence"/>
        <s v="B.top"/>
        <s v="comp oil"/>
        <s v="50 lt pty"/>
        <s v="tower vanilla"/>
        <s v="B. jama"/>
        <s v="rica oil"/>
        <s v="G/M spl"/>
        <s v="sampurna"/>
        <s v="pepsi machine"/>
        <s v="rose pink spl"/>
        <s v="Big chocobar wrappers"/>
        <s v="kanishka orange paste"/>
        <s v="B.cornto"/>
        <s v="g.fruity"/>
        <s v="dark chocopaste"/>
        <s v="chocopaste 5kg"/>
        <s v="custr"/>
        <s v="L/Y spl 100 gm"/>
        <s v="Two babies brand orange red"/>
        <s v="star oil"/>
        <s v="chocolate wrappers"/>
        <s v="40ml cup no.2"/>
        <s v="label"/>
        <s v="Lily" u="1"/>
      </sharedItems>
    </cacheField>
    <cacheField name="Category" numFmtId="0">
      <sharedItems containsBlank="1" count="12">
        <m/>
        <s v="Ancillary products"/>
        <s v="Essence"/>
        <s v="powder and crystalline Food products"/>
        <s v="Wooden item"/>
        <s v="Plastic products"/>
        <s v="Vegetable Oil"/>
        <s v="Food colour"/>
        <s v="Ice cream cones"/>
        <s v="Emulsion and syrup"/>
        <s v="Paper products"/>
        <s v="Clay"/>
      </sharedItems>
    </cacheField>
    <cacheField name="Quantity" numFmtId="0">
      <sharedItems containsString="0" containsBlank="1" containsNumber="1" minValue="0.05" maxValue="500"/>
    </cacheField>
    <cacheField name="Unit" numFmtId="0">
      <sharedItems containsBlank="1"/>
    </cacheField>
    <cacheField name="UnitPrice" numFmtId="164">
      <sharedItems containsString="0" containsBlank="1" containsNumber="1" minValue="0.62" maxValue="4200"/>
    </cacheField>
    <cacheField name="Transaction Type" numFmtId="0">
      <sharedItems containsBlank="1"/>
    </cacheField>
    <cacheField name="Amount" numFmtId="164">
      <sharedItems containsString="0" containsBlank="1" containsNumber="1" minValue="13" maxValue="20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7">
  <r>
    <m/>
    <x v="0"/>
    <x v="0"/>
    <m/>
    <x v="0"/>
    <m/>
    <m/>
    <m/>
    <m/>
  </r>
  <r>
    <s v="1"/>
    <x v="1"/>
    <x v="1"/>
    <n v="2"/>
    <x v="1"/>
    <n v="260"/>
    <s v="Sale "/>
    <n v="520"/>
    <s v="Jan"/>
  </r>
  <r>
    <s v="1"/>
    <x v="2"/>
    <x v="2"/>
    <n v="0.1"/>
    <x v="2"/>
    <n v="1000"/>
    <s v="Sale "/>
    <n v="100"/>
    <s v="Jan"/>
  </r>
  <r>
    <s v="1"/>
    <x v="2"/>
    <x v="2"/>
    <n v="0.5"/>
    <x v="2"/>
    <n v="900"/>
    <s v="Sale "/>
    <n v="450"/>
    <s v="Jan"/>
  </r>
  <r>
    <s v="2"/>
    <x v="3"/>
    <x v="3"/>
    <n v="0.5"/>
    <x v="1"/>
    <n v="550"/>
    <s v="Sale "/>
    <n v="275"/>
    <s v="Jan"/>
  </r>
  <r>
    <s v="2"/>
    <x v="4"/>
    <x v="3"/>
    <n v="0.25"/>
    <x v="1"/>
    <n v="900"/>
    <s v="Sale "/>
    <n v="225"/>
    <s v="Jan"/>
  </r>
  <r>
    <s v="2"/>
    <x v="5"/>
    <x v="4"/>
    <n v="5"/>
    <x v="3"/>
    <n v="65"/>
    <s v="Sale "/>
    <n v="325"/>
    <s v="Jan"/>
  </r>
  <r>
    <s v="2"/>
    <x v="6"/>
    <x v="5"/>
    <n v="0.5"/>
    <x v="4"/>
    <n v="520"/>
    <s v="Sale "/>
    <n v="260"/>
    <s v="Jan"/>
  </r>
  <r>
    <s v="2"/>
    <x v="7"/>
    <x v="5"/>
    <n v="0.5"/>
    <x v="1"/>
    <n v="235"/>
    <s v="Sale "/>
    <n v="117.5"/>
    <s v="Jan"/>
  </r>
  <r>
    <s v="2"/>
    <x v="8"/>
    <x v="5"/>
    <n v="0.5"/>
    <x v="1"/>
    <n v="235"/>
    <s v="Sale "/>
    <n v="117.5"/>
    <s v="Jan"/>
  </r>
  <r>
    <s v="2"/>
    <x v="9"/>
    <x v="3"/>
    <n v="5"/>
    <x v="1"/>
    <n v="155"/>
    <s v="Sale "/>
    <n v="775"/>
    <s v="Jan"/>
  </r>
  <r>
    <s v="2"/>
    <x v="10"/>
    <x v="6"/>
    <n v="15"/>
    <x v="1"/>
    <n v="170"/>
    <s v="Sale "/>
    <n v="2550"/>
    <s v="Jan"/>
  </r>
  <r>
    <s v="2"/>
    <x v="11"/>
    <x v="3"/>
    <n v="0.5"/>
    <x v="1"/>
    <n v="260"/>
    <s v="Sale "/>
    <n v="130"/>
    <s v="Jan"/>
  </r>
  <r>
    <s v="2"/>
    <x v="5"/>
    <x v="4"/>
    <n v="10"/>
    <x v="3"/>
    <n v="65"/>
    <s v="Sale "/>
    <n v="650"/>
    <s v="Jan"/>
  </r>
  <r>
    <s v="2"/>
    <x v="9"/>
    <x v="3"/>
    <n v="25"/>
    <x v="1"/>
    <n v="155"/>
    <s v="Sale "/>
    <n v="3875"/>
    <s v="Jan"/>
  </r>
  <r>
    <s v="2"/>
    <x v="4"/>
    <x v="3"/>
    <n v="0.5"/>
    <x v="1"/>
    <n v="890"/>
    <s v="Sale "/>
    <n v="445"/>
    <s v="Jan"/>
  </r>
  <r>
    <s v="2"/>
    <x v="12"/>
    <x v="2"/>
    <n v="1"/>
    <x v="2"/>
    <n v="300"/>
    <s v="Sale "/>
    <n v="300"/>
    <s v="Jan"/>
  </r>
  <r>
    <s v="2"/>
    <x v="13"/>
    <x v="5"/>
    <n v="15"/>
    <x v="1"/>
    <n v="235"/>
    <s v="Sale "/>
    <n v="3525"/>
    <s v="Jan"/>
  </r>
  <r>
    <s v="3"/>
    <x v="14"/>
    <x v="7"/>
    <n v="1"/>
    <x v="1"/>
    <n v="735"/>
    <s v="Sale "/>
    <n v="735"/>
    <s v="Jan"/>
  </r>
  <r>
    <s v="3"/>
    <x v="11"/>
    <x v="3"/>
    <n v="0.25"/>
    <x v="1"/>
    <n v="240"/>
    <s v="Sale "/>
    <n v="60"/>
    <s v="Jan"/>
  </r>
  <r>
    <s v="3"/>
    <x v="4"/>
    <x v="3"/>
    <n v="0.5"/>
    <x v="1"/>
    <n v="890"/>
    <s v="Sale "/>
    <n v="445"/>
    <s v="Jan"/>
  </r>
  <r>
    <s v="3"/>
    <x v="4"/>
    <x v="3"/>
    <n v="1"/>
    <x v="1"/>
    <n v="890"/>
    <s v="Sale "/>
    <n v="890"/>
    <s v="Jan"/>
  </r>
  <r>
    <s v="3"/>
    <x v="15"/>
    <x v="2"/>
    <n v="0.5"/>
    <x v="2"/>
    <n v="1400"/>
    <s v="Sale "/>
    <n v="700"/>
    <s v="Jan"/>
  </r>
  <r>
    <s v="3"/>
    <x v="13"/>
    <x v="5"/>
    <n v="10"/>
    <x v="1"/>
    <n v="230"/>
    <s v="Sale "/>
    <n v="2300"/>
    <s v="Jan"/>
  </r>
  <r>
    <s v="3"/>
    <x v="16"/>
    <x v="2"/>
    <n v="1"/>
    <x v="5"/>
    <n v="300"/>
    <s v="Sale "/>
    <n v="300"/>
    <s v="Jan"/>
  </r>
  <r>
    <s v="3"/>
    <x v="2"/>
    <x v="2"/>
    <n v="0.1"/>
    <x v="2"/>
    <n v="1000"/>
    <s v="Sale "/>
    <n v="100"/>
    <s v="Jan"/>
  </r>
  <r>
    <s v="4"/>
    <x v="11"/>
    <x v="3"/>
    <n v="2"/>
    <x v="1"/>
    <n v="240"/>
    <s v="Sale "/>
    <n v="480"/>
    <s v="Jan"/>
  </r>
  <r>
    <s v="4"/>
    <x v="17"/>
    <x v="3"/>
    <n v="1"/>
    <x v="1"/>
    <n v="160"/>
    <s v="Sale "/>
    <n v="160"/>
    <s v="Jan"/>
  </r>
  <r>
    <s v="4"/>
    <x v="6"/>
    <x v="5"/>
    <n v="0.5"/>
    <x v="4"/>
    <n v="400"/>
    <s v="Sale "/>
    <n v="200"/>
    <s v="Jan"/>
  </r>
  <r>
    <s v="5"/>
    <x v="11"/>
    <x v="3"/>
    <n v="1"/>
    <x v="1"/>
    <n v="250"/>
    <s v="Sale "/>
    <n v="250"/>
    <s v="Jan"/>
  </r>
  <r>
    <s v="6"/>
    <x v="18"/>
    <x v="7"/>
    <n v="0.3"/>
    <x v="1"/>
    <n v="500"/>
    <s v="Sale "/>
    <n v="150"/>
    <s v="Jan"/>
  </r>
  <r>
    <s v="6"/>
    <x v="4"/>
    <x v="3"/>
    <n v="0.5"/>
    <x v="1"/>
    <n v="890"/>
    <s v="Sale "/>
    <n v="445"/>
    <s v="Jan"/>
  </r>
  <r>
    <s v="6"/>
    <x v="19"/>
    <x v="2"/>
    <n v="1"/>
    <x v="2"/>
    <n v="600"/>
    <s v="Sale "/>
    <n v="600"/>
    <s v="Jan"/>
  </r>
  <r>
    <s v="6"/>
    <x v="20"/>
    <x v="2"/>
    <n v="0.1"/>
    <x v="6"/>
    <n v="2500"/>
    <s v="Sale "/>
    <n v="250"/>
    <s v="Jan"/>
  </r>
  <r>
    <s v="6"/>
    <x v="13"/>
    <x v="5"/>
    <n v="0.5"/>
    <x v="1"/>
    <n v="235"/>
    <s v="Sale "/>
    <n v="117.5"/>
    <s v="Jan"/>
  </r>
  <r>
    <s v="7"/>
    <x v="21"/>
    <x v="2"/>
    <n v="0.1"/>
    <x v="2"/>
    <n v="850"/>
    <s v="Sale "/>
    <n v="85"/>
    <s v="Jan"/>
  </r>
  <r>
    <s v="7"/>
    <x v="4"/>
    <x v="3"/>
    <n v="0.1"/>
    <x v="1"/>
    <n v="950"/>
    <s v="Sale "/>
    <n v="95"/>
    <s v="Jan"/>
  </r>
  <r>
    <s v="7"/>
    <x v="11"/>
    <x v="3"/>
    <n v="5"/>
    <x v="1"/>
    <n v="245"/>
    <s v="Sale "/>
    <n v="1225"/>
    <s v="Jan"/>
  </r>
  <r>
    <s v="8"/>
    <x v="4"/>
    <x v="3"/>
    <n v="2.5"/>
    <x v="1"/>
    <n v="890"/>
    <s v="Sale "/>
    <n v="2225"/>
    <s v="Jan"/>
  </r>
  <r>
    <s v="8"/>
    <x v="22"/>
    <x v="7"/>
    <n v="0.1"/>
    <x v="1"/>
    <n v="930"/>
    <s v="Sale "/>
    <n v="93"/>
    <s v="Jan"/>
  </r>
  <r>
    <s v="8"/>
    <x v="23"/>
    <x v="2"/>
    <n v="1"/>
    <x v="5"/>
    <n v="65"/>
    <s v="Sale "/>
    <n v="65"/>
    <s v="Jan"/>
  </r>
  <r>
    <s v="8"/>
    <x v="18"/>
    <x v="7"/>
    <n v="0.1"/>
    <x v="1"/>
    <n v="500"/>
    <s v="Sale "/>
    <n v="50"/>
    <s v="Jan"/>
  </r>
  <r>
    <s v="8"/>
    <x v="2"/>
    <x v="2"/>
    <n v="0.5"/>
    <x v="2"/>
    <n v="1800"/>
    <s v="Sale "/>
    <n v="900"/>
    <s v="Jan"/>
  </r>
  <r>
    <s v="9"/>
    <x v="4"/>
    <x v="3"/>
    <n v="0.05"/>
    <x v="1"/>
    <n v="1000"/>
    <s v="Sale "/>
    <n v="50"/>
    <s v="Jan"/>
  </r>
  <r>
    <s v="9"/>
    <x v="11"/>
    <x v="3"/>
    <n v="25"/>
    <x v="1"/>
    <n v="240"/>
    <s v="Sale "/>
    <n v="6000"/>
    <s v="Jan"/>
  </r>
  <r>
    <s v="9"/>
    <x v="24"/>
    <x v="3"/>
    <n v="1"/>
    <x v="7"/>
    <n v="65"/>
    <s v="Sale "/>
    <n v="65"/>
    <s v="Jan"/>
  </r>
  <r>
    <s v="9"/>
    <x v="25"/>
    <x v="3"/>
    <n v="1"/>
    <x v="1"/>
    <n v="75"/>
    <s v="Sale "/>
    <n v="75"/>
    <s v="Jan"/>
  </r>
  <r>
    <s v="9"/>
    <x v="26"/>
    <x v="3"/>
    <n v="7"/>
    <x v="1"/>
    <n v="45"/>
    <s v="Sale "/>
    <n v="315"/>
    <s v="Jan"/>
  </r>
  <r>
    <s v="10"/>
    <x v="20"/>
    <x v="2"/>
    <n v="0.1"/>
    <x v="1"/>
    <n v="2500"/>
    <s v="Sale "/>
    <n v="250"/>
    <s v="Jan"/>
  </r>
  <r>
    <s v="10"/>
    <x v="18"/>
    <x v="7"/>
    <n v="0.5"/>
    <x v="1"/>
    <n v="500"/>
    <s v="Sale "/>
    <n v="250"/>
    <s v="Jan"/>
  </r>
  <r>
    <s v="10"/>
    <x v="27"/>
    <x v="8"/>
    <n v="1"/>
    <x v="8"/>
    <n v="830"/>
    <s v="Sale "/>
    <n v="830"/>
    <s v="Jan"/>
  </r>
  <r>
    <s v="10"/>
    <x v="11"/>
    <x v="3"/>
    <n v="0.5"/>
    <x v="1"/>
    <n v="260"/>
    <s v="Sale "/>
    <n v="130"/>
    <s v="Jan"/>
  </r>
  <r>
    <s v="11"/>
    <x v="5"/>
    <x v="4"/>
    <n v="4"/>
    <x v="3"/>
    <n v="65"/>
    <s v="Sale "/>
    <n v="260"/>
    <s v="Jan"/>
  </r>
  <r>
    <s v="11"/>
    <x v="28"/>
    <x v="3"/>
    <n v="5"/>
    <x v="1"/>
    <n v="250"/>
    <s v="Sale "/>
    <n v="1250"/>
    <s v="Jan"/>
  </r>
  <r>
    <s v="11"/>
    <x v="10"/>
    <x v="6"/>
    <n v="4.4000000000000004"/>
    <x v="1"/>
    <n v="180"/>
    <s v="Sale "/>
    <n v="792.00000000000011"/>
    <s v="Jan"/>
  </r>
  <r>
    <s v="12"/>
    <x v="20"/>
    <x v="2"/>
    <n v="0.1"/>
    <x v="1"/>
    <n v="2500"/>
    <s v="Sale "/>
    <n v="250"/>
    <s v="Jan"/>
  </r>
  <r>
    <s v="12"/>
    <x v="11"/>
    <x v="3"/>
    <n v="0.25"/>
    <x v="1"/>
    <n v="260"/>
    <s v="Sale "/>
    <n v="65"/>
    <s v="Jan"/>
  </r>
  <r>
    <s v="12"/>
    <x v="1"/>
    <x v="1"/>
    <n v="0.5"/>
    <x v="1"/>
    <n v="260"/>
    <s v="Sale "/>
    <n v="130"/>
    <s v="Jan"/>
  </r>
  <r>
    <s v="13"/>
    <x v="4"/>
    <x v="3"/>
    <n v="0.5"/>
    <x v="1"/>
    <n v="890"/>
    <s v="Sale "/>
    <n v="445"/>
    <s v="Jan"/>
  </r>
  <r>
    <s v="13"/>
    <x v="2"/>
    <x v="2"/>
    <n v="0.5"/>
    <x v="2"/>
    <n v="880"/>
    <s v="Sale "/>
    <n v="440"/>
    <s v="Jan"/>
  </r>
  <r>
    <s v="13"/>
    <x v="11"/>
    <x v="3"/>
    <n v="0.5"/>
    <x v="1"/>
    <n v="250"/>
    <s v="Sale "/>
    <n v="125"/>
    <s v="Jan"/>
  </r>
  <r>
    <s v="13"/>
    <x v="2"/>
    <x v="2"/>
    <n v="0.2"/>
    <x v="2"/>
    <n v="500"/>
    <s v="Sale "/>
    <n v="100"/>
    <s v="Jan"/>
  </r>
  <r>
    <s v="13"/>
    <x v="14"/>
    <x v="7"/>
    <n v="0.1"/>
    <x v="1"/>
    <n v="750"/>
    <s v="Sale "/>
    <n v="75"/>
    <s v="Jan"/>
  </r>
  <r>
    <s v="13"/>
    <x v="4"/>
    <x v="3"/>
    <n v="0.5"/>
    <x v="1"/>
    <n v="880"/>
    <s v="Sale "/>
    <n v="440"/>
    <s v="Jan"/>
  </r>
  <r>
    <s v="13"/>
    <x v="24"/>
    <x v="3"/>
    <n v="1"/>
    <x v="7"/>
    <n v="60"/>
    <s v="Sale "/>
    <n v="60"/>
    <s v="Jan"/>
  </r>
  <r>
    <s v="14"/>
    <x v="18"/>
    <x v="7"/>
    <n v="0.1"/>
    <x v="1"/>
    <n v="500"/>
    <s v="Sale "/>
    <n v="50"/>
    <s v="Jan"/>
  </r>
  <r>
    <s v="14"/>
    <x v="24"/>
    <x v="3"/>
    <n v="10"/>
    <x v="7"/>
    <n v="65"/>
    <s v="Sale "/>
    <n v="650"/>
    <s v="Jan"/>
  </r>
  <r>
    <s v="14"/>
    <x v="4"/>
    <x v="3"/>
    <n v="0.5"/>
    <x v="1"/>
    <n v="880"/>
    <s v="Sale "/>
    <n v="440"/>
    <s v="Jan"/>
  </r>
  <r>
    <s v="14"/>
    <x v="4"/>
    <x v="3"/>
    <n v="2.5"/>
    <x v="1"/>
    <n v="890"/>
    <s v="Sale "/>
    <n v="2225"/>
    <s v="Jan"/>
  </r>
  <r>
    <s v="15"/>
    <x v="11"/>
    <x v="3"/>
    <n v="0.25"/>
    <x v="1"/>
    <n v="240"/>
    <s v="Sale "/>
    <n v="60"/>
    <s v="Jan"/>
  </r>
  <r>
    <s v="15"/>
    <x v="6"/>
    <x v="5"/>
    <n v="0.5"/>
    <x v="4"/>
    <n v="400"/>
    <s v="Sale "/>
    <n v="200"/>
    <s v="Jan"/>
  </r>
  <r>
    <s v="15"/>
    <x v="1"/>
    <x v="1"/>
    <n v="1"/>
    <x v="1"/>
    <n v="260"/>
    <s v="Sale "/>
    <n v="260"/>
    <s v="Jan"/>
  </r>
  <r>
    <s v="15"/>
    <x v="29"/>
    <x v="2"/>
    <n v="0.5"/>
    <x v="2"/>
    <n v="650"/>
    <s v="Sale "/>
    <n v="325"/>
    <s v="Jan"/>
  </r>
  <r>
    <s v="15"/>
    <x v="4"/>
    <x v="3"/>
    <n v="5"/>
    <x v="1"/>
    <n v="860"/>
    <s v="Sale "/>
    <n v="4300"/>
    <s v="Jan"/>
  </r>
  <r>
    <s v="15"/>
    <x v="24"/>
    <x v="3"/>
    <n v="1"/>
    <x v="7"/>
    <n v="60"/>
    <s v="Sale "/>
    <n v="60"/>
    <s v="Jan"/>
  </r>
  <r>
    <s v="15"/>
    <x v="30"/>
    <x v="3"/>
    <n v="1"/>
    <x v="1"/>
    <n v="210"/>
    <s v="Sale "/>
    <n v="210"/>
    <s v="Jan"/>
  </r>
  <r>
    <s v="15"/>
    <x v="11"/>
    <x v="3"/>
    <n v="0.5"/>
    <x v="1"/>
    <n v="250"/>
    <s v="Sale "/>
    <n v="125"/>
    <s v="Jan"/>
  </r>
  <r>
    <s v="16"/>
    <x v="11"/>
    <x v="3"/>
    <n v="0.5"/>
    <x v="1"/>
    <n v="250"/>
    <s v="Sale "/>
    <n v="125"/>
    <s v="Jan"/>
  </r>
  <r>
    <s v="17"/>
    <x v="4"/>
    <x v="3"/>
    <n v="0.5"/>
    <x v="1"/>
    <n v="880"/>
    <s v="Sale "/>
    <n v="440"/>
    <s v="Jan"/>
  </r>
  <r>
    <s v="17"/>
    <x v="4"/>
    <x v="3"/>
    <n v="1.5"/>
    <x v="1"/>
    <n v="890"/>
    <s v="Sale "/>
    <n v="1335"/>
    <s v="Jan"/>
  </r>
  <r>
    <s v="18"/>
    <x v="1"/>
    <x v="1"/>
    <n v="3"/>
    <x v="1"/>
    <n v="260"/>
    <s v="Sale "/>
    <n v="780"/>
    <s v="Jan"/>
  </r>
  <r>
    <s v="18"/>
    <x v="4"/>
    <x v="3"/>
    <n v="1"/>
    <x v="1"/>
    <n v="880"/>
    <s v="Sale "/>
    <n v="880"/>
    <s v="Jan"/>
  </r>
  <r>
    <s v="18"/>
    <x v="18"/>
    <x v="7"/>
    <n v="0.1"/>
    <x v="1"/>
    <n v="500"/>
    <s v="Sale "/>
    <n v="50"/>
    <s v="Jan"/>
  </r>
  <r>
    <s v="18"/>
    <x v="4"/>
    <x v="3"/>
    <n v="0.5"/>
    <x v="1"/>
    <n v="880"/>
    <s v="Sale "/>
    <n v="440"/>
    <s v="Jan"/>
  </r>
  <r>
    <s v="19"/>
    <x v="4"/>
    <x v="3"/>
    <n v="5"/>
    <x v="1"/>
    <n v="860"/>
    <s v="Sale "/>
    <n v="4300"/>
    <s v="Jan"/>
  </r>
  <r>
    <s v="19"/>
    <x v="20"/>
    <x v="2"/>
    <n v="0.1"/>
    <x v="1"/>
    <n v="2500"/>
    <s v="Sale "/>
    <n v="250"/>
    <s v="Jan"/>
  </r>
  <r>
    <s v="19"/>
    <x v="18"/>
    <x v="7"/>
    <n v="0.5"/>
    <x v="1"/>
    <n v="480"/>
    <s v="Sale "/>
    <n v="240"/>
    <s v="Jan"/>
  </r>
  <r>
    <s v="19"/>
    <x v="3"/>
    <x v="3"/>
    <n v="0.3"/>
    <x v="1"/>
    <n v="550"/>
    <s v="Sale "/>
    <n v="165"/>
    <s v="Jan"/>
  </r>
  <r>
    <s v="19"/>
    <x v="4"/>
    <x v="3"/>
    <n v="0.15"/>
    <x v="1"/>
    <n v="1000"/>
    <s v="Sale "/>
    <n v="150"/>
    <s v="Jan"/>
  </r>
  <r>
    <s v="20"/>
    <x v="6"/>
    <x v="5"/>
    <n v="0.5"/>
    <x v="4"/>
    <n v="400"/>
    <s v="Sale "/>
    <n v="200"/>
    <s v="Jan"/>
  </r>
  <r>
    <s v="20"/>
    <x v="11"/>
    <x v="3"/>
    <n v="2"/>
    <x v="1"/>
    <n v="250"/>
    <s v="Sale "/>
    <n v="500"/>
    <s v="Jan"/>
  </r>
  <r>
    <s v="20"/>
    <x v="4"/>
    <x v="3"/>
    <n v="5"/>
    <x v="1"/>
    <n v="820"/>
    <s v="Sale "/>
    <n v="4100"/>
    <s v="Jan"/>
  </r>
  <r>
    <s v="20"/>
    <x v="11"/>
    <x v="3"/>
    <n v="0.2"/>
    <x v="1"/>
    <n v="250"/>
    <s v="Sale "/>
    <n v="50"/>
    <s v="Jan"/>
  </r>
  <r>
    <s v="20"/>
    <x v="1"/>
    <x v="1"/>
    <n v="2"/>
    <x v="1"/>
    <n v="260"/>
    <s v="Sale "/>
    <n v="520"/>
    <s v="Jan"/>
  </r>
  <r>
    <s v="21"/>
    <x v="31"/>
    <x v="7"/>
    <n v="0.5"/>
    <x v="1"/>
    <n v="700"/>
    <s v="Sale "/>
    <n v="350"/>
    <s v="Jan"/>
  </r>
  <r>
    <s v="21"/>
    <x v="11"/>
    <x v="3"/>
    <n v="0.25"/>
    <x v="1"/>
    <n v="252"/>
    <s v="Sale "/>
    <n v="63"/>
    <s v="Jan"/>
  </r>
  <r>
    <s v="21"/>
    <x v="32"/>
    <x v="2"/>
    <n v="1"/>
    <x v="5"/>
    <n v="320"/>
    <s v="Sale "/>
    <n v="320"/>
    <s v="Jan"/>
  </r>
  <r>
    <s v="21"/>
    <x v="18"/>
    <x v="7"/>
    <n v="0.1"/>
    <x v="1"/>
    <n v="500"/>
    <s v="Sale "/>
    <n v="50"/>
    <s v="Jan"/>
  </r>
  <r>
    <s v="22"/>
    <x v="11"/>
    <x v="3"/>
    <n v="1"/>
    <x v="1"/>
    <n v="250"/>
    <s v="Sale "/>
    <n v="250"/>
    <s v="Jan"/>
  </r>
  <r>
    <s v="22"/>
    <x v="33"/>
    <x v="2"/>
    <n v="1"/>
    <x v="2"/>
    <n v="85"/>
    <s v="Sale "/>
    <n v="85"/>
    <s v="Jan"/>
  </r>
  <r>
    <s v="22"/>
    <x v="34"/>
    <x v="2"/>
    <n v="0.1"/>
    <x v="2"/>
    <n v="750"/>
    <s v="Sale "/>
    <n v="75"/>
    <s v="Jan"/>
  </r>
  <r>
    <s v="22"/>
    <x v="35"/>
    <x v="3"/>
    <n v="1"/>
    <x v="5"/>
    <n v="260"/>
    <s v="Sale "/>
    <n v="260"/>
    <s v="Jan"/>
  </r>
  <r>
    <s v="23"/>
    <x v="11"/>
    <x v="3"/>
    <n v="0.25"/>
    <x v="1"/>
    <n v="252"/>
    <s v="Sale "/>
    <n v="63"/>
    <s v="Jan"/>
  </r>
  <r>
    <s v="23"/>
    <x v="4"/>
    <x v="3"/>
    <n v="0.5"/>
    <x v="1"/>
    <n v="880"/>
    <s v="Sale "/>
    <n v="440"/>
    <s v="Jan"/>
  </r>
  <r>
    <s v="23"/>
    <x v="31"/>
    <x v="7"/>
    <n v="1"/>
    <x v="1"/>
    <n v="700"/>
    <s v="Sale "/>
    <n v="700"/>
    <s v="Jan"/>
  </r>
  <r>
    <s v="23"/>
    <x v="36"/>
    <x v="8"/>
    <n v="0.2"/>
    <x v="8"/>
    <n v="960"/>
    <s v="Sale "/>
    <n v="192"/>
    <s v="Jan"/>
  </r>
  <r>
    <s v="23"/>
    <x v="37"/>
    <x v="3"/>
    <n v="0.05"/>
    <x v="1"/>
    <n v="260"/>
    <s v="Sale "/>
    <n v="13"/>
    <s v="Jan"/>
  </r>
  <r>
    <s v="23"/>
    <x v="38"/>
    <x v="3"/>
    <n v="0.05"/>
    <x v="1"/>
    <n v="360"/>
    <s v="Sale "/>
    <n v="18"/>
    <s v="Jan"/>
  </r>
  <r>
    <s v="23"/>
    <x v="39"/>
    <x v="3"/>
    <n v="0.25"/>
    <x v="1"/>
    <n v="250"/>
    <s v="Sale "/>
    <n v="62.5"/>
    <s v="Jan"/>
  </r>
  <r>
    <s v="23"/>
    <x v="28"/>
    <x v="3"/>
    <n v="0.25"/>
    <x v="1"/>
    <n v="250"/>
    <s v="Sale "/>
    <n v="62.5"/>
    <s v="Jan"/>
  </r>
  <r>
    <s v="23"/>
    <x v="3"/>
    <x v="3"/>
    <n v="0.15"/>
    <x v="1"/>
    <n v="553.33000000000004"/>
    <s v="Sale "/>
    <n v="82.999499999999998"/>
    <s v="Jan"/>
  </r>
  <r>
    <s v="23"/>
    <x v="4"/>
    <x v="3"/>
    <n v="0.05"/>
    <x v="1"/>
    <n v="1000"/>
    <s v="Sale "/>
    <n v="50"/>
    <s v="Jan"/>
  </r>
  <r>
    <s v="24"/>
    <x v="19"/>
    <x v="2"/>
    <n v="0.5"/>
    <x v="2"/>
    <n v="540"/>
    <s v="Sale "/>
    <n v="270"/>
    <s v="Jan"/>
  </r>
  <r>
    <s v="24"/>
    <x v="18"/>
    <x v="7"/>
    <n v="1"/>
    <x v="1"/>
    <n v="500"/>
    <s v="Sale "/>
    <n v="500"/>
    <s v="Jan"/>
  </r>
  <r>
    <s v="24"/>
    <x v="18"/>
    <x v="7"/>
    <n v="0.2"/>
    <x v="1"/>
    <n v="500"/>
    <s v="Sale "/>
    <n v="100"/>
    <s v="Jan"/>
  </r>
  <r>
    <s v="24"/>
    <x v="11"/>
    <x v="3"/>
    <n v="0.25"/>
    <x v="1"/>
    <n v="252"/>
    <s v="Sale "/>
    <n v="63"/>
    <s v="Jan"/>
  </r>
  <r>
    <s v="24"/>
    <x v="11"/>
    <x v="3"/>
    <n v="1"/>
    <x v="1"/>
    <n v="240"/>
    <s v="Sale "/>
    <n v="240"/>
    <s v="Jan"/>
  </r>
  <r>
    <s v="25"/>
    <x v="2"/>
    <x v="2"/>
    <n v="0.5"/>
    <x v="2"/>
    <n v="880"/>
    <s v="Sale "/>
    <n v="440"/>
    <s v="Feb"/>
  </r>
  <r>
    <s v="25"/>
    <x v="4"/>
    <x v="3"/>
    <n v="0.1"/>
    <x v="1"/>
    <n v="950"/>
    <s v="Sale "/>
    <n v="95"/>
    <s v="Feb"/>
  </r>
  <r>
    <s v="25"/>
    <x v="11"/>
    <x v="3"/>
    <n v="2"/>
    <x v="1"/>
    <n v="250"/>
    <s v="Sale "/>
    <n v="500"/>
    <s v="Feb"/>
  </r>
  <r>
    <s v="26"/>
    <x v="32"/>
    <x v="2"/>
    <n v="0.2"/>
    <x v="5"/>
    <n v="350"/>
    <s v="Sale "/>
    <n v="70"/>
    <s v="Feb"/>
  </r>
  <r>
    <s v="26"/>
    <x v="2"/>
    <x v="2"/>
    <n v="0.1"/>
    <x v="2"/>
    <n v="1000"/>
    <s v="Sale "/>
    <n v="100"/>
    <s v="Feb"/>
  </r>
  <r>
    <s v="26"/>
    <x v="40"/>
    <x v="2"/>
    <n v="0.1"/>
    <x v="2"/>
    <n v="650"/>
    <s v="Sale "/>
    <n v="65"/>
    <s v="Feb"/>
  </r>
  <r>
    <s v="26"/>
    <x v="33"/>
    <x v="2"/>
    <n v="1"/>
    <x v="2"/>
    <n v="85"/>
    <s v="Sale "/>
    <n v="85"/>
    <s v="Feb"/>
  </r>
  <r>
    <s v="26"/>
    <x v="6"/>
    <x v="5"/>
    <n v="0.5"/>
    <x v="4"/>
    <n v="400"/>
    <s v="Sale "/>
    <n v="200"/>
    <s v="Feb"/>
  </r>
  <r>
    <s v="26"/>
    <x v="24"/>
    <x v="3"/>
    <n v="6"/>
    <x v="7"/>
    <n v="60"/>
    <s v="Sale "/>
    <n v="360"/>
    <s v="Feb"/>
  </r>
  <r>
    <s v="26"/>
    <x v="3"/>
    <x v="3"/>
    <n v="0.1"/>
    <x v="1"/>
    <n v="550"/>
    <s v="Sale "/>
    <n v="55"/>
    <s v="Feb"/>
  </r>
  <r>
    <s v="26"/>
    <x v="4"/>
    <x v="3"/>
    <n v="0.05"/>
    <x v="1"/>
    <n v="1000"/>
    <s v="Sale "/>
    <n v="50"/>
    <s v="Feb"/>
  </r>
  <r>
    <s v="26"/>
    <x v="20"/>
    <x v="2"/>
    <n v="0.1"/>
    <x v="1"/>
    <n v="2500"/>
    <s v="Sale "/>
    <n v="250"/>
    <s v="Feb"/>
  </r>
  <r>
    <s v="26"/>
    <x v="14"/>
    <x v="7"/>
    <n v="0.1"/>
    <x v="1"/>
    <n v="750"/>
    <s v="Sale "/>
    <n v="75"/>
    <s v="Feb"/>
  </r>
  <r>
    <s v="27"/>
    <x v="18"/>
    <x v="7"/>
    <n v="0.1"/>
    <x v="1"/>
    <n v="430"/>
    <s v="Sale "/>
    <n v="43"/>
    <s v="Feb"/>
  </r>
  <r>
    <s v="27"/>
    <x v="18"/>
    <x v="7"/>
    <n v="0.1"/>
    <x v="1"/>
    <n v="500"/>
    <s v="Sale "/>
    <n v="50"/>
    <s v="Feb"/>
  </r>
  <r>
    <s v="27"/>
    <x v="5"/>
    <x v="4"/>
    <n v="10"/>
    <x v="3"/>
    <n v="65"/>
    <s v="Sale "/>
    <n v="650"/>
    <s v="Feb"/>
  </r>
  <r>
    <s v="28"/>
    <x v="3"/>
    <x v="3"/>
    <n v="1"/>
    <x v="1"/>
    <n v="550"/>
    <s v="Sale "/>
    <n v="550"/>
    <s v="Feb"/>
  </r>
  <r>
    <s v="28"/>
    <x v="4"/>
    <x v="3"/>
    <n v="0.5"/>
    <x v="1"/>
    <n v="920"/>
    <s v="Sale "/>
    <n v="460"/>
    <s v="Feb"/>
  </r>
  <r>
    <s v="28"/>
    <x v="11"/>
    <x v="3"/>
    <n v="3.5"/>
    <x v="1"/>
    <n v="250"/>
    <s v="Sale "/>
    <n v="875"/>
    <s v="Feb"/>
  </r>
  <r>
    <s v="28"/>
    <x v="2"/>
    <x v="2"/>
    <n v="0.1"/>
    <x v="2"/>
    <n v="1000"/>
    <s v="Sale "/>
    <n v="100"/>
    <s v="Feb"/>
  </r>
  <r>
    <s v="29"/>
    <x v="11"/>
    <x v="3"/>
    <n v="0.25"/>
    <x v="1"/>
    <n v="260"/>
    <s v="Sale "/>
    <n v="65"/>
    <s v="Feb"/>
  </r>
  <r>
    <s v="29"/>
    <x v="4"/>
    <x v="3"/>
    <n v="0.1"/>
    <x v="1"/>
    <n v="900"/>
    <s v="Sale "/>
    <n v="90"/>
    <s v="Feb"/>
  </r>
  <r>
    <s v="29"/>
    <x v="41"/>
    <x v="9"/>
    <n v="1"/>
    <x v="4"/>
    <n v="120"/>
    <s v="Sale "/>
    <n v="120"/>
    <s v="Feb"/>
  </r>
  <r>
    <s v="29"/>
    <x v="42"/>
    <x v="5"/>
    <n v="4.5"/>
    <x v="4"/>
    <n v="850"/>
    <s v="Sale "/>
    <n v="3825"/>
    <s v="Feb"/>
  </r>
  <r>
    <s v="29"/>
    <x v="26"/>
    <x v="3"/>
    <n v="5"/>
    <x v="1"/>
    <n v="45"/>
    <s v="Sale "/>
    <n v="225"/>
    <s v="Feb"/>
  </r>
  <r>
    <s v="29"/>
    <x v="11"/>
    <x v="3"/>
    <n v="1"/>
    <x v="1"/>
    <n v="260"/>
    <s v="Sale "/>
    <n v="260"/>
    <s v="Feb"/>
  </r>
  <r>
    <s v="31"/>
    <x v="27"/>
    <x v="8"/>
    <n v="1"/>
    <x v="8"/>
    <n v="840"/>
    <s v="Sale "/>
    <n v="840"/>
    <s v="Feb"/>
  </r>
  <r>
    <s v="31"/>
    <x v="14"/>
    <x v="7"/>
    <n v="0.1"/>
    <x v="1"/>
    <n v="750"/>
    <s v="Sale "/>
    <n v="75"/>
    <s v="Feb"/>
  </r>
  <r>
    <s v="31"/>
    <x v="43"/>
    <x v="3"/>
    <n v="3"/>
    <x v="5"/>
    <n v="85"/>
    <s v="Sale "/>
    <n v="255"/>
    <s v="Feb"/>
  </r>
  <r>
    <s v="31"/>
    <x v="31"/>
    <x v="7"/>
    <n v="0.1"/>
    <x v="1"/>
    <n v="700"/>
    <s v="Sale "/>
    <n v="70"/>
    <s v="Feb"/>
  </r>
  <r>
    <s v="31"/>
    <x v="44"/>
    <x v="2"/>
    <n v="0.4"/>
    <x v="2"/>
    <n v="550"/>
    <s v="Sale "/>
    <n v="220"/>
    <s v="Feb"/>
  </r>
  <r>
    <s v="31"/>
    <x v="45"/>
    <x v="2"/>
    <n v="1"/>
    <x v="5"/>
    <n v="140"/>
    <s v="Sale "/>
    <n v="140"/>
    <s v="Feb"/>
  </r>
  <r>
    <s v="31"/>
    <x v="46"/>
    <x v="2"/>
    <n v="0.1"/>
    <x v="2"/>
    <n v="650"/>
    <s v="Sale "/>
    <n v="65"/>
    <s v="Feb"/>
  </r>
  <r>
    <s v="31"/>
    <x v="10"/>
    <x v="6"/>
    <n v="6.49"/>
    <x v="1"/>
    <n v="170"/>
    <s v="Sale "/>
    <n v="1103.3"/>
    <s v="Feb"/>
  </r>
  <r>
    <s v="31"/>
    <x v="16"/>
    <x v="2"/>
    <n v="1"/>
    <x v="5"/>
    <n v="300"/>
    <s v="Sale "/>
    <n v="300"/>
    <s v="Feb"/>
  </r>
  <r>
    <s v="30"/>
    <x v="32"/>
    <x v="2"/>
    <n v="1"/>
    <x v="5"/>
    <n v="300"/>
    <s v="Sale "/>
    <n v="300"/>
    <s v="Feb"/>
  </r>
  <r>
    <s v="30"/>
    <x v="47"/>
    <x v="5"/>
    <n v="1"/>
    <x v="1"/>
    <n v="245"/>
    <s v="Sale "/>
    <n v="245"/>
    <s v="Feb"/>
  </r>
  <r>
    <s v="30"/>
    <x v="18"/>
    <x v="7"/>
    <n v="0.5"/>
    <x v="1"/>
    <n v="500"/>
    <s v="Sale "/>
    <n v="250"/>
    <s v="Feb"/>
  </r>
  <r>
    <s v="30"/>
    <x v="10"/>
    <x v="6"/>
    <n v="3"/>
    <x v="1"/>
    <n v="180"/>
    <s v="Sale "/>
    <n v="540"/>
    <s v="Feb"/>
  </r>
  <r>
    <s v="30"/>
    <x v="48"/>
    <x v="5"/>
    <n v="1"/>
    <x v="1"/>
    <n v="235"/>
    <s v="Sale "/>
    <n v="235"/>
    <s v="Feb"/>
  </r>
  <r>
    <s v="30"/>
    <x v="8"/>
    <x v="5"/>
    <n v="1"/>
    <x v="1"/>
    <n v="235"/>
    <s v="Sale "/>
    <n v="235"/>
    <s v="Feb"/>
  </r>
  <r>
    <s v="30"/>
    <x v="13"/>
    <x v="5"/>
    <n v="2"/>
    <x v="1"/>
    <n v="235"/>
    <s v="Sale "/>
    <n v="470"/>
    <s v="Feb"/>
  </r>
  <r>
    <s v="30"/>
    <x v="28"/>
    <x v="3"/>
    <n v="1"/>
    <x v="1"/>
    <n v="250"/>
    <s v="Sale "/>
    <n v="250"/>
    <s v="Feb"/>
  </r>
  <r>
    <s v="30"/>
    <x v="49"/>
    <x v="6"/>
    <n v="2"/>
    <x v="1"/>
    <n v="180"/>
    <s v="Sale "/>
    <n v="360"/>
    <s v="Feb"/>
  </r>
  <r>
    <s v="30"/>
    <x v="38"/>
    <x v="3"/>
    <n v="1"/>
    <x v="1"/>
    <n v="350"/>
    <s v="Sale "/>
    <n v="350"/>
    <s v="Feb"/>
  </r>
  <r>
    <s v="30"/>
    <x v="22"/>
    <x v="7"/>
    <n v="0.1"/>
    <x v="1"/>
    <n v="930"/>
    <s v="Sale "/>
    <n v="93"/>
    <s v="Feb"/>
  </r>
  <r>
    <s v="30"/>
    <x v="50"/>
    <x v="2"/>
    <n v="0.5"/>
    <x v="2"/>
    <n v="600"/>
    <s v="Sale "/>
    <n v="300"/>
    <s v="Feb"/>
  </r>
  <r>
    <s v="30"/>
    <x v="51"/>
    <x v="2"/>
    <n v="1"/>
    <x v="2"/>
    <n v="400"/>
    <s v="Sale "/>
    <n v="400"/>
    <s v="Feb"/>
  </r>
  <r>
    <s v="30"/>
    <x v="9"/>
    <x v="3"/>
    <n v="7"/>
    <x v="1"/>
    <n v="150"/>
    <s v="Sale "/>
    <n v="1050"/>
    <s v="Feb"/>
  </r>
  <r>
    <s v="30"/>
    <x v="52"/>
    <x v="7"/>
    <n v="0.5"/>
    <x v="1"/>
    <n v="700"/>
    <s v="Sale "/>
    <n v="350"/>
    <s v="Feb"/>
  </r>
  <r>
    <s v="30"/>
    <x v="53"/>
    <x v="7"/>
    <n v="0.5"/>
    <x v="1"/>
    <n v="700"/>
    <s v="Sale "/>
    <n v="350"/>
    <s v="Feb"/>
  </r>
  <r>
    <s v="30"/>
    <x v="5"/>
    <x v="4"/>
    <n v="3"/>
    <x v="3"/>
    <n v="65"/>
    <s v="Sale "/>
    <n v="195"/>
    <s v="Feb"/>
  </r>
  <r>
    <s v="30"/>
    <x v="6"/>
    <x v="5"/>
    <n v="2"/>
    <x v="4"/>
    <n v="400"/>
    <s v="Sale "/>
    <n v="800"/>
    <s v="Feb"/>
  </r>
  <r>
    <s v="30"/>
    <x v="11"/>
    <x v="3"/>
    <n v="0.25"/>
    <x v="1"/>
    <n v="260"/>
    <s v="Sale "/>
    <n v="65"/>
    <s v="Feb"/>
  </r>
  <r>
    <s v="30"/>
    <x v="41"/>
    <x v="9"/>
    <n v="9"/>
    <x v="4"/>
    <n v="120"/>
    <s v="Sale "/>
    <n v="1080"/>
    <s v="Feb"/>
  </r>
  <r>
    <s v="30"/>
    <x v="5"/>
    <x v="4"/>
    <n v="4"/>
    <x v="3"/>
    <n v="65"/>
    <s v="Sale "/>
    <n v="260"/>
    <s v="Feb"/>
  </r>
  <r>
    <s v="30"/>
    <x v="18"/>
    <x v="7"/>
    <n v="2"/>
    <x v="1"/>
    <n v="500"/>
    <s v="Sale "/>
    <n v="1000"/>
    <s v="Feb"/>
  </r>
  <r>
    <s v="32"/>
    <x v="4"/>
    <x v="3"/>
    <n v="1.1000000000000001"/>
    <x v="1"/>
    <n v="880"/>
    <s v="Sale "/>
    <n v="968.00000000000011"/>
    <s v="Feb"/>
  </r>
  <r>
    <s v="32"/>
    <x v="31"/>
    <x v="7"/>
    <n v="0.1"/>
    <x v="1"/>
    <n v="700"/>
    <s v="Sale "/>
    <n v="70"/>
    <s v="Feb"/>
  </r>
  <r>
    <s v="32"/>
    <x v="23"/>
    <x v="2"/>
    <n v="1"/>
    <x v="5"/>
    <n v="65"/>
    <s v="Sale "/>
    <n v="65"/>
    <s v="Feb"/>
  </r>
  <r>
    <s v="32"/>
    <x v="45"/>
    <x v="2"/>
    <n v="2"/>
    <x v="5"/>
    <n v="140"/>
    <s v="Sale "/>
    <n v="280"/>
    <s v="Feb"/>
  </r>
  <r>
    <s v="32"/>
    <x v="18"/>
    <x v="7"/>
    <n v="0.7"/>
    <x v="1"/>
    <n v="500"/>
    <s v="Sale "/>
    <n v="350"/>
    <s v="Feb"/>
  </r>
  <r>
    <s v="32"/>
    <x v="54"/>
    <x v="7"/>
    <n v="0.1"/>
    <x v="1"/>
    <n v="660"/>
    <s v="Sale "/>
    <n v="66"/>
    <s v="Feb"/>
  </r>
  <r>
    <s v="32"/>
    <x v="55"/>
    <x v="3"/>
    <n v="0.1"/>
    <x v="1"/>
    <n v="530"/>
    <s v="Sale "/>
    <n v="53"/>
    <s v="Feb"/>
  </r>
  <r>
    <s v="32"/>
    <x v="11"/>
    <x v="3"/>
    <n v="2"/>
    <x v="1"/>
    <n v="270"/>
    <s v="Sale "/>
    <n v="540"/>
    <s v="Feb"/>
  </r>
  <r>
    <s v="33"/>
    <x v="33"/>
    <x v="2"/>
    <n v="1"/>
    <x v="2"/>
    <n v="85"/>
    <s v="Sale "/>
    <n v="85"/>
    <s v="Feb"/>
  </r>
  <r>
    <s v="33"/>
    <x v="45"/>
    <x v="2"/>
    <n v="1"/>
    <x v="5"/>
    <n v="160"/>
    <s v="Sale "/>
    <n v="160"/>
    <s v="Feb"/>
  </r>
  <r>
    <s v="33"/>
    <x v="32"/>
    <x v="2"/>
    <n v="0.2"/>
    <x v="5"/>
    <n v="375"/>
    <s v="Sale "/>
    <n v="75"/>
    <s v="Feb"/>
  </r>
  <r>
    <s v="33"/>
    <x v="17"/>
    <x v="3"/>
    <n v="1"/>
    <x v="1"/>
    <n v="160"/>
    <s v="Sale "/>
    <n v="160"/>
    <s v="Feb"/>
  </r>
  <r>
    <s v="33"/>
    <x v="17"/>
    <x v="3"/>
    <n v="2"/>
    <x v="1"/>
    <n v="160"/>
    <s v="Sale "/>
    <n v="320"/>
    <s v="Feb"/>
  </r>
  <r>
    <s v="33"/>
    <x v="11"/>
    <x v="3"/>
    <n v="10"/>
    <x v="1"/>
    <n v="300"/>
    <s v="Sale "/>
    <n v="3000"/>
    <s v="Feb"/>
  </r>
  <r>
    <s v="33"/>
    <x v="56"/>
    <x v="3"/>
    <n v="10"/>
    <x v="1"/>
    <n v="400"/>
    <s v="Sale "/>
    <n v="4000"/>
    <s v="Feb"/>
  </r>
  <r>
    <s v="33"/>
    <x v="37"/>
    <x v="3"/>
    <n v="15"/>
    <x v="1"/>
    <n v="220"/>
    <s v="Sale "/>
    <n v="3300"/>
    <s v="Feb"/>
  </r>
  <r>
    <s v="33"/>
    <x v="30"/>
    <x v="3"/>
    <n v="10"/>
    <x v="1"/>
    <n v="210"/>
    <s v="Sale "/>
    <n v="2100"/>
    <s v="Feb"/>
  </r>
  <r>
    <s v="33"/>
    <x v="57"/>
    <x v="5"/>
    <n v="15"/>
    <x v="1"/>
    <n v="240"/>
    <s v="Sale "/>
    <n v="3600"/>
    <s v="Feb"/>
  </r>
  <r>
    <s v="33"/>
    <x v="58"/>
    <x v="5"/>
    <n v="15"/>
    <x v="1"/>
    <n v="240"/>
    <s v="Sale "/>
    <n v="3600"/>
    <s v="Feb"/>
  </r>
  <r>
    <s v="33"/>
    <x v="26"/>
    <x v="3"/>
    <n v="150"/>
    <x v="1"/>
    <n v="45"/>
    <s v="Sale "/>
    <n v="6750"/>
    <s v="Feb"/>
  </r>
  <r>
    <s v="33"/>
    <x v="5"/>
    <x v="4"/>
    <n v="192"/>
    <x v="3"/>
    <n v="63"/>
    <s v="Sale "/>
    <n v="12096"/>
    <s v="Feb"/>
  </r>
  <r>
    <s v="33"/>
    <x v="59"/>
    <x v="4"/>
    <n v="120"/>
    <x v="3"/>
    <n v="63"/>
    <s v="Sale "/>
    <n v="7560"/>
    <s v="Feb"/>
  </r>
  <r>
    <s v="33"/>
    <x v="19"/>
    <x v="2"/>
    <n v="1"/>
    <x v="2"/>
    <n v="330"/>
    <s v="Sale "/>
    <n v="330"/>
    <s v="Feb"/>
  </r>
  <r>
    <s v="33"/>
    <x v="60"/>
    <x v="2"/>
    <n v="2"/>
    <x v="2"/>
    <n v="320"/>
    <s v="Sale "/>
    <n v="640"/>
    <s v="Feb"/>
  </r>
  <r>
    <s v="33"/>
    <x v="61"/>
    <x v="2"/>
    <n v="1"/>
    <x v="2"/>
    <n v="610"/>
    <s v="Sale "/>
    <n v="610"/>
    <s v="Feb"/>
  </r>
  <r>
    <s v="33"/>
    <x v="51"/>
    <x v="2"/>
    <n v="5"/>
    <x v="5"/>
    <n v="400"/>
    <s v="Sale "/>
    <n v="2000"/>
    <s v="Feb"/>
  </r>
  <r>
    <s v="33"/>
    <x v="62"/>
    <x v="2"/>
    <n v="5"/>
    <x v="2"/>
    <n v="310"/>
    <s v="Sale "/>
    <n v="1240"/>
    <s v="Feb"/>
  </r>
  <r>
    <s v="33"/>
    <x v="15"/>
    <x v="2"/>
    <n v="5"/>
    <x v="2"/>
    <n v="700"/>
    <s v="Sale "/>
    <n v="3500"/>
    <s v="Feb"/>
  </r>
  <r>
    <s v="33"/>
    <x v="33"/>
    <x v="2"/>
    <n v="1"/>
    <x v="2"/>
    <n v="85"/>
    <s v="Sale "/>
    <n v="85"/>
    <s v="Feb"/>
  </r>
  <r>
    <s v="33"/>
    <x v="63"/>
    <x v="3"/>
    <n v="1"/>
    <x v="2"/>
    <n v="165"/>
    <s v="Sale "/>
    <n v="165"/>
    <s v="Feb"/>
  </r>
  <r>
    <s v="33"/>
    <x v="11"/>
    <x v="3"/>
    <n v="0.25"/>
    <x v="1"/>
    <n v="300"/>
    <s v="Sale "/>
    <n v="75"/>
    <s v="Feb"/>
  </r>
  <r>
    <s v="33"/>
    <x v="13"/>
    <x v="5"/>
    <n v="1"/>
    <x v="1"/>
    <n v="235"/>
    <s v="Sale "/>
    <n v="235"/>
    <s v="Feb"/>
  </r>
  <r>
    <s v="33"/>
    <x v="8"/>
    <x v="5"/>
    <n v="0.5"/>
    <x v="1"/>
    <n v="235"/>
    <s v="Sale "/>
    <n v="117.5"/>
    <s v="Feb"/>
  </r>
  <r>
    <s v="33"/>
    <x v="17"/>
    <x v="3"/>
    <n v="1"/>
    <x v="1"/>
    <n v="160"/>
    <s v="Sale "/>
    <n v="160"/>
    <s v="Feb"/>
  </r>
  <r>
    <s v="33"/>
    <x v="41"/>
    <x v="9"/>
    <n v="0.6"/>
    <x v="4"/>
    <n v="120"/>
    <s v="Sale "/>
    <n v="72"/>
    <s v="Feb"/>
  </r>
  <r>
    <s v="33"/>
    <x v="42"/>
    <x v="5"/>
    <n v="0.3"/>
    <x v="4"/>
    <n v="850"/>
    <s v="Sale "/>
    <n v="255"/>
    <s v="Feb"/>
  </r>
  <r>
    <s v="33"/>
    <x v="6"/>
    <x v="5"/>
    <n v="0.5"/>
    <x v="4"/>
    <n v="400"/>
    <s v="Sale "/>
    <n v="200"/>
    <s v="Feb"/>
  </r>
  <r>
    <s v="33"/>
    <x v="38"/>
    <x v="3"/>
    <n v="0.25"/>
    <x v="1"/>
    <n v="370"/>
    <s v="Sale "/>
    <n v="92.5"/>
    <s v="Feb"/>
  </r>
  <r>
    <s v="33"/>
    <x v="39"/>
    <x v="3"/>
    <n v="0.5"/>
    <x v="1"/>
    <n v="250"/>
    <s v="Sale "/>
    <n v="125"/>
    <s v="Feb"/>
  </r>
  <r>
    <s v="33"/>
    <x v="28"/>
    <x v="3"/>
    <n v="0.5"/>
    <x v="1"/>
    <n v="250"/>
    <s v="Sale "/>
    <n v="125"/>
    <s v="Feb"/>
  </r>
  <r>
    <s v="33"/>
    <x v="64"/>
    <x v="4"/>
    <n v="1"/>
    <x v="3"/>
    <n v="85"/>
    <s v="Sale "/>
    <n v="85"/>
    <s v="Feb"/>
  </r>
  <r>
    <s v="33"/>
    <x v="5"/>
    <x v="4"/>
    <n v="4"/>
    <x v="3"/>
    <n v="65"/>
    <s v="Sale "/>
    <n v="260"/>
    <s v="Feb"/>
  </r>
  <r>
    <s v="33"/>
    <x v="55"/>
    <x v="3"/>
    <n v="0.1"/>
    <x v="1"/>
    <n v="530"/>
    <s v="Sale "/>
    <n v="53"/>
    <s v="Feb"/>
  </r>
  <r>
    <s v="33"/>
    <x v="1"/>
    <x v="1"/>
    <n v="1"/>
    <x v="1"/>
    <n v="260"/>
    <s v="Sale "/>
    <n v="260"/>
    <s v="Feb"/>
  </r>
  <r>
    <s v="33"/>
    <x v="4"/>
    <x v="3"/>
    <n v="0.5"/>
    <x v="1"/>
    <n v="870"/>
    <s v="Sale "/>
    <n v="435"/>
    <s v="Feb"/>
  </r>
  <r>
    <s v="33"/>
    <x v="26"/>
    <x v="3"/>
    <n v="1"/>
    <x v="1"/>
    <n v="45"/>
    <s v="Sale "/>
    <n v="45"/>
    <s v="Feb"/>
  </r>
  <r>
    <s v="33"/>
    <x v="15"/>
    <x v="2"/>
    <n v="0.2"/>
    <x v="2"/>
    <n v="750"/>
    <s v="Sale "/>
    <n v="150"/>
    <s v="Feb"/>
  </r>
  <r>
    <s v="33"/>
    <x v="11"/>
    <x v="3"/>
    <n v="0.25"/>
    <x v="1"/>
    <n v="300"/>
    <s v="Sale "/>
    <n v="75"/>
    <s v="Feb"/>
  </r>
  <r>
    <s v="33"/>
    <x v="30"/>
    <x v="3"/>
    <n v="1"/>
    <x v="1"/>
    <n v="210"/>
    <s v="Sale "/>
    <n v="210"/>
    <s v="Feb"/>
  </r>
  <r>
    <s v="33"/>
    <x v="65"/>
    <x v="7"/>
    <n v="10"/>
    <x v="5"/>
    <n v="50"/>
    <s v="Sale "/>
    <n v="500"/>
    <s v="Feb"/>
  </r>
  <r>
    <s v="33"/>
    <x v="16"/>
    <x v="2"/>
    <n v="1"/>
    <x v="5"/>
    <n v="315"/>
    <s v="Sale "/>
    <n v="315"/>
    <s v="Feb"/>
  </r>
  <r>
    <s v="33"/>
    <x v="1"/>
    <x v="1"/>
    <n v="1.5"/>
    <x v="1"/>
    <n v="260"/>
    <s v="Sale "/>
    <n v="390"/>
    <s v="Feb"/>
  </r>
  <r>
    <s v="33"/>
    <x v="4"/>
    <x v="3"/>
    <n v="3"/>
    <x v="1"/>
    <n v="870"/>
    <s v="Sale "/>
    <n v="2610"/>
    <s v="Feb"/>
  </r>
  <r>
    <s v="33"/>
    <x v="66"/>
    <x v="7"/>
    <n v="1"/>
    <x v="1"/>
    <n v="415"/>
    <s v="Sale "/>
    <n v="415"/>
    <s v="Feb"/>
  </r>
  <r>
    <s v="33"/>
    <x v="41"/>
    <x v="9"/>
    <n v="1"/>
    <x v="4"/>
    <n v="120"/>
    <s v="Sale "/>
    <n v="120"/>
    <s v="Feb"/>
  </r>
  <r>
    <s v="33"/>
    <x v="6"/>
    <x v="5"/>
    <n v="0.5"/>
    <x v="4"/>
    <n v="400"/>
    <s v="Sale "/>
    <n v="200"/>
    <s v="Feb"/>
  </r>
  <r>
    <s v="33"/>
    <x v="13"/>
    <x v="5"/>
    <n v="1"/>
    <x v="1"/>
    <n v="250"/>
    <s v="Sale "/>
    <n v="250"/>
    <s v="Feb"/>
  </r>
  <r>
    <s v="33"/>
    <x v="9"/>
    <x v="3"/>
    <n v="1"/>
    <x v="1"/>
    <n v="160"/>
    <s v="Sale "/>
    <n v="160"/>
    <s v="Feb"/>
  </r>
  <r>
    <s v="33"/>
    <x v="10"/>
    <x v="6"/>
    <n v="2.72"/>
    <x v="1"/>
    <n v="235"/>
    <s v="Sale "/>
    <n v="639.20000000000005"/>
    <s v="Feb"/>
  </r>
  <r>
    <s v="34"/>
    <x v="3"/>
    <x v="3"/>
    <n v="0.2"/>
    <x v="1"/>
    <n v="520"/>
    <s v="Sale "/>
    <n v="104"/>
    <s v="Feb"/>
  </r>
  <r>
    <s v="34"/>
    <x v="5"/>
    <x v="4"/>
    <n v="1"/>
    <x v="3"/>
    <n v="70"/>
    <s v="Sale "/>
    <n v="70"/>
    <s v="Feb"/>
  </r>
  <r>
    <s v="34"/>
    <x v="11"/>
    <x v="3"/>
    <n v="1"/>
    <x v="1"/>
    <n v="290"/>
    <s v="Sale "/>
    <n v="290"/>
    <s v="Feb"/>
  </r>
  <r>
    <s v="34"/>
    <x v="28"/>
    <x v="3"/>
    <n v="0.1"/>
    <x v="1"/>
    <n v="250"/>
    <s v="Sale "/>
    <n v="25"/>
    <s v="Feb"/>
  </r>
  <r>
    <s v="34"/>
    <x v="38"/>
    <x v="3"/>
    <n v="0.1"/>
    <x v="1"/>
    <n v="380"/>
    <s v="Sale "/>
    <n v="38"/>
    <s v="Feb"/>
  </r>
  <r>
    <s v="34"/>
    <x v="37"/>
    <x v="3"/>
    <n v="0.1"/>
    <x v="1"/>
    <n v="250"/>
    <s v="Sale "/>
    <n v="25"/>
    <s v="Feb"/>
  </r>
  <r>
    <s v="34"/>
    <x v="36"/>
    <x v="8"/>
    <n v="0.37"/>
    <x v="8"/>
    <n v="960"/>
    <s v="Sale "/>
    <n v="355.2"/>
    <s v="Feb"/>
  </r>
  <r>
    <s v="34"/>
    <x v="5"/>
    <x v="4"/>
    <n v="2"/>
    <x v="3"/>
    <n v="65"/>
    <s v="Sale "/>
    <n v="130"/>
    <s v="Feb"/>
  </r>
  <r>
    <s v="34"/>
    <x v="41"/>
    <x v="9"/>
    <n v="0.3"/>
    <x v="4"/>
    <n v="120"/>
    <s v="Sale "/>
    <n v="36"/>
    <s v="Feb"/>
  </r>
  <r>
    <s v="34"/>
    <x v="6"/>
    <x v="5"/>
    <n v="0.3"/>
    <x v="4"/>
    <n v="400"/>
    <s v="Sale "/>
    <n v="120"/>
    <s v="Feb"/>
  </r>
  <r>
    <s v="34"/>
    <x v="67"/>
    <x v="2"/>
    <n v="1"/>
    <x v="2"/>
    <n v="75"/>
    <s v="Sale "/>
    <n v="75"/>
    <s v="Feb"/>
  </r>
  <r>
    <s v="34"/>
    <x v="33"/>
    <x v="2"/>
    <n v="1"/>
    <x v="2"/>
    <n v="85"/>
    <s v="Sale "/>
    <n v="85"/>
    <s v="Feb"/>
  </r>
  <r>
    <s v="34"/>
    <x v="4"/>
    <x v="3"/>
    <n v="1.1000000000000001"/>
    <x v="1"/>
    <n v="870"/>
    <s v="Sale "/>
    <n v="957.00000000000011"/>
    <s v="Feb"/>
  </r>
  <r>
    <s v="34"/>
    <x v="32"/>
    <x v="2"/>
    <n v="2"/>
    <x v="5"/>
    <n v="250"/>
    <s v="Sale "/>
    <n v="500"/>
    <s v="Feb"/>
  </r>
  <r>
    <s v="35"/>
    <x v="68"/>
    <x v="5"/>
    <n v="2"/>
    <x v="5"/>
    <n v="250"/>
    <s v="Sale "/>
    <n v="500"/>
    <s v="Feb"/>
  </r>
  <r>
    <s v="35"/>
    <x v="41"/>
    <x v="9"/>
    <n v="1"/>
    <x v="4"/>
    <n v="120"/>
    <s v="Sale "/>
    <n v="120"/>
    <s v="Feb"/>
  </r>
  <r>
    <s v="35"/>
    <x v="6"/>
    <x v="5"/>
    <n v="1"/>
    <x v="4"/>
    <n v="400"/>
    <s v="Sale "/>
    <n v="400"/>
    <s v="Feb"/>
  </r>
  <r>
    <s v="35"/>
    <x v="69"/>
    <x v="5"/>
    <n v="0.1"/>
    <x v="4"/>
    <n v="850"/>
    <s v="Sale "/>
    <n v="85"/>
    <s v="Feb"/>
  </r>
  <r>
    <s v="35"/>
    <x v="70"/>
    <x v="8"/>
    <n v="5"/>
    <x v="8"/>
    <n v="250"/>
    <s v="Sale "/>
    <n v="1250"/>
    <s v="Feb"/>
  </r>
  <r>
    <s v="35"/>
    <x v="41"/>
    <x v="9"/>
    <n v="0.2"/>
    <x v="4"/>
    <n v="120"/>
    <s v="Sale "/>
    <n v="24"/>
    <s v="Feb"/>
  </r>
  <r>
    <s v="35"/>
    <x v="42"/>
    <x v="5"/>
    <n v="0.2"/>
    <x v="4"/>
    <n v="850"/>
    <s v="Sale "/>
    <n v="170"/>
    <s v="Feb"/>
  </r>
  <r>
    <s v="35"/>
    <x v="46"/>
    <x v="2"/>
    <n v="1"/>
    <x v="5"/>
    <n v="65"/>
    <s v="Sale "/>
    <n v="65"/>
    <s v="Feb"/>
  </r>
  <r>
    <s v="35"/>
    <x v="2"/>
    <x v="2"/>
    <n v="0.2"/>
    <x v="2"/>
    <n v="550"/>
    <s v="Sale "/>
    <n v="110"/>
    <s v="Feb"/>
  </r>
  <r>
    <s v="35"/>
    <x v="19"/>
    <x v="2"/>
    <n v="0.1"/>
    <x v="2"/>
    <n v="1300"/>
    <s v="Sale "/>
    <n v="130"/>
    <s v="Feb"/>
  </r>
  <r>
    <s v="35"/>
    <x v="23"/>
    <x v="2"/>
    <n v="1"/>
    <x v="5"/>
    <n v="65"/>
    <s v="Sale "/>
    <n v="65"/>
    <s v="Feb"/>
  </r>
  <r>
    <s v="35"/>
    <x v="11"/>
    <x v="3"/>
    <n v="0.25"/>
    <x v="1"/>
    <n v="300"/>
    <s v="Sale "/>
    <n v="75"/>
    <s v="Feb"/>
  </r>
  <r>
    <s v="35"/>
    <x v="64"/>
    <x v="4"/>
    <n v="2"/>
    <x v="3"/>
    <n v="85"/>
    <s v="Sale "/>
    <n v="170"/>
    <s v="Feb"/>
  </r>
  <r>
    <s v="35"/>
    <x v="59"/>
    <x v="4"/>
    <n v="1"/>
    <x v="3"/>
    <n v="65"/>
    <s v="Sale "/>
    <n v="65"/>
    <s v="Feb"/>
  </r>
  <r>
    <s v="35"/>
    <x v="71"/>
    <x v="5"/>
    <n v="1"/>
    <x v="1"/>
    <n v="235"/>
    <s v="Sale "/>
    <n v="235"/>
    <s v="Feb"/>
  </r>
  <r>
    <s v="35"/>
    <x v="48"/>
    <x v="5"/>
    <n v="1"/>
    <x v="1"/>
    <n v="235"/>
    <s v="Sale "/>
    <n v="235"/>
    <s v="Feb"/>
  </r>
  <r>
    <s v="35"/>
    <x v="8"/>
    <x v="5"/>
    <n v="1"/>
    <x v="1"/>
    <n v="235"/>
    <s v="Sale "/>
    <n v="235"/>
    <s v="Feb"/>
  </r>
  <r>
    <s v="35"/>
    <x v="15"/>
    <x v="2"/>
    <n v="0.15"/>
    <x v="2"/>
    <n v="1300"/>
    <s v="Sale "/>
    <n v="195"/>
    <s v="Feb"/>
  </r>
  <r>
    <s v="35"/>
    <x v="41"/>
    <x v="9"/>
    <n v="0.6"/>
    <x v="4"/>
    <n v="120"/>
    <s v="Sale "/>
    <n v="72"/>
    <s v="Feb"/>
  </r>
  <r>
    <s v="35"/>
    <x v="6"/>
    <x v="5"/>
    <n v="0.5"/>
    <x v="4"/>
    <n v="400"/>
    <s v="Sale "/>
    <n v="200"/>
    <s v="Feb"/>
  </r>
  <r>
    <s v="35"/>
    <x v="72"/>
    <x v="9"/>
    <n v="1"/>
    <x v="4"/>
    <n v="150"/>
    <s v="Sale "/>
    <n v="150"/>
    <s v="Feb"/>
  </r>
  <r>
    <s v="35"/>
    <x v="42"/>
    <x v="5"/>
    <n v="0.9"/>
    <x v="4"/>
    <n v="850"/>
    <s v="Sale "/>
    <n v="765"/>
    <s v="Feb"/>
  </r>
  <r>
    <s v="35"/>
    <x v="39"/>
    <x v="3"/>
    <n v="0.5"/>
    <x v="1"/>
    <n v="250"/>
    <s v="Sale "/>
    <n v="125"/>
    <s v="Feb"/>
  </r>
  <r>
    <s v="35"/>
    <x v="73"/>
    <x v="3"/>
    <n v="0.5"/>
    <x v="1"/>
    <n v="320"/>
    <s v="Sale "/>
    <n v="160"/>
    <s v="Feb"/>
  </r>
  <r>
    <s v="35"/>
    <x v="49"/>
    <x v="6"/>
    <n v="3"/>
    <x v="1"/>
    <n v="189"/>
    <s v="Sale "/>
    <n v="567"/>
    <s v="Feb"/>
  </r>
  <r>
    <s v="35"/>
    <x v="74"/>
    <x v="3"/>
    <n v="7"/>
    <x v="1"/>
    <n v="90"/>
    <s v="Sale "/>
    <n v="630"/>
    <s v="Feb"/>
  </r>
  <r>
    <s v="35"/>
    <x v="13"/>
    <x v="5"/>
    <n v="0.5"/>
    <x v="1"/>
    <n v="240"/>
    <s v="Sale "/>
    <n v="120"/>
    <s v="Feb"/>
  </r>
  <r>
    <s v="35"/>
    <x v="9"/>
    <x v="3"/>
    <n v="1"/>
    <x v="1"/>
    <n v="160"/>
    <s v="Sale "/>
    <n v="160"/>
    <s v="Feb"/>
  </r>
  <r>
    <s v="35"/>
    <x v="10"/>
    <x v="6"/>
    <n v="3"/>
    <x v="1"/>
    <n v="175"/>
    <s v="Sale "/>
    <n v="525"/>
    <s v="Feb"/>
  </r>
  <r>
    <s v="35"/>
    <x v="18"/>
    <x v="7"/>
    <n v="0.1"/>
    <x v="1"/>
    <n v="500"/>
    <s v="Sale "/>
    <n v="50"/>
    <s v="Feb"/>
  </r>
  <r>
    <s v="35"/>
    <x v="38"/>
    <x v="3"/>
    <n v="0.1"/>
    <x v="1"/>
    <n v="380"/>
    <s v="Sale "/>
    <n v="38"/>
    <s v="Feb"/>
  </r>
  <r>
    <s v="35"/>
    <x v="39"/>
    <x v="3"/>
    <n v="0.25"/>
    <x v="1"/>
    <n v="250"/>
    <s v="Sale "/>
    <n v="62.5"/>
    <s v="Feb"/>
  </r>
  <r>
    <s v="35"/>
    <x v="4"/>
    <x v="3"/>
    <n v="3"/>
    <x v="1"/>
    <n v="880"/>
    <s v="Sale "/>
    <n v="2640"/>
    <s v="Feb"/>
  </r>
  <r>
    <s v="36"/>
    <x v="30"/>
    <x v="3"/>
    <n v="1"/>
    <x v="1"/>
    <n v="210"/>
    <s v="Sale "/>
    <n v="210"/>
    <s v="Feb"/>
  </r>
  <r>
    <s v="36"/>
    <x v="27"/>
    <x v="8"/>
    <n v="0.3"/>
    <x v="8"/>
    <n v="880"/>
    <s v="Sale "/>
    <n v="264"/>
    <s v="Feb"/>
  </r>
  <r>
    <s v="36"/>
    <x v="75"/>
    <x v="5"/>
    <n v="1"/>
    <x v="5"/>
    <n v="250"/>
    <s v="Sale "/>
    <n v="250"/>
    <s v="Feb"/>
  </r>
  <r>
    <s v="36"/>
    <x v="24"/>
    <x v="3"/>
    <n v="4"/>
    <x v="7"/>
    <n v="60"/>
    <s v="Sale "/>
    <n v="240"/>
    <s v="Feb"/>
  </r>
  <r>
    <s v="36"/>
    <x v="4"/>
    <x v="3"/>
    <n v="0.1"/>
    <x v="1"/>
    <n v="950"/>
    <s v="Sale "/>
    <n v="95"/>
    <s v="Feb"/>
  </r>
  <r>
    <s v="36"/>
    <x v="3"/>
    <x v="3"/>
    <n v="0.2"/>
    <x v="1"/>
    <n v="520"/>
    <s v="Sale "/>
    <n v="104"/>
    <s v="Feb"/>
  </r>
  <r>
    <s v="36"/>
    <x v="11"/>
    <x v="3"/>
    <n v="0.75"/>
    <x v="1"/>
    <n v="300"/>
    <s v="Sale "/>
    <n v="225"/>
    <s v="Feb"/>
  </r>
  <r>
    <s v="36"/>
    <x v="18"/>
    <x v="7"/>
    <n v="0.1"/>
    <x v="1"/>
    <n v="500"/>
    <s v="Sale "/>
    <n v="50"/>
    <s v="Feb"/>
  </r>
  <r>
    <s v="36"/>
    <x v="76"/>
    <x v="2"/>
    <n v="1"/>
    <x v="2"/>
    <n v="65"/>
    <s v="Sale "/>
    <n v="65"/>
    <s v="Feb"/>
  </r>
  <r>
    <s v="36"/>
    <x v="4"/>
    <x v="3"/>
    <n v="1"/>
    <x v="1"/>
    <n v="870"/>
    <s v="Sale "/>
    <n v="870"/>
    <s v="Feb"/>
  </r>
  <r>
    <s v="36"/>
    <x v="59"/>
    <x v="4"/>
    <n v="2"/>
    <x v="3"/>
    <n v="65"/>
    <s v="Sale "/>
    <n v="130"/>
    <s v="Feb"/>
  </r>
  <r>
    <s v="36"/>
    <x v="11"/>
    <x v="3"/>
    <n v="0.5"/>
    <x v="1"/>
    <n v="300"/>
    <s v="Sale "/>
    <n v="150"/>
    <s v="Feb"/>
  </r>
  <r>
    <s v="36"/>
    <x v="28"/>
    <x v="3"/>
    <n v="5"/>
    <x v="1"/>
    <n v="250"/>
    <s v="Sale "/>
    <n v="1250"/>
    <s v="Feb"/>
  </r>
  <r>
    <s v="37"/>
    <x v="41"/>
    <x v="9"/>
    <n v="2"/>
    <x v="4"/>
    <n v="120"/>
    <s v="Sale "/>
    <n v="240"/>
    <s v="Feb"/>
  </r>
  <r>
    <s v="37"/>
    <x v="51"/>
    <x v="2"/>
    <n v="1"/>
    <x v="5"/>
    <n v="410"/>
    <s v="Sale "/>
    <n v="410"/>
    <s v="Feb"/>
  </r>
  <r>
    <s v="37"/>
    <x v="6"/>
    <x v="5"/>
    <n v="0.5"/>
    <x v="4"/>
    <n v="520"/>
    <s v="Sale "/>
    <n v="260"/>
    <s v="Feb"/>
  </r>
  <r>
    <s v="37"/>
    <x v="43"/>
    <x v="3"/>
    <n v="2"/>
    <x v="5"/>
    <n v="85"/>
    <s v="Sale "/>
    <n v="170"/>
    <s v="Feb"/>
  </r>
  <r>
    <s v="37"/>
    <x v="26"/>
    <x v="3"/>
    <n v="5"/>
    <x v="1"/>
    <n v="46"/>
    <s v="Sale "/>
    <n v="230"/>
    <s v="Feb"/>
  </r>
  <r>
    <s v="37"/>
    <x v="57"/>
    <x v="5"/>
    <n v="2"/>
    <x v="1"/>
    <n v="240"/>
    <s v="Sale "/>
    <n v="480"/>
    <s v="Feb"/>
  </r>
  <r>
    <s v="37"/>
    <x v="5"/>
    <x v="4"/>
    <n v="5"/>
    <x v="3"/>
    <n v="72"/>
    <s v="Sale "/>
    <n v="360"/>
    <s v="Feb"/>
  </r>
  <r>
    <s v="37"/>
    <x v="13"/>
    <x v="5"/>
    <n v="14"/>
    <x v="1"/>
    <n v="240"/>
    <s v="Sale "/>
    <n v="3360"/>
    <s v="Feb"/>
  </r>
  <r>
    <s v="37"/>
    <x v="9"/>
    <x v="3"/>
    <n v="5"/>
    <x v="1"/>
    <n v="150"/>
    <s v="Sale "/>
    <n v="750"/>
    <s v="Feb"/>
  </r>
  <r>
    <s v="37"/>
    <x v="77"/>
    <x v="2"/>
    <n v="0.5"/>
    <x v="2"/>
    <n v="720"/>
    <s v="Sale "/>
    <n v="360"/>
    <s v="Feb"/>
  </r>
  <r>
    <s v="37"/>
    <x v="78"/>
    <x v="3"/>
    <n v="6"/>
    <x v="7"/>
    <n v="75"/>
    <s v="Sale "/>
    <n v="450"/>
    <s v="Feb"/>
  </r>
  <r>
    <s v="37"/>
    <x v="79"/>
    <x v="3"/>
    <n v="1"/>
    <x v="5"/>
    <n v="160"/>
    <s v="Sale "/>
    <n v="160"/>
    <s v="Feb"/>
  </r>
  <r>
    <s v="37"/>
    <x v="13"/>
    <x v="5"/>
    <n v="10.4"/>
    <x v="1"/>
    <n v="240"/>
    <s v="Sale "/>
    <n v="2496"/>
    <s v="Feb"/>
  </r>
  <r>
    <s v="37"/>
    <x v="4"/>
    <x v="3"/>
    <n v="5"/>
    <x v="1"/>
    <n v="880"/>
    <s v="Sale "/>
    <n v="4400"/>
    <s v="Feb"/>
  </r>
  <r>
    <s v="37"/>
    <x v="3"/>
    <x v="3"/>
    <n v="10"/>
    <x v="1"/>
    <n v="500"/>
    <s v="Sale "/>
    <n v="5000"/>
    <s v="Feb"/>
  </r>
  <r>
    <s v="37"/>
    <x v="11"/>
    <x v="3"/>
    <n v="5.5"/>
    <x v="1"/>
    <n v="300"/>
    <s v="Sale "/>
    <n v="1650"/>
    <s v="Feb"/>
  </r>
  <r>
    <s v="37"/>
    <x v="75"/>
    <x v="5"/>
    <n v="3"/>
    <x v="5"/>
    <n v="250"/>
    <s v="Sale "/>
    <n v="750"/>
    <s v="Feb"/>
  </r>
  <r>
    <s v="37"/>
    <x v="4"/>
    <x v="3"/>
    <n v="2"/>
    <x v="1"/>
    <n v="870"/>
    <s v="Sale "/>
    <n v="1740"/>
    <s v="Feb"/>
  </r>
  <r>
    <s v="37"/>
    <x v="20"/>
    <x v="2"/>
    <n v="0.1"/>
    <x v="1"/>
    <n v="2400"/>
    <s v="Sale "/>
    <n v="240"/>
    <s v="Feb"/>
  </r>
  <r>
    <s v="37"/>
    <x v="2"/>
    <x v="2"/>
    <n v="1"/>
    <x v="2"/>
    <n v="450"/>
    <s v="Sale "/>
    <n v="450"/>
    <s v="Feb"/>
  </r>
  <r>
    <s v="37"/>
    <x v="13"/>
    <x v="5"/>
    <n v="1.5"/>
    <x v="1"/>
    <n v="240"/>
    <s v="Sale "/>
    <n v="360"/>
    <s v="Feb"/>
  </r>
  <r>
    <s v="37"/>
    <x v="31"/>
    <x v="7"/>
    <n v="0.5"/>
    <x v="1"/>
    <n v="700"/>
    <s v="Sale "/>
    <n v="350"/>
    <s v="Feb"/>
  </r>
  <r>
    <s v="38"/>
    <x v="75"/>
    <x v="5"/>
    <n v="1"/>
    <x v="5"/>
    <n v="250"/>
    <s v="Sale "/>
    <n v="250"/>
    <s v="Feb"/>
  </r>
  <r>
    <s v="38"/>
    <x v="42"/>
    <x v="5"/>
    <n v="0.1"/>
    <x v="4"/>
    <n v="850"/>
    <s v="Sale "/>
    <n v="85"/>
    <s v="Feb"/>
  </r>
  <r>
    <s v="38"/>
    <x v="53"/>
    <x v="7"/>
    <n v="0.5"/>
    <x v="1"/>
    <n v="700"/>
    <s v="Sale "/>
    <n v="350"/>
    <s v="Feb"/>
  </r>
  <r>
    <s v="38"/>
    <x v="31"/>
    <x v="7"/>
    <n v="0.1"/>
    <x v="1"/>
    <n v="700"/>
    <s v="Sale "/>
    <n v="70"/>
    <s v="Feb"/>
  </r>
  <r>
    <s v="38"/>
    <x v="48"/>
    <x v="5"/>
    <n v="0.5"/>
    <x v="1"/>
    <n v="235"/>
    <s v="Sale "/>
    <n v="117.5"/>
    <s v="Feb"/>
  </r>
  <r>
    <s v="38"/>
    <x v="8"/>
    <x v="5"/>
    <n v="0.5"/>
    <x v="1"/>
    <n v="235"/>
    <s v="Sale "/>
    <n v="117.5"/>
    <s v="Feb"/>
  </r>
  <r>
    <s v="38"/>
    <x v="5"/>
    <x v="4"/>
    <n v="10"/>
    <x v="3"/>
    <n v="65"/>
    <s v="Sale "/>
    <n v="650"/>
    <s v="Feb"/>
  </r>
  <r>
    <s v="38"/>
    <x v="80"/>
    <x v="2"/>
    <n v="1"/>
    <x v="2"/>
    <n v="350"/>
    <s v="Sale "/>
    <n v="350"/>
    <s v="Feb"/>
  </r>
  <r>
    <s v="38"/>
    <x v="57"/>
    <x v="5"/>
    <n v="1"/>
    <x v="1"/>
    <n v="245"/>
    <s v="Sale "/>
    <n v="245"/>
    <s v="Feb"/>
  </r>
  <r>
    <s v="38"/>
    <x v="13"/>
    <x v="5"/>
    <n v="1"/>
    <x v="1"/>
    <n v="245"/>
    <s v="Sale "/>
    <n v="245"/>
    <s v="Feb"/>
  </r>
  <r>
    <s v="38"/>
    <x v="14"/>
    <x v="7"/>
    <n v="0.5"/>
    <x v="1"/>
    <n v="740"/>
    <s v="Sale "/>
    <n v="370"/>
    <s v="Feb"/>
  </r>
  <r>
    <s v="38"/>
    <x v="59"/>
    <x v="4"/>
    <n v="2"/>
    <x v="3"/>
    <n v="65"/>
    <s v="Sale "/>
    <n v="130"/>
    <s v="Feb"/>
  </r>
  <r>
    <s v="38"/>
    <x v="11"/>
    <x v="3"/>
    <n v="0.5"/>
    <x v="1"/>
    <n v="300"/>
    <s v="Sale "/>
    <n v="150"/>
    <s v="Feb"/>
  </r>
  <r>
    <s v="38"/>
    <x v="10"/>
    <x v="6"/>
    <n v="4"/>
    <x v="1"/>
    <n v="180"/>
    <s v="Sale "/>
    <n v="720"/>
    <s v="Feb"/>
  </r>
  <r>
    <s v="38"/>
    <x v="44"/>
    <x v="2"/>
    <n v="0.4"/>
    <x v="2"/>
    <n v="550"/>
    <s v="Sale "/>
    <n v="220"/>
    <s v="Feb"/>
  </r>
  <r>
    <s v="38"/>
    <x v="2"/>
    <x v="2"/>
    <n v="1"/>
    <x v="2"/>
    <n v="450"/>
    <s v="Sale "/>
    <n v="450"/>
    <s v="Feb"/>
  </r>
  <r>
    <s v="38"/>
    <x v="3"/>
    <x v="3"/>
    <n v="1"/>
    <x v="1"/>
    <n v="500"/>
    <s v="Sale "/>
    <n v="500"/>
    <s v="Feb"/>
  </r>
  <r>
    <s v="38"/>
    <x v="4"/>
    <x v="3"/>
    <n v="0.5"/>
    <x v="1"/>
    <n v="880"/>
    <s v="Sale "/>
    <n v="440"/>
    <s v="Feb"/>
  </r>
  <r>
    <s v="38"/>
    <x v="42"/>
    <x v="5"/>
    <n v="0.2"/>
    <x v="4"/>
    <n v="850"/>
    <s v="Sale "/>
    <n v="170"/>
    <s v="Feb"/>
  </r>
  <r>
    <s v="38"/>
    <x v="41"/>
    <x v="9"/>
    <n v="1.4"/>
    <x v="4"/>
    <n v="120"/>
    <s v="Sale "/>
    <n v="168"/>
    <s v="Feb"/>
  </r>
  <r>
    <s v="38"/>
    <x v="6"/>
    <x v="5"/>
    <n v="1.2"/>
    <x v="4"/>
    <n v="400"/>
    <s v="Sale "/>
    <n v="480"/>
    <s v="Feb"/>
  </r>
  <r>
    <s v="38"/>
    <x v="37"/>
    <x v="3"/>
    <n v="0.5"/>
    <x v="1"/>
    <n v="250"/>
    <s v="Sale "/>
    <n v="125"/>
    <s v="Feb"/>
  </r>
  <r>
    <s v="38"/>
    <x v="56"/>
    <x v="3"/>
    <n v="1"/>
    <x v="1"/>
    <n v="450"/>
    <s v="Sale "/>
    <n v="450"/>
    <s v="Feb"/>
  </r>
  <r>
    <s v="38"/>
    <x v="39"/>
    <x v="3"/>
    <n v="1"/>
    <x v="1"/>
    <n v="250"/>
    <s v="Sale "/>
    <n v="250"/>
    <s v="Feb"/>
  </r>
  <r>
    <s v="38"/>
    <x v="28"/>
    <x v="3"/>
    <n v="3"/>
    <x v="1"/>
    <n v="250"/>
    <s v="Sale "/>
    <n v="750"/>
    <s v="Feb"/>
  </r>
  <r>
    <s v="38"/>
    <x v="41"/>
    <x v="9"/>
    <n v="0.6"/>
    <x v="4"/>
    <n v="120"/>
    <s v="Sale "/>
    <n v="72"/>
    <s v="Feb"/>
  </r>
  <r>
    <s v="38"/>
    <x v="6"/>
    <x v="5"/>
    <n v="0.5"/>
    <x v="4"/>
    <n v="400"/>
    <s v="Sale "/>
    <n v="200"/>
    <s v="Feb"/>
  </r>
  <r>
    <s v="38"/>
    <x v="3"/>
    <x v="3"/>
    <n v="1"/>
    <x v="1"/>
    <n v="500"/>
    <s v="Sale "/>
    <n v="500"/>
    <s v="Feb"/>
  </r>
  <r>
    <s v="38"/>
    <x v="4"/>
    <x v="3"/>
    <n v="0.5"/>
    <x v="1"/>
    <n v="880"/>
    <s v="Sale "/>
    <n v="440"/>
    <s v="Feb"/>
  </r>
  <r>
    <s v="38"/>
    <x v="48"/>
    <x v="5"/>
    <n v="0.5"/>
    <x v="1"/>
    <n v="235"/>
    <s v="Sale "/>
    <n v="117.5"/>
    <s v="Feb"/>
  </r>
  <r>
    <s v="38"/>
    <x v="8"/>
    <x v="5"/>
    <n v="1"/>
    <x v="1"/>
    <n v="235"/>
    <s v="Sale "/>
    <n v="235"/>
    <s v="Feb"/>
  </r>
  <r>
    <s v="38"/>
    <x v="21"/>
    <x v="2"/>
    <n v="0.2"/>
    <x v="2"/>
    <n v="400"/>
    <s v="Sale "/>
    <n v="80"/>
    <s v="Feb"/>
  </r>
  <r>
    <s v="38"/>
    <x v="33"/>
    <x v="2"/>
    <n v="1"/>
    <x v="2"/>
    <n v="85"/>
    <s v="Sale "/>
    <n v="85"/>
    <s v="Feb"/>
  </r>
  <r>
    <s v="38"/>
    <x v="46"/>
    <x v="2"/>
    <n v="1"/>
    <x v="5"/>
    <n v="65"/>
    <s v="Sale "/>
    <n v="65"/>
    <s v="Feb"/>
  </r>
  <r>
    <s v="38"/>
    <x v="81"/>
    <x v="2"/>
    <n v="0.1"/>
    <x v="2"/>
    <n v="1350"/>
    <s v="Sale "/>
    <n v="135"/>
    <s v="Feb"/>
  </r>
  <r>
    <s v="38"/>
    <x v="26"/>
    <x v="3"/>
    <n v="5"/>
    <x v="1"/>
    <n v="46"/>
    <s v="Sale "/>
    <n v="230"/>
    <s v="Feb"/>
  </r>
  <r>
    <s v="38"/>
    <x v="5"/>
    <x v="4"/>
    <n v="2"/>
    <x v="3"/>
    <n v="65"/>
    <s v="Sale "/>
    <n v="130"/>
    <s v="Feb"/>
  </r>
  <r>
    <s v="38"/>
    <x v="18"/>
    <x v="7"/>
    <n v="0.5"/>
    <x v="1"/>
    <n v="500"/>
    <s v="Sale "/>
    <n v="250"/>
    <s v="Feb"/>
  </r>
  <r>
    <s v="38"/>
    <x v="2"/>
    <x v="2"/>
    <n v="1"/>
    <x v="2"/>
    <n v="450"/>
    <s v="Sale "/>
    <n v="450"/>
    <s v="Feb"/>
  </r>
  <r>
    <s v="38"/>
    <x v="11"/>
    <x v="3"/>
    <n v="1"/>
    <x v="1"/>
    <n v="300"/>
    <s v="Sale "/>
    <n v="300"/>
    <s v="Feb"/>
  </r>
  <r>
    <s v="38"/>
    <x v="3"/>
    <x v="3"/>
    <n v="2"/>
    <x v="1"/>
    <n v="500"/>
    <s v="Sale "/>
    <n v="1000"/>
    <s v="Feb"/>
  </r>
  <r>
    <s v="38"/>
    <x v="4"/>
    <x v="3"/>
    <n v="1"/>
    <x v="1"/>
    <n v="880"/>
    <s v="Sale "/>
    <n v="880"/>
    <s v="Feb"/>
  </r>
  <r>
    <s v="38"/>
    <x v="42"/>
    <x v="5"/>
    <n v="0.3"/>
    <x v="4"/>
    <n v="850"/>
    <s v="Sale "/>
    <n v="255"/>
    <s v="Feb"/>
  </r>
  <r>
    <s v="38"/>
    <x v="18"/>
    <x v="7"/>
    <n v="0.5"/>
    <x v="1"/>
    <n v="500"/>
    <s v="Sale "/>
    <n v="250"/>
    <s v="Feb"/>
  </r>
  <r>
    <s v="38"/>
    <x v="13"/>
    <x v="5"/>
    <n v="4"/>
    <x v="1"/>
    <n v="245"/>
    <s v="Sale "/>
    <n v="980"/>
    <s v="Feb"/>
  </r>
  <r>
    <s v="38"/>
    <x v="28"/>
    <x v="3"/>
    <n v="1"/>
    <x v="1"/>
    <n v="250"/>
    <s v="Sale "/>
    <n v="250"/>
    <s v="Feb"/>
  </r>
  <r>
    <s v="38"/>
    <x v="38"/>
    <x v="3"/>
    <n v="0.5"/>
    <x v="1"/>
    <n v="350"/>
    <s v="Sale "/>
    <n v="175"/>
    <s v="Feb"/>
  </r>
  <r>
    <s v="38"/>
    <x v="39"/>
    <x v="3"/>
    <n v="1"/>
    <x v="1"/>
    <n v="250"/>
    <s v="Sale "/>
    <n v="250"/>
    <s v="Feb"/>
  </r>
  <r>
    <s v="38"/>
    <x v="14"/>
    <x v="7"/>
    <n v="0.1"/>
    <x v="1"/>
    <n v="750"/>
    <s v="Sale "/>
    <n v="75"/>
    <s v="Feb"/>
  </r>
  <r>
    <s v="38"/>
    <x v="6"/>
    <x v="5"/>
    <n v="0.5"/>
    <x v="4"/>
    <n v="400"/>
    <s v="Sale "/>
    <n v="200"/>
    <s v="Feb"/>
  </r>
  <r>
    <s v="38"/>
    <x v="41"/>
    <x v="9"/>
    <n v="2.7"/>
    <x v="4"/>
    <n v="120"/>
    <s v="Sale "/>
    <n v="324"/>
    <s v="Feb"/>
  </r>
  <r>
    <s v="39"/>
    <x v="73"/>
    <x v="3"/>
    <n v="0.5"/>
    <x v="1"/>
    <n v="330"/>
    <s v="Sale "/>
    <n v="165"/>
    <s v="Feb"/>
  </r>
  <r>
    <s v="39"/>
    <x v="39"/>
    <x v="3"/>
    <n v="1"/>
    <x v="1"/>
    <n v="250"/>
    <s v="Sale "/>
    <n v="250"/>
    <s v="Feb"/>
  </r>
  <r>
    <s v="39"/>
    <x v="43"/>
    <x v="3"/>
    <n v="2"/>
    <x v="5"/>
    <n v="85"/>
    <s v="Sale "/>
    <n v="170"/>
    <s v="Feb"/>
  </r>
  <r>
    <s v="39"/>
    <x v="30"/>
    <x v="3"/>
    <n v="1"/>
    <x v="1"/>
    <n v="220"/>
    <s v="Sale "/>
    <n v="220"/>
    <s v="Feb"/>
  </r>
  <r>
    <s v="39"/>
    <x v="22"/>
    <x v="7"/>
    <n v="0.1"/>
    <x v="1"/>
    <n v="930"/>
    <s v="Sale "/>
    <n v="93"/>
    <s v="Feb"/>
  </r>
  <r>
    <s v="39"/>
    <x v="33"/>
    <x v="2"/>
    <n v="1"/>
    <x v="2"/>
    <n v="85"/>
    <s v="Sale "/>
    <n v="85"/>
    <s v="Feb"/>
  </r>
  <r>
    <s v="39"/>
    <x v="41"/>
    <x v="9"/>
    <n v="0.4"/>
    <x v="4"/>
    <n v="120"/>
    <s v="Sale "/>
    <n v="48"/>
    <s v="Feb"/>
  </r>
  <r>
    <s v="39"/>
    <x v="42"/>
    <x v="5"/>
    <n v="0.05"/>
    <x v="4"/>
    <n v="850"/>
    <s v="Sale "/>
    <n v="42.5"/>
    <s v="Feb"/>
  </r>
  <r>
    <s v="39"/>
    <x v="6"/>
    <x v="5"/>
    <n v="0.2"/>
    <x v="4"/>
    <n v="400"/>
    <s v="Sale "/>
    <n v="80"/>
    <s v="Feb"/>
  </r>
  <r>
    <s v="39"/>
    <x v="18"/>
    <x v="7"/>
    <n v="0.1"/>
    <x v="1"/>
    <n v="500"/>
    <s v="Sale "/>
    <n v="50"/>
    <s v="Feb"/>
  </r>
  <r>
    <s v="39"/>
    <x v="22"/>
    <x v="7"/>
    <n v="0.1"/>
    <x v="1"/>
    <n v="930"/>
    <s v="Sale "/>
    <n v="93"/>
    <s v="Feb"/>
  </r>
  <r>
    <s v="40"/>
    <x v="27"/>
    <x v="8"/>
    <n v="0.15"/>
    <x v="8"/>
    <n v="880"/>
    <s v="Sale "/>
    <n v="132"/>
    <s v="Feb"/>
  </r>
  <r>
    <s v="40"/>
    <x v="59"/>
    <x v="4"/>
    <n v="1"/>
    <x v="3"/>
    <n v="65"/>
    <s v="Sale "/>
    <n v="65"/>
    <s v="Feb"/>
  </r>
  <r>
    <s v="40"/>
    <x v="77"/>
    <x v="2"/>
    <n v="0.5"/>
    <x v="2"/>
    <n v="720"/>
    <s v="Sale "/>
    <n v="360"/>
    <s v="Feb"/>
  </r>
  <r>
    <s v="40"/>
    <x v="63"/>
    <x v="3"/>
    <n v="1"/>
    <x v="2"/>
    <n v="165"/>
    <s v="Sale "/>
    <n v="165"/>
    <s v="Feb"/>
  </r>
  <r>
    <s v="40"/>
    <x v="82"/>
    <x v="3"/>
    <n v="1"/>
    <x v="2"/>
    <n v="165"/>
    <s v="Sale "/>
    <n v="165"/>
    <s v="Feb"/>
  </r>
  <r>
    <s v="40"/>
    <x v="17"/>
    <x v="3"/>
    <n v="1"/>
    <x v="1"/>
    <n v="160"/>
    <s v="Sale "/>
    <n v="160"/>
    <s v="Feb"/>
  </r>
  <r>
    <s v="40"/>
    <x v="32"/>
    <x v="2"/>
    <n v="0.2"/>
    <x v="5"/>
    <n v="375"/>
    <s v="Sale "/>
    <n v="75"/>
    <s v="Feb"/>
  </r>
  <r>
    <s v="40"/>
    <x v="5"/>
    <x v="4"/>
    <n v="5"/>
    <x v="3"/>
    <n v="65"/>
    <s v="Sale "/>
    <n v="325"/>
    <s v="Feb"/>
  </r>
  <r>
    <s v="40"/>
    <x v="83"/>
    <x v="5"/>
    <n v="0.5"/>
    <x v="1"/>
    <n v="245"/>
    <s v="Sale "/>
    <n v="122.5"/>
    <s v="Feb"/>
  </r>
  <r>
    <s v="40"/>
    <x v="71"/>
    <x v="5"/>
    <n v="1"/>
    <x v="1"/>
    <n v="245"/>
    <s v="Sale "/>
    <n v="245"/>
    <s v="Feb"/>
  </r>
  <r>
    <s v="40"/>
    <x v="8"/>
    <x v="5"/>
    <n v="1"/>
    <x v="1"/>
    <n v="245"/>
    <s v="Sale "/>
    <n v="245"/>
    <s v="Feb"/>
  </r>
  <r>
    <s v="40"/>
    <x v="13"/>
    <x v="5"/>
    <n v="3"/>
    <x v="1"/>
    <n v="245"/>
    <s v="Sale "/>
    <n v="735"/>
    <s v="Feb"/>
  </r>
  <r>
    <s v="40"/>
    <x v="9"/>
    <x v="3"/>
    <n v="3"/>
    <x v="1"/>
    <n v="160"/>
    <s v="Sale "/>
    <n v="480"/>
    <s v="Feb"/>
  </r>
  <r>
    <s v="40"/>
    <x v="43"/>
    <x v="3"/>
    <n v="2"/>
    <x v="5"/>
    <n v="85"/>
    <s v="Sale "/>
    <n v="170"/>
    <s v="Feb"/>
  </r>
  <r>
    <s v="40"/>
    <x v="14"/>
    <x v="7"/>
    <n v="0.1"/>
    <x v="1"/>
    <n v="750"/>
    <s v="Sale "/>
    <n v="75"/>
    <s v="Feb"/>
  </r>
  <r>
    <s v="40"/>
    <x v="3"/>
    <x v="3"/>
    <n v="1"/>
    <x v="1"/>
    <n v="500"/>
    <s v="Sale "/>
    <n v="500"/>
    <s v="Feb"/>
  </r>
  <r>
    <s v="40"/>
    <x v="11"/>
    <x v="3"/>
    <n v="0.5"/>
    <x v="1"/>
    <n v="300"/>
    <s v="Sale "/>
    <n v="150"/>
    <s v="Feb"/>
  </r>
  <r>
    <s v="40"/>
    <x v="39"/>
    <x v="3"/>
    <n v="1"/>
    <x v="1"/>
    <n v="245"/>
    <s v="Sale "/>
    <n v="245"/>
    <s v="Feb"/>
  </r>
  <r>
    <s v="40"/>
    <x v="73"/>
    <x v="3"/>
    <n v="0.5"/>
    <x v="1"/>
    <n v="330"/>
    <s v="Sale "/>
    <n v="165"/>
    <s v="Feb"/>
  </r>
  <r>
    <s v="40"/>
    <x v="6"/>
    <x v="5"/>
    <n v="0.3"/>
    <x v="4"/>
    <n v="400"/>
    <s v="Sale "/>
    <n v="120"/>
    <s v="Feb"/>
  </r>
  <r>
    <s v="40"/>
    <x v="4"/>
    <x v="3"/>
    <n v="1.5"/>
    <x v="1"/>
    <n v="880"/>
    <s v="Sale "/>
    <n v="1320"/>
    <s v="Feb"/>
  </r>
  <r>
    <s v="40"/>
    <x v="25"/>
    <x v="3"/>
    <n v="2"/>
    <x v="1"/>
    <n v="65"/>
    <s v="Sale "/>
    <n v="130"/>
    <s v="Feb"/>
  </r>
  <r>
    <s v="40"/>
    <x v="4"/>
    <x v="3"/>
    <n v="0.05"/>
    <x v="1"/>
    <n v="1000"/>
    <s v="Sale "/>
    <n v="50"/>
    <s v="Feb"/>
  </r>
  <r>
    <s v="40"/>
    <x v="3"/>
    <x v="3"/>
    <n v="0.15"/>
    <x v="1"/>
    <n v="550"/>
    <s v="Sale "/>
    <n v="82.5"/>
    <s v="Feb"/>
  </r>
  <r>
    <s v="40"/>
    <x v="26"/>
    <x v="3"/>
    <n v="4"/>
    <x v="1"/>
    <n v="46"/>
    <s v="Sale "/>
    <n v="184"/>
    <s v="Feb"/>
  </r>
  <r>
    <s v="40"/>
    <x v="5"/>
    <x v="4"/>
    <n v="1"/>
    <x v="3"/>
    <n v="65"/>
    <s v="Sale "/>
    <n v="65"/>
    <s v="Feb"/>
  </r>
  <r>
    <s v="40"/>
    <x v="75"/>
    <x v="5"/>
    <n v="1"/>
    <x v="5"/>
    <n v="250"/>
    <s v="Sale "/>
    <n v="250"/>
    <s v="Feb"/>
  </r>
  <r>
    <s v="41"/>
    <x v="65"/>
    <x v="7"/>
    <n v="1"/>
    <x v="5"/>
    <n v="50"/>
    <s v="Sale "/>
    <n v="50"/>
    <s v="Feb"/>
  </r>
  <r>
    <s v="41"/>
    <x v="6"/>
    <x v="5"/>
    <n v="0.5"/>
    <x v="4"/>
    <n v="390"/>
    <s v="Sale "/>
    <n v="195"/>
    <s v="Feb"/>
  </r>
  <r>
    <s v="41"/>
    <x v="54"/>
    <x v="7"/>
    <n v="0.2"/>
    <x v="1"/>
    <n v="660"/>
    <s v="Sale "/>
    <n v="132"/>
    <s v="Feb"/>
  </r>
  <r>
    <s v="41"/>
    <x v="55"/>
    <x v="3"/>
    <n v="0.4"/>
    <x v="1"/>
    <n v="530"/>
    <s v="Sale "/>
    <n v="212"/>
    <s v="Feb"/>
  </r>
  <r>
    <s v="41"/>
    <x v="66"/>
    <x v="7"/>
    <n v="0.4"/>
    <x v="1"/>
    <n v="430"/>
    <s v="Sale "/>
    <n v="172"/>
    <s v="Feb"/>
  </r>
  <r>
    <s v="41"/>
    <x v="2"/>
    <x v="2"/>
    <n v="0.4"/>
    <x v="2"/>
    <n v="525"/>
    <s v="Sale "/>
    <n v="210"/>
    <s v="Feb"/>
  </r>
  <r>
    <s v="41"/>
    <x v="23"/>
    <x v="2"/>
    <n v="4"/>
    <x v="5"/>
    <n v="65"/>
    <s v="Sale "/>
    <n v="260"/>
    <s v="Feb"/>
  </r>
  <r>
    <s v="41"/>
    <x v="75"/>
    <x v="5"/>
    <n v="1"/>
    <x v="5"/>
    <n v="250"/>
    <s v="Sale "/>
    <n v="250"/>
    <s v="Feb"/>
  </r>
  <r>
    <s v="41"/>
    <x v="38"/>
    <x v="3"/>
    <n v="1"/>
    <x v="1"/>
    <n v="360"/>
    <s v="Sale "/>
    <n v="360"/>
    <s v="Feb"/>
  </r>
  <r>
    <s v="41"/>
    <x v="39"/>
    <x v="3"/>
    <n v="2"/>
    <x v="1"/>
    <n v="245"/>
    <s v="Sale "/>
    <n v="490"/>
    <s v="Feb"/>
  </r>
  <r>
    <s v="41"/>
    <x v="28"/>
    <x v="3"/>
    <n v="1"/>
    <x v="1"/>
    <n v="245"/>
    <s v="Sale "/>
    <n v="245"/>
    <s v="Feb"/>
  </r>
  <r>
    <s v="41"/>
    <x v="37"/>
    <x v="3"/>
    <n v="1"/>
    <x v="1"/>
    <n v="250"/>
    <s v="Sale "/>
    <n v="250"/>
    <s v="Feb"/>
  </r>
  <r>
    <s v="41"/>
    <x v="25"/>
    <x v="3"/>
    <n v="5"/>
    <x v="1"/>
    <n v="65"/>
    <s v="Sale "/>
    <n v="325"/>
    <s v="Feb"/>
  </r>
  <r>
    <s v="41"/>
    <x v="31"/>
    <x v="7"/>
    <n v="0.1"/>
    <x v="1"/>
    <n v="700"/>
    <s v="Sale "/>
    <n v="70"/>
    <s v="Feb"/>
  </r>
  <r>
    <s v="41"/>
    <x v="68"/>
    <x v="5"/>
    <n v="4"/>
    <x v="5"/>
    <n v="250"/>
    <s v="Sale "/>
    <n v="1000"/>
    <s v="Feb"/>
  </r>
  <r>
    <s v="41"/>
    <x v="13"/>
    <x v="5"/>
    <n v="15"/>
    <x v="1"/>
    <n v="245"/>
    <s v="Sale "/>
    <n v="3675"/>
    <s v="Feb"/>
  </r>
  <r>
    <s v="41"/>
    <x v="77"/>
    <x v="2"/>
    <n v="0.5"/>
    <x v="2"/>
    <n v="720"/>
    <s v="Sale "/>
    <n v="360"/>
    <s v="Feb"/>
  </r>
  <r>
    <s v="41"/>
    <x v="10"/>
    <x v="6"/>
    <n v="5"/>
    <x v="1"/>
    <n v="180"/>
    <s v="Sale "/>
    <n v="900"/>
    <s v="Feb"/>
  </r>
  <r>
    <s v="41"/>
    <x v="9"/>
    <x v="3"/>
    <n v="5"/>
    <x v="1"/>
    <n v="155"/>
    <s v="Sale "/>
    <n v="775"/>
    <s v="Feb"/>
  </r>
  <r>
    <s v="41"/>
    <x v="2"/>
    <x v="2"/>
    <n v="1"/>
    <x v="2"/>
    <n v="450"/>
    <s v="Sale "/>
    <n v="450"/>
    <s v="Feb"/>
  </r>
  <r>
    <s v="41"/>
    <x v="84"/>
    <x v="5"/>
    <n v="1"/>
    <x v="5"/>
    <n v="250"/>
    <s v="Sale "/>
    <n v="250"/>
    <s v="Feb"/>
  </r>
  <r>
    <s v="41"/>
    <x v="45"/>
    <x v="2"/>
    <n v="1"/>
    <x v="5"/>
    <n v="160"/>
    <s v="Sale "/>
    <n v="160"/>
    <s v="Feb"/>
  </r>
  <r>
    <s v="41"/>
    <x v="23"/>
    <x v="2"/>
    <n v="1"/>
    <x v="5"/>
    <n v="65"/>
    <s v="Sale "/>
    <n v="65"/>
    <s v="Feb"/>
  </r>
  <r>
    <s v="41"/>
    <x v="20"/>
    <x v="2"/>
    <n v="0.05"/>
    <x v="1"/>
    <n v="2600"/>
    <s v="Sale "/>
    <n v="130"/>
    <s v="Feb"/>
  </r>
  <r>
    <s v="41"/>
    <x v="18"/>
    <x v="7"/>
    <n v="0.1"/>
    <x v="1"/>
    <n v="500"/>
    <s v="Sale "/>
    <n v="50"/>
    <s v="Feb"/>
  </r>
  <r>
    <s v="41"/>
    <x v="6"/>
    <x v="5"/>
    <n v="2"/>
    <x v="4"/>
    <n v="400"/>
    <s v="Sale "/>
    <n v="800"/>
    <s v="Feb"/>
  </r>
  <r>
    <s v="41"/>
    <x v="4"/>
    <x v="3"/>
    <n v="3.7"/>
    <x v="1"/>
    <n v="880"/>
    <s v="Sale "/>
    <n v="3256"/>
    <s v="Feb"/>
  </r>
  <r>
    <s v="41"/>
    <x v="3"/>
    <x v="3"/>
    <n v="3"/>
    <x v="1"/>
    <n v="500"/>
    <s v="Sale "/>
    <n v="1500"/>
    <s v="Feb"/>
  </r>
  <r>
    <s v="42"/>
    <x v="26"/>
    <x v="3"/>
    <n v="19.399999999999999"/>
    <x v="1"/>
    <n v="45"/>
    <s v="Sale "/>
    <n v="872.99999999999989"/>
    <s v="Feb"/>
  </r>
  <r>
    <s v="42"/>
    <x v="44"/>
    <x v="2"/>
    <n v="1"/>
    <x v="2"/>
    <n v="440"/>
    <s v="Sale "/>
    <n v="440"/>
    <s v="Feb"/>
  </r>
  <r>
    <s v="42"/>
    <x v="4"/>
    <x v="3"/>
    <n v="1"/>
    <x v="1"/>
    <n v="870"/>
    <s v="Sale "/>
    <n v="870"/>
    <s v="Feb"/>
  </r>
  <r>
    <s v="42"/>
    <x v="57"/>
    <x v="5"/>
    <n v="0.25"/>
    <x v="1"/>
    <n v="245"/>
    <s v="Sale "/>
    <n v="61.25"/>
    <s v="Feb"/>
  </r>
  <r>
    <s v="42"/>
    <x v="8"/>
    <x v="5"/>
    <n v="0.5"/>
    <x v="1"/>
    <n v="245"/>
    <s v="Sale "/>
    <n v="122.5"/>
    <s v="Feb"/>
  </r>
  <r>
    <s v="42"/>
    <x v="6"/>
    <x v="5"/>
    <n v="0.3"/>
    <x v="4"/>
    <n v="400"/>
    <s v="Sale "/>
    <n v="120"/>
    <s v="Feb"/>
  </r>
  <r>
    <s v="42"/>
    <x v="41"/>
    <x v="9"/>
    <n v="0.4"/>
    <x v="4"/>
    <n v="120"/>
    <s v="Sale "/>
    <n v="48"/>
    <s v="Feb"/>
  </r>
  <r>
    <s v="42"/>
    <x v="72"/>
    <x v="9"/>
    <n v="0.5"/>
    <x v="4"/>
    <n v="150"/>
    <s v="Sale "/>
    <n v="75"/>
    <s v="Feb"/>
  </r>
  <r>
    <s v="42"/>
    <x v="56"/>
    <x v="3"/>
    <n v="2"/>
    <x v="1"/>
    <n v="450"/>
    <s v="Sale "/>
    <n v="900"/>
    <s v="Feb"/>
  </r>
  <r>
    <s v="42"/>
    <x v="39"/>
    <x v="3"/>
    <n v="2"/>
    <x v="1"/>
    <n v="245"/>
    <s v="Sale "/>
    <n v="490"/>
    <s v="Feb"/>
  </r>
  <r>
    <s v="42"/>
    <x v="73"/>
    <x v="3"/>
    <n v="2"/>
    <x v="1"/>
    <n v="350"/>
    <s v="Sale "/>
    <n v="700"/>
    <s v="Feb"/>
  </r>
  <r>
    <s v="42"/>
    <x v="13"/>
    <x v="5"/>
    <n v="35"/>
    <x v="1"/>
    <n v="245"/>
    <s v="Sale "/>
    <n v="8575"/>
    <s v="Feb"/>
  </r>
  <r>
    <s v="42"/>
    <x v="43"/>
    <x v="3"/>
    <n v="3"/>
    <x v="5"/>
    <n v="90"/>
    <s v="Sale "/>
    <n v="270"/>
    <s v="Feb"/>
  </r>
  <r>
    <s v="42"/>
    <x v="5"/>
    <x v="4"/>
    <n v="32"/>
    <x v="3"/>
    <n v="65"/>
    <s v="Sale "/>
    <n v="2080"/>
    <s v="Feb"/>
  </r>
  <r>
    <s v="42"/>
    <x v="85"/>
    <x v="10"/>
    <n v="145"/>
    <x v="5"/>
    <n v="3.3"/>
    <s v="Sale "/>
    <n v="478.5"/>
    <s v="Feb"/>
  </r>
  <r>
    <s v="42"/>
    <x v="3"/>
    <x v="3"/>
    <n v="2"/>
    <x v="1"/>
    <n v="500"/>
    <s v="Sale "/>
    <n v="1000"/>
    <s v="Feb"/>
  </r>
  <r>
    <s v="42"/>
    <x v="9"/>
    <x v="3"/>
    <n v="26"/>
    <x v="1"/>
    <n v="155"/>
    <s v="Sale "/>
    <n v="4030"/>
    <s v="Feb"/>
  </r>
  <r>
    <s v="42"/>
    <x v="10"/>
    <x v="6"/>
    <n v="18"/>
    <x v="1"/>
    <n v="180"/>
    <s v="Sale "/>
    <n v="3240"/>
    <s v="Feb"/>
  </r>
  <r>
    <s v="42"/>
    <x v="6"/>
    <x v="5"/>
    <n v="11"/>
    <x v="4"/>
    <n v="400"/>
    <s v="Sale "/>
    <n v="4400"/>
    <s v="Feb"/>
  </r>
  <r>
    <s v="42"/>
    <x v="42"/>
    <x v="5"/>
    <n v="4.5"/>
    <x v="4"/>
    <n v="850"/>
    <s v="Sale "/>
    <n v="3825"/>
    <s v="Feb"/>
  </r>
  <r>
    <s v="42"/>
    <x v="41"/>
    <x v="9"/>
    <n v="15.5"/>
    <x v="4"/>
    <n v="120"/>
    <s v="Sale "/>
    <n v="1860"/>
    <s v="Feb"/>
  </r>
  <r>
    <s v="42"/>
    <x v="11"/>
    <x v="3"/>
    <n v="0.25"/>
    <x v="1"/>
    <n v="300"/>
    <s v="Sale "/>
    <n v="75"/>
    <s v="Feb"/>
  </r>
  <r>
    <s v="42"/>
    <x v="86"/>
    <x v="8"/>
    <n v="5"/>
    <x v="8"/>
    <n v="125"/>
    <s v="Sale "/>
    <n v="625"/>
    <s v="Feb"/>
  </r>
  <r>
    <s v="42"/>
    <x v="64"/>
    <x v="4"/>
    <n v="6"/>
    <x v="3"/>
    <n v="85"/>
    <s v="Sale "/>
    <n v="510"/>
    <s v="Feb"/>
  </r>
  <r>
    <s v="42"/>
    <x v="72"/>
    <x v="9"/>
    <n v="0.6"/>
    <x v="4"/>
    <n v="150"/>
    <s v="Sale "/>
    <n v="90"/>
    <s v="Feb"/>
  </r>
  <r>
    <s v="42"/>
    <x v="41"/>
    <x v="9"/>
    <n v="1.5"/>
    <x v="4"/>
    <n v="120"/>
    <s v="Sale "/>
    <n v="180"/>
    <s v="Feb"/>
  </r>
  <r>
    <s v="42"/>
    <x v="42"/>
    <x v="5"/>
    <n v="0.4"/>
    <x v="4"/>
    <n v="850"/>
    <s v="Sale "/>
    <n v="340"/>
    <s v="Feb"/>
  </r>
  <r>
    <s v="42"/>
    <x v="6"/>
    <x v="5"/>
    <n v="1"/>
    <x v="4"/>
    <n v="400"/>
    <s v="Sale "/>
    <n v="400"/>
    <s v="Feb"/>
  </r>
  <r>
    <s v="42"/>
    <x v="59"/>
    <x v="4"/>
    <n v="4"/>
    <x v="3"/>
    <n v="65"/>
    <s v="Sale "/>
    <n v="260"/>
    <s v="Feb"/>
  </r>
  <r>
    <s v="42"/>
    <x v="30"/>
    <x v="3"/>
    <n v="1"/>
    <x v="1"/>
    <n v="215"/>
    <s v="Sale "/>
    <n v="215"/>
    <s v="Feb"/>
  </r>
  <r>
    <s v="42"/>
    <x v="3"/>
    <x v="3"/>
    <n v="1"/>
    <x v="1"/>
    <n v="500"/>
    <s v="Sale "/>
    <n v="500"/>
    <s v="Feb"/>
  </r>
  <r>
    <s v="42"/>
    <x v="4"/>
    <x v="3"/>
    <n v="1.5"/>
    <x v="1"/>
    <n v="880"/>
    <s v="Sale "/>
    <n v="1320"/>
    <s v="Feb"/>
  </r>
  <r>
    <s v="42"/>
    <x v="56"/>
    <x v="3"/>
    <n v="0.5"/>
    <x v="1"/>
    <n v="450"/>
    <s v="Sale "/>
    <n v="225"/>
    <s v="Feb"/>
  </r>
  <r>
    <s v="42"/>
    <x v="28"/>
    <x v="3"/>
    <n v="2"/>
    <x v="1"/>
    <n v="245"/>
    <s v="Sale "/>
    <n v="490"/>
    <s v="Feb"/>
  </r>
  <r>
    <s v="42"/>
    <x v="5"/>
    <x v="4"/>
    <n v="10"/>
    <x v="3"/>
    <n v="65"/>
    <s v="Sale "/>
    <n v="650"/>
    <s v="Feb"/>
  </r>
  <r>
    <s v="42"/>
    <x v="13"/>
    <x v="5"/>
    <n v="7"/>
    <x v="1"/>
    <n v="245"/>
    <s v="Sale "/>
    <n v="1715"/>
    <s v="Feb"/>
  </r>
  <r>
    <s v="42"/>
    <x v="9"/>
    <x v="3"/>
    <n v="10"/>
    <x v="1"/>
    <n v="155"/>
    <s v="Sale "/>
    <n v="1550"/>
    <s v="Feb"/>
  </r>
  <r>
    <s v="42"/>
    <x v="10"/>
    <x v="6"/>
    <n v="15"/>
    <x v="1"/>
    <n v="180"/>
    <s v="Sale "/>
    <n v="2700"/>
    <s v="Feb"/>
  </r>
  <r>
    <s v="43"/>
    <x v="51"/>
    <x v="2"/>
    <n v="1"/>
    <x v="5"/>
    <n v="400"/>
    <s v="Sale "/>
    <n v="400"/>
    <s v="Feb"/>
  </r>
  <r>
    <s v="43"/>
    <x v="84"/>
    <x v="5"/>
    <n v="1"/>
    <x v="5"/>
    <n v="250"/>
    <s v="Sale "/>
    <n v="250"/>
    <s v="Feb"/>
  </r>
  <r>
    <s v="43"/>
    <x v="24"/>
    <x v="3"/>
    <n v="10"/>
    <x v="7"/>
    <n v="60"/>
    <s v="Sale "/>
    <n v="600"/>
    <s v="Feb"/>
  </r>
  <r>
    <s v="43"/>
    <x v="39"/>
    <x v="3"/>
    <n v="1"/>
    <x v="1"/>
    <n v="245"/>
    <s v="Sale "/>
    <n v="245"/>
    <s v="Feb"/>
  </r>
  <r>
    <s v="43"/>
    <x v="73"/>
    <x v="3"/>
    <n v="1"/>
    <x v="1"/>
    <n v="330"/>
    <s v="Sale "/>
    <n v="330"/>
    <s v="Feb"/>
  </r>
  <r>
    <s v="43"/>
    <x v="56"/>
    <x v="3"/>
    <n v="1.5"/>
    <x v="1"/>
    <n v="450"/>
    <s v="Sale "/>
    <n v="675"/>
    <s v="Feb"/>
  </r>
  <r>
    <s v="43"/>
    <x v="63"/>
    <x v="3"/>
    <n v="1"/>
    <x v="2"/>
    <n v="165"/>
    <s v="Sale "/>
    <n v="165"/>
    <s v="Feb"/>
  </r>
  <r>
    <s v="43"/>
    <x v="82"/>
    <x v="3"/>
    <n v="1"/>
    <x v="2"/>
    <n v="165"/>
    <s v="Sale "/>
    <n v="165"/>
    <s v="Feb"/>
  </r>
  <r>
    <s v="43"/>
    <x v="87"/>
    <x v="3"/>
    <n v="1"/>
    <x v="2"/>
    <n v="145"/>
    <s v="Sale "/>
    <n v="145"/>
    <s v="Feb"/>
  </r>
  <r>
    <s v="43"/>
    <x v="44"/>
    <x v="2"/>
    <n v="0.4"/>
    <x v="2"/>
    <n v="550"/>
    <s v="Sale "/>
    <n v="220"/>
    <s v="Feb"/>
  </r>
  <r>
    <s v="43"/>
    <x v="4"/>
    <x v="3"/>
    <n v="0.6"/>
    <x v="1"/>
    <n v="880"/>
    <s v="Sale "/>
    <n v="528"/>
    <s v="Feb"/>
  </r>
  <r>
    <s v="43"/>
    <x v="2"/>
    <x v="2"/>
    <n v="1"/>
    <x v="2"/>
    <n v="440"/>
    <s v="Sale "/>
    <n v="440"/>
    <s v="Feb"/>
  </r>
  <r>
    <s v="43"/>
    <x v="1"/>
    <x v="1"/>
    <n v="1"/>
    <x v="1"/>
    <n v="260"/>
    <s v="Sale "/>
    <n v="260"/>
    <s v="Feb"/>
  </r>
  <r>
    <s v="44"/>
    <x v="84"/>
    <x v="5"/>
    <n v="1"/>
    <x v="5"/>
    <n v="250"/>
    <s v="Sale "/>
    <n v="250"/>
    <s v="Feb"/>
  </r>
  <r>
    <s v="44"/>
    <x v="5"/>
    <x v="4"/>
    <n v="2"/>
    <x v="3"/>
    <n v="75"/>
    <s v="Sale "/>
    <n v="150"/>
    <s v="Feb"/>
  </r>
  <r>
    <s v="44"/>
    <x v="59"/>
    <x v="4"/>
    <n v="1"/>
    <x v="3"/>
    <n v="65"/>
    <s v="Sale "/>
    <n v="65"/>
    <s v="Feb"/>
  </r>
  <r>
    <s v="44"/>
    <x v="70"/>
    <x v="8"/>
    <n v="2"/>
    <x v="8"/>
    <n v="257.5"/>
    <s v="Sale "/>
    <n v="515"/>
    <s v="Feb"/>
  </r>
  <r>
    <s v="44"/>
    <x v="6"/>
    <x v="5"/>
    <n v="0.5"/>
    <x v="4"/>
    <n v="520"/>
    <s v="Sale "/>
    <n v="260"/>
    <s v="Feb"/>
  </r>
  <r>
    <s v="44"/>
    <x v="72"/>
    <x v="9"/>
    <n v="0.2"/>
    <x v="4"/>
    <n v="150"/>
    <s v="Sale "/>
    <n v="30"/>
    <s v="Feb"/>
  </r>
  <r>
    <s v="44"/>
    <x v="69"/>
    <x v="5"/>
    <n v="0.2"/>
    <x v="4"/>
    <n v="850"/>
    <s v="Sale "/>
    <n v="170"/>
    <s v="Feb"/>
  </r>
  <r>
    <s v="44"/>
    <x v="4"/>
    <x v="3"/>
    <n v="1"/>
    <x v="1"/>
    <n v="870"/>
    <s v="Sale "/>
    <n v="870"/>
    <s v="Feb"/>
  </r>
  <r>
    <s v="45"/>
    <x v="22"/>
    <x v="7"/>
    <n v="0.1"/>
    <x v="1"/>
    <n v="930"/>
    <s v="Sale "/>
    <n v="93"/>
    <s v="Feb"/>
  </r>
  <r>
    <s v="45"/>
    <x v="18"/>
    <x v="7"/>
    <n v="0.1"/>
    <x v="1"/>
    <n v="500"/>
    <s v="Sale "/>
    <n v="50"/>
    <s v="Feb"/>
  </r>
  <r>
    <s v="45"/>
    <x v="45"/>
    <x v="2"/>
    <n v="1"/>
    <x v="5"/>
    <n v="160"/>
    <s v="Sale "/>
    <n v="160"/>
    <s v="Feb"/>
  </r>
  <r>
    <s v="45"/>
    <x v="88"/>
    <x v="2"/>
    <n v="0.5"/>
    <x v="2"/>
    <n v="650"/>
    <s v="Sale "/>
    <n v="325"/>
    <s v="Feb"/>
  </r>
  <r>
    <s v="45"/>
    <x v="41"/>
    <x v="9"/>
    <n v="0.2"/>
    <x v="4"/>
    <n v="120"/>
    <s v="Sale "/>
    <n v="24"/>
    <s v="Feb"/>
  </r>
  <r>
    <s v="45"/>
    <x v="6"/>
    <x v="5"/>
    <n v="0.2"/>
    <x v="4"/>
    <n v="400"/>
    <s v="Sale "/>
    <n v="80"/>
    <s v="Feb"/>
  </r>
  <r>
    <s v="45"/>
    <x v="13"/>
    <x v="5"/>
    <n v="1"/>
    <x v="1"/>
    <n v="245"/>
    <s v="Sale "/>
    <n v="245"/>
    <s v="Feb"/>
  </r>
  <r>
    <s v="45"/>
    <x v="10"/>
    <x v="6"/>
    <n v="1"/>
    <x v="1"/>
    <n v="180"/>
    <s v="Sale "/>
    <n v="180"/>
    <s v="Feb"/>
  </r>
  <r>
    <s v="45"/>
    <x v="5"/>
    <x v="4"/>
    <n v="2"/>
    <x v="3"/>
    <n v="65"/>
    <s v="Sale "/>
    <n v="130"/>
    <s v="Feb"/>
  </r>
  <r>
    <s v="45"/>
    <x v="23"/>
    <x v="2"/>
    <n v="1"/>
    <x v="5"/>
    <n v="65"/>
    <s v="Sale "/>
    <n v="65"/>
    <s v="Feb"/>
  </r>
  <r>
    <s v="45"/>
    <x v="18"/>
    <x v="7"/>
    <n v="0.1"/>
    <x v="1"/>
    <n v="500"/>
    <s v="Sale "/>
    <n v="50"/>
    <s v="Feb"/>
  </r>
  <r>
    <s v="45"/>
    <x v="33"/>
    <x v="2"/>
    <n v="1"/>
    <x v="2"/>
    <n v="85"/>
    <s v="Sale "/>
    <n v="85"/>
    <s v="Feb"/>
  </r>
  <r>
    <s v="45"/>
    <x v="35"/>
    <x v="3"/>
    <n v="1"/>
    <x v="5"/>
    <n v="260"/>
    <s v="Sale "/>
    <n v="260"/>
    <s v="Feb"/>
  </r>
  <r>
    <s v="45"/>
    <x v="11"/>
    <x v="3"/>
    <n v="0.25"/>
    <x v="1"/>
    <n v="300"/>
    <s v="Sale "/>
    <n v="75"/>
    <s v="Feb"/>
  </r>
  <r>
    <s v="45"/>
    <x v="36"/>
    <x v="8"/>
    <n v="0.17"/>
    <x v="8"/>
    <n v="970"/>
    <s v="Sale "/>
    <n v="164.9"/>
    <s v="Feb"/>
  </r>
  <r>
    <s v="45"/>
    <x v="2"/>
    <x v="2"/>
    <n v="0.2"/>
    <x v="2"/>
    <n v="550"/>
    <s v="Sale "/>
    <n v="110"/>
    <s v="Feb"/>
  </r>
  <r>
    <s v="45"/>
    <x v="27"/>
    <x v="8"/>
    <n v="0.15"/>
    <x v="8"/>
    <n v="840"/>
    <s v="Sale "/>
    <n v="126"/>
    <s v="Feb"/>
  </r>
  <r>
    <s v="45"/>
    <x v="75"/>
    <x v="5"/>
    <n v="1"/>
    <x v="5"/>
    <n v="250"/>
    <s v="Sale "/>
    <n v="250"/>
    <s v="Feb"/>
  </r>
  <r>
    <s v="45"/>
    <x v="23"/>
    <x v="2"/>
    <n v="1"/>
    <x v="5"/>
    <n v="65"/>
    <s v="Sale "/>
    <n v="65"/>
    <s v="Feb"/>
  </r>
  <r>
    <s v="45"/>
    <x v="86"/>
    <x v="8"/>
    <n v="2"/>
    <x v="8"/>
    <n v="130"/>
    <s v="Sale "/>
    <n v="260"/>
    <s v="Feb"/>
  </r>
  <r>
    <s v="45"/>
    <x v="36"/>
    <x v="8"/>
    <n v="0.37"/>
    <x v="8"/>
    <n v="970"/>
    <s v="Sale "/>
    <n v="358.9"/>
    <s v="Feb"/>
  </r>
  <r>
    <s v="45"/>
    <x v="27"/>
    <x v="8"/>
    <n v="0.25"/>
    <x v="8"/>
    <n v="880"/>
    <s v="Sale "/>
    <n v="220"/>
    <s v="Feb"/>
  </r>
  <r>
    <s v="45"/>
    <x v="59"/>
    <x v="4"/>
    <n v="1"/>
    <x v="3"/>
    <n v="65"/>
    <s v="Sale "/>
    <n v="65"/>
    <s v="Feb"/>
  </r>
  <r>
    <s v="45"/>
    <x v="6"/>
    <x v="5"/>
    <n v="0.2"/>
    <x v="4"/>
    <n v="400"/>
    <s v="Sale "/>
    <n v="80"/>
    <s v="Feb"/>
  </r>
  <r>
    <s v="45"/>
    <x v="18"/>
    <x v="7"/>
    <n v="0.1"/>
    <x v="1"/>
    <n v="500"/>
    <s v="Sale "/>
    <n v="50"/>
    <s v="Feb"/>
  </r>
  <r>
    <s v="45"/>
    <x v="23"/>
    <x v="2"/>
    <n v="1"/>
    <x v="5"/>
    <n v="65"/>
    <s v="Sale "/>
    <n v="65"/>
    <s v="Feb"/>
  </r>
  <r>
    <s v="45"/>
    <x v="38"/>
    <x v="3"/>
    <n v="0.5"/>
    <x v="1"/>
    <n v="350"/>
    <s v="Sale "/>
    <n v="175"/>
    <s v="Feb"/>
  </r>
  <r>
    <s v="45"/>
    <x v="28"/>
    <x v="3"/>
    <n v="1"/>
    <x v="1"/>
    <n v="250"/>
    <s v="Sale "/>
    <n v="250"/>
    <s v="Feb"/>
  </r>
  <r>
    <s v="45"/>
    <x v="39"/>
    <x v="3"/>
    <n v="0.75"/>
    <x v="1"/>
    <n v="250"/>
    <s v="Sale "/>
    <n v="187.5"/>
    <s v="Feb"/>
  </r>
  <r>
    <s v="46"/>
    <x v="75"/>
    <x v="5"/>
    <n v="1"/>
    <x v="5"/>
    <n v="250"/>
    <s v="Sale "/>
    <n v="250"/>
    <s v="Feb"/>
  </r>
  <r>
    <s v="46"/>
    <x v="89"/>
    <x v="3"/>
    <n v="1"/>
    <x v="2"/>
    <n v="95"/>
    <s v="Sale "/>
    <n v="95"/>
    <s v="Feb"/>
  </r>
  <r>
    <s v="46"/>
    <x v="41"/>
    <x v="9"/>
    <n v="0.2"/>
    <x v="4"/>
    <n v="120"/>
    <s v="Sale "/>
    <n v="24"/>
    <s v="Feb"/>
  </r>
  <r>
    <s v="46"/>
    <x v="6"/>
    <x v="5"/>
    <n v="0.2"/>
    <x v="4"/>
    <n v="400"/>
    <s v="Sale "/>
    <n v="80"/>
    <s v="Feb"/>
  </r>
  <r>
    <s v="46"/>
    <x v="18"/>
    <x v="7"/>
    <n v="0.1"/>
    <x v="1"/>
    <n v="500"/>
    <s v="Sale "/>
    <n v="50"/>
    <s v="Feb"/>
  </r>
  <r>
    <s v="46"/>
    <x v="28"/>
    <x v="3"/>
    <n v="0.5"/>
    <x v="1"/>
    <n v="250"/>
    <s v="Sale "/>
    <n v="125"/>
    <s v="Feb"/>
  </r>
  <r>
    <s v="46"/>
    <x v="39"/>
    <x v="3"/>
    <n v="0.5"/>
    <x v="1"/>
    <n v="250"/>
    <s v="Sale "/>
    <n v="125"/>
    <s v="Feb"/>
  </r>
  <r>
    <s v="46"/>
    <x v="71"/>
    <x v="5"/>
    <n v="0.5"/>
    <x v="1"/>
    <n v="240"/>
    <s v="Sale "/>
    <n v="120"/>
    <s v="Feb"/>
  </r>
  <r>
    <s v="46"/>
    <x v="43"/>
    <x v="3"/>
    <n v="1"/>
    <x v="5"/>
    <n v="90"/>
    <s v="Sale "/>
    <n v="90"/>
    <s v="Feb"/>
  </r>
  <r>
    <s v="46"/>
    <x v="59"/>
    <x v="4"/>
    <n v="1"/>
    <x v="3"/>
    <n v="65"/>
    <s v="Sale "/>
    <n v="65"/>
    <s v="Feb"/>
  </r>
  <r>
    <s v="46"/>
    <x v="90"/>
    <x v="2"/>
    <n v="1"/>
    <x v="2"/>
    <n v="330"/>
    <s v="Sale "/>
    <n v="330"/>
    <s v="Feb"/>
  </r>
  <r>
    <s v="46"/>
    <x v="80"/>
    <x v="2"/>
    <n v="1"/>
    <x v="2"/>
    <n v="340"/>
    <s v="Sale "/>
    <n v="340"/>
    <s v="Feb"/>
  </r>
  <r>
    <s v="46"/>
    <x v="91"/>
    <x v="2"/>
    <n v="1"/>
    <x v="2"/>
    <n v="330"/>
    <s v="Sale "/>
    <n v="330"/>
    <s v="Feb"/>
  </r>
  <r>
    <s v="46"/>
    <x v="18"/>
    <x v="7"/>
    <n v="1"/>
    <x v="1"/>
    <n v="500"/>
    <s v="Sale "/>
    <n v="500"/>
    <s v="Feb"/>
  </r>
  <r>
    <s v="46"/>
    <x v="22"/>
    <x v="7"/>
    <n v="1"/>
    <x v="1"/>
    <n v="900"/>
    <s v="Sale "/>
    <n v="900"/>
    <s v="Feb"/>
  </r>
  <r>
    <s v="46"/>
    <x v="14"/>
    <x v="7"/>
    <n v="2"/>
    <x v="1"/>
    <n v="725"/>
    <s v="Sale "/>
    <n v="1450"/>
    <s v="Feb"/>
  </r>
  <r>
    <s v="46"/>
    <x v="63"/>
    <x v="3"/>
    <n v="4"/>
    <x v="2"/>
    <n v="165"/>
    <s v="Sale "/>
    <n v="660"/>
    <s v="Feb"/>
  </r>
  <r>
    <s v="46"/>
    <x v="91"/>
    <x v="2"/>
    <n v="1"/>
    <x v="2"/>
    <n v="330"/>
    <s v="Sale "/>
    <n v="330"/>
    <s v="Feb"/>
  </r>
  <r>
    <s v="46"/>
    <x v="51"/>
    <x v="2"/>
    <n v="2"/>
    <x v="5"/>
    <n v="400"/>
    <s v="Sale "/>
    <n v="800"/>
    <s v="Feb"/>
  </r>
  <r>
    <s v="46"/>
    <x v="12"/>
    <x v="2"/>
    <n v="1"/>
    <x v="2"/>
    <n v="310"/>
    <s v="Sale "/>
    <n v="310"/>
    <s v="Feb"/>
  </r>
  <r>
    <s v="46"/>
    <x v="44"/>
    <x v="2"/>
    <n v="2"/>
    <x v="2"/>
    <n v="445"/>
    <s v="Sale "/>
    <n v="890"/>
    <s v="Feb"/>
  </r>
  <r>
    <s v="46"/>
    <x v="16"/>
    <x v="2"/>
    <n v="1"/>
    <x v="5"/>
    <n v="310"/>
    <s v="Sale "/>
    <n v="310"/>
    <s v="Feb"/>
  </r>
  <r>
    <s v="46"/>
    <x v="17"/>
    <x v="3"/>
    <n v="2"/>
    <x v="1"/>
    <n v="160"/>
    <s v="Sale "/>
    <n v="320"/>
    <s v="Feb"/>
  </r>
  <r>
    <s v="46"/>
    <x v="30"/>
    <x v="3"/>
    <n v="5"/>
    <x v="1"/>
    <n v="210"/>
    <s v="Sale "/>
    <n v="1050"/>
    <s v="Feb"/>
  </r>
  <r>
    <s v="46"/>
    <x v="92"/>
    <x v="5"/>
    <n v="5"/>
    <x v="1"/>
    <n v="240"/>
    <s v="Sale "/>
    <n v="1200"/>
    <s v="Feb"/>
  </r>
  <r>
    <s v="46"/>
    <x v="83"/>
    <x v="5"/>
    <n v="5"/>
    <x v="1"/>
    <n v="240"/>
    <s v="Sale "/>
    <n v="1200"/>
    <s v="Feb"/>
  </r>
  <r>
    <s v="46"/>
    <x v="8"/>
    <x v="5"/>
    <n v="5"/>
    <x v="1"/>
    <n v="240"/>
    <s v="Sale "/>
    <n v="1200"/>
    <s v="Feb"/>
  </r>
  <r>
    <s v="46"/>
    <x v="57"/>
    <x v="5"/>
    <n v="10"/>
    <x v="1"/>
    <n v="240"/>
    <s v="Sale "/>
    <n v="2400"/>
    <s v="Feb"/>
  </r>
  <r>
    <s v="46"/>
    <x v="13"/>
    <x v="5"/>
    <n v="20"/>
    <x v="1"/>
    <n v="240"/>
    <s v="Sale "/>
    <n v="4800"/>
    <s v="Feb"/>
  </r>
  <r>
    <s v="46"/>
    <x v="9"/>
    <x v="3"/>
    <n v="25"/>
    <x v="1"/>
    <n v="155"/>
    <s v="Sale "/>
    <n v="3875"/>
    <s v="Feb"/>
  </r>
  <r>
    <s v="46"/>
    <x v="10"/>
    <x v="6"/>
    <n v="30"/>
    <x v="1"/>
    <n v="180"/>
    <s v="Sale "/>
    <n v="5400"/>
    <s v="Feb"/>
  </r>
  <r>
    <s v="46"/>
    <x v="59"/>
    <x v="4"/>
    <n v="40"/>
    <x v="3"/>
    <n v="65"/>
    <s v="Sale "/>
    <n v="2600"/>
    <s v="Feb"/>
  </r>
  <r>
    <s v="46"/>
    <x v="41"/>
    <x v="9"/>
    <n v="17"/>
    <x v="4"/>
    <n v="120"/>
    <s v="Sale "/>
    <n v="2040"/>
    <s v="Feb"/>
  </r>
  <r>
    <s v="46"/>
    <x v="42"/>
    <x v="5"/>
    <n v="4.5"/>
    <x v="4"/>
    <n v="850"/>
    <s v="Sale "/>
    <n v="3825"/>
    <s v="Feb"/>
  </r>
  <r>
    <s v="46"/>
    <x v="6"/>
    <x v="5"/>
    <n v="11"/>
    <x v="4"/>
    <n v="390"/>
    <s v="Sale "/>
    <n v="4290"/>
    <s v="Feb"/>
  </r>
  <r>
    <s v="46"/>
    <x v="93"/>
    <x v="4"/>
    <n v="35"/>
    <x v="3"/>
    <n v="75"/>
    <s v="Sale "/>
    <n v="2625"/>
    <s v="Feb"/>
  </r>
  <r>
    <s v="46"/>
    <x v="94"/>
    <x v="4"/>
    <n v="32"/>
    <x v="3"/>
    <n v="60"/>
    <s v="Sale "/>
    <n v="1920"/>
    <s v="Feb"/>
  </r>
  <r>
    <s v="46"/>
    <x v="37"/>
    <x v="3"/>
    <n v="1"/>
    <x v="1"/>
    <n v="230"/>
    <s v="Sale "/>
    <n v="230"/>
    <s v="Feb"/>
  </r>
  <r>
    <s v="46"/>
    <x v="56"/>
    <x v="3"/>
    <n v="3"/>
    <x v="1"/>
    <n v="450"/>
    <s v="Sale "/>
    <n v="1350"/>
    <s v="Feb"/>
  </r>
  <r>
    <s v="46"/>
    <x v="39"/>
    <x v="3"/>
    <n v="3"/>
    <x v="1"/>
    <n v="245"/>
    <s v="Sale "/>
    <n v="735"/>
    <s v="Feb"/>
  </r>
  <r>
    <s v="46"/>
    <x v="28"/>
    <x v="3"/>
    <n v="10"/>
    <x v="1"/>
    <n v="245"/>
    <s v="Sale "/>
    <n v="2450"/>
    <s v="Feb"/>
  </r>
  <r>
    <s v="46"/>
    <x v="3"/>
    <x v="3"/>
    <n v="10"/>
    <x v="1"/>
    <n v="500"/>
    <s v="Sale "/>
    <n v="5000"/>
    <s v="Feb"/>
  </r>
  <r>
    <s v="46"/>
    <x v="4"/>
    <x v="3"/>
    <n v="5"/>
    <x v="1"/>
    <n v="880"/>
    <s v="Sale "/>
    <n v="4400"/>
    <s v="Feb"/>
  </r>
  <r>
    <s v="46"/>
    <x v="87"/>
    <x v="3"/>
    <n v="3"/>
    <x v="2"/>
    <n v="155"/>
    <s v="Sale "/>
    <n v="465"/>
    <s v="Feb"/>
  </r>
  <r>
    <s v="46"/>
    <x v="75"/>
    <x v="5"/>
    <n v="1"/>
    <x v="5"/>
    <n v="250"/>
    <s v="Sale "/>
    <n v="250"/>
    <s v="Feb"/>
  </r>
  <r>
    <s v="46"/>
    <x v="38"/>
    <x v="3"/>
    <n v="0.1"/>
    <x v="1"/>
    <n v="350"/>
    <s v="Sale "/>
    <n v="35"/>
    <s v="Feb"/>
  </r>
  <r>
    <s v="46"/>
    <x v="25"/>
    <x v="3"/>
    <n v="2"/>
    <x v="1"/>
    <n v="65"/>
    <s v="Sale "/>
    <n v="130"/>
    <s v="Feb"/>
  </r>
  <r>
    <s v="46"/>
    <x v="26"/>
    <x v="3"/>
    <n v="2"/>
    <x v="1"/>
    <n v="46"/>
    <s v="Sale "/>
    <n v="92"/>
    <s v="Feb"/>
  </r>
  <r>
    <s v="46"/>
    <x v="27"/>
    <x v="8"/>
    <n v="0.1"/>
    <x v="8"/>
    <n v="880"/>
    <s v="Sale "/>
    <n v="88"/>
    <s v="Feb"/>
  </r>
  <r>
    <s v="46"/>
    <x v="36"/>
    <x v="8"/>
    <n v="0.25"/>
    <x v="8"/>
    <n v="920"/>
    <s v="Sale "/>
    <n v="230"/>
    <s v="Feb"/>
  </r>
  <r>
    <s v="46"/>
    <x v="3"/>
    <x v="3"/>
    <n v="0.5"/>
    <x v="1"/>
    <n v="470"/>
    <s v="Sale "/>
    <n v="235"/>
    <s v="Feb"/>
  </r>
  <r>
    <s v="46"/>
    <x v="45"/>
    <x v="2"/>
    <n v="1"/>
    <x v="5"/>
    <n v="160"/>
    <s v="Sale "/>
    <n v="160"/>
    <s v="Feb"/>
  </r>
  <r>
    <s v="46"/>
    <x v="11"/>
    <x v="3"/>
    <n v="3"/>
    <x v="1"/>
    <n v="300"/>
    <s v="Sale "/>
    <n v="900"/>
    <s v="Feb"/>
  </r>
  <r>
    <s v="46"/>
    <x v="4"/>
    <x v="3"/>
    <n v="0.25"/>
    <x v="1"/>
    <n v="920"/>
    <s v="Sale "/>
    <n v="230"/>
    <s v="Feb"/>
  </r>
  <r>
    <s v="46"/>
    <x v="21"/>
    <x v="2"/>
    <n v="0.1"/>
    <x v="2"/>
    <n v="850"/>
    <s v="Sale "/>
    <n v="85"/>
    <s v="Feb"/>
  </r>
  <r>
    <s v="46"/>
    <x v="23"/>
    <x v="2"/>
    <n v="2"/>
    <x v="5"/>
    <n v="65"/>
    <s v="Sale "/>
    <n v="130"/>
    <s v="Feb"/>
  </r>
  <r>
    <s v="46"/>
    <x v="2"/>
    <x v="2"/>
    <n v="0.2"/>
    <x v="2"/>
    <n v="550"/>
    <s v="Sale "/>
    <n v="110"/>
    <s v="Feb"/>
  </r>
  <r>
    <s v="46"/>
    <x v="37"/>
    <x v="3"/>
    <n v="0.2"/>
    <x v="1"/>
    <n v="250"/>
    <s v="Sale "/>
    <n v="50"/>
    <s v="Feb"/>
  </r>
  <r>
    <s v="46"/>
    <x v="3"/>
    <x v="3"/>
    <n v="0.1"/>
    <x v="1"/>
    <n v="550"/>
    <s v="Sale "/>
    <n v="55"/>
    <s v="Feb"/>
  </r>
  <r>
    <s v="46"/>
    <x v="4"/>
    <x v="3"/>
    <n v="0.05"/>
    <x v="1"/>
    <n v="1000"/>
    <s v="Sale "/>
    <n v="50"/>
    <s v="Feb"/>
  </r>
  <r>
    <s v="46"/>
    <x v="27"/>
    <x v="8"/>
    <n v="0.15"/>
    <x v="8"/>
    <n v="880"/>
    <s v="Sale "/>
    <n v="132"/>
    <s v="Feb"/>
  </r>
  <r>
    <s v="46"/>
    <x v="73"/>
    <x v="3"/>
    <n v="1"/>
    <x v="1"/>
    <n v="330"/>
    <s v="Sale "/>
    <n v="330"/>
    <s v="Feb"/>
  </r>
  <r>
    <s v="46"/>
    <x v="56"/>
    <x v="3"/>
    <n v="1"/>
    <x v="1"/>
    <n v="450"/>
    <s v="Sale "/>
    <n v="450"/>
    <s v="Feb"/>
  </r>
  <r>
    <s v="46"/>
    <x v="59"/>
    <x v="4"/>
    <n v="10"/>
    <x v="3"/>
    <n v="65"/>
    <s v="Sale "/>
    <n v="650"/>
    <s v="Feb"/>
  </r>
  <r>
    <s v="46"/>
    <x v="42"/>
    <x v="5"/>
    <n v="2.5"/>
    <x v="4"/>
    <n v="900"/>
    <s v="Sale "/>
    <n v="2250"/>
    <s v="Feb"/>
  </r>
  <r>
    <s v="46"/>
    <x v="19"/>
    <x v="2"/>
    <n v="0.2"/>
    <x v="2"/>
    <n v="1300"/>
    <s v="Sale "/>
    <n v="260"/>
    <s v="Feb"/>
  </r>
  <r>
    <s v="46"/>
    <x v="44"/>
    <x v="2"/>
    <n v="0.2"/>
    <x v="2"/>
    <n v="550"/>
    <s v="Sale "/>
    <n v="110"/>
    <s v="Feb"/>
  </r>
  <r>
    <s v="46"/>
    <x v="3"/>
    <x v="3"/>
    <n v="0.5"/>
    <x v="1"/>
    <n v="520"/>
    <s v="Sale "/>
    <n v="260"/>
    <s v="Feb"/>
  </r>
  <r>
    <s v="46"/>
    <x v="4"/>
    <x v="3"/>
    <n v="0.3"/>
    <x v="1"/>
    <n v="900"/>
    <s v="Sale "/>
    <n v="270"/>
    <s v="Feb"/>
  </r>
  <r>
    <s v="46"/>
    <x v="26"/>
    <x v="3"/>
    <n v="2"/>
    <x v="1"/>
    <n v="46"/>
    <s v="Sale "/>
    <n v="92"/>
    <s v="Feb"/>
  </r>
  <r>
    <s v="46"/>
    <x v="18"/>
    <x v="7"/>
    <n v="0.1"/>
    <x v="1"/>
    <n v="500"/>
    <s v="Sale "/>
    <n v="50"/>
    <s v="Feb"/>
  </r>
  <r>
    <s v="46"/>
    <x v="11"/>
    <x v="3"/>
    <n v="1.45"/>
    <x v="1"/>
    <n v="300"/>
    <s v="Sale "/>
    <n v="435"/>
    <s v="Feb"/>
  </r>
  <r>
    <s v="46"/>
    <x v="5"/>
    <x v="4"/>
    <n v="2"/>
    <x v="3"/>
    <n v="65"/>
    <s v="Sale "/>
    <n v="130"/>
    <s v="Feb"/>
  </r>
  <r>
    <s v="47"/>
    <x v="30"/>
    <x v="3"/>
    <n v="2"/>
    <x v="1"/>
    <n v="210"/>
    <s v="Sale "/>
    <n v="420"/>
    <s v="Mar"/>
  </r>
  <r>
    <s v="47"/>
    <x v="95"/>
    <x v="2"/>
    <n v="1"/>
    <x v="2"/>
    <n v="370"/>
    <s v="Sale "/>
    <n v="370"/>
    <s v="Mar"/>
  </r>
  <r>
    <s v="47"/>
    <x v="41"/>
    <x v="9"/>
    <n v="1.4"/>
    <x v="4"/>
    <n v="120"/>
    <s v="Sale "/>
    <n v="168"/>
    <s v="Mar"/>
  </r>
  <r>
    <s v="47"/>
    <x v="96"/>
    <x v="9"/>
    <n v="10"/>
    <x v="7"/>
    <n v="120"/>
    <s v="Sale "/>
    <n v="1200"/>
    <s v="Mar"/>
  </r>
  <r>
    <s v="47"/>
    <x v="9"/>
    <x v="3"/>
    <n v="20"/>
    <x v="1"/>
    <n v="155"/>
    <s v="Sale "/>
    <n v="3100"/>
    <s v="Mar"/>
  </r>
  <r>
    <s v="47"/>
    <x v="13"/>
    <x v="5"/>
    <n v="10"/>
    <x v="1"/>
    <n v="240"/>
    <s v="Sale "/>
    <n v="2400"/>
    <s v="Mar"/>
  </r>
  <r>
    <s v="47"/>
    <x v="75"/>
    <x v="5"/>
    <n v="2"/>
    <x v="5"/>
    <n v="250"/>
    <s v="Sale "/>
    <n v="500"/>
    <s v="Mar"/>
  </r>
  <r>
    <s v="47"/>
    <x v="70"/>
    <x v="8"/>
    <n v="5"/>
    <x v="8"/>
    <n v="260"/>
    <s v="Sale "/>
    <n v="1300"/>
    <s v="Mar"/>
  </r>
  <r>
    <s v="47"/>
    <x v="9"/>
    <x v="3"/>
    <n v="20"/>
    <x v="1"/>
    <n v="160"/>
    <s v="Sale "/>
    <n v="3200"/>
    <s v="Mar"/>
  </r>
  <r>
    <s v="47"/>
    <x v="83"/>
    <x v="5"/>
    <n v="1"/>
    <x v="1"/>
    <n v="245"/>
    <s v="Sale "/>
    <n v="245"/>
    <s v="Mar"/>
  </r>
  <r>
    <s v="47"/>
    <x v="10"/>
    <x v="6"/>
    <n v="15"/>
    <x v="1"/>
    <n v="180"/>
    <s v="Sale "/>
    <n v="2700"/>
    <s v="Mar"/>
  </r>
  <r>
    <s v="47"/>
    <x v="93"/>
    <x v="4"/>
    <n v="6"/>
    <x v="3"/>
    <n v="75"/>
    <s v="Sale "/>
    <n v="450"/>
    <s v="Mar"/>
  </r>
  <r>
    <s v="47"/>
    <x v="5"/>
    <x v="4"/>
    <n v="4"/>
    <x v="3"/>
    <n v="65"/>
    <s v="Sale "/>
    <n v="260"/>
    <s v="Mar"/>
  </r>
  <r>
    <s v="47"/>
    <x v="9"/>
    <x v="3"/>
    <n v="10"/>
    <x v="1"/>
    <n v="160"/>
    <s v="Sale "/>
    <n v="1600"/>
    <s v="Mar"/>
  </r>
  <r>
    <s v="47"/>
    <x v="3"/>
    <x v="3"/>
    <n v="1"/>
    <x v="1"/>
    <n v="510"/>
    <s v="Sale "/>
    <n v="510"/>
    <s v="Mar"/>
  </r>
  <r>
    <s v="47"/>
    <x v="4"/>
    <x v="3"/>
    <n v="0.5"/>
    <x v="1"/>
    <n v="900"/>
    <s v="Sale "/>
    <n v="450"/>
    <s v="Mar"/>
  </r>
  <r>
    <s v="47"/>
    <x v="37"/>
    <x v="3"/>
    <n v="0.5"/>
    <x v="1"/>
    <n v="250"/>
    <s v="Sale "/>
    <n v="125"/>
    <s v="Mar"/>
  </r>
  <r>
    <s v="47"/>
    <x v="38"/>
    <x v="3"/>
    <n v="0.25"/>
    <x v="1"/>
    <n v="450"/>
    <s v="Sale "/>
    <n v="112.5"/>
    <s v="Mar"/>
  </r>
  <r>
    <s v="47"/>
    <x v="28"/>
    <x v="3"/>
    <n v="2"/>
    <x v="1"/>
    <n v="245"/>
    <s v="Sale "/>
    <n v="490"/>
    <s v="Mar"/>
  </r>
  <r>
    <s v="47"/>
    <x v="42"/>
    <x v="5"/>
    <n v="0.8"/>
    <x v="4"/>
    <n v="850"/>
    <s v="Sale "/>
    <n v="680"/>
    <s v="Mar"/>
  </r>
  <r>
    <s v="47"/>
    <x v="41"/>
    <x v="9"/>
    <n v="3"/>
    <x v="4"/>
    <n v="120"/>
    <s v="Sale "/>
    <n v="360"/>
    <s v="Mar"/>
  </r>
  <r>
    <s v="47"/>
    <x v="6"/>
    <x v="5"/>
    <n v="2.5"/>
    <x v="4"/>
    <n v="400"/>
    <s v="Sale "/>
    <n v="1000"/>
    <s v="Mar"/>
  </r>
  <r>
    <s v="47"/>
    <x v="8"/>
    <x v="5"/>
    <n v="1"/>
    <x v="1"/>
    <n v="245"/>
    <s v="Sale "/>
    <n v="245"/>
    <s v="Mar"/>
  </r>
  <r>
    <s v="47"/>
    <x v="48"/>
    <x v="5"/>
    <n v="1"/>
    <x v="1"/>
    <n v="245"/>
    <s v="Sale "/>
    <n v="245"/>
    <s v="Mar"/>
  </r>
  <r>
    <s v="47"/>
    <x v="13"/>
    <x v="5"/>
    <n v="5"/>
    <x v="1"/>
    <n v="245"/>
    <s v="Sale "/>
    <n v="1225"/>
    <s v="Mar"/>
  </r>
  <r>
    <s v="47"/>
    <x v="10"/>
    <x v="6"/>
    <n v="30"/>
    <x v="1"/>
    <n v="180"/>
    <s v="Sale "/>
    <n v="5400"/>
    <s v="Mar"/>
  </r>
  <r>
    <s v="47"/>
    <x v="11"/>
    <x v="3"/>
    <n v="0.25"/>
    <x v="1"/>
    <n v="300"/>
    <s v="Sale "/>
    <n v="75"/>
    <s v="Mar"/>
  </r>
  <r>
    <s v="47"/>
    <x v="41"/>
    <x v="9"/>
    <n v="0.2"/>
    <x v="4"/>
    <n v="120"/>
    <s v="Sale "/>
    <n v="24"/>
    <s v="Mar"/>
  </r>
  <r>
    <s v="47"/>
    <x v="6"/>
    <x v="5"/>
    <n v="0.1"/>
    <x v="4"/>
    <n v="400"/>
    <s v="Sale "/>
    <n v="40"/>
    <s v="Mar"/>
  </r>
  <r>
    <s v="47"/>
    <x v="9"/>
    <x v="3"/>
    <n v="1"/>
    <x v="1"/>
    <n v="165"/>
    <s v="Sale "/>
    <n v="165"/>
    <s v="Mar"/>
  </r>
  <r>
    <s v="47"/>
    <x v="70"/>
    <x v="8"/>
    <n v="2"/>
    <x v="8"/>
    <n v="260"/>
    <s v="Sale "/>
    <n v="520"/>
    <s v="Mar"/>
  </r>
  <r>
    <s v="47"/>
    <x v="83"/>
    <x v="5"/>
    <n v="1"/>
    <x v="1"/>
    <n v="245"/>
    <s v="Sale "/>
    <n v="245"/>
    <s v="Mar"/>
  </r>
  <r>
    <s v="47"/>
    <x v="14"/>
    <x v="7"/>
    <n v="0.1"/>
    <x v="1"/>
    <n v="750"/>
    <s v="Sale "/>
    <n v="75"/>
    <s v="Mar"/>
  </r>
  <r>
    <s v="47"/>
    <x v="31"/>
    <x v="7"/>
    <n v="0.1"/>
    <x v="1"/>
    <n v="700"/>
    <s v="Sale "/>
    <n v="70"/>
    <s v="Mar"/>
  </r>
  <r>
    <s v="47"/>
    <x v="18"/>
    <x v="7"/>
    <n v="0.1"/>
    <x v="1"/>
    <n v="500"/>
    <s v="Sale "/>
    <n v="50"/>
    <s v="Mar"/>
  </r>
  <r>
    <s v="47"/>
    <x v="53"/>
    <x v="7"/>
    <n v="0.1"/>
    <x v="1"/>
    <n v="700"/>
    <s v="Sale "/>
    <n v="70"/>
    <s v="Mar"/>
  </r>
  <r>
    <s v="47"/>
    <x v="15"/>
    <x v="2"/>
    <n v="1"/>
    <x v="2"/>
    <n v="710"/>
    <s v="Sale "/>
    <n v="710"/>
    <s v="Mar"/>
  </r>
  <r>
    <s v="47"/>
    <x v="21"/>
    <x v="2"/>
    <n v="0.2"/>
    <x v="2"/>
    <n v="425"/>
    <s v="Sale "/>
    <n v="85"/>
    <s v="Mar"/>
  </r>
  <r>
    <s v="47"/>
    <x v="33"/>
    <x v="2"/>
    <n v="1"/>
    <x v="2"/>
    <n v="85"/>
    <s v="Sale "/>
    <n v="85"/>
    <s v="Mar"/>
  </r>
  <r>
    <s v="47"/>
    <x v="45"/>
    <x v="2"/>
    <n v="1"/>
    <x v="5"/>
    <n v="160"/>
    <s v="Sale "/>
    <n v="160"/>
    <s v="Mar"/>
  </r>
  <r>
    <s v="47"/>
    <x v="63"/>
    <x v="3"/>
    <n v="1"/>
    <x v="2"/>
    <n v="165"/>
    <s v="Sale "/>
    <n v="165"/>
    <s v="Mar"/>
  </r>
  <r>
    <s v="47"/>
    <x v="46"/>
    <x v="2"/>
    <n v="1"/>
    <x v="5"/>
    <n v="65"/>
    <s v="Sale "/>
    <n v="65"/>
    <s v="Mar"/>
  </r>
  <r>
    <s v="47"/>
    <x v="75"/>
    <x v="5"/>
    <n v="1"/>
    <x v="5"/>
    <n v="250"/>
    <s v="Sale "/>
    <n v="250"/>
    <s v="Mar"/>
  </r>
  <r>
    <s v="47"/>
    <x v="11"/>
    <x v="3"/>
    <n v="0.5"/>
    <x v="1"/>
    <n v="300"/>
    <s v="Sale "/>
    <n v="150"/>
    <s v="Mar"/>
  </r>
  <r>
    <s v="47"/>
    <x v="5"/>
    <x v="4"/>
    <n v="11"/>
    <x v="3"/>
    <n v="65"/>
    <s v="Sale "/>
    <n v="715"/>
    <s v="Mar"/>
  </r>
  <r>
    <s v="47"/>
    <x v="8"/>
    <x v="5"/>
    <n v="1"/>
    <x v="1"/>
    <n v="235"/>
    <s v="Sale "/>
    <n v="235"/>
    <s v="Mar"/>
  </r>
  <r>
    <s v="47"/>
    <x v="57"/>
    <x v="5"/>
    <n v="1"/>
    <x v="1"/>
    <n v="235"/>
    <s v="Sale "/>
    <n v="235"/>
    <s v="Mar"/>
  </r>
  <r>
    <s v="47"/>
    <x v="13"/>
    <x v="5"/>
    <n v="2"/>
    <x v="1"/>
    <n v="235"/>
    <s v="Sale "/>
    <n v="470"/>
    <s v="Mar"/>
  </r>
  <r>
    <s v="47"/>
    <x v="59"/>
    <x v="4"/>
    <n v="1"/>
    <x v="3"/>
    <n v="65"/>
    <s v="Sale "/>
    <n v="65"/>
    <s v="Mar"/>
  </r>
  <r>
    <s v="47"/>
    <x v="41"/>
    <x v="9"/>
    <n v="0.5"/>
    <x v="4"/>
    <n v="120"/>
    <s v="Sale "/>
    <n v="60"/>
    <s v="Mar"/>
  </r>
  <r>
    <s v="47"/>
    <x v="6"/>
    <x v="5"/>
    <n v="0.5"/>
    <x v="4"/>
    <n v="400"/>
    <s v="Sale "/>
    <n v="200"/>
    <s v="Mar"/>
  </r>
  <r>
    <s v="47"/>
    <x v="72"/>
    <x v="9"/>
    <n v="1"/>
    <x v="4"/>
    <n v="170"/>
    <s v="Sale "/>
    <n v="170"/>
    <s v="Mar"/>
  </r>
  <r>
    <s v="47"/>
    <x v="69"/>
    <x v="5"/>
    <n v="1"/>
    <x v="4"/>
    <n v="850"/>
    <s v="Sale "/>
    <n v="850"/>
    <s v="Mar"/>
  </r>
  <r>
    <s v="47"/>
    <x v="39"/>
    <x v="3"/>
    <n v="1"/>
    <x v="1"/>
    <n v="250"/>
    <s v="Sale "/>
    <n v="250"/>
    <s v="Mar"/>
  </r>
  <r>
    <s v="47"/>
    <x v="73"/>
    <x v="3"/>
    <n v="1"/>
    <x v="1"/>
    <n v="330"/>
    <s v="Sale "/>
    <n v="330"/>
    <s v="Mar"/>
  </r>
  <r>
    <s v="47"/>
    <x v="37"/>
    <x v="3"/>
    <n v="1"/>
    <x v="1"/>
    <n v="240"/>
    <s v="Sale "/>
    <n v="240"/>
    <s v="Mar"/>
  </r>
  <r>
    <s v="47"/>
    <x v="56"/>
    <x v="3"/>
    <n v="1"/>
    <x v="1"/>
    <n v="450"/>
    <s v="Sale "/>
    <n v="450"/>
    <s v="Mar"/>
  </r>
  <r>
    <s v="47"/>
    <x v="9"/>
    <x v="3"/>
    <n v="5"/>
    <x v="1"/>
    <n v="160"/>
    <s v="Sale "/>
    <n v="800"/>
    <s v="Mar"/>
  </r>
  <r>
    <s v="47"/>
    <x v="22"/>
    <x v="7"/>
    <n v="0.2"/>
    <x v="1"/>
    <n v="930"/>
    <s v="Sale "/>
    <n v="186"/>
    <s v="Mar"/>
  </r>
  <r>
    <s v="47"/>
    <x v="70"/>
    <x v="8"/>
    <n v="1"/>
    <x v="8"/>
    <n v="255"/>
    <s v="Sale "/>
    <n v="255"/>
    <s v="Mar"/>
  </r>
  <r>
    <s v="47"/>
    <x v="41"/>
    <x v="9"/>
    <n v="0.3"/>
    <x v="4"/>
    <n v="120"/>
    <s v="Sale "/>
    <n v="36"/>
    <s v="Mar"/>
  </r>
  <r>
    <s v="47"/>
    <x v="6"/>
    <x v="5"/>
    <n v="0.3"/>
    <x v="4"/>
    <n v="400"/>
    <s v="Sale "/>
    <n v="120"/>
    <s v="Mar"/>
  </r>
  <r>
    <s v="47"/>
    <x v="6"/>
    <x v="5"/>
    <n v="1.5"/>
    <x v="4"/>
    <n v="390"/>
    <s v="Sale "/>
    <n v="585"/>
    <s v="Mar"/>
  </r>
  <r>
    <s v="47"/>
    <x v="39"/>
    <x v="3"/>
    <n v="1"/>
    <x v="1"/>
    <n v="245"/>
    <s v="Sale "/>
    <n v="245"/>
    <s v="Mar"/>
  </r>
  <r>
    <s v="47"/>
    <x v="4"/>
    <x v="3"/>
    <n v="1.5"/>
    <x v="1"/>
    <n v="870"/>
    <s v="Sale "/>
    <n v="1305"/>
    <s v="Mar"/>
  </r>
  <r>
    <s v="47"/>
    <x v="3"/>
    <x v="3"/>
    <n v="3"/>
    <x v="1"/>
    <n v="480"/>
    <s v="Sale "/>
    <n v="1440"/>
    <s v="Mar"/>
  </r>
  <r>
    <s v="47"/>
    <x v="3"/>
    <x v="3"/>
    <n v="0.5"/>
    <x v="1"/>
    <n v="500"/>
    <s v="Sale "/>
    <n v="250"/>
    <s v="Mar"/>
  </r>
  <r>
    <s v="47"/>
    <x v="4"/>
    <x v="3"/>
    <n v="0.25"/>
    <x v="1"/>
    <n v="920"/>
    <s v="Sale "/>
    <n v="230"/>
    <s v="Mar"/>
  </r>
  <r>
    <s v="47"/>
    <x v="28"/>
    <x v="3"/>
    <n v="0.25"/>
    <x v="1"/>
    <n v="250"/>
    <s v="Sale "/>
    <n v="62.5"/>
    <s v="Mar"/>
  </r>
  <r>
    <s v="47"/>
    <x v="38"/>
    <x v="3"/>
    <n v="0.25"/>
    <x v="1"/>
    <n v="350"/>
    <s v="Sale "/>
    <n v="87.5"/>
    <s v="Mar"/>
  </r>
  <r>
    <s v="47"/>
    <x v="37"/>
    <x v="3"/>
    <n v="0.25"/>
    <x v="1"/>
    <n v="250"/>
    <s v="Sale "/>
    <n v="62.5"/>
    <s v="Mar"/>
  </r>
  <r>
    <s v="47"/>
    <x v="26"/>
    <x v="3"/>
    <n v="10"/>
    <x v="1"/>
    <n v="46"/>
    <s v="Sale "/>
    <n v="460"/>
    <s v="Mar"/>
  </r>
  <r>
    <s v="47"/>
    <x v="27"/>
    <x v="8"/>
    <n v="1"/>
    <x v="8"/>
    <n v="830"/>
    <s v="Sale "/>
    <n v="830"/>
    <s v="Mar"/>
  </r>
  <r>
    <s v="48"/>
    <x v="53"/>
    <x v="7"/>
    <n v="0.1"/>
    <x v="1"/>
    <n v="700"/>
    <s v="Sale "/>
    <n v="70"/>
    <s v="Mar"/>
  </r>
  <r>
    <s v="48"/>
    <x v="18"/>
    <x v="7"/>
    <n v="0.1"/>
    <x v="1"/>
    <n v="500"/>
    <s v="Sale "/>
    <n v="50"/>
    <s v="Mar"/>
  </r>
  <r>
    <s v="48"/>
    <x v="14"/>
    <x v="7"/>
    <n v="0.1"/>
    <x v="1"/>
    <n v="750"/>
    <s v="Sale "/>
    <n v="75"/>
    <s v="Mar"/>
  </r>
  <r>
    <s v="48"/>
    <x v="75"/>
    <x v="5"/>
    <n v="1"/>
    <x v="5"/>
    <n v="250"/>
    <s v="Sale "/>
    <n v="250"/>
    <s v="Mar"/>
  </r>
  <r>
    <s v="48"/>
    <x v="57"/>
    <x v="5"/>
    <n v="1"/>
    <x v="1"/>
    <n v="245"/>
    <s v="Sale "/>
    <n v="245"/>
    <s v="Mar"/>
  </r>
  <r>
    <s v="48"/>
    <x v="31"/>
    <x v="7"/>
    <n v="1"/>
    <x v="1"/>
    <n v="700"/>
    <s v="Sale "/>
    <n v="700"/>
    <s v="Mar"/>
  </r>
  <r>
    <s v="48"/>
    <x v="16"/>
    <x v="2"/>
    <n v="1"/>
    <x v="5"/>
    <n v="300"/>
    <s v="Sale "/>
    <n v="300"/>
    <s v="Mar"/>
  </r>
  <r>
    <s v="48"/>
    <x v="35"/>
    <x v="3"/>
    <n v="2"/>
    <x v="5"/>
    <n v="255"/>
    <s v="Sale "/>
    <n v="510"/>
    <s v="Mar"/>
  </r>
  <r>
    <s v="48"/>
    <x v="23"/>
    <x v="2"/>
    <n v="1"/>
    <x v="5"/>
    <n v="65"/>
    <s v="Sale "/>
    <n v="65"/>
    <s v="Mar"/>
  </r>
  <r>
    <s v="48"/>
    <x v="33"/>
    <x v="2"/>
    <n v="4"/>
    <x v="2"/>
    <n v="85"/>
    <s v="Sale "/>
    <n v="340"/>
    <s v="Mar"/>
  </r>
  <r>
    <s v="48"/>
    <x v="97"/>
    <x v="2"/>
    <n v="2"/>
    <x v="2"/>
    <n v="72"/>
    <s v="Sale "/>
    <n v="144"/>
    <s v="Mar"/>
  </r>
  <r>
    <s v="48"/>
    <x v="71"/>
    <x v="5"/>
    <n v="1.5"/>
    <x v="1"/>
    <n v="245"/>
    <s v="Sale "/>
    <n v="367.5"/>
    <s v="Mar"/>
  </r>
  <r>
    <s v="48"/>
    <x v="49"/>
    <x v="6"/>
    <n v="1"/>
    <x v="1"/>
    <n v="190"/>
    <s v="Sale "/>
    <n v="190"/>
    <s v="Mar"/>
  </r>
  <r>
    <s v="48"/>
    <x v="30"/>
    <x v="3"/>
    <n v="1"/>
    <x v="1"/>
    <n v="215"/>
    <s v="Sale "/>
    <n v="215"/>
    <s v="Mar"/>
  </r>
  <r>
    <s v="48"/>
    <x v="93"/>
    <x v="4"/>
    <n v="15"/>
    <x v="3"/>
    <n v="72"/>
    <s v="Sale "/>
    <n v="1080"/>
    <s v="Mar"/>
  </r>
  <r>
    <s v="48"/>
    <x v="92"/>
    <x v="5"/>
    <n v="0.5"/>
    <x v="1"/>
    <n v="245"/>
    <s v="Sale "/>
    <n v="122.5"/>
    <s v="Mar"/>
  </r>
  <r>
    <s v="48"/>
    <x v="13"/>
    <x v="5"/>
    <n v="3"/>
    <x v="1"/>
    <n v="245"/>
    <s v="Sale "/>
    <n v="735"/>
    <s v="Mar"/>
  </r>
  <r>
    <s v="48"/>
    <x v="9"/>
    <x v="3"/>
    <n v="7"/>
    <x v="1"/>
    <n v="160"/>
    <s v="Sale "/>
    <n v="1120"/>
    <s v="Mar"/>
  </r>
  <r>
    <s v="48"/>
    <x v="10"/>
    <x v="6"/>
    <n v="12.6"/>
    <x v="1"/>
    <n v="190"/>
    <s v="Sale "/>
    <n v="2394"/>
    <s v="Mar"/>
  </r>
  <r>
    <s v="48"/>
    <x v="23"/>
    <x v="2"/>
    <n v="2"/>
    <x v="5"/>
    <n v="65"/>
    <s v="Sale "/>
    <n v="130"/>
    <s v="Mar"/>
  </r>
  <r>
    <s v="48"/>
    <x v="49"/>
    <x v="6"/>
    <n v="4.0999999999999996"/>
    <x v="1"/>
    <n v="190"/>
    <s v="Sale "/>
    <n v="778.99999999999989"/>
    <s v="Mar"/>
  </r>
  <r>
    <s v="48"/>
    <x v="10"/>
    <x v="6"/>
    <n v="15"/>
    <x v="1"/>
    <n v="190"/>
    <s v="Sale "/>
    <n v="2850"/>
    <s v="Mar"/>
  </r>
  <r>
    <s v="48"/>
    <x v="95"/>
    <x v="2"/>
    <n v="1"/>
    <x v="2"/>
    <n v="370"/>
    <s v="Sale "/>
    <n v="370"/>
    <s v="Mar"/>
  </r>
  <r>
    <s v="48"/>
    <x v="87"/>
    <x v="3"/>
    <n v="4"/>
    <x v="2"/>
    <n v="145"/>
    <s v="Sale "/>
    <n v="580"/>
    <s v="Mar"/>
  </r>
  <r>
    <s v="48"/>
    <x v="59"/>
    <x v="4"/>
    <n v="6"/>
    <x v="3"/>
    <n v="65"/>
    <s v="Sale "/>
    <n v="390"/>
    <s v="Mar"/>
  </r>
  <r>
    <s v="48"/>
    <x v="41"/>
    <x v="9"/>
    <n v="3.2"/>
    <x v="4"/>
    <n v="120"/>
    <s v="Sale "/>
    <n v="384"/>
    <s v="Mar"/>
  </r>
  <r>
    <s v="48"/>
    <x v="6"/>
    <x v="5"/>
    <n v="3"/>
    <x v="4"/>
    <n v="400"/>
    <s v="Sale "/>
    <n v="1200"/>
    <s v="Mar"/>
  </r>
  <r>
    <s v="48"/>
    <x v="2"/>
    <x v="2"/>
    <n v="1"/>
    <x v="2"/>
    <n v="450"/>
    <s v="Sale "/>
    <n v="450"/>
    <s v="Mar"/>
  </r>
  <r>
    <s v="48"/>
    <x v="32"/>
    <x v="2"/>
    <n v="1"/>
    <x v="5"/>
    <n v="300"/>
    <s v="Sale "/>
    <n v="300"/>
    <s v="Mar"/>
  </r>
  <r>
    <s v="48"/>
    <x v="81"/>
    <x v="2"/>
    <n v="1"/>
    <x v="2"/>
    <n v="410"/>
    <s v="Sale "/>
    <n v="410"/>
    <s v="Mar"/>
  </r>
  <r>
    <s v="48"/>
    <x v="48"/>
    <x v="5"/>
    <n v="1"/>
    <x v="1"/>
    <n v="245"/>
    <s v="Sale "/>
    <n v="245"/>
    <s v="Mar"/>
  </r>
  <r>
    <s v="48"/>
    <x v="98"/>
    <x v="5"/>
    <n v="1"/>
    <x v="1"/>
    <n v="245"/>
    <s v="Sale "/>
    <n v="245"/>
    <s v="Mar"/>
  </r>
  <r>
    <s v="48"/>
    <x v="8"/>
    <x v="5"/>
    <n v="2.5"/>
    <x v="1"/>
    <n v="245"/>
    <s v="Sale "/>
    <n v="612.5"/>
    <s v="Mar"/>
  </r>
  <r>
    <s v="48"/>
    <x v="41"/>
    <x v="9"/>
    <n v="1.2"/>
    <x v="4"/>
    <n v="140"/>
    <s v="Sale "/>
    <n v="168"/>
    <s v="Mar"/>
  </r>
  <r>
    <s v="48"/>
    <x v="6"/>
    <x v="5"/>
    <n v="0.7"/>
    <x v="4"/>
    <n v="400"/>
    <s v="Sale "/>
    <n v="280"/>
    <s v="Mar"/>
  </r>
  <r>
    <s v="48"/>
    <x v="30"/>
    <x v="3"/>
    <n v="4"/>
    <x v="1"/>
    <n v="210"/>
    <s v="Sale "/>
    <n v="840"/>
    <s v="Mar"/>
  </r>
  <r>
    <s v="48"/>
    <x v="39"/>
    <x v="3"/>
    <n v="2"/>
    <x v="1"/>
    <n v="250"/>
    <s v="Sale "/>
    <n v="500"/>
    <s v="Mar"/>
  </r>
  <r>
    <s v="48"/>
    <x v="26"/>
    <x v="3"/>
    <n v="5"/>
    <x v="1"/>
    <n v="45"/>
    <s v="Sale "/>
    <n v="225"/>
    <s v="Mar"/>
  </r>
  <r>
    <s v="48"/>
    <x v="93"/>
    <x v="4"/>
    <n v="14"/>
    <x v="3"/>
    <n v="72"/>
    <s v="Sale "/>
    <n v="1008"/>
    <s v="Mar"/>
  </r>
  <r>
    <s v="48"/>
    <x v="44"/>
    <x v="2"/>
    <n v="1"/>
    <x v="2"/>
    <n v="450"/>
    <s v="Sale "/>
    <n v="450"/>
    <s v="Mar"/>
  </r>
  <r>
    <s v="48"/>
    <x v="69"/>
    <x v="5"/>
    <n v="0.4"/>
    <x v="4"/>
    <n v="900"/>
    <s v="Sale "/>
    <n v="360"/>
    <s v="Mar"/>
  </r>
  <r>
    <s v="48"/>
    <x v="31"/>
    <x v="7"/>
    <n v="0.1"/>
    <x v="1"/>
    <n v="700"/>
    <s v="Sale "/>
    <n v="70"/>
    <s v="Mar"/>
  </r>
  <r>
    <s v="48"/>
    <x v="9"/>
    <x v="3"/>
    <n v="16"/>
    <x v="1"/>
    <n v="160"/>
    <s v="Sale "/>
    <n v="2560"/>
    <s v="Mar"/>
  </r>
  <r>
    <s v="48"/>
    <x v="18"/>
    <x v="7"/>
    <n v="1"/>
    <x v="1"/>
    <n v="500"/>
    <s v="Sale "/>
    <n v="500"/>
    <s v="Mar"/>
  </r>
  <r>
    <s v="48"/>
    <x v="56"/>
    <x v="3"/>
    <n v="1"/>
    <x v="1"/>
    <n v="450"/>
    <s v="Sale "/>
    <n v="450"/>
    <s v="Mar"/>
  </r>
  <r>
    <s v="48"/>
    <x v="73"/>
    <x v="3"/>
    <n v="4"/>
    <x v="1"/>
    <n v="330"/>
    <s v="Sale "/>
    <n v="1320"/>
    <s v="Mar"/>
  </r>
  <r>
    <s v="48"/>
    <x v="83"/>
    <x v="5"/>
    <n v="2.5"/>
    <x v="1"/>
    <n v="245"/>
    <s v="Sale "/>
    <n v="612.5"/>
    <s v="Mar"/>
  </r>
  <r>
    <s v="48"/>
    <x v="48"/>
    <x v="5"/>
    <n v="2"/>
    <x v="1"/>
    <n v="245"/>
    <s v="Sale "/>
    <n v="490"/>
    <s v="Mar"/>
  </r>
  <r>
    <s v="48"/>
    <x v="58"/>
    <x v="5"/>
    <n v="2"/>
    <x v="1"/>
    <n v="245"/>
    <s v="Sale "/>
    <n v="490"/>
    <s v="Mar"/>
  </r>
  <r>
    <s v="48"/>
    <x v="49"/>
    <x v="6"/>
    <n v="5"/>
    <x v="1"/>
    <n v="190"/>
    <s v="Sale "/>
    <n v="950"/>
    <s v="Mar"/>
  </r>
  <r>
    <s v="48"/>
    <x v="38"/>
    <x v="3"/>
    <n v="1.5"/>
    <x v="1"/>
    <n v="350"/>
    <s v="Sale "/>
    <n v="525"/>
    <s v="Mar"/>
  </r>
  <r>
    <s v="48"/>
    <x v="37"/>
    <x v="3"/>
    <n v="1.25"/>
    <x v="1"/>
    <n v="240"/>
    <s v="Sale "/>
    <n v="300"/>
    <s v="Mar"/>
  </r>
  <r>
    <s v="48"/>
    <x v="28"/>
    <x v="3"/>
    <n v="5.5"/>
    <x v="1"/>
    <n v="250"/>
    <s v="Sale "/>
    <n v="1375"/>
    <s v="Mar"/>
  </r>
  <r>
    <s v="48"/>
    <x v="39"/>
    <x v="3"/>
    <n v="2"/>
    <x v="1"/>
    <n v="250"/>
    <s v="Sale "/>
    <n v="500"/>
    <s v="Mar"/>
  </r>
  <r>
    <s v="48"/>
    <x v="2"/>
    <x v="2"/>
    <n v="0.4"/>
    <x v="2"/>
    <n v="550"/>
    <s v="Sale "/>
    <n v="220"/>
    <s v="Mar"/>
  </r>
  <r>
    <s v="48"/>
    <x v="11"/>
    <x v="3"/>
    <n v="4.5"/>
    <x v="1"/>
    <n v="300"/>
    <s v="Sale "/>
    <n v="1350"/>
    <s v="Mar"/>
  </r>
  <r>
    <s v="48"/>
    <x v="3"/>
    <x v="3"/>
    <n v="1.4"/>
    <x v="1"/>
    <n v="500"/>
    <s v="Sale "/>
    <n v="700"/>
    <s v="Mar"/>
  </r>
  <r>
    <s v="48"/>
    <x v="4"/>
    <x v="3"/>
    <n v="1.2"/>
    <x v="1"/>
    <n v="900"/>
    <s v="Sale "/>
    <n v="1080"/>
    <s v="Mar"/>
  </r>
  <r>
    <s v="48"/>
    <x v="41"/>
    <x v="9"/>
    <n v="0.5"/>
    <x v="4"/>
    <n v="120"/>
    <s v="Sale "/>
    <n v="60"/>
    <s v="Mar"/>
  </r>
  <r>
    <s v="48"/>
    <x v="42"/>
    <x v="5"/>
    <n v="0.5"/>
    <x v="4"/>
    <n v="850"/>
    <s v="Sale "/>
    <n v="425"/>
    <s v="Mar"/>
  </r>
  <r>
    <s v="48"/>
    <x v="30"/>
    <x v="3"/>
    <n v="1"/>
    <x v="1"/>
    <n v="215"/>
    <s v="Sale "/>
    <n v="215"/>
    <s v="Mar"/>
  </r>
  <r>
    <s v="48"/>
    <x v="3"/>
    <x v="3"/>
    <n v="1.5"/>
    <x v="1"/>
    <n v="520"/>
    <s v="Sale "/>
    <n v="780"/>
    <s v="Mar"/>
  </r>
  <r>
    <s v="48"/>
    <x v="73"/>
    <x v="3"/>
    <n v="1"/>
    <x v="1"/>
    <n v="330"/>
    <s v="Sale "/>
    <n v="330"/>
    <s v="Mar"/>
  </r>
  <r>
    <s v="48"/>
    <x v="56"/>
    <x v="3"/>
    <n v="0.5"/>
    <x v="1"/>
    <n v="450"/>
    <s v="Sale "/>
    <n v="225"/>
    <s v="Mar"/>
  </r>
  <r>
    <s v="48"/>
    <x v="31"/>
    <x v="7"/>
    <n v="0.1"/>
    <x v="1"/>
    <n v="700"/>
    <s v="Sale "/>
    <n v="70"/>
    <s v="Mar"/>
  </r>
  <r>
    <s v="48"/>
    <x v="22"/>
    <x v="7"/>
    <n v="0.1"/>
    <x v="1"/>
    <n v="930"/>
    <s v="Sale "/>
    <n v="93"/>
    <s v="Mar"/>
  </r>
  <r>
    <s v="48"/>
    <x v="18"/>
    <x v="7"/>
    <n v="1"/>
    <x v="1"/>
    <n v="500"/>
    <s v="Sale "/>
    <n v="500"/>
    <s v="Mar"/>
  </r>
  <r>
    <s v="48"/>
    <x v="84"/>
    <x v="5"/>
    <n v="1"/>
    <x v="5"/>
    <n v="250"/>
    <s v="Sale "/>
    <n v="250"/>
    <s v="Mar"/>
  </r>
  <r>
    <s v="48"/>
    <x v="27"/>
    <x v="8"/>
    <n v="0.2"/>
    <x v="8"/>
    <n v="880"/>
    <s v="Sale "/>
    <n v="176"/>
    <s v="Mar"/>
  </r>
  <r>
    <s v="48"/>
    <x v="11"/>
    <x v="3"/>
    <n v="1"/>
    <x v="1"/>
    <n v="300"/>
    <s v="Sale "/>
    <n v="300"/>
    <s v="Mar"/>
  </r>
  <r>
    <s v="48"/>
    <x v="84"/>
    <x v="5"/>
    <n v="1"/>
    <x v="5"/>
    <n v="250"/>
    <s v="Sale "/>
    <n v="250"/>
    <s v="Mar"/>
  </r>
  <r>
    <s v="48"/>
    <x v="4"/>
    <x v="3"/>
    <n v="1"/>
    <x v="1"/>
    <n v="870"/>
    <s v="Sale "/>
    <n v="870"/>
    <s v="Mar"/>
  </r>
  <r>
    <s v="48"/>
    <x v="44"/>
    <x v="2"/>
    <n v="2"/>
    <x v="2"/>
    <n v="440"/>
    <s v="Sale "/>
    <n v="880"/>
    <s v="Mar"/>
  </r>
  <r>
    <s v="49"/>
    <x v="35"/>
    <x v="3"/>
    <n v="1"/>
    <x v="5"/>
    <n v="260"/>
    <s v="Sale "/>
    <n v="260"/>
    <s v="Mar"/>
  </r>
  <r>
    <s v="49"/>
    <x v="14"/>
    <x v="7"/>
    <n v="5"/>
    <x v="1"/>
    <n v="700"/>
    <s v="Sale "/>
    <n v="3500"/>
    <s v="Mar"/>
  </r>
  <r>
    <s v="49"/>
    <x v="2"/>
    <x v="2"/>
    <n v="0.2"/>
    <x v="2"/>
    <n v="550"/>
    <s v="Sale "/>
    <n v="110"/>
    <s v="Mar"/>
  </r>
  <r>
    <s v="49"/>
    <x v="80"/>
    <x v="2"/>
    <n v="0.4"/>
    <x v="2"/>
    <n v="425"/>
    <s v="Sale "/>
    <n v="170"/>
    <s v="Mar"/>
  </r>
  <r>
    <s v="49"/>
    <x v="18"/>
    <x v="7"/>
    <n v="0.1"/>
    <x v="1"/>
    <n v="500"/>
    <s v="Sale "/>
    <n v="50"/>
    <s v="Mar"/>
  </r>
  <r>
    <s v="49"/>
    <x v="81"/>
    <x v="2"/>
    <n v="0.2"/>
    <x v="2"/>
    <n v="425"/>
    <s v="Sale "/>
    <n v="85"/>
    <s v="Mar"/>
  </r>
  <r>
    <s v="49"/>
    <x v="95"/>
    <x v="2"/>
    <n v="0.2"/>
    <x v="2"/>
    <n v="425"/>
    <s v="Sale "/>
    <n v="85"/>
    <s v="Mar"/>
  </r>
  <r>
    <s v="49"/>
    <x v="63"/>
    <x v="3"/>
    <n v="1"/>
    <x v="2"/>
    <n v="165"/>
    <s v="Sale "/>
    <n v="165"/>
    <s v="Mar"/>
  </r>
  <r>
    <s v="49"/>
    <x v="82"/>
    <x v="3"/>
    <n v="1"/>
    <x v="2"/>
    <n v="165"/>
    <s v="Sale "/>
    <n v="165"/>
    <s v="Mar"/>
  </r>
  <r>
    <s v="49"/>
    <x v="75"/>
    <x v="5"/>
    <n v="8"/>
    <x v="5"/>
    <n v="250"/>
    <s v="Sale "/>
    <n v="2000"/>
    <s v="Mar"/>
  </r>
  <r>
    <s v="49"/>
    <x v="48"/>
    <x v="5"/>
    <n v="1"/>
    <x v="1"/>
    <n v="245"/>
    <s v="Sale "/>
    <n v="245"/>
    <s v="Mar"/>
  </r>
  <r>
    <s v="49"/>
    <x v="17"/>
    <x v="3"/>
    <n v="1"/>
    <x v="1"/>
    <n v="170"/>
    <s v="Sale "/>
    <n v="170"/>
    <s v="Mar"/>
  </r>
  <r>
    <s v="49"/>
    <x v="31"/>
    <x v="7"/>
    <n v="0.1"/>
    <x v="1"/>
    <n v="700"/>
    <s v="Sale "/>
    <n v="70"/>
    <s v="Mar"/>
  </r>
  <r>
    <s v="49"/>
    <x v="93"/>
    <x v="4"/>
    <n v="12"/>
    <x v="3"/>
    <n v="72"/>
    <s v="Sale "/>
    <n v="864"/>
    <s v="Mar"/>
  </r>
  <r>
    <s v="49"/>
    <x v="27"/>
    <x v="8"/>
    <n v="0.85"/>
    <x v="8"/>
    <n v="88"/>
    <s v="Sale "/>
    <n v="74.8"/>
    <s v="Mar"/>
  </r>
  <r>
    <s v="49"/>
    <x v="18"/>
    <x v="7"/>
    <n v="0.1"/>
    <x v="1"/>
    <n v="500"/>
    <s v="Sale "/>
    <n v="50"/>
    <s v="Mar"/>
  </r>
  <r>
    <s v="49"/>
    <x v="84"/>
    <x v="5"/>
    <n v="2"/>
    <x v="5"/>
    <n v="250"/>
    <s v="Sale "/>
    <n v="500"/>
    <s v="Mar"/>
  </r>
  <r>
    <s v="49"/>
    <x v="27"/>
    <x v="8"/>
    <n v="0.13"/>
    <x v="8"/>
    <n v="880"/>
    <s v="Sale "/>
    <n v="114.4"/>
    <s v="Mar"/>
  </r>
  <r>
    <s v="49"/>
    <x v="4"/>
    <x v="3"/>
    <n v="4.25"/>
    <x v="1"/>
    <n v="920"/>
    <s v="Sale "/>
    <n v="3910"/>
    <s v="Mar"/>
  </r>
  <r>
    <s v="49"/>
    <x v="3"/>
    <x v="3"/>
    <n v="7.5"/>
    <x v="1"/>
    <n v="500"/>
    <s v="Sale "/>
    <n v="3750"/>
    <s v="Mar"/>
  </r>
  <r>
    <s v="49"/>
    <x v="11"/>
    <x v="3"/>
    <n v="2.4"/>
    <x v="1"/>
    <n v="300"/>
    <s v="Sale "/>
    <n v="720"/>
    <s v="Mar"/>
  </r>
  <r>
    <s v="49"/>
    <x v="26"/>
    <x v="3"/>
    <n v="2"/>
    <x v="1"/>
    <n v="46"/>
    <s v="Sale "/>
    <n v="92"/>
    <s v="Mar"/>
  </r>
  <r>
    <s v="49"/>
    <x v="28"/>
    <x v="3"/>
    <n v="1.25"/>
    <x v="1"/>
    <n v="250"/>
    <s v="Sale "/>
    <n v="312.5"/>
    <s v="Mar"/>
  </r>
  <r>
    <s v="49"/>
    <x v="39"/>
    <x v="3"/>
    <n v="1.25"/>
    <x v="1"/>
    <n v="250"/>
    <s v="Sale "/>
    <n v="312.5"/>
    <s v="Mar"/>
  </r>
  <r>
    <s v="49"/>
    <x v="37"/>
    <x v="3"/>
    <n v="0.35"/>
    <x v="1"/>
    <n v="250"/>
    <s v="Sale "/>
    <n v="87.5"/>
    <s v="Mar"/>
  </r>
  <r>
    <s v="49"/>
    <x v="38"/>
    <x v="3"/>
    <n v="0.35"/>
    <x v="1"/>
    <n v="350"/>
    <s v="Sale "/>
    <n v="122.49999999999999"/>
    <s v="Mar"/>
  </r>
  <r>
    <s v="49"/>
    <x v="43"/>
    <x v="3"/>
    <n v="1"/>
    <x v="5"/>
    <n v="90"/>
    <s v="Sale "/>
    <n v="90"/>
    <s v="Mar"/>
  </r>
  <r>
    <s v="49"/>
    <x v="23"/>
    <x v="2"/>
    <n v="2"/>
    <x v="5"/>
    <n v="65"/>
    <s v="Sale "/>
    <n v="130"/>
    <s v="Mar"/>
  </r>
  <r>
    <s v="49"/>
    <x v="59"/>
    <x v="4"/>
    <n v="1"/>
    <x v="3"/>
    <n v="65"/>
    <s v="Sale "/>
    <n v="65"/>
    <s v="Mar"/>
  </r>
  <r>
    <s v="49"/>
    <x v="13"/>
    <x v="5"/>
    <n v="2"/>
    <x v="1"/>
    <n v="245"/>
    <s v="Sale "/>
    <n v="490"/>
    <s v="Mar"/>
  </r>
  <r>
    <s v="49"/>
    <x v="57"/>
    <x v="5"/>
    <n v="1"/>
    <x v="1"/>
    <n v="245"/>
    <s v="Sale "/>
    <n v="245"/>
    <s v="Mar"/>
  </r>
  <r>
    <s v="49"/>
    <x v="15"/>
    <x v="2"/>
    <n v="0.2"/>
    <x v="2"/>
    <n v="750"/>
    <s v="Sale "/>
    <n v="150"/>
    <s v="Mar"/>
  </r>
  <r>
    <s v="49"/>
    <x v="10"/>
    <x v="6"/>
    <n v="3"/>
    <x v="1"/>
    <n v="190"/>
    <s v="Sale "/>
    <n v="570"/>
    <s v="Mar"/>
  </r>
  <r>
    <s v="49"/>
    <x v="41"/>
    <x v="9"/>
    <n v="1.5"/>
    <x v="4"/>
    <n v="120"/>
    <s v="Sale "/>
    <n v="180"/>
    <s v="Mar"/>
  </r>
  <r>
    <s v="49"/>
    <x v="6"/>
    <x v="5"/>
    <n v="3.5"/>
    <x v="4"/>
    <n v="400"/>
    <s v="Sale "/>
    <n v="1400"/>
    <s v="Mar"/>
  </r>
  <r>
    <s v="49"/>
    <x v="39"/>
    <x v="3"/>
    <n v="0.25"/>
    <x v="1"/>
    <n v="250"/>
    <s v="Sale "/>
    <n v="62.5"/>
    <s v="Mar"/>
  </r>
  <r>
    <s v="49"/>
    <x v="9"/>
    <x v="3"/>
    <n v="2"/>
    <x v="1"/>
    <n v="165"/>
    <s v="Sale "/>
    <n v="330"/>
    <s v="Mar"/>
  </r>
  <r>
    <s v="50"/>
    <x v="26"/>
    <x v="3"/>
    <n v="5"/>
    <x v="1"/>
    <n v="46"/>
    <s v="Sale "/>
    <n v="230"/>
    <s v="Mar"/>
  </r>
  <r>
    <s v="50"/>
    <x v="2"/>
    <x v="2"/>
    <n v="0.2"/>
    <x v="2"/>
    <n v="550"/>
    <s v="Sale "/>
    <n v="110"/>
    <s v="Mar"/>
  </r>
  <r>
    <s v="50"/>
    <x v="84"/>
    <x v="5"/>
    <n v="2"/>
    <x v="5"/>
    <n v="250"/>
    <s v="Sale "/>
    <n v="500"/>
    <s v="Mar"/>
  </r>
  <r>
    <s v="50"/>
    <x v="99"/>
    <x v="3"/>
    <n v="2"/>
    <x v="5"/>
    <n v="165"/>
    <s v="Sale "/>
    <n v="330"/>
    <s v="Mar"/>
  </r>
  <r>
    <s v="50"/>
    <x v="11"/>
    <x v="3"/>
    <n v="1"/>
    <x v="1"/>
    <n v="300"/>
    <s v="Sale "/>
    <n v="300"/>
    <s v="Mar"/>
  </r>
  <r>
    <s v="50"/>
    <x v="39"/>
    <x v="3"/>
    <n v="1"/>
    <x v="1"/>
    <n v="250"/>
    <s v="Sale "/>
    <n v="250"/>
    <s v="Mar"/>
  </r>
  <r>
    <s v="50"/>
    <x v="90"/>
    <x v="2"/>
    <n v="1"/>
    <x v="2"/>
    <n v="330"/>
    <s v="Sale "/>
    <n v="330"/>
    <s v="Mar"/>
  </r>
  <r>
    <s v="50"/>
    <x v="80"/>
    <x v="2"/>
    <n v="1"/>
    <x v="2"/>
    <n v="340"/>
    <s v="Sale "/>
    <n v="340"/>
    <s v="Mar"/>
  </r>
  <r>
    <s v="50"/>
    <x v="53"/>
    <x v="7"/>
    <n v="0.6"/>
    <x v="1"/>
    <n v="700"/>
    <s v="Sale "/>
    <n v="420"/>
    <s v="Mar"/>
  </r>
  <r>
    <s v="50"/>
    <x v="18"/>
    <x v="7"/>
    <n v="1"/>
    <x v="1"/>
    <n v="500"/>
    <s v="Sale "/>
    <n v="500"/>
    <s v="Mar"/>
  </r>
  <r>
    <s v="50"/>
    <x v="22"/>
    <x v="7"/>
    <n v="1"/>
    <x v="1"/>
    <n v="900"/>
    <s v="Sale "/>
    <n v="900"/>
    <s v="Mar"/>
  </r>
  <r>
    <s v="50"/>
    <x v="14"/>
    <x v="7"/>
    <n v="2"/>
    <x v="1"/>
    <n v="725"/>
    <s v="Sale "/>
    <n v="1450"/>
    <s v="Mar"/>
  </r>
  <r>
    <s v="50"/>
    <x v="63"/>
    <x v="3"/>
    <n v="5"/>
    <x v="2"/>
    <n v="165"/>
    <s v="Sale "/>
    <n v="825"/>
    <s v="Mar"/>
  </r>
  <r>
    <s v="50"/>
    <x v="91"/>
    <x v="2"/>
    <n v="1"/>
    <x v="2"/>
    <n v="330"/>
    <s v="Sale "/>
    <n v="330"/>
    <s v="Mar"/>
  </r>
  <r>
    <s v="50"/>
    <x v="51"/>
    <x v="2"/>
    <n v="2"/>
    <x v="2"/>
    <n v="400"/>
    <s v="Sale "/>
    <n v="800"/>
    <s v="Mar"/>
  </r>
  <r>
    <s v="50"/>
    <x v="12"/>
    <x v="2"/>
    <n v="2"/>
    <x v="2"/>
    <n v="305"/>
    <s v="Sale "/>
    <n v="610"/>
    <s v="Mar"/>
  </r>
  <r>
    <s v="50"/>
    <x v="44"/>
    <x v="2"/>
    <n v="2"/>
    <x v="2"/>
    <n v="445"/>
    <s v="Sale "/>
    <n v="890"/>
    <s v="Mar"/>
  </r>
  <r>
    <s v="50"/>
    <x v="16"/>
    <x v="2"/>
    <n v="2"/>
    <x v="5"/>
    <n v="305"/>
    <s v="Sale "/>
    <n v="610"/>
    <s v="Mar"/>
  </r>
  <r>
    <s v="50"/>
    <x v="17"/>
    <x v="3"/>
    <n v="2"/>
    <x v="1"/>
    <n v="160"/>
    <s v="Sale "/>
    <n v="320"/>
    <s v="Mar"/>
  </r>
  <r>
    <s v="50"/>
    <x v="30"/>
    <x v="3"/>
    <n v="5"/>
    <x v="1"/>
    <n v="210"/>
    <s v="Sale "/>
    <n v="1050"/>
    <s v="Mar"/>
  </r>
  <r>
    <s v="50"/>
    <x v="92"/>
    <x v="5"/>
    <n v="5"/>
    <x v="1"/>
    <n v="240"/>
    <s v="Sale "/>
    <n v="1200"/>
    <s v="Mar"/>
  </r>
  <r>
    <s v="50"/>
    <x v="83"/>
    <x v="5"/>
    <n v="6"/>
    <x v="1"/>
    <n v="240"/>
    <s v="Sale "/>
    <n v="1440"/>
    <s v="Mar"/>
  </r>
  <r>
    <s v="50"/>
    <x v="8"/>
    <x v="5"/>
    <n v="6"/>
    <x v="1"/>
    <n v="240"/>
    <s v="Sale "/>
    <n v="1440"/>
    <s v="Mar"/>
  </r>
  <r>
    <s v="50"/>
    <x v="57"/>
    <x v="5"/>
    <n v="10"/>
    <x v="1"/>
    <n v="240"/>
    <s v="Sale "/>
    <n v="2400"/>
    <s v="Mar"/>
  </r>
  <r>
    <s v="50"/>
    <x v="13"/>
    <x v="5"/>
    <n v="23"/>
    <x v="1"/>
    <n v="240"/>
    <s v="Sale "/>
    <n v="5520"/>
    <s v="Mar"/>
  </r>
  <r>
    <s v="50"/>
    <x v="9"/>
    <x v="3"/>
    <n v="25"/>
    <x v="1"/>
    <n v="155"/>
    <s v="Sale "/>
    <n v="3875"/>
    <s v="Mar"/>
  </r>
  <r>
    <s v="50"/>
    <x v="10"/>
    <x v="6"/>
    <n v="30"/>
    <x v="1"/>
    <n v="180"/>
    <s v="Sale "/>
    <n v="5400"/>
    <s v="Mar"/>
  </r>
  <r>
    <s v="50"/>
    <x v="100"/>
    <x v="5"/>
    <n v="3"/>
    <x v="1"/>
    <n v="225"/>
    <s v="Sale "/>
    <n v="675"/>
    <s v="Mar"/>
  </r>
  <r>
    <s v="50"/>
    <x v="11"/>
    <x v="3"/>
    <n v="2"/>
    <x v="1"/>
    <n v="300"/>
    <s v="Sale "/>
    <n v="600"/>
    <s v="Mar"/>
  </r>
  <r>
    <s v="50"/>
    <x v="59"/>
    <x v="4"/>
    <n v="40"/>
    <x v="3"/>
    <n v="65"/>
    <s v="Sale "/>
    <n v="2600"/>
    <s v="Mar"/>
  </r>
  <r>
    <s v="50"/>
    <x v="42"/>
    <x v="5"/>
    <n v="6"/>
    <x v="4"/>
    <n v="120"/>
    <s v="Sale "/>
    <n v="720"/>
    <s v="Mar"/>
  </r>
  <r>
    <s v="50"/>
    <x v="42"/>
    <x v="5"/>
    <n v="3"/>
    <x v="4"/>
    <n v="900"/>
    <s v="Sale "/>
    <n v="2700"/>
    <s v="Mar"/>
  </r>
  <r>
    <s v="50"/>
    <x v="6"/>
    <x v="5"/>
    <n v="11"/>
    <x v="4"/>
    <n v="390"/>
    <s v="Sale "/>
    <n v="4290"/>
    <s v="Mar"/>
  </r>
  <r>
    <s v="50"/>
    <x v="93"/>
    <x v="4"/>
    <n v="64"/>
    <x v="3"/>
    <n v="69"/>
    <s v="Sale "/>
    <n v="4416"/>
    <s v="Mar"/>
  </r>
  <r>
    <s v="50"/>
    <x v="37"/>
    <x v="3"/>
    <n v="1"/>
    <x v="1"/>
    <n v="230"/>
    <s v="Sale "/>
    <n v="230"/>
    <s v="Mar"/>
  </r>
  <r>
    <s v="50"/>
    <x v="56"/>
    <x v="3"/>
    <n v="3"/>
    <x v="1"/>
    <n v="400"/>
    <s v="Sale "/>
    <n v="1200"/>
    <s v="Mar"/>
  </r>
  <r>
    <s v="50"/>
    <x v="39"/>
    <x v="3"/>
    <n v="3"/>
    <x v="1"/>
    <n v="245"/>
    <s v="Sale "/>
    <n v="735"/>
    <s v="Mar"/>
  </r>
  <r>
    <s v="50"/>
    <x v="28"/>
    <x v="3"/>
    <n v="10"/>
    <x v="1"/>
    <n v="245"/>
    <s v="Sale "/>
    <n v="2450"/>
    <s v="Mar"/>
  </r>
  <r>
    <s v="50"/>
    <x v="3"/>
    <x v="3"/>
    <n v="10"/>
    <x v="1"/>
    <n v="500"/>
    <s v="Sale "/>
    <n v="5000"/>
    <s v="Mar"/>
  </r>
  <r>
    <s v="50"/>
    <x v="4"/>
    <x v="3"/>
    <n v="5"/>
    <x v="1"/>
    <n v="880"/>
    <s v="Sale "/>
    <n v="4400"/>
    <s v="Mar"/>
  </r>
  <r>
    <s v="50"/>
    <x v="82"/>
    <x v="3"/>
    <n v="1"/>
    <x v="2"/>
    <n v="165"/>
    <s v="Sale "/>
    <n v="165"/>
    <s v="Mar"/>
  </r>
  <r>
    <s v="50"/>
    <x v="3"/>
    <x v="3"/>
    <n v="10"/>
    <x v="1"/>
    <n v="470"/>
    <s v="Sale "/>
    <n v="4700"/>
    <s v="Mar"/>
  </r>
  <r>
    <s v="50"/>
    <x v="3"/>
    <x v="3"/>
    <n v="0.7"/>
    <x v="1"/>
    <n v="520"/>
    <s v="Sale "/>
    <n v="364"/>
    <s v="Mar"/>
  </r>
  <r>
    <s v="50"/>
    <x v="4"/>
    <x v="3"/>
    <n v="0.35"/>
    <x v="1"/>
    <n v="900"/>
    <s v="Sale "/>
    <n v="315"/>
    <s v="Mar"/>
  </r>
  <r>
    <s v="50"/>
    <x v="27"/>
    <x v="8"/>
    <n v="0.5"/>
    <x v="8"/>
    <n v="880"/>
    <s v="Sale "/>
    <n v="440"/>
    <s v="Mar"/>
  </r>
  <r>
    <s v="50"/>
    <x v="36"/>
    <x v="8"/>
    <n v="0.5"/>
    <x v="8"/>
    <n v="1000"/>
    <s v="Sale "/>
    <n v="500"/>
    <s v="Mar"/>
  </r>
  <r>
    <s v="50"/>
    <x v="38"/>
    <x v="3"/>
    <n v="0.5"/>
    <x v="1"/>
    <n v="360"/>
    <s v="Sale "/>
    <n v="180"/>
    <s v="Mar"/>
  </r>
  <r>
    <s v="50"/>
    <x v="37"/>
    <x v="3"/>
    <n v="0.5"/>
    <x v="1"/>
    <n v="250"/>
    <s v="Sale "/>
    <n v="125"/>
    <s v="Mar"/>
  </r>
  <r>
    <s v="50"/>
    <x v="39"/>
    <x v="3"/>
    <n v="1"/>
    <x v="1"/>
    <n v="250"/>
    <s v="Sale "/>
    <n v="250"/>
    <s v="Mar"/>
  </r>
  <r>
    <s v="50"/>
    <x v="28"/>
    <x v="3"/>
    <n v="1"/>
    <x v="1"/>
    <n v="250"/>
    <s v="Sale "/>
    <n v="250"/>
    <s v="Mar"/>
  </r>
  <r>
    <s v="50"/>
    <x v="69"/>
    <x v="5"/>
    <n v="0.2"/>
    <x v="4"/>
    <n v="850"/>
    <s v="Sale "/>
    <n v="170"/>
    <s v="Mar"/>
  </r>
  <r>
    <s v="50"/>
    <x v="43"/>
    <x v="3"/>
    <n v="12"/>
    <x v="5"/>
    <n v="90"/>
    <s v="Sale "/>
    <n v="1080"/>
    <s v="Mar"/>
  </r>
  <r>
    <s v="50"/>
    <x v="93"/>
    <x v="4"/>
    <n v="5"/>
    <x v="3"/>
    <n v="72"/>
    <s v="Sale "/>
    <n v="360"/>
    <s v="Mar"/>
  </r>
  <r>
    <s v="50"/>
    <x v="59"/>
    <x v="4"/>
    <n v="2"/>
    <x v="3"/>
    <n v="65"/>
    <s v="Sale "/>
    <n v="130"/>
    <s v="Mar"/>
  </r>
  <r>
    <s v="51"/>
    <x v="89"/>
    <x v="3"/>
    <n v="1"/>
    <x v="2"/>
    <n v="95"/>
    <s v="Sale "/>
    <n v="95"/>
    <s v="Mar"/>
  </r>
  <r>
    <s v="51"/>
    <x v="6"/>
    <x v="5"/>
    <n v="3"/>
    <x v="4"/>
    <n v="400"/>
    <s v="Sale "/>
    <n v="1200"/>
    <s v="Mar"/>
  </r>
  <r>
    <s v="51"/>
    <x v="101"/>
    <x v="8"/>
    <n v="1"/>
    <x v="8"/>
    <n v="300"/>
    <s v="Sale "/>
    <n v="300"/>
    <s v="Mar"/>
  </r>
  <r>
    <s v="51"/>
    <x v="43"/>
    <x v="3"/>
    <n v="3"/>
    <x v="5"/>
    <n v="90"/>
    <s v="Sale "/>
    <n v="270"/>
    <s v="Mar"/>
  </r>
  <r>
    <s v="51"/>
    <x v="71"/>
    <x v="5"/>
    <n v="0.5"/>
    <x v="1"/>
    <n v="245"/>
    <s v="Sale "/>
    <n v="122.5"/>
    <s v="Mar"/>
  </r>
  <r>
    <s v="51"/>
    <x v="48"/>
    <x v="5"/>
    <n v="0.5"/>
    <x v="1"/>
    <n v="245"/>
    <s v="Sale "/>
    <n v="122.5"/>
    <s v="Mar"/>
  </r>
  <r>
    <s v="51"/>
    <x v="8"/>
    <x v="5"/>
    <n v="1"/>
    <x v="1"/>
    <n v="245"/>
    <s v="Sale "/>
    <n v="245"/>
    <s v="Mar"/>
  </r>
  <r>
    <s v="51"/>
    <x v="13"/>
    <x v="5"/>
    <n v="3"/>
    <x v="1"/>
    <n v="245"/>
    <s v="Sale "/>
    <n v="735"/>
    <s v="Mar"/>
  </r>
  <r>
    <s v="51"/>
    <x v="68"/>
    <x v="5"/>
    <n v="1"/>
    <x v="5"/>
    <n v="260"/>
    <s v="Sale "/>
    <n v="260"/>
    <s v="Mar"/>
  </r>
  <r>
    <s v="51"/>
    <x v="82"/>
    <x v="3"/>
    <n v="1"/>
    <x v="2"/>
    <n v="165"/>
    <s v="Sale "/>
    <n v="165"/>
    <s v="Mar"/>
  </r>
  <r>
    <s v="51"/>
    <x v="102"/>
    <x v="3"/>
    <n v="1"/>
    <x v="2"/>
    <n v="155"/>
    <s v="Sale "/>
    <n v="155"/>
    <s v="Mar"/>
  </r>
  <r>
    <s v="51"/>
    <x v="70"/>
    <x v="8"/>
    <n v="5"/>
    <x v="8"/>
    <n v="270"/>
    <s v="Sale "/>
    <n v="1350"/>
    <s v="Mar"/>
  </r>
  <r>
    <s v="51"/>
    <x v="103"/>
    <x v="6"/>
    <n v="1"/>
    <x v="9"/>
    <n v="3200"/>
    <s v="Sale "/>
    <n v="3200"/>
    <s v="Mar"/>
  </r>
  <r>
    <s v="51"/>
    <x v="10"/>
    <x v="6"/>
    <n v="5"/>
    <x v="1"/>
    <n v="195"/>
    <s v="Sale "/>
    <n v="975"/>
    <s v="Mar"/>
  </r>
  <r>
    <s v="51"/>
    <x v="18"/>
    <x v="7"/>
    <n v="0.1"/>
    <x v="1"/>
    <n v="500"/>
    <s v="Sale "/>
    <n v="50"/>
    <s v="Mar"/>
  </r>
  <r>
    <s v="51"/>
    <x v="33"/>
    <x v="2"/>
    <n v="1"/>
    <x v="2"/>
    <n v="85"/>
    <s v="Sale "/>
    <n v="85"/>
    <s v="Mar"/>
  </r>
  <r>
    <s v="51"/>
    <x v="76"/>
    <x v="2"/>
    <n v="1"/>
    <x v="2"/>
    <n v="65"/>
    <s v="Sale "/>
    <n v="65"/>
    <s v="Mar"/>
  </r>
  <r>
    <s v="51"/>
    <x v="23"/>
    <x v="2"/>
    <n v="1"/>
    <x v="5"/>
    <n v="65"/>
    <s v="Sale "/>
    <n v="65"/>
    <s v="Mar"/>
  </r>
  <r>
    <s v="51"/>
    <x v="70"/>
    <x v="8"/>
    <n v="1"/>
    <x v="8"/>
    <n v="270"/>
    <s v="Sale "/>
    <n v="270"/>
    <s v="Mar"/>
  </r>
  <r>
    <s v="51"/>
    <x v="8"/>
    <x v="5"/>
    <n v="1"/>
    <x v="1"/>
    <n v="245"/>
    <s v="Sale "/>
    <n v="245"/>
    <s v="Mar"/>
  </r>
  <r>
    <s v="51"/>
    <x v="84"/>
    <x v="5"/>
    <n v="10"/>
    <x v="5"/>
    <n v="250"/>
    <s v="Sale "/>
    <n v="2500"/>
    <s v="Mar"/>
  </r>
  <r>
    <s v="51"/>
    <x v="75"/>
    <x v="5"/>
    <n v="4"/>
    <x v="5"/>
    <n v="250"/>
    <s v="Sale "/>
    <n v="1000"/>
    <s v="Mar"/>
  </r>
  <r>
    <s v="51"/>
    <x v="100"/>
    <x v="5"/>
    <n v="1.41"/>
    <x v="1"/>
    <n v="230"/>
    <s v="Sale "/>
    <n v="324.29999999999995"/>
    <s v="Mar"/>
  </r>
  <r>
    <s v="51"/>
    <x v="22"/>
    <x v="7"/>
    <n v="0.1"/>
    <x v="1"/>
    <n v="930"/>
    <s v="Sale "/>
    <n v="93"/>
    <s v="Mar"/>
  </r>
  <r>
    <s v="51"/>
    <x v="2"/>
    <x v="2"/>
    <n v="0.4"/>
    <x v="2"/>
    <n v="550"/>
    <s v="Sale "/>
    <n v="220"/>
    <s v="Mar"/>
  </r>
  <r>
    <s v="51"/>
    <x v="95"/>
    <x v="2"/>
    <n v="0.2"/>
    <x v="2"/>
    <n v="425"/>
    <s v="Sale "/>
    <n v="85"/>
    <s v="Mar"/>
  </r>
  <r>
    <s v="51"/>
    <x v="80"/>
    <x v="2"/>
    <n v="0.2"/>
    <x v="2"/>
    <n v="425"/>
    <s v="Sale "/>
    <n v="85"/>
    <s v="Mar"/>
  </r>
  <r>
    <s v="51"/>
    <x v="63"/>
    <x v="3"/>
    <n v="1"/>
    <x v="2"/>
    <n v="165"/>
    <s v="Sale "/>
    <n v="165"/>
    <s v="Mar"/>
  </r>
  <r>
    <s v="51"/>
    <x v="82"/>
    <x v="3"/>
    <n v="2"/>
    <x v="2"/>
    <n v="165"/>
    <s v="Sale "/>
    <n v="330"/>
    <s v="Mar"/>
  </r>
  <r>
    <s v="51"/>
    <x v="3"/>
    <x v="3"/>
    <n v="5"/>
    <x v="1"/>
    <n v="500"/>
    <s v="Sale "/>
    <n v="2500"/>
    <s v="Mar"/>
  </r>
  <r>
    <s v="51"/>
    <x v="4"/>
    <x v="3"/>
    <n v="3.7"/>
    <x v="1"/>
    <n v="900"/>
    <s v="Sale "/>
    <n v="3330"/>
    <s v="Mar"/>
  </r>
  <r>
    <s v="51"/>
    <x v="25"/>
    <x v="3"/>
    <n v="1"/>
    <x v="1"/>
    <n v="65"/>
    <s v="Sale "/>
    <n v="65"/>
    <s v="Mar"/>
  </r>
  <r>
    <s v="51"/>
    <x v="104"/>
    <x v="3"/>
    <n v="2"/>
    <x v="2"/>
    <n v="125"/>
    <s v="Sale "/>
    <n v="250"/>
    <s v="Mar"/>
  </r>
  <r>
    <s v="51"/>
    <x v="6"/>
    <x v="5"/>
    <n v="1.2"/>
    <x v="4"/>
    <n v="400"/>
    <s v="Sale "/>
    <n v="480"/>
    <s v="Mar"/>
  </r>
  <r>
    <s v="51"/>
    <x v="39"/>
    <x v="3"/>
    <n v="1"/>
    <x v="1"/>
    <n v="250"/>
    <s v="Sale "/>
    <n v="250"/>
    <s v="Mar"/>
  </r>
  <r>
    <s v="51"/>
    <x v="28"/>
    <x v="3"/>
    <n v="6"/>
    <x v="1"/>
    <n v="250"/>
    <s v="Sale "/>
    <n v="1500"/>
    <s v="Mar"/>
  </r>
  <r>
    <s v="51"/>
    <x v="13"/>
    <x v="5"/>
    <n v="3.5"/>
    <x v="1"/>
    <n v="245"/>
    <s v="Sale "/>
    <n v="857.5"/>
    <s v="Mar"/>
  </r>
  <r>
    <s v="51"/>
    <x v="3"/>
    <x v="3"/>
    <n v="0.9"/>
    <x v="1"/>
    <n v="500"/>
    <s v="Sale "/>
    <n v="450"/>
    <s v="Mar"/>
  </r>
  <r>
    <s v="51"/>
    <x v="4"/>
    <x v="3"/>
    <n v="0.2"/>
    <x v="1"/>
    <n v="950"/>
    <s v="Sale "/>
    <n v="190"/>
    <s v="Mar"/>
  </r>
  <r>
    <s v="51"/>
    <x v="11"/>
    <x v="3"/>
    <n v="1.75"/>
    <x v="1"/>
    <n v="300"/>
    <s v="Sale "/>
    <n v="525"/>
    <s v="Mar"/>
  </r>
  <r>
    <s v="51"/>
    <x v="59"/>
    <x v="4"/>
    <n v="1"/>
    <x v="3"/>
    <n v="65"/>
    <s v="Sale "/>
    <n v="65"/>
    <s v="Mar"/>
  </r>
  <r>
    <s v="51"/>
    <x v="27"/>
    <x v="8"/>
    <n v="1.38"/>
    <x v="8"/>
    <n v="880"/>
    <s v="Sale "/>
    <n v="1214.3999999999999"/>
    <s v="Mar"/>
  </r>
  <r>
    <s v="51"/>
    <x v="38"/>
    <x v="3"/>
    <n v="0.25"/>
    <x v="1"/>
    <n v="350"/>
    <s v="Sale "/>
    <n v="87.5"/>
    <s v="Mar"/>
  </r>
  <r>
    <s v="51"/>
    <x v="37"/>
    <x v="3"/>
    <n v="0.25"/>
    <x v="1"/>
    <n v="250"/>
    <s v="Sale "/>
    <n v="62.5"/>
    <s v="Mar"/>
  </r>
  <r>
    <s v="51"/>
    <x v="41"/>
    <x v="9"/>
    <n v="0.5"/>
    <x v="4"/>
    <n v="120"/>
    <s v="Sale "/>
    <n v="60"/>
    <s v="Mar"/>
  </r>
  <r>
    <s v="51"/>
    <x v="93"/>
    <x v="4"/>
    <n v="3"/>
    <x v="3"/>
    <n v="72"/>
    <s v="Sale "/>
    <n v="216"/>
    <s v="Mar"/>
  </r>
  <r>
    <s v="51"/>
    <x v="5"/>
    <x v="4"/>
    <n v="1"/>
    <x v="3"/>
    <n v="65"/>
    <s v="Sale "/>
    <n v="65"/>
    <s v="Mar"/>
  </r>
  <r>
    <s v="52"/>
    <x v="105"/>
    <x v="5"/>
    <n v="2"/>
    <x v="5"/>
    <n v="260"/>
    <s v="Sale "/>
    <n v="520"/>
    <s v="Mar"/>
  </r>
  <r>
    <s v="52"/>
    <x v="27"/>
    <x v="8"/>
    <n v="0.2"/>
    <x v="8"/>
    <n v="830"/>
    <s v="Sale "/>
    <n v="166"/>
    <s v="Mar"/>
  </r>
  <r>
    <s v="52"/>
    <x v="39"/>
    <x v="3"/>
    <n v="0.25"/>
    <x v="1"/>
    <n v="280"/>
    <s v="Sale "/>
    <n v="70"/>
    <s v="Mar"/>
  </r>
  <r>
    <s v="52"/>
    <x v="28"/>
    <x v="3"/>
    <n v="0.25"/>
    <x v="1"/>
    <n v="280"/>
    <s v="Sale "/>
    <n v="70"/>
    <s v="Mar"/>
  </r>
  <r>
    <s v="52"/>
    <x v="106"/>
    <x v="8"/>
    <n v="1"/>
    <x v="8"/>
    <n v="325"/>
    <s v="Sale "/>
    <n v="325"/>
    <s v="Mar"/>
  </r>
  <r>
    <s v="52"/>
    <x v="70"/>
    <x v="8"/>
    <n v="3"/>
    <x v="8"/>
    <n v="272"/>
    <s v="Sale "/>
    <n v="816"/>
    <s v="Mar"/>
  </r>
  <r>
    <s v="52"/>
    <x v="107"/>
    <x v="3"/>
    <n v="1"/>
    <x v="5"/>
    <n v="155"/>
    <s v="Sale "/>
    <n v="155"/>
    <s v="Mar"/>
  </r>
  <r>
    <s v="52"/>
    <x v="16"/>
    <x v="2"/>
    <n v="1"/>
    <x v="5"/>
    <n v="310"/>
    <s v="Sale "/>
    <n v="310"/>
    <s v="Mar"/>
  </r>
  <r>
    <s v="52"/>
    <x v="65"/>
    <x v="7"/>
    <n v="1"/>
    <x v="5"/>
    <n v="50"/>
    <s v="Sale "/>
    <n v="50"/>
    <s v="Mar"/>
  </r>
  <r>
    <s v="52"/>
    <x v="53"/>
    <x v="7"/>
    <n v="0.1"/>
    <x v="1"/>
    <n v="700"/>
    <s v="Sale "/>
    <n v="70"/>
    <s v="Mar"/>
  </r>
  <r>
    <s v="52"/>
    <x v="52"/>
    <x v="7"/>
    <n v="0.1"/>
    <x v="1"/>
    <n v="700"/>
    <s v="Sale "/>
    <n v="70"/>
    <s v="Mar"/>
  </r>
  <r>
    <s v="52"/>
    <x v="22"/>
    <x v="7"/>
    <n v="0.1"/>
    <x v="1"/>
    <n v="930"/>
    <s v="Sale "/>
    <n v="93"/>
    <s v="Mar"/>
  </r>
  <r>
    <s v="52"/>
    <x v="84"/>
    <x v="5"/>
    <n v="2"/>
    <x v="5"/>
    <n v="260"/>
    <s v="Sale "/>
    <n v="520"/>
    <s v="Mar"/>
  </r>
  <r>
    <s v="52"/>
    <x v="4"/>
    <x v="3"/>
    <n v="1.5"/>
    <x v="1"/>
    <n v="880"/>
    <s v="Sale "/>
    <n v="1320"/>
    <s v="Mar"/>
  </r>
  <r>
    <s v="52"/>
    <x v="75"/>
    <x v="5"/>
    <n v="1"/>
    <x v="5"/>
    <n v="262"/>
    <s v="Sale "/>
    <n v="262"/>
    <s v="Mar"/>
  </r>
  <r>
    <s v="52"/>
    <x v="26"/>
    <x v="3"/>
    <n v="1"/>
    <x v="1"/>
    <n v="46"/>
    <s v="Sale "/>
    <n v="46"/>
    <s v="Mar"/>
  </r>
  <r>
    <s v="52"/>
    <x v="23"/>
    <x v="2"/>
    <n v="1"/>
    <x v="5"/>
    <n v="65"/>
    <s v="Sale "/>
    <n v="65"/>
    <s v="Mar"/>
  </r>
  <r>
    <s v="52"/>
    <x v="8"/>
    <x v="5"/>
    <n v="0.5"/>
    <x v="1"/>
    <n v="245"/>
    <s v="Sale "/>
    <n v="122.5"/>
    <s v="Mar"/>
  </r>
  <r>
    <s v="52"/>
    <x v="13"/>
    <x v="5"/>
    <n v="37.5"/>
    <x v="1"/>
    <n v="245"/>
    <s v="Sale "/>
    <n v="9187.5"/>
    <s v="Mar"/>
  </r>
  <r>
    <s v="52"/>
    <x v="59"/>
    <x v="4"/>
    <n v="1"/>
    <x v="3"/>
    <n v="65"/>
    <s v="Sale "/>
    <n v="65"/>
    <s v="Mar"/>
  </r>
  <r>
    <s v="52"/>
    <x v="45"/>
    <x v="2"/>
    <n v="1"/>
    <x v="5"/>
    <n v="160"/>
    <s v="Sale "/>
    <n v="160"/>
    <s v="Mar"/>
  </r>
  <r>
    <s v="52"/>
    <x v="76"/>
    <x v="2"/>
    <n v="1"/>
    <x v="2"/>
    <n v="65"/>
    <s v="Sale "/>
    <n v="65"/>
    <s v="Mar"/>
  </r>
  <r>
    <s v="52"/>
    <x v="11"/>
    <x v="3"/>
    <n v="2.75"/>
    <x v="1"/>
    <n v="300"/>
    <s v="Sale "/>
    <n v="825"/>
    <s v="Mar"/>
  </r>
  <r>
    <s v="52"/>
    <x v="5"/>
    <x v="4"/>
    <n v="4"/>
    <x v="3"/>
    <n v="65"/>
    <s v="Sale "/>
    <n v="260"/>
    <s v="Mar"/>
  </r>
  <r>
    <s v="52"/>
    <x v="18"/>
    <x v="7"/>
    <n v="0.1"/>
    <x v="1"/>
    <n v="500"/>
    <s v="Sale "/>
    <n v="50"/>
    <s v="Mar"/>
  </r>
  <r>
    <s v="52"/>
    <x v="3"/>
    <x v="3"/>
    <n v="1.5"/>
    <x v="1"/>
    <n v="520"/>
    <s v="Sale "/>
    <n v="780"/>
    <s v="Mar"/>
  </r>
  <r>
    <s v="52"/>
    <x v="4"/>
    <x v="3"/>
    <n v="0.5"/>
    <x v="1"/>
    <n v="900"/>
    <s v="Sale "/>
    <n v="450"/>
    <s v="Mar"/>
  </r>
  <r>
    <s v="52"/>
    <x v="38"/>
    <x v="3"/>
    <n v="0.25"/>
    <x v="1"/>
    <n v="360"/>
    <s v="Sale "/>
    <n v="90"/>
    <s v="Mar"/>
  </r>
  <r>
    <s v="52"/>
    <x v="28"/>
    <x v="3"/>
    <n v="0.5"/>
    <x v="1"/>
    <n v="250"/>
    <s v="Sale "/>
    <n v="125"/>
    <s v="Mar"/>
  </r>
  <r>
    <s v="52"/>
    <x v="39"/>
    <x v="3"/>
    <n v="0.5"/>
    <x v="1"/>
    <n v="250"/>
    <s v="Sale "/>
    <n v="125"/>
    <s v="Mar"/>
  </r>
  <r>
    <s v="52"/>
    <x v="69"/>
    <x v="5"/>
    <n v="0.3"/>
    <x v="4"/>
    <n v="900"/>
    <s v="Sale "/>
    <n v="270"/>
    <s v="Mar"/>
  </r>
  <r>
    <s v="52"/>
    <x v="101"/>
    <x v="8"/>
    <n v="2"/>
    <x v="8"/>
    <n v="300"/>
    <s v="Sale "/>
    <n v="600"/>
    <s v="Mar"/>
  </r>
  <r>
    <s v="52"/>
    <x v="55"/>
    <x v="3"/>
    <n v="0.5"/>
    <x v="1"/>
    <n v="520"/>
    <s v="Sale "/>
    <n v="260"/>
    <s v="Mar"/>
  </r>
  <r>
    <s v="52"/>
    <x v="25"/>
    <x v="3"/>
    <n v="2"/>
    <x v="1"/>
    <n v="65"/>
    <s v="Sale "/>
    <n v="130"/>
    <s v="Mar"/>
  </r>
  <r>
    <s v="52"/>
    <x v="36"/>
    <x v="8"/>
    <n v="1"/>
    <x v="8"/>
    <n v="960"/>
    <s v="Sale "/>
    <n v="960"/>
    <s v="Mar"/>
  </r>
  <r>
    <s v="52"/>
    <x v="93"/>
    <x v="4"/>
    <n v="2"/>
    <x v="3"/>
    <n v="72"/>
    <s v="Sale "/>
    <n v="144"/>
    <s v="Mar"/>
  </r>
  <r>
    <s v="52"/>
    <x v="45"/>
    <x v="2"/>
    <n v="2"/>
    <x v="5"/>
    <n v="155"/>
    <s v="Sale "/>
    <n v="310"/>
    <s v="Mar"/>
  </r>
  <r>
    <s v="52"/>
    <x v="44"/>
    <x v="2"/>
    <n v="1"/>
    <x v="2"/>
    <n v="440"/>
    <s v="Sale "/>
    <n v="440"/>
    <s v="Mar"/>
  </r>
  <r>
    <s v="52"/>
    <x v="18"/>
    <x v="7"/>
    <n v="0.5"/>
    <x v="1"/>
    <n v="500"/>
    <s v="Sale "/>
    <n v="250"/>
    <s v="Mar"/>
  </r>
  <r>
    <s v="52"/>
    <x v="65"/>
    <x v="7"/>
    <n v="5"/>
    <x v="5"/>
    <n v="50"/>
    <s v="Sale "/>
    <n v="250"/>
    <s v="Mar"/>
  </r>
  <r>
    <s v="52"/>
    <x v="16"/>
    <x v="2"/>
    <n v="3"/>
    <x v="5"/>
    <n v="300"/>
    <s v="Sale "/>
    <n v="900"/>
    <s v="Mar"/>
  </r>
  <r>
    <s v="52"/>
    <x v="108"/>
    <x v="2"/>
    <n v="1"/>
    <x v="2"/>
    <n v="270"/>
    <s v="Sale "/>
    <n v="270"/>
    <s v="Mar"/>
  </r>
  <r>
    <s v="52"/>
    <x v="93"/>
    <x v="4"/>
    <n v="32"/>
    <x v="3"/>
    <n v="70"/>
    <s v="Sale "/>
    <n v="2240"/>
    <s v="Mar"/>
  </r>
  <r>
    <s v="52"/>
    <x v="92"/>
    <x v="5"/>
    <n v="15"/>
    <x v="1"/>
    <n v="240"/>
    <s v="Sale "/>
    <n v="3600"/>
    <s v="Mar"/>
  </r>
  <r>
    <s v="52"/>
    <x v="9"/>
    <x v="3"/>
    <n v="40"/>
    <x v="1"/>
    <n v="165"/>
    <s v="Sale "/>
    <n v="6600"/>
    <s v="Mar"/>
  </r>
  <r>
    <s v="52"/>
    <x v="86"/>
    <x v="8"/>
    <n v="1.2"/>
    <x v="10"/>
    <n v="625"/>
    <s v="Sale "/>
    <n v="750"/>
    <s v="Mar"/>
  </r>
  <r>
    <s v="52"/>
    <x v="15"/>
    <x v="2"/>
    <n v="5"/>
    <x v="2"/>
    <n v="700"/>
    <s v="Sale "/>
    <n v="3500"/>
    <s v="Mar"/>
  </r>
  <r>
    <s v="52"/>
    <x v="62"/>
    <x v="2"/>
    <n v="6"/>
    <x v="2"/>
    <n v="310"/>
    <s v="Sale "/>
    <n v="1860"/>
    <s v="Mar"/>
  </r>
  <r>
    <s v="52"/>
    <x v="41"/>
    <x v="9"/>
    <n v="10"/>
    <x v="4"/>
    <n v="120"/>
    <s v="Sale "/>
    <n v="1200"/>
    <s v="Mar"/>
  </r>
  <r>
    <s v="52"/>
    <x v="10"/>
    <x v="6"/>
    <n v="3"/>
    <x v="1"/>
    <n v="190"/>
    <s v="Sale "/>
    <n v="570"/>
    <s v="Mar"/>
  </r>
  <r>
    <s v="52"/>
    <x v="69"/>
    <x v="5"/>
    <n v="1"/>
    <x v="4"/>
    <n v="900"/>
    <s v="Sale "/>
    <n v="900"/>
    <s v="Mar"/>
  </r>
  <r>
    <s v="53"/>
    <x v="70"/>
    <x v="8"/>
    <n v="1"/>
    <x v="8"/>
    <n v="272"/>
    <s v="Sale "/>
    <n v="272"/>
    <s v="Mar"/>
  </r>
  <r>
    <s v="53"/>
    <x v="3"/>
    <x v="3"/>
    <n v="2"/>
    <x v="1"/>
    <n v="500"/>
    <s v="Sale "/>
    <n v="1000"/>
    <s v="Mar"/>
  </r>
  <r>
    <s v="53"/>
    <x v="63"/>
    <x v="3"/>
    <n v="1"/>
    <x v="2"/>
    <n v="165"/>
    <s v="Sale "/>
    <n v="165"/>
    <s v="Mar"/>
  </r>
  <r>
    <s v="53"/>
    <x v="100"/>
    <x v="5"/>
    <n v="1.4"/>
    <x v="1"/>
    <n v="240"/>
    <s v="Sale "/>
    <n v="336"/>
    <s v="Mar"/>
  </r>
  <r>
    <s v="53"/>
    <x v="5"/>
    <x v="4"/>
    <n v="6"/>
    <x v="3"/>
    <n v="65"/>
    <s v="Sale "/>
    <n v="390"/>
    <s v="Mar"/>
  </r>
  <r>
    <s v="53"/>
    <x v="56"/>
    <x v="3"/>
    <n v="1"/>
    <x v="1"/>
    <n v="450"/>
    <s v="Sale "/>
    <n v="450"/>
    <s v="Mar"/>
  </r>
  <r>
    <s v="53"/>
    <x v="37"/>
    <x v="3"/>
    <n v="1"/>
    <x v="1"/>
    <n v="250"/>
    <s v="Sale "/>
    <n v="250"/>
    <s v="Mar"/>
  </r>
  <r>
    <s v="53"/>
    <x v="39"/>
    <x v="3"/>
    <n v="1"/>
    <x v="1"/>
    <n v="280"/>
    <s v="Sale "/>
    <n v="280"/>
    <s v="Mar"/>
  </r>
  <r>
    <s v="53"/>
    <x v="28"/>
    <x v="3"/>
    <n v="1"/>
    <x v="1"/>
    <n v="280"/>
    <s v="Sale "/>
    <n v="280"/>
    <s v="Mar"/>
  </r>
  <r>
    <s v="53"/>
    <x v="27"/>
    <x v="8"/>
    <n v="0.25"/>
    <x v="8"/>
    <n v="920"/>
    <s v="Sale "/>
    <n v="230"/>
    <s v="Mar"/>
  </r>
  <r>
    <s v="53"/>
    <x v="2"/>
    <x v="2"/>
    <n v="2"/>
    <x v="2"/>
    <n v="440"/>
    <s v="Sale "/>
    <n v="880"/>
    <s v="Mar"/>
  </r>
  <r>
    <s v="53"/>
    <x v="33"/>
    <x v="2"/>
    <n v="2"/>
    <x v="2"/>
    <n v="85"/>
    <s v="Sale "/>
    <n v="170"/>
    <s v="Mar"/>
  </r>
  <r>
    <s v="53"/>
    <x v="18"/>
    <x v="7"/>
    <n v="2"/>
    <x v="1"/>
    <n v="500"/>
    <s v="Sale "/>
    <n v="1000"/>
    <s v="Mar"/>
  </r>
  <r>
    <s v="53"/>
    <x v="35"/>
    <x v="3"/>
    <n v="2"/>
    <x v="5"/>
    <n v="260"/>
    <s v="Sale "/>
    <n v="520"/>
    <s v="Mar"/>
  </r>
  <r>
    <s v="53"/>
    <x v="55"/>
    <x v="3"/>
    <n v="0.1"/>
    <x v="1"/>
    <n v="530"/>
    <s v="Sale "/>
    <n v="53"/>
    <s v="Mar"/>
  </r>
  <r>
    <s v="53"/>
    <x v="11"/>
    <x v="3"/>
    <n v="3.5"/>
    <x v="1"/>
    <n v="300"/>
    <s v="Sale "/>
    <n v="1050"/>
    <s v="Mar"/>
  </r>
  <r>
    <s v="53"/>
    <x v="3"/>
    <x v="3"/>
    <n v="0.5"/>
    <x v="1"/>
    <n v="550"/>
    <s v="Sale "/>
    <n v="275"/>
    <s v="Mar"/>
  </r>
  <r>
    <s v="53"/>
    <x v="4"/>
    <x v="3"/>
    <n v="0.3"/>
    <x v="1"/>
    <n v="950"/>
    <s v="Sale "/>
    <n v="285"/>
    <s v="Mar"/>
  </r>
  <r>
    <s v="53"/>
    <x v="2"/>
    <x v="2"/>
    <n v="0.4"/>
    <x v="2"/>
    <n v="550"/>
    <s v="Sale "/>
    <n v="220"/>
    <s v="Mar"/>
  </r>
  <r>
    <s v="53"/>
    <x v="25"/>
    <x v="3"/>
    <n v="2"/>
    <x v="1"/>
    <n v="70"/>
    <s v="Sale "/>
    <n v="140"/>
    <s v="Mar"/>
  </r>
  <r>
    <s v="53"/>
    <x v="39"/>
    <x v="3"/>
    <n v="1"/>
    <x v="1"/>
    <n v="250"/>
    <s v="Sale "/>
    <n v="250"/>
    <s v="Mar"/>
  </r>
  <r>
    <s v="53"/>
    <x v="37"/>
    <x v="3"/>
    <n v="0.2"/>
    <x v="1"/>
    <n v="250"/>
    <s v="Sale "/>
    <n v="50"/>
    <s v="Mar"/>
  </r>
  <r>
    <s v="53"/>
    <x v="38"/>
    <x v="3"/>
    <n v="0.35"/>
    <x v="1"/>
    <n v="360"/>
    <s v="Sale "/>
    <n v="125.99999999999999"/>
    <s v="Mar"/>
  </r>
  <r>
    <s v="53"/>
    <x v="101"/>
    <x v="8"/>
    <n v="0.2"/>
    <x v="8"/>
    <n v="330"/>
    <s v="Sale "/>
    <n v="66"/>
    <s v="Mar"/>
  </r>
  <r>
    <s v="53"/>
    <x v="27"/>
    <x v="8"/>
    <n v="1.63"/>
    <x v="8"/>
    <n v="880"/>
    <s v="Sale "/>
    <n v="1434.3999999999999"/>
    <s v="Mar"/>
  </r>
  <r>
    <s v="53"/>
    <x v="78"/>
    <x v="3"/>
    <n v="1"/>
    <x v="7"/>
    <n v="80"/>
    <s v="Sale "/>
    <n v="80"/>
    <s v="Mar"/>
  </r>
  <r>
    <s v="53"/>
    <x v="109"/>
    <x v="8"/>
    <n v="2"/>
    <x v="10"/>
    <n v="330"/>
    <s v="Sale "/>
    <n v="660"/>
    <s v="Mar"/>
  </r>
  <r>
    <s v="53"/>
    <x v="10"/>
    <x v="6"/>
    <n v="3"/>
    <x v="1"/>
    <n v="190"/>
    <s v="Sale "/>
    <n v="570"/>
    <s v="Mar"/>
  </r>
  <r>
    <s v="53"/>
    <x v="9"/>
    <x v="3"/>
    <n v="1"/>
    <x v="1"/>
    <n v="160"/>
    <s v="Sale "/>
    <n v="160"/>
    <s v="Mar"/>
  </r>
  <r>
    <s v="54"/>
    <x v="110"/>
    <x v="1"/>
    <n v="2"/>
    <x v="5"/>
    <n v="190"/>
    <s v="Sale "/>
    <n v="380"/>
    <s v="Mar"/>
  </r>
  <r>
    <s v="54"/>
    <x v="69"/>
    <x v="5"/>
    <n v="4"/>
    <x v="4"/>
    <n v="850"/>
    <s v="Sale "/>
    <n v="3400"/>
    <s v="Mar"/>
  </r>
  <r>
    <s v="54"/>
    <x v="111"/>
    <x v="5"/>
    <n v="4"/>
    <x v="5"/>
    <n v="2500"/>
    <s v="Sale "/>
    <n v="10000"/>
    <s v="Mar"/>
  </r>
  <r>
    <s v="54"/>
    <x v="30"/>
    <x v="3"/>
    <n v="1"/>
    <x v="1"/>
    <n v="210"/>
    <s v="Sale "/>
    <n v="210"/>
    <s v="Mar"/>
  </r>
  <r>
    <s v="54"/>
    <x v="82"/>
    <x v="3"/>
    <n v="1"/>
    <x v="2"/>
    <n v="165"/>
    <s v="Sale "/>
    <n v="165"/>
    <s v="Mar"/>
  </r>
  <r>
    <s v="54"/>
    <x v="71"/>
    <x v="5"/>
    <n v="2"/>
    <x v="1"/>
    <n v="245"/>
    <s v="Sale "/>
    <n v="490"/>
    <s v="Mar"/>
  </r>
  <r>
    <s v="54"/>
    <x v="75"/>
    <x v="5"/>
    <n v="3"/>
    <x v="5"/>
    <n v="270"/>
    <s v="Sale "/>
    <n v="810"/>
    <s v="Mar"/>
  </r>
  <r>
    <s v="54"/>
    <x v="43"/>
    <x v="3"/>
    <n v="4"/>
    <x v="5"/>
    <n v="90"/>
    <s v="Sale "/>
    <n v="360"/>
    <s v="Mar"/>
  </r>
  <r>
    <s v="54"/>
    <x v="8"/>
    <x v="5"/>
    <n v="1"/>
    <x v="1"/>
    <n v="245"/>
    <s v="Sale "/>
    <n v="245"/>
    <s v="Mar"/>
  </r>
  <r>
    <s v="54"/>
    <x v="13"/>
    <x v="5"/>
    <n v="7"/>
    <x v="1"/>
    <n v="245"/>
    <s v="Sale "/>
    <n v="1715"/>
    <s v="Mar"/>
  </r>
  <r>
    <s v="54"/>
    <x v="37"/>
    <x v="3"/>
    <n v="0.75"/>
    <x v="1"/>
    <n v="250"/>
    <s v="Sale "/>
    <n v="187.5"/>
    <s v="Mar"/>
  </r>
  <r>
    <s v="54"/>
    <x v="39"/>
    <x v="3"/>
    <n v="1.5"/>
    <x v="1"/>
    <n v="280"/>
    <s v="Sale "/>
    <n v="420"/>
    <s v="Mar"/>
  </r>
  <r>
    <s v="54"/>
    <x v="38"/>
    <x v="3"/>
    <n v="1"/>
    <x v="1"/>
    <n v="450"/>
    <s v="Sale "/>
    <n v="450"/>
    <s v="Mar"/>
  </r>
  <r>
    <s v="54"/>
    <x v="28"/>
    <x v="3"/>
    <n v="1"/>
    <x v="1"/>
    <n v="350"/>
    <s v="Sale "/>
    <n v="350"/>
    <s v="Mar"/>
  </r>
  <r>
    <s v="54"/>
    <x v="41"/>
    <x v="9"/>
    <n v="1"/>
    <x v="4"/>
    <n v="120"/>
    <s v="Sale "/>
    <n v="120"/>
    <s v="Mar"/>
  </r>
  <r>
    <s v="54"/>
    <x v="6"/>
    <x v="5"/>
    <n v="1.5"/>
    <x v="4"/>
    <n v="450"/>
    <s v="Sale "/>
    <n v="675"/>
    <s v="Mar"/>
  </r>
  <r>
    <s v="54"/>
    <x v="69"/>
    <x v="5"/>
    <n v="1"/>
    <x v="4"/>
    <n v="850"/>
    <s v="Sale "/>
    <n v="850"/>
    <s v="Mar"/>
  </r>
  <r>
    <s v="54"/>
    <x v="3"/>
    <x v="3"/>
    <n v="2.5"/>
    <x v="1"/>
    <n v="520"/>
    <s v="Sale "/>
    <n v="1300"/>
    <s v="Mar"/>
  </r>
  <r>
    <s v="54"/>
    <x v="4"/>
    <x v="3"/>
    <n v="1.25"/>
    <x v="1"/>
    <n v="900"/>
    <s v="Sale "/>
    <n v="1125"/>
    <s v="Mar"/>
  </r>
  <r>
    <s v="54"/>
    <x v="64"/>
    <x v="4"/>
    <n v="5"/>
    <x v="3"/>
    <n v="85"/>
    <s v="Sale "/>
    <n v="425"/>
    <s v="Mar"/>
  </r>
  <r>
    <s v="54"/>
    <x v="5"/>
    <x v="4"/>
    <n v="36"/>
    <x v="3"/>
    <n v="65"/>
    <s v="Sale "/>
    <n v="2340"/>
    <s v="Mar"/>
  </r>
  <r>
    <s v="54"/>
    <x v="9"/>
    <x v="3"/>
    <n v="25"/>
    <x v="1"/>
    <n v="150"/>
    <s v="Sale "/>
    <n v="3750"/>
    <s v="Mar"/>
  </r>
  <r>
    <s v="54"/>
    <x v="11"/>
    <x v="3"/>
    <n v="1"/>
    <x v="1"/>
    <n v="300"/>
    <s v="Sale "/>
    <n v="300"/>
    <s v="Mar"/>
  </r>
  <r>
    <s v="54"/>
    <x v="20"/>
    <x v="2"/>
    <n v="0.1"/>
    <x v="1"/>
    <n v="2500"/>
    <s v="Sale "/>
    <n v="250"/>
    <s v="Mar"/>
  </r>
  <r>
    <s v="54"/>
    <x v="112"/>
    <x v="3"/>
    <n v="2"/>
    <x v="5"/>
    <n v="105"/>
    <s v="Sale "/>
    <n v="210"/>
    <s v="Mar"/>
  </r>
  <r>
    <s v="54"/>
    <x v="62"/>
    <x v="2"/>
    <n v="1"/>
    <x v="2"/>
    <n v="310"/>
    <s v="Sale "/>
    <n v="310"/>
    <s v="Mar"/>
  </r>
  <r>
    <s v="54"/>
    <x v="33"/>
    <x v="2"/>
    <n v="4"/>
    <x v="2"/>
    <n v="85"/>
    <s v="Sale "/>
    <n v="340"/>
    <s v="Mar"/>
  </r>
  <r>
    <s v="54"/>
    <x v="23"/>
    <x v="2"/>
    <n v="4"/>
    <x v="5"/>
    <n v="65"/>
    <s v="Sale "/>
    <n v="260"/>
    <s v="Mar"/>
  </r>
  <r>
    <s v="54"/>
    <x v="24"/>
    <x v="3"/>
    <n v="10"/>
    <x v="7"/>
    <n v="60"/>
    <s v="Sale "/>
    <n v="600"/>
    <s v="Mar"/>
  </r>
  <r>
    <s v="54"/>
    <x v="78"/>
    <x v="3"/>
    <n v="1"/>
    <x v="7"/>
    <n v="80"/>
    <s v="Sale "/>
    <n v="80"/>
    <s v="Mar"/>
  </r>
  <r>
    <s v="54"/>
    <x v="86"/>
    <x v="8"/>
    <n v="1"/>
    <x v="8"/>
    <n v="125"/>
    <s v="Sale "/>
    <n v="125"/>
    <s v="Mar"/>
  </r>
  <r>
    <s v="54"/>
    <x v="36"/>
    <x v="8"/>
    <n v="0.13"/>
    <x v="8"/>
    <n v="1000"/>
    <s v="Sale "/>
    <n v="130"/>
    <s v="Mar"/>
  </r>
  <r>
    <s v="54"/>
    <x v="27"/>
    <x v="8"/>
    <n v="0.5"/>
    <x v="8"/>
    <n v="920"/>
    <s v="Sale "/>
    <n v="460"/>
    <s v="Mar"/>
  </r>
  <r>
    <s v="54"/>
    <x v="76"/>
    <x v="2"/>
    <n v="1"/>
    <x v="2"/>
    <n v="65"/>
    <s v="Sale "/>
    <n v="65"/>
    <s v="Mar"/>
  </r>
  <r>
    <s v="54"/>
    <x v="72"/>
    <x v="9"/>
    <n v="0.4"/>
    <x v="4"/>
    <n v="150"/>
    <s v="Sale "/>
    <n v="60"/>
    <s v="Mar"/>
  </r>
  <r>
    <s v="54"/>
    <x v="113"/>
    <x v="9"/>
    <n v="3"/>
    <x v="7"/>
    <n v="150"/>
    <s v="Sale "/>
    <n v="450"/>
    <s v="Mar"/>
  </r>
  <r>
    <s v="54"/>
    <x v="96"/>
    <x v="9"/>
    <n v="1"/>
    <x v="7"/>
    <n v="120"/>
    <s v="Sale "/>
    <n v="120"/>
    <s v="Mar"/>
  </r>
  <r>
    <s v="54"/>
    <x v="41"/>
    <x v="9"/>
    <n v="0.2"/>
    <x v="4"/>
    <n v="120"/>
    <s v="Sale "/>
    <n v="24"/>
    <s v="Mar"/>
  </r>
  <r>
    <s v="54"/>
    <x v="70"/>
    <x v="8"/>
    <n v="1"/>
    <x v="8"/>
    <n v="272"/>
    <s v="Sale "/>
    <n v="272"/>
    <s v="Mar"/>
  </r>
  <r>
    <s v="54"/>
    <x v="13"/>
    <x v="5"/>
    <n v="1"/>
    <x v="1"/>
    <n v="245"/>
    <s v="Sale "/>
    <n v="245"/>
    <s v="Mar"/>
  </r>
  <r>
    <s v="54"/>
    <x v="39"/>
    <x v="3"/>
    <n v="0.25"/>
    <x v="1"/>
    <n v="280"/>
    <s v="Sale "/>
    <n v="70"/>
    <s v="Mar"/>
  </r>
  <r>
    <s v="54"/>
    <x v="28"/>
    <x v="3"/>
    <n v="0.25"/>
    <x v="1"/>
    <n v="280"/>
    <s v="Sale "/>
    <n v="70"/>
    <s v="Mar"/>
  </r>
  <r>
    <s v="54"/>
    <x v="41"/>
    <x v="9"/>
    <n v="0.2"/>
    <x v="4"/>
    <n v="120"/>
    <s v="Sale "/>
    <n v="24"/>
    <s v="Mar"/>
  </r>
  <r>
    <s v="54"/>
    <x v="59"/>
    <x v="4"/>
    <n v="3"/>
    <x v="3"/>
    <n v="65"/>
    <s v="Sale "/>
    <n v="195"/>
    <s v="Mar"/>
  </r>
  <r>
    <s v="54"/>
    <x v="9"/>
    <x v="3"/>
    <n v="3"/>
    <x v="1"/>
    <n v="165"/>
    <s v="Sale "/>
    <n v="495"/>
    <s v="Mar"/>
  </r>
  <r>
    <s v="54"/>
    <x v="69"/>
    <x v="5"/>
    <n v="0.1"/>
    <x v="4"/>
    <n v="900"/>
    <s v="Sale "/>
    <n v="90"/>
    <s v="Mar"/>
  </r>
  <r>
    <s v="54"/>
    <x v="98"/>
    <x v="5"/>
    <n v="0.5"/>
    <x v="1"/>
    <n v="245"/>
    <s v="Sale "/>
    <n v="122.5"/>
    <s v="Mar"/>
  </r>
  <r>
    <s v="54"/>
    <x v="13"/>
    <x v="5"/>
    <n v="21.5"/>
    <x v="1"/>
    <n v="240"/>
    <s v="Sale "/>
    <n v="5160"/>
    <s v="Mar"/>
  </r>
  <r>
    <s v="54"/>
    <x v="70"/>
    <x v="8"/>
    <n v="3"/>
    <x v="8"/>
    <n v="272"/>
    <s v="Sale "/>
    <n v="816"/>
    <s v="Mar"/>
  </r>
  <r>
    <s v="54"/>
    <x v="106"/>
    <x v="8"/>
    <n v="1"/>
    <x v="8"/>
    <n v="325"/>
    <s v="Sale "/>
    <n v="325"/>
    <s v="Mar"/>
  </r>
  <r>
    <s v="54"/>
    <x v="105"/>
    <x v="5"/>
    <n v="2"/>
    <x v="5"/>
    <n v="260"/>
    <s v="Sale "/>
    <n v="520"/>
    <s v="Mar"/>
  </r>
  <r>
    <s v="54"/>
    <x v="111"/>
    <x v="5"/>
    <n v="1"/>
    <x v="5"/>
    <n v="2550"/>
    <s v="Sale "/>
    <n v="2550"/>
    <s v="Mar"/>
  </r>
  <r>
    <s v="54"/>
    <x v="18"/>
    <x v="7"/>
    <n v="0.1"/>
    <x v="1"/>
    <n v="500"/>
    <s v="Sale "/>
    <n v="50"/>
    <s v="Mar"/>
  </r>
  <r>
    <s v="54"/>
    <x v="3"/>
    <x v="3"/>
    <n v="0.5"/>
    <x v="1"/>
    <n v="500"/>
    <s v="Sale "/>
    <n v="250"/>
    <s v="Mar"/>
  </r>
  <r>
    <s v="54"/>
    <x v="4"/>
    <x v="3"/>
    <n v="0.25"/>
    <x v="1"/>
    <n v="900"/>
    <s v="Sale "/>
    <n v="225"/>
    <s v="Mar"/>
  </r>
  <r>
    <s v="54"/>
    <x v="25"/>
    <x v="3"/>
    <n v="3"/>
    <x v="1"/>
    <n v="65"/>
    <s v="Sale "/>
    <n v="195"/>
    <s v="Mar"/>
  </r>
  <r>
    <s v="54"/>
    <x v="26"/>
    <x v="3"/>
    <n v="12"/>
    <x v="1"/>
    <n v="46"/>
    <s v="Sale "/>
    <n v="552"/>
    <s v="Mar"/>
  </r>
  <r>
    <s v="54"/>
    <x v="18"/>
    <x v="7"/>
    <n v="0.3"/>
    <x v="1"/>
    <n v="500"/>
    <s v="Sale "/>
    <n v="150"/>
    <s v="Mar"/>
  </r>
  <r>
    <s v="54"/>
    <x v="23"/>
    <x v="2"/>
    <n v="6"/>
    <x v="5"/>
    <n v="65"/>
    <s v="Sale "/>
    <n v="372"/>
    <s v="Mar"/>
  </r>
  <r>
    <s v="54"/>
    <x v="101"/>
    <x v="8"/>
    <n v="0.08"/>
    <x v="8"/>
    <n v="320"/>
    <s v="Sale "/>
    <n v="25.6"/>
    <s v="Mar"/>
  </r>
  <r>
    <s v="54"/>
    <x v="27"/>
    <x v="8"/>
    <n v="1.1299999999999999"/>
    <x v="8"/>
    <n v="880"/>
    <s v="Sale "/>
    <n v="994.39999999999986"/>
    <s v="Mar"/>
  </r>
  <r>
    <s v="54"/>
    <x v="37"/>
    <x v="3"/>
    <n v="1.1000000000000001"/>
    <x v="1"/>
    <n v="250"/>
    <s v="Sale "/>
    <n v="275"/>
    <s v="Mar"/>
  </r>
  <r>
    <s v="54"/>
    <x v="26"/>
    <x v="3"/>
    <n v="10"/>
    <x v="1"/>
    <n v="46"/>
    <s v="Sale "/>
    <n v="460"/>
    <s v="Mar"/>
  </r>
  <r>
    <s v="54"/>
    <x v="3"/>
    <x v="3"/>
    <n v="1.5"/>
    <x v="1"/>
    <n v="500"/>
    <s v="Sale "/>
    <n v="750"/>
    <s v="Mar"/>
  </r>
  <r>
    <s v="54"/>
    <x v="4"/>
    <x v="3"/>
    <n v="0.75"/>
    <x v="1"/>
    <n v="880"/>
    <s v="Sale "/>
    <n v="660"/>
    <s v="Mar"/>
  </r>
  <r>
    <s v="54"/>
    <x v="101"/>
    <x v="8"/>
    <n v="2"/>
    <x v="8"/>
    <n v="300"/>
    <s v="Sale "/>
    <n v="600"/>
    <s v="Mar"/>
  </r>
  <r>
    <s v="54"/>
    <x v="38"/>
    <x v="3"/>
    <n v="0.85"/>
    <x v="1"/>
    <n v="360"/>
    <s v="Sale "/>
    <n v="306"/>
    <s v="Mar"/>
  </r>
  <r>
    <s v="54"/>
    <x v="27"/>
    <x v="8"/>
    <n v="6"/>
    <x v="8"/>
    <n v="880"/>
    <s v="Sale "/>
    <n v="5280"/>
    <s v="Mar"/>
  </r>
  <r>
    <s v="54"/>
    <x v="25"/>
    <x v="3"/>
    <n v="4"/>
    <x v="1"/>
    <n v="65"/>
    <s v="Sale "/>
    <n v="260"/>
    <s v="Mar"/>
  </r>
  <r>
    <s v="54"/>
    <x v="26"/>
    <x v="3"/>
    <n v="10"/>
    <x v="1"/>
    <n v="46"/>
    <s v="Sale "/>
    <n v="460"/>
    <s v="Mar"/>
  </r>
  <r>
    <s v="54"/>
    <x v="18"/>
    <x v="7"/>
    <n v="0.1"/>
    <x v="1"/>
    <n v="500"/>
    <s v="Sale "/>
    <n v="50"/>
    <s v="Mar"/>
  </r>
  <r>
    <s v="54"/>
    <x v="21"/>
    <x v="2"/>
    <n v="0.2"/>
    <x v="2"/>
    <n v="425"/>
    <s v="Sale "/>
    <n v="85"/>
    <s v="Mar"/>
  </r>
  <r>
    <s v="54"/>
    <x v="2"/>
    <x v="2"/>
    <n v="0.6"/>
    <x v="2"/>
    <n v="550"/>
    <s v="Sale "/>
    <n v="330"/>
    <s v="Mar"/>
  </r>
  <r>
    <s v="54"/>
    <x v="11"/>
    <x v="3"/>
    <n v="0.5"/>
    <x v="1"/>
    <n v="300"/>
    <s v="Sale "/>
    <n v="150"/>
    <s v="Mar"/>
  </r>
  <r>
    <s v="54"/>
    <x v="3"/>
    <x v="3"/>
    <n v="1"/>
    <x v="1"/>
    <n v="470"/>
    <s v="Sale "/>
    <n v="470"/>
    <s v="Mar"/>
  </r>
  <r>
    <s v="54"/>
    <x v="4"/>
    <x v="3"/>
    <n v="0.5"/>
    <x v="1"/>
    <n v="880"/>
    <s v="Sale "/>
    <n v="440"/>
    <s v="Mar"/>
  </r>
  <r>
    <s v="54"/>
    <x v="36"/>
    <x v="8"/>
    <n v="0.13"/>
    <x v="8"/>
    <n v="960"/>
    <s v="Sale "/>
    <n v="124.80000000000001"/>
    <s v="Mar"/>
  </r>
  <r>
    <s v="54"/>
    <x v="101"/>
    <x v="8"/>
    <n v="0.05"/>
    <x v="8"/>
    <n v="300"/>
    <s v="Sale "/>
    <n v="15"/>
    <s v="Mar"/>
  </r>
  <r>
    <s v="54"/>
    <x v="11"/>
    <x v="3"/>
    <n v="0.1"/>
    <x v="1"/>
    <n v="300"/>
    <s v="Sale "/>
    <n v="30"/>
    <s v="Mar"/>
  </r>
  <r>
    <s v="54"/>
    <x v="27"/>
    <x v="8"/>
    <n v="0.08"/>
    <x v="8"/>
    <n v="880"/>
    <s v="Sale "/>
    <n v="70.400000000000006"/>
    <s v="Mar"/>
  </r>
  <r>
    <s v="54"/>
    <x v="25"/>
    <x v="3"/>
    <n v="1"/>
    <x v="1"/>
    <n v="65"/>
    <s v="Sale "/>
    <n v="65"/>
    <s v="Mar"/>
  </r>
  <r>
    <s v="54"/>
    <x v="26"/>
    <x v="3"/>
    <n v="3"/>
    <x v="1"/>
    <n v="46"/>
    <s v="Sale "/>
    <n v="138"/>
    <s v="Mar"/>
  </r>
  <r>
    <s v="54"/>
    <x v="13"/>
    <x v="5"/>
    <n v="1.5"/>
    <x v="1"/>
    <n v="245"/>
    <s v="Sale "/>
    <n v="367.5"/>
    <s v="Mar"/>
  </r>
  <r>
    <s v="54"/>
    <x v="75"/>
    <x v="5"/>
    <n v="2"/>
    <x v="5"/>
    <n v="262.5"/>
    <s v="Sale "/>
    <n v="525"/>
    <s v="Mar"/>
  </r>
  <r>
    <s v="54"/>
    <x v="10"/>
    <x v="6"/>
    <n v="19"/>
    <x v="1"/>
    <n v="193.33"/>
    <s v="Sale "/>
    <n v="3673.2700000000004"/>
    <s v="Mar"/>
  </r>
  <r>
    <s v="54"/>
    <x v="9"/>
    <x v="3"/>
    <n v="10"/>
    <x v="1"/>
    <n v="150"/>
    <s v="Sale "/>
    <n v="1500"/>
    <s v="Mar"/>
  </r>
  <r>
    <s v="54"/>
    <x v="105"/>
    <x v="5"/>
    <n v="3"/>
    <x v="5"/>
    <n v="260"/>
    <s v="Sale "/>
    <n v="780"/>
    <s v="Mar"/>
  </r>
  <r>
    <s v="54"/>
    <x v="3"/>
    <x v="3"/>
    <n v="0.2"/>
    <x v="1"/>
    <n v="500"/>
    <s v="Sale "/>
    <n v="100"/>
    <s v="Mar"/>
  </r>
  <r>
    <s v="54"/>
    <x v="4"/>
    <x v="3"/>
    <n v="0.1"/>
    <x v="1"/>
    <n v="950"/>
    <s v="Sale "/>
    <n v="95"/>
    <s v="Mar"/>
  </r>
  <r>
    <s v="54"/>
    <x v="2"/>
    <x v="2"/>
    <n v="1"/>
    <x v="2"/>
    <n v="440"/>
    <s v="Sale "/>
    <n v="440"/>
    <s v="Mar"/>
  </r>
  <r>
    <s v="54"/>
    <x v="6"/>
    <x v="5"/>
    <n v="4"/>
    <x v="4"/>
    <n v="400"/>
    <s v="Sale "/>
    <n v="1600"/>
    <s v="Mar"/>
  </r>
  <r>
    <s v="55"/>
    <x v="43"/>
    <x v="3"/>
    <n v="2"/>
    <x v="5"/>
    <n v="90"/>
    <s v="Sale "/>
    <n v="180"/>
    <s v="Mar"/>
  </r>
  <r>
    <s v="55"/>
    <x v="39"/>
    <x v="3"/>
    <n v="0.5"/>
    <x v="1"/>
    <n v="280"/>
    <s v="Sale "/>
    <n v="140"/>
    <s v="Mar"/>
  </r>
  <r>
    <s v="55"/>
    <x v="52"/>
    <x v="7"/>
    <n v="0.1"/>
    <x v="1"/>
    <n v="700"/>
    <s v="Sale "/>
    <n v="70"/>
    <s v="Mar"/>
  </r>
  <r>
    <s v="55"/>
    <x v="77"/>
    <x v="2"/>
    <n v="0.2"/>
    <x v="2"/>
    <n v="850"/>
    <s v="Sale "/>
    <n v="170"/>
    <s v="Mar"/>
  </r>
  <r>
    <s v="55"/>
    <x v="87"/>
    <x v="3"/>
    <n v="1"/>
    <x v="2"/>
    <n v="145"/>
    <s v="Sale "/>
    <n v="145"/>
    <s v="Mar"/>
  </r>
  <r>
    <s v="55"/>
    <x v="105"/>
    <x v="5"/>
    <n v="3"/>
    <x v="5"/>
    <n v="270"/>
    <s v="Sale "/>
    <n v="810"/>
    <s v="Mar"/>
  </r>
  <r>
    <s v="55"/>
    <x v="14"/>
    <x v="7"/>
    <n v="0.1"/>
    <x v="1"/>
    <n v="750"/>
    <s v="Sale "/>
    <n v="75"/>
    <s v="Mar"/>
  </r>
  <r>
    <s v="55"/>
    <x v="4"/>
    <x v="3"/>
    <n v="0.5"/>
    <x v="1"/>
    <n v="920"/>
    <s v="Sale "/>
    <n v="460"/>
    <s v="Mar"/>
  </r>
  <r>
    <s v="55"/>
    <x v="3"/>
    <x v="3"/>
    <n v="1"/>
    <x v="1"/>
    <n v="500"/>
    <s v="Sale "/>
    <n v="500"/>
    <s v="Mar"/>
  </r>
  <r>
    <s v="55"/>
    <x v="80"/>
    <x v="2"/>
    <n v="0.2"/>
    <x v="2"/>
    <n v="425"/>
    <s v="Sale "/>
    <n v="85"/>
    <s v="Mar"/>
  </r>
  <r>
    <s v="55"/>
    <x v="6"/>
    <x v="5"/>
    <n v="1"/>
    <x v="4"/>
    <n v="420"/>
    <s v="Sale "/>
    <n v="420"/>
    <s v="Mar"/>
  </r>
  <r>
    <s v="55"/>
    <x v="83"/>
    <x v="5"/>
    <n v="2"/>
    <x v="1"/>
    <n v="245"/>
    <s v="Sale "/>
    <n v="490"/>
    <s v="Mar"/>
  </r>
  <r>
    <s v="55"/>
    <x v="98"/>
    <x v="5"/>
    <n v="1"/>
    <x v="1"/>
    <n v="245"/>
    <s v="Sale "/>
    <n v="245"/>
    <s v="Mar"/>
  </r>
  <r>
    <s v="55"/>
    <x v="48"/>
    <x v="5"/>
    <n v="2"/>
    <x v="1"/>
    <n v="245"/>
    <s v="Sale "/>
    <n v="490"/>
    <s v="Mar"/>
  </r>
  <r>
    <s v="55"/>
    <x v="8"/>
    <x v="5"/>
    <n v="2"/>
    <x v="1"/>
    <n v="245"/>
    <s v="Sale "/>
    <n v="490"/>
    <s v="Mar"/>
  </r>
  <r>
    <s v="55"/>
    <x v="7"/>
    <x v="5"/>
    <n v="1"/>
    <x v="1"/>
    <n v="245"/>
    <s v="Sale "/>
    <n v="245"/>
    <s v="Mar"/>
  </r>
  <r>
    <s v="55"/>
    <x v="13"/>
    <x v="5"/>
    <n v="4"/>
    <x v="1"/>
    <n v="245"/>
    <s v="Sale "/>
    <n v="980"/>
    <s v="Mar"/>
  </r>
  <r>
    <s v="55"/>
    <x v="28"/>
    <x v="3"/>
    <n v="1"/>
    <x v="1"/>
    <n v="280"/>
    <s v="Sale "/>
    <n v="280"/>
    <s v="Mar"/>
  </r>
  <r>
    <s v="55"/>
    <x v="39"/>
    <x v="3"/>
    <n v="1"/>
    <x v="1"/>
    <n v="280"/>
    <s v="Sale "/>
    <n v="280"/>
    <s v="Mar"/>
  </r>
  <r>
    <s v="55"/>
    <x v="38"/>
    <x v="3"/>
    <n v="0.6"/>
    <x v="1"/>
    <n v="360"/>
    <s v="Sale "/>
    <n v="216"/>
    <s v="Mar"/>
  </r>
  <r>
    <s v="55"/>
    <x v="68"/>
    <x v="5"/>
    <n v="3"/>
    <x v="5"/>
    <n v="270"/>
    <s v="Sale "/>
    <n v="810"/>
    <s v="Mar"/>
  </r>
  <r>
    <s v="55"/>
    <x v="9"/>
    <x v="3"/>
    <n v="3"/>
    <x v="1"/>
    <n v="160"/>
    <s v="Sale "/>
    <n v="480"/>
    <s v="Mar"/>
  </r>
  <r>
    <s v="55"/>
    <x v="10"/>
    <x v="6"/>
    <n v="20"/>
    <x v="1"/>
    <n v="190"/>
    <s v="Sale "/>
    <n v="3800"/>
    <s v="Mar"/>
  </r>
  <r>
    <s v="55"/>
    <x v="2"/>
    <x v="2"/>
    <n v="0.4"/>
    <x v="2"/>
    <n v="550"/>
    <s v="Sale "/>
    <n v="220"/>
    <s v="Mar"/>
  </r>
  <r>
    <s v="55"/>
    <x v="11"/>
    <x v="3"/>
    <n v="0.6"/>
    <x v="1"/>
    <n v="300"/>
    <s v="Sale "/>
    <n v="180"/>
    <s v="Mar"/>
  </r>
  <r>
    <s v="55"/>
    <x v="111"/>
    <x v="5"/>
    <n v="2"/>
    <x v="5"/>
    <n v="2500"/>
    <s v="Sale "/>
    <n v="5000"/>
    <s v="Mar"/>
  </r>
  <r>
    <s v="55"/>
    <x v="105"/>
    <x v="5"/>
    <n v="1"/>
    <x v="5"/>
    <n v="270"/>
    <s v="Sale "/>
    <n v="270"/>
    <s v="Mar"/>
  </r>
  <r>
    <s v="55"/>
    <x v="101"/>
    <x v="8"/>
    <n v="0.1"/>
    <x v="8"/>
    <n v="320"/>
    <s v="Sale "/>
    <n v="32"/>
    <s v="Mar"/>
  </r>
  <r>
    <s v="55"/>
    <x v="27"/>
    <x v="8"/>
    <n v="0.55000000000000004"/>
    <x v="8"/>
    <n v="880"/>
    <s v="Sale "/>
    <n v="484.00000000000006"/>
    <s v="Mar"/>
  </r>
  <r>
    <s v="55"/>
    <x v="23"/>
    <x v="2"/>
    <n v="1"/>
    <x v="5"/>
    <n v="65"/>
    <s v="Sale "/>
    <n v="65"/>
    <s v="Mar"/>
  </r>
  <r>
    <s v="55"/>
    <x v="101"/>
    <x v="8"/>
    <n v="1"/>
    <x v="8"/>
    <n v="300"/>
    <s v="Sale "/>
    <n v="300"/>
    <s v="Mar"/>
  </r>
  <r>
    <s v="55"/>
    <x v="59"/>
    <x v="4"/>
    <n v="2"/>
    <x v="3"/>
    <n v="65"/>
    <s v="Sale "/>
    <n v="130"/>
    <s v="Mar"/>
  </r>
  <r>
    <s v="55"/>
    <x v="4"/>
    <x v="3"/>
    <n v="1.1000000000000001"/>
    <x v="1"/>
    <n v="900"/>
    <s v="Sale "/>
    <n v="990.00000000000011"/>
    <s v="Mar"/>
  </r>
  <r>
    <s v="55"/>
    <x v="3"/>
    <x v="3"/>
    <n v="2.2000000000000002"/>
    <x v="1"/>
    <n v="520"/>
    <s v="Sale "/>
    <n v="1144"/>
    <s v="Mar"/>
  </r>
  <r>
    <s v="55"/>
    <x v="37"/>
    <x v="3"/>
    <n v="1.1000000000000001"/>
    <x v="1"/>
    <n v="225"/>
    <s v="Sale "/>
    <n v="247.50000000000003"/>
    <s v="Mar"/>
  </r>
  <r>
    <s v="55"/>
    <x v="5"/>
    <x v="4"/>
    <n v="5"/>
    <x v="3"/>
    <n v="65"/>
    <s v="Sale "/>
    <n v="325"/>
    <s v="Mar"/>
  </r>
  <r>
    <s v="55"/>
    <x v="42"/>
    <x v="5"/>
    <n v="0.5"/>
    <x v="4"/>
    <n v="850"/>
    <s v="Sale "/>
    <n v="425"/>
    <s v="Mar"/>
  </r>
  <r>
    <s v="55"/>
    <x v="41"/>
    <x v="9"/>
    <n v="1.5"/>
    <x v="4"/>
    <n v="120"/>
    <s v="Sale "/>
    <n v="180"/>
    <s v="Mar"/>
  </r>
  <r>
    <s v="55"/>
    <x v="57"/>
    <x v="5"/>
    <n v="1"/>
    <x v="1"/>
    <n v="245"/>
    <s v="Sale "/>
    <n v="245"/>
    <s v="Mar"/>
  </r>
  <r>
    <s v="55"/>
    <x v="26"/>
    <x v="3"/>
    <n v="1.5"/>
    <x v="1"/>
    <n v="46"/>
    <s v="Sale "/>
    <n v="69"/>
    <s v="Mar"/>
  </r>
  <r>
    <s v="55"/>
    <x v="75"/>
    <x v="5"/>
    <n v="1"/>
    <x v="5"/>
    <n v="269"/>
    <s v="Sale "/>
    <n v="269"/>
    <s v="Mar"/>
  </r>
  <r>
    <s v="55"/>
    <x v="64"/>
    <x v="4"/>
    <n v="4"/>
    <x v="3"/>
    <n v="85"/>
    <s v="Sale "/>
    <n v="340"/>
    <s v="Mar"/>
  </r>
  <r>
    <s v="55"/>
    <x v="5"/>
    <x v="4"/>
    <n v="6"/>
    <x v="3"/>
    <n v="65"/>
    <s v="Sale "/>
    <n v="390"/>
    <s v="Mar"/>
  </r>
  <r>
    <s v="55"/>
    <x v="77"/>
    <x v="2"/>
    <n v="0.5"/>
    <x v="2"/>
    <n v="740"/>
    <s v="Sale "/>
    <n v="370"/>
    <s v="Mar"/>
  </r>
  <r>
    <s v="56"/>
    <x v="27"/>
    <x v="8"/>
    <n v="2"/>
    <x v="8"/>
    <n v="880"/>
    <s v="Sale "/>
    <n v="1760"/>
    <s v="Mar"/>
  </r>
  <r>
    <s v="56"/>
    <x v="28"/>
    <x v="3"/>
    <n v="1"/>
    <x v="1"/>
    <n v="300"/>
    <s v="Sale "/>
    <n v="300"/>
    <s v="Mar"/>
  </r>
  <r>
    <s v="56"/>
    <x v="39"/>
    <x v="3"/>
    <n v="2"/>
    <x v="1"/>
    <n v="300"/>
    <s v="Sale "/>
    <n v="600"/>
    <s v="Mar"/>
  </r>
  <r>
    <s v="56"/>
    <x v="26"/>
    <x v="3"/>
    <n v="2"/>
    <x v="1"/>
    <n v="46"/>
    <s v="Sale "/>
    <n v="92"/>
    <s v="Mar"/>
  </r>
  <r>
    <s v="56"/>
    <x v="23"/>
    <x v="2"/>
    <n v="4"/>
    <x v="5"/>
    <n v="65"/>
    <s v="Sale "/>
    <n v="260"/>
    <s v="Mar"/>
  </r>
  <r>
    <s v="56"/>
    <x v="18"/>
    <x v="7"/>
    <n v="0.5"/>
    <x v="1"/>
    <n v="500"/>
    <s v="Sale "/>
    <n v="250"/>
    <s v="Mar"/>
  </r>
  <r>
    <s v="56"/>
    <x v="28"/>
    <x v="3"/>
    <n v="3"/>
    <x v="1"/>
    <n v="285"/>
    <s v="Sale "/>
    <n v="855"/>
    <s v="Mar"/>
  </r>
  <r>
    <s v="56"/>
    <x v="38"/>
    <x v="3"/>
    <n v="5"/>
    <x v="1"/>
    <n v="320"/>
    <s v="Sale "/>
    <n v="1600"/>
    <s v="Mar"/>
  </r>
  <r>
    <s v="56"/>
    <x v="59"/>
    <x v="4"/>
    <n v="5"/>
    <x v="3"/>
    <n v="65"/>
    <s v="Sale "/>
    <n v="325"/>
    <s v="Mar"/>
  </r>
  <r>
    <s v="56"/>
    <x v="67"/>
    <x v="2"/>
    <n v="1"/>
    <x v="2"/>
    <n v="75"/>
    <s v="Sale "/>
    <n v="75"/>
    <s v="Mar"/>
  </r>
  <r>
    <s v="56"/>
    <x v="89"/>
    <x v="3"/>
    <n v="1"/>
    <x v="2"/>
    <n v="95"/>
    <s v="Sale "/>
    <n v="95"/>
    <s v="Mar"/>
  </r>
  <r>
    <s v="56"/>
    <x v="31"/>
    <x v="7"/>
    <n v="0.1"/>
    <x v="1"/>
    <n v="700"/>
    <s v="Sale "/>
    <n v="70"/>
    <s v="Mar"/>
  </r>
  <r>
    <s v="56"/>
    <x v="84"/>
    <x v="5"/>
    <n v="1"/>
    <x v="5"/>
    <n v="263"/>
    <s v="Sale "/>
    <n v="263"/>
    <s v="Mar"/>
  </r>
  <r>
    <s v="56"/>
    <x v="37"/>
    <x v="3"/>
    <n v="0.5"/>
    <x v="1"/>
    <n v="250"/>
    <s v="Sale "/>
    <n v="125"/>
    <s v="Mar"/>
  </r>
  <r>
    <s v="56"/>
    <x v="9"/>
    <x v="3"/>
    <n v="1"/>
    <x v="1"/>
    <n v="160"/>
    <s v="Sale "/>
    <n v="160"/>
    <s v="Mar"/>
  </r>
  <r>
    <s v="56"/>
    <x v="8"/>
    <x v="5"/>
    <n v="1"/>
    <x v="1"/>
    <n v="245"/>
    <s v="Sale "/>
    <n v="245"/>
    <s v="Mar"/>
  </r>
  <r>
    <s v="56"/>
    <x v="13"/>
    <x v="5"/>
    <n v="1"/>
    <x v="1"/>
    <n v="245"/>
    <s v="Sale "/>
    <n v="245"/>
    <s v="Mar"/>
  </r>
  <r>
    <s v="56"/>
    <x v="26"/>
    <x v="3"/>
    <n v="2"/>
    <x v="1"/>
    <n v="46"/>
    <s v="Sale "/>
    <n v="92"/>
    <s v="Mar"/>
  </r>
  <r>
    <s v="56"/>
    <x v="27"/>
    <x v="8"/>
    <n v="0.1"/>
    <x v="8"/>
    <n v="880"/>
    <s v="Sale "/>
    <n v="88"/>
    <s v="Mar"/>
  </r>
  <r>
    <s v="56"/>
    <x v="101"/>
    <x v="8"/>
    <n v="0.19"/>
    <x v="8"/>
    <n v="320"/>
    <s v="Sale "/>
    <n v="60.8"/>
    <s v="Mar"/>
  </r>
  <r>
    <s v="56"/>
    <x v="36"/>
    <x v="8"/>
    <n v="0.25"/>
    <x v="8"/>
    <n v="1000"/>
    <s v="Sale "/>
    <n v="250"/>
    <s v="Mar"/>
  </r>
  <r>
    <s v="56"/>
    <x v="27"/>
    <x v="8"/>
    <n v="0.38"/>
    <x v="8"/>
    <n v="880"/>
    <s v="Sale "/>
    <n v="334.4"/>
    <s v="Mar"/>
  </r>
  <r>
    <s v="56"/>
    <x v="38"/>
    <x v="3"/>
    <n v="0.25"/>
    <x v="1"/>
    <n v="350"/>
    <s v="Sale "/>
    <n v="87.5"/>
    <s v="Mar"/>
  </r>
  <r>
    <s v="56"/>
    <x v="11"/>
    <x v="3"/>
    <n v="0.25"/>
    <x v="1"/>
    <n v="300"/>
    <s v="Sale "/>
    <n v="75"/>
    <s v="Mar"/>
  </r>
  <r>
    <s v="56"/>
    <x v="37"/>
    <x v="3"/>
    <n v="0.1"/>
    <x v="1"/>
    <n v="250"/>
    <s v="Sale "/>
    <n v="25"/>
    <s v="Mar"/>
  </r>
  <r>
    <s v="56"/>
    <x v="28"/>
    <x v="3"/>
    <n v="1.25"/>
    <x v="1"/>
    <n v="280"/>
    <s v="Sale "/>
    <n v="350"/>
    <s v="Mar"/>
  </r>
  <r>
    <s v="56"/>
    <x v="39"/>
    <x v="3"/>
    <n v="1.5"/>
    <x v="1"/>
    <n v="280"/>
    <s v="Sale "/>
    <n v="420"/>
    <s v="Mar"/>
  </r>
  <r>
    <s v="56"/>
    <x v="27"/>
    <x v="8"/>
    <n v="1"/>
    <x v="8"/>
    <n v="880"/>
    <s v="Sale "/>
    <n v="880"/>
    <s v="Mar"/>
  </r>
  <r>
    <s v="56"/>
    <x v="28"/>
    <x v="3"/>
    <n v="6"/>
    <x v="1"/>
    <n v="300"/>
    <s v="Sale "/>
    <n v="1800"/>
    <s v="Mar"/>
  </r>
  <r>
    <s v="56"/>
    <x v="109"/>
    <x v="8"/>
    <n v="6"/>
    <x v="10"/>
    <n v="330"/>
    <s v="Sale "/>
    <n v="1980"/>
    <s v="Mar"/>
  </r>
  <r>
    <s v="56"/>
    <x v="5"/>
    <x v="4"/>
    <n v="32"/>
    <x v="3"/>
    <n v="65"/>
    <s v="Sale "/>
    <n v="2080"/>
    <s v="Mar"/>
  </r>
  <r>
    <s v="56"/>
    <x v="13"/>
    <x v="5"/>
    <n v="30"/>
    <x v="1"/>
    <n v="240"/>
    <s v="Sale "/>
    <n v="7200"/>
    <s v="Mar"/>
  </r>
  <r>
    <s v="56"/>
    <x v="9"/>
    <x v="3"/>
    <n v="25"/>
    <x v="1"/>
    <n v="155"/>
    <s v="Sale "/>
    <n v="3875"/>
    <s v="Mar"/>
  </r>
  <r>
    <s v="56"/>
    <x v="3"/>
    <x v="3"/>
    <n v="0.6"/>
    <x v="1"/>
    <n v="500"/>
    <s v="Sale "/>
    <n v="300"/>
    <s v="Mar"/>
  </r>
  <r>
    <s v="56"/>
    <x v="38"/>
    <x v="3"/>
    <n v="0.1"/>
    <x v="1"/>
    <n v="360"/>
    <s v="Sale "/>
    <n v="36"/>
    <s v="Mar"/>
  </r>
  <r>
    <s v="56"/>
    <x v="37"/>
    <x v="3"/>
    <n v="0.25"/>
    <x v="1"/>
    <n v="250"/>
    <s v="Sale "/>
    <n v="62.5"/>
    <s v="Mar"/>
  </r>
  <r>
    <s v="56"/>
    <x v="26"/>
    <x v="3"/>
    <n v="1"/>
    <x v="1"/>
    <n v="46"/>
    <s v="Sale "/>
    <n v="46"/>
    <s v="Mar"/>
  </r>
  <r>
    <s v="56"/>
    <x v="101"/>
    <x v="8"/>
    <n v="0.3"/>
    <x v="8"/>
    <n v="320"/>
    <s v="Sale "/>
    <n v="96"/>
    <s v="Mar"/>
  </r>
  <r>
    <s v="56"/>
    <x v="36"/>
    <x v="8"/>
    <n v="0.13"/>
    <x v="8"/>
    <n v="1000"/>
    <s v="Sale "/>
    <n v="130"/>
    <s v="Mar"/>
  </r>
  <r>
    <s v="56"/>
    <x v="27"/>
    <x v="8"/>
    <n v="1.1200000000000001"/>
    <x v="8"/>
    <n v="880"/>
    <s v="Sale "/>
    <n v="985.60000000000014"/>
    <s v="Mar"/>
  </r>
  <r>
    <s v="56"/>
    <x v="11"/>
    <x v="3"/>
    <n v="0.5"/>
    <x v="1"/>
    <n v="300"/>
    <s v="Sale "/>
    <n v="150"/>
    <s v="Mar"/>
  </r>
  <r>
    <s v="56"/>
    <x v="4"/>
    <x v="3"/>
    <n v="0.3"/>
    <x v="1"/>
    <n v="900"/>
    <s v="Sale "/>
    <n v="270"/>
    <s v="Mar"/>
  </r>
  <r>
    <s v="57"/>
    <x v="41"/>
    <x v="9"/>
    <n v="0.5"/>
    <x v="4"/>
    <n v="120"/>
    <s v="Sale "/>
    <n v="60"/>
    <s v="Mar"/>
  </r>
  <r>
    <s v="57"/>
    <x v="55"/>
    <x v="3"/>
    <n v="0.5"/>
    <x v="1"/>
    <n v="520"/>
    <s v="Sale "/>
    <n v="260"/>
    <s v="Mar"/>
  </r>
  <r>
    <s v="57"/>
    <x v="9"/>
    <x v="3"/>
    <n v="3"/>
    <x v="1"/>
    <n v="160"/>
    <s v="Sale "/>
    <n v="480"/>
    <s v="Mar"/>
  </r>
  <r>
    <s v="57"/>
    <x v="6"/>
    <x v="5"/>
    <n v="1"/>
    <x v="4"/>
    <n v="420"/>
    <s v="Sale "/>
    <n v="420"/>
    <s v="Mar"/>
  </r>
  <r>
    <s v="57"/>
    <x v="69"/>
    <x v="5"/>
    <n v="1"/>
    <x v="4"/>
    <n v="850"/>
    <s v="Sale "/>
    <n v="850"/>
    <s v="Mar"/>
  </r>
  <r>
    <s v="57"/>
    <x v="75"/>
    <x v="5"/>
    <n v="2"/>
    <x v="5"/>
    <n v="269"/>
    <s v="Sale "/>
    <n v="538"/>
    <s v="Mar"/>
  </r>
  <r>
    <s v="57"/>
    <x v="83"/>
    <x v="5"/>
    <n v="2"/>
    <x v="1"/>
    <n v="245"/>
    <s v="Sale "/>
    <n v="490"/>
    <s v="Mar"/>
  </r>
  <r>
    <s v="57"/>
    <x v="30"/>
    <x v="3"/>
    <n v="2"/>
    <x v="1"/>
    <n v="210"/>
    <s v="Sale "/>
    <n v="420"/>
    <s v="Mar"/>
  </r>
  <r>
    <s v="57"/>
    <x v="39"/>
    <x v="3"/>
    <n v="3"/>
    <x v="1"/>
    <n v="320"/>
    <s v="Sale "/>
    <n v="960"/>
    <s v="Mar"/>
  </r>
  <r>
    <s v="57"/>
    <x v="28"/>
    <x v="3"/>
    <n v="1.5"/>
    <x v="1"/>
    <n v="300"/>
    <s v="Sale "/>
    <n v="450"/>
    <s v="Mar"/>
  </r>
  <r>
    <s v="57"/>
    <x v="3"/>
    <x v="3"/>
    <n v="10"/>
    <x v="1"/>
    <n v="500"/>
    <s v="Sale "/>
    <n v="5000"/>
    <s v="Mar"/>
  </r>
  <r>
    <s v="57"/>
    <x v="4"/>
    <x v="3"/>
    <n v="5"/>
    <x v="1"/>
    <n v="880"/>
    <s v="Sale "/>
    <n v="4400"/>
    <s v="Mar"/>
  </r>
  <r>
    <s v="57"/>
    <x v="109"/>
    <x v="8"/>
    <n v="2"/>
    <x v="10"/>
    <n v="320"/>
    <s v="Sale "/>
    <n v="640"/>
    <s v="Mar"/>
  </r>
  <r>
    <s v="57"/>
    <x v="101"/>
    <x v="8"/>
    <n v="1"/>
    <x v="8"/>
    <n v="300"/>
    <s v="Sale "/>
    <n v="300"/>
    <s v="Mar"/>
  </r>
  <r>
    <s v="57"/>
    <x v="64"/>
    <x v="4"/>
    <n v="1"/>
    <x v="3"/>
    <n v="85"/>
    <s v="Sale "/>
    <n v="85"/>
    <s v="Mar"/>
  </r>
  <r>
    <s v="57"/>
    <x v="76"/>
    <x v="2"/>
    <n v="1"/>
    <x v="2"/>
    <n v="65"/>
    <s v="Sale "/>
    <n v="65"/>
    <s v="Mar"/>
  </r>
  <r>
    <s v="57"/>
    <x v="57"/>
    <x v="5"/>
    <n v="4"/>
    <x v="1"/>
    <n v="245"/>
    <s v="Sale "/>
    <n v="980"/>
    <s v="Mar"/>
  </r>
  <r>
    <s v="57"/>
    <x v="13"/>
    <x v="5"/>
    <n v="4.5"/>
    <x v="1"/>
    <n v="245"/>
    <s v="Sale "/>
    <n v="1102.5"/>
    <s v="Mar"/>
  </r>
  <r>
    <s v="57"/>
    <x v="105"/>
    <x v="5"/>
    <n v="1"/>
    <x v="5"/>
    <n v="269"/>
    <s v="Sale "/>
    <n v="269"/>
    <s v="Mar"/>
  </r>
  <r>
    <s v="57"/>
    <x v="95"/>
    <x v="2"/>
    <n v="0.2"/>
    <x v="2"/>
    <n v="425"/>
    <s v="Sale "/>
    <n v="85"/>
    <s v="Mar"/>
  </r>
  <r>
    <s v="57"/>
    <x v="23"/>
    <x v="2"/>
    <n v="1"/>
    <x v="5"/>
    <n v="65"/>
    <s v="Sale "/>
    <n v="65"/>
    <s v="Mar"/>
  </r>
  <r>
    <s v="57"/>
    <x v="2"/>
    <x v="2"/>
    <n v="0.6"/>
    <x v="2"/>
    <n v="550"/>
    <s v="Sale "/>
    <n v="330"/>
    <s v="Mar"/>
  </r>
  <r>
    <s v="57"/>
    <x v="18"/>
    <x v="7"/>
    <n v="0.1"/>
    <x v="1"/>
    <n v="500"/>
    <s v="Sale "/>
    <n v="50"/>
    <s v="Mar"/>
  </r>
  <r>
    <s v="57"/>
    <x v="53"/>
    <x v="7"/>
    <n v="0.1"/>
    <x v="1"/>
    <n v="700"/>
    <s v="Sale "/>
    <n v="70"/>
    <s v="Mar"/>
  </r>
  <r>
    <s v="57"/>
    <x v="14"/>
    <x v="7"/>
    <n v="0.1"/>
    <x v="1"/>
    <n v="750"/>
    <s v="Sale "/>
    <n v="75"/>
    <s v="Mar"/>
  </r>
  <r>
    <s v="57"/>
    <x v="37"/>
    <x v="3"/>
    <n v="0.25"/>
    <x v="1"/>
    <n v="250"/>
    <s v="Sale "/>
    <n v="62.5"/>
    <s v="Mar"/>
  </r>
  <r>
    <s v="57"/>
    <x v="56"/>
    <x v="3"/>
    <n v="1"/>
    <x v="1"/>
    <n v="450"/>
    <s v="Sale "/>
    <n v="450"/>
    <s v="Mar"/>
  </r>
  <r>
    <s v="57"/>
    <x v="39"/>
    <x v="3"/>
    <n v="0.5"/>
    <x v="1"/>
    <n v="320"/>
    <s v="Sale "/>
    <n v="160"/>
    <s v="Mar"/>
  </r>
  <r>
    <s v="57"/>
    <x v="73"/>
    <x v="3"/>
    <n v="1"/>
    <x v="1"/>
    <n v="360"/>
    <s v="Sale "/>
    <n v="360"/>
    <s v="Mar"/>
  </r>
  <r>
    <s v="57"/>
    <x v="41"/>
    <x v="9"/>
    <n v="0.9"/>
    <x v="4"/>
    <n v="120"/>
    <s v="Sale "/>
    <n v="108"/>
    <s v="Mar"/>
  </r>
  <r>
    <s v="57"/>
    <x v="6"/>
    <x v="5"/>
    <n v="0.2"/>
    <x v="4"/>
    <n v="420"/>
    <s v="Sale "/>
    <n v="84"/>
    <s v="Mar"/>
  </r>
  <r>
    <s v="57"/>
    <x v="5"/>
    <x v="4"/>
    <n v="10"/>
    <x v="3"/>
    <n v="65"/>
    <s v="Sale "/>
    <n v="650"/>
    <s v="Mar"/>
  </r>
  <r>
    <s v="57"/>
    <x v="9"/>
    <x v="3"/>
    <n v="1"/>
    <x v="1"/>
    <n v="165"/>
    <s v="Sale "/>
    <n v="165"/>
    <s v="Mar"/>
  </r>
  <r>
    <s v="57"/>
    <x v="114"/>
    <x v="6"/>
    <n v="0.13"/>
    <x v="9"/>
    <n v="3620"/>
    <s v="Sale "/>
    <n v="470.6"/>
    <s v="Mar"/>
  </r>
  <r>
    <s v="57"/>
    <x v="3"/>
    <x v="3"/>
    <n v="1.5"/>
    <x v="1"/>
    <n v="500"/>
    <s v="Sale "/>
    <n v="750"/>
    <s v="Mar"/>
  </r>
  <r>
    <s v="57"/>
    <x v="4"/>
    <x v="3"/>
    <n v="0.8"/>
    <x v="1"/>
    <n v="920"/>
    <s v="Sale "/>
    <n v="736"/>
    <s v="Mar"/>
  </r>
  <r>
    <s v="57"/>
    <x v="11"/>
    <x v="3"/>
    <n v="0.5"/>
    <x v="1"/>
    <n v="300"/>
    <s v="Sale "/>
    <n v="150"/>
    <s v="Mar"/>
  </r>
  <r>
    <s v="57"/>
    <x v="43"/>
    <x v="3"/>
    <n v="2"/>
    <x v="5"/>
    <n v="90"/>
    <s v="Sale "/>
    <n v="180"/>
    <s v="Mar"/>
  </r>
  <r>
    <s v="57"/>
    <x v="11"/>
    <x v="3"/>
    <n v="0.6"/>
    <x v="1"/>
    <n v="300"/>
    <s v="Sale "/>
    <n v="180"/>
    <s v="Mar"/>
  </r>
  <r>
    <s v="57"/>
    <x v="75"/>
    <x v="5"/>
    <n v="2"/>
    <x v="5"/>
    <n v="269"/>
    <s v="Sale "/>
    <n v="538"/>
    <s v="Mar"/>
  </r>
  <r>
    <s v="57"/>
    <x v="25"/>
    <x v="3"/>
    <n v="1"/>
    <x v="1"/>
    <n v="65"/>
    <s v="Sale "/>
    <n v="65"/>
    <s v="Mar"/>
  </r>
  <r>
    <s v="57"/>
    <x v="78"/>
    <x v="3"/>
    <n v="1"/>
    <x v="7"/>
    <n v="75"/>
    <s v="Sale "/>
    <n v="75"/>
    <s v="Mar"/>
  </r>
  <r>
    <s v="57"/>
    <x v="27"/>
    <x v="8"/>
    <n v="2.67"/>
    <x v="8"/>
    <n v="880"/>
    <s v="Sale "/>
    <n v="2349.6"/>
    <s v="Mar"/>
  </r>
  <r>
    <s v="57"/>
    <x v="38"/>
    <x v="3"/>
    <n v="0.55000000000000004"/>
    <x v="1"/>
    <n v="360"/>
    <s v="Sale "/>
    <n v="198.00000000000003"/>
    <s v="Mar"/>
  </r>
  <r>
    <s v="57"/>
    <x v="37"/>
    <x v="3"/>
    <n v="0.95"/>
    <x v="1"/>
    <n v="250"/>
    <s v="Sale "/>
    <n v="237.5"/>
    <s v="Mar"/>
  </r>
  <r>
    <s v="57"/>
    <x v="39"/>
    <x v="3"/>
    <n v="1.75"/>
    <x v="1"/>
    <n v="320"/>
    <s v="Sale "/>
    <n v="560"/>
    <s v="Mar"/>
  </r>
  <r>
    <s v="57"/>
    <x v="6"/>
    <x v="5"/>
    <n v="0.7"/>
    <x v="4"/>
    <n v="450"/>
    <s v="Sale "/>
    <n v="315"/>
    <s v="Mar"/>
  </r>
  <r>
    <s v="57"/>
    <x v="10"/>
    <x v="6"/>
    <n v="3"/>
    <x v="1"/>
    <n v="190"/>
    <s v="Sale "/>
    <n v="570"/>
    <s v="Mar"/>
  </r>
  <r>
    <s v="57"/>
    <x v="101"/>
    <x v="8"/>
    <n v="1.6"/>
    <x v="8"/>
    <n v="300"/>
    <s v="Sale "/>
    <n v="480"/>
    <s v="Mar"/>
  </r>
  <r>
    <s v="57"/>
    <x v="100"/>
    <x v="5"/>
    <n v="5"/>
    <x v="1"/>
    <n v="240"/>
    <s v="Sale "/>
    <n v="1200"/>
    <s v="Mar"/>
  </r>
  <r>
    <s v="57"/>
    <x v="4"/>
    <x v="3"/>
    <n v="0.5"/>
    <x v="1"/>
    <n v="870"/>
    <s v="Sale "/>
    <n v="435"/>
    <s v="Mar"/>
  </r>
  <r>
    <s v="57"/>
    <x v="3"/>
    <x v="3"/>
    <n v="0.6"/>
    <x v="1"/>
    <n v="480"/>
    <s v="Sale "/>
    <n v="288"/>
    <s v="Mar"/>
  </r>
  <r>
    <s v="57"/>
    <x v="82"/>
    <x v="3"/>
    <n v="1"/>
    <x v="2"/>
    <n v="165"/>
    <s v="Sale "/>
    <n v="165"/>
    <s v="Mar"/>
  </r>
  <r>
    <s v="57"/>
    <x v="70"/>
    <x v="8"/>
    <n v="3"/>
    <x v="8"/>
    <n v="272"/>
    <s v="Sale "/>
    <n v="816"/>
    <s v="Mar"/>
  </r>
  <r>
    <s v="57"/>
    <x v="106"/>
    <x v="8"/>
    <n v="1"/>
    <x v="8"/>
    <n v="325"/>
    <s v="Sale "/>
    <n v="325"/>
    <s v="Mar"/>
  </r>
  <r>
    <s v="57"/>
    <x v="59"/>
    <x v="4"/>
    <n v="1"/>
    <x v="3"/>
    <n v="65"/>
    <s v="Sale "/>
    <n v="65"/>
    <s v="Mar"/>
  </r>
  <r>
    <s v="57"/>
    <x v="71"/>
    <x v="5"/>
    <n v="1"/>
    <x v="1"/>
    <n v="245"/>
    <s v="Sale "/>
    <n v="245"/>
    <s v="Mar"/>
  </r>
  <r>
    <s v="57"/>
    <x v="48"/>
    <x v="5"/>
    <n v="1"/>
    <x v="1"/>
    <n v="245"/>
    <s v="Sale "/>
    <n v="245"/>
    <s v="Mar"/>
  </r>
  <r>
    <s v="57"/>
    <x v="64"/>
    <x v="4"/>
    <n v="1"/>
    <x v="3"/>
    <n v="85"/>
    <s v="Sale "/>
    <n v="85"/>
    <s v="Mar"/>
  </r>
  <r>
    <s v="57"/>
    <x v="92"/>
    <x v="5"/>
    <n v="1"/>
    <x v="1"/>
    <n v="245"/>
    <s v="Sale "/>
    <n v="245"/>
    <s v="Mar"/>
  </r>
  <r>
    <s v="57"/>
    <x v="68"/>
    <x v="5"/>
    <n v="1"/>
    <x v="5"/>
    <n v="269"/>
    <s v="Sale "/>
    <n v="269"/>
    <s v="Mar"/>
  </r>
  <r>
    <s v="57"/>
    <x v="69"/>
    <x v="5"/>
    <n v="0.5"/>
    <x v="4"/>
    <n v="850"/>
    <s v="Sale "/>
    <n v="425"/>
    <s v="Mar"/>
  </r>
  <r>
    <s v="58"/>
    <x v="66"/>
    <x v="7"/>
    <n v="0.5"/>
    <x v="1"/>
    <n v="420"/>
    <s v="Sale "/>
    <n v="210"/>
    <s v="Mar"/>
  </r>
  <r>
    <s v="58"/>
    <x v="75"/>
    <x v="5"/>
    <n v="2"/>
    <x v="5"/>
    <n v="269"/>
    <s v="Sale "/>
    <n v="538"/>
    <s v="Mar"/>
  </r>
  <r>
    <s v="58"/>
    <x v="64"/>
    <x v="4"/>
    <n v="3"/>
    <x v="3"/>
    <n v="85"/>
    <s v="Sale "/>
    <n v="255"/>
    <s v="Mar"/>
  </r>
  <r>
    <s v="58"/>
    <x v="59"/>
    <x v="4"/>
    <n v="2"/>
    <x v="3"/>
    <n v="65"/>
    <s v="Sale "/>
    <n v="130"/>
    <s v="Mar"/>
  </r>
  <r>
    <s v="58"/>
    <x v="57"/>
    <x v="5"/>
    <n v="1"/>
    <x v="1"/>
    <n v="245"/>
    <s v="Sale "/>
    <n v="245"/>
    <s v="Mar"/>
  </r>
  <r>
    <s v="58"/>
    <x v="8"/>
    <x v="5"/>
    <n v="1"/>
    <x v="1"/>
    <n v="245"/>
    <s v="Sale "/>
    <n v="245"/>
    <s v="Mar"/>
  </r>
  <r>
    <s v="58"/>
    <x v="115"/>
    <x v="7"/>
    <n v="0.1"/>
    <x v="1"/>
    <n v="650"/>
    <s v="Sale "/>
    <n v="65"/>
    <s v="Mar"/>
  </r>
  <r>
    <s v="58"/>
    <x v="53"/>
    <x v="7"/>
    <n v="0.1"/>
    <x v="1"/>
    <n v="700"/>
    <s v="Sale "/>
    <n v="70"/>
    <s v="Mar"/>
  </r>
  <r>
    <s v="58"/>
    <x v="45"/>
    <x v="2"/>
    <n v="1"/>
    <x v="5"/>
    <n v="160"/>
    <s v="Sale "/>
    <n v="160"/>
    <s v="Mar"/>
  </r>
  <r>
    <s v="58"/>
    <x v="81"/>
    <x v="2"/>
    <n v="0.2"/>
    <x v="2"/>
    <n v="450"/>
    <s v="Sale "/>
    <n v="90"/>
    <s v="Mar"/>
  </r>
  <r>
    <s v="58"/>
    <x v="14"/>
    <x v="7"/>
    <n v="0.1"/>
    <x v="1"/>
    <n v="750"/>
    <s v="Sale "/>
    <n v="75"/>
    <s v="Mar"/>
  </r>
  <r>
    <s v="58"/>
    <x v="31"/>
    <x v="7"/>
    <n v="0.1"/>
    <x v="1"/>
    <n v="700"/>
    <s v="Sale "/>
    <n v="70"/>
    <s v="Mar"/>
  </r>
  <r>
    <s v="58"/>
    <x v="23"/>
    <x v="2"/>
    <n v="1"/>
    <x v="5"/>
    <n v="65"/>
    <s v="Sale "/>
    <n v="65"/>
    <s v="Mar"/>
  </r>
  <r>
    <s v="58"/>
    <x v="6"/>
    <x v="5"/>
    <n v="1.8"/>
    <x v="4"/>
    <n v="450"/>
    <s v="Sale "/>
    <n v="810"/>
    <s v="Mar"/>
  </r>
  <r>
    <s v="58"/>
    <x v="41"/>
    <x v="9"/>
    <n v="2.8"/>
    <x v="4"/>
    <n v="120"/>
    <s v="Sale "/>
    <n v="336"/>
    <s v="Mar"/>
  </r>
  <r>
    <s v="58"/>
    <x v="42"/>
    <x v="5"/>
    <n v="0.4"/>
    <x v="4"/>
    <n v="850"/>
    <s v="Sale "/>
    <n v="340"/>
    <s v="Mar"/>
  </r>
  <r>
    <s v="58"/>
    <x v="82"/>
    <x v="3"/>
    <n v="1"/>
    <x v="2"/>
    <n v="165"/>
    <s v="Sale "/>
    <n v="165"/>
    <s v="Mar"/>
  </r>
  <r>
    <s v="58"/>
    <x v="100"/>
    <x v="5"/>
    <n v="1"/>
    <x v="1"/>
    <n v="240"/>
    <s v="Sale "/>
    <n v="240"/>
    <s v="Mar"/>
  </r>
  <r>
    <s v="58"/>
    <x v="26"/>
    <x v="3"/>
    <n v="3.5"/>
    <x v="1"/>
    <n v="46"/>
    <s v="Sale "/>
    <n v="161"/>
    <s v="Mar"/>
  </r>
  <r>
    <s v="58"/>
    <x v="30"/>
    <x v="3"/>
    <n v="1"/>
    <x v="1"/>
    <n v="210"/>
    <s v="Sale "/>
    <n v="210"/>
    <s v="Mar"/>
  </r>
  <r>
    <s v="58"/>
    <x v="71"/>
    <x v="5"/>
    <n v="3"/>
    <x v="1"/>
    <n v="245"/>
    <s v="Sale "/>
    <n v="735"/>
    <s v="Mar"/>
  </r>
  <r>
    <s v="58"/>
    <x v="13"/>
    <x v="5"/>
    <n v="11"/>
    <x v="1"/>
    <n v="245"/>
    <s v="Sale "/>
    <n v="2695"/>
    <s v="Mar"/>
  </r>
  <r>
    <s v="58"/>
    <x v="21"/>
    <x v="2"/>
    <n v="0.2"/>
    <x v="2"/>
    <n v="425"/>
    <s v="Sale "/>
    <n v="85"/>
    <s v="Mar"/>
  </r>
  <r>
    <s v="58"/>
    <x v="25"/>
    <x v="3"/>
    <n v="4"/>
    <x v="1"/>
    <n v="65"/>
    <s v="Sale "/>
    <n v="260"/>
    <s v="Mar"/>
  </r>
  <r>
    <s v="58"/>
    <x v="5"/>
    <x v="4"/>
    <n v="11"/>
    <x v="3"/>
    <n v="65"/>
    <s v="Sale "/>
    <n v="715"/>
    <s v="Mar"/>
  </r>
  <r>
    <s v="58"/>
    <x v="82"/>
    <x v="3"/>
    <n v="1"/>
    <x v="2"/>
    <n v="165"/>
    <s v="Sale "/>
    <n v="165"/>
    <s v="Mar"/>
  </r>
  <r>
    <s v="58"/>
    <x v="80"/>
    <x v="2"/>
    <n v="0.2"/>
    <x v="2"/>
    <n v="425"/>
    <s v="Sale "/>
    <n v="85"/>
    <s v="Mar"/>
  </r>
  <r>
    <s v="58"/>
    <x v="17"/>
    <x v="3"/>
    <n v="1"/>
    <x v="1"/>
    <n v="160"/>
    <s v="Sale "/>
    <n v="160"/>
    <s v="Mar"/>
  </r>
  <r>
    <s v="58"/>
    <x v="49"/>
    <x v="6"/>
    <n v="5"/>
    <x v="1"/>
    <n v="190"/>
    <s v="Sale "/>
    <n v="950"/>
    <s v="Mar"/>
  </r>
  <r>
    <s v="58"/>
    <x v="46"/>
    <x v="2"/>
    <n v="1"/>
    <x v="5"/>
    <n v="65"/>
    <s v="Sale "/>
    <n v="65"/>
    <s v="Mar"/>
  </r>
  <r>
    <s v="58"/>
    <x v="33"/>
    <x v="2"/>
    <n v="2"/>
    <x v="2"/>
    <n v="85"/>
    <s v="Sale "/>
    <n v="170"/>
    <s v="Mar"/>
  </r>
  <r>
    <s v="58"/>
    <x v="116"/>
    <x v="3"/>
    <n v="1"/>
    <x v="7"/>
    <n v="560"/>
    <s v="Sale "/>
    <n v="560"/>
    <s v="Mar"/>
  </r>
  <r>
    <s v="58"/>
    <x v="56"/>
    <x v="3"/>
    <n v="1"/>
    <x v="1"/>
    <n v="450"/>
    <s v="Sale "/>
    <n v="450"/>
    <s v="Mar"/>
  </r>
  <r>
    <s v="58"/>
    <x v="25"/>
    <x v="3"/>
    <n v="3"/>
    <x v="1"/>
    <n v="70"/>
    <s v="Sale "/>
    <n v="210"/>
    <s v="Mar"/>
  </r>
  <r>
    <s v="58"/>
    <x v="38"/>
    <x v="3"/>
    <n v="0.1"/>
    <x v="1"/>
    <n v="360"/>
    <s v="Sale "/>
    <n v="36"/>
    <s v="Mar"/>
  </r>
  <r>
    <s v="58"/>
    <x v="37"/>
    <x v="3"/>
    <n v="0.1"/>
    <x v="1"/>
    <n v="250"/>
    <s v="Sale "/>
    <n v="25"/>
    <s v="Mar"/>
  </r>
  <r>
    <s v="58"/>
    <x v="39"/>
    <x v="3"/>
    <n v="3.15"/>
    <x v="1"/>
    <n v="320"/>
    <s v="Sale "/>
    <n v="1008"/>
    <s v="Mar"/>
  </r>
  <r>
    <s v="58"/>
    <x v="28"/>
    <x v="3"/>
    <n v="2.25"/>
    <x v="1"/>
    <n v="320"/>
    <s v="Sale "/>
    <n v="720"/>
    <s v="Mar"/>
  </r>
  <r>
    <s v="58"/>
    <x v="62"/>
    <x v="2"/>
    <n v="1"/>
    <x v="2"/>
    <n v="310"/>
    <s v="Sale "/>
    <n v="310"/>
    <s v="Mar"/>
  </r>
  <r>
    <s v="58"/>
    <x v="69"/>
    <x v="5"/>
    <n v="0.5"/>
    <x v="4"/>
    <n v="850"/>
    <s v="Sale "/>
    <n v="425"/>
    <s v="Mar"/>
  </r>
  <r>
    <s v="58"/>
    <x v="59"/>
    <x v="4"/>
    <n v="5"/>
    <x v="3"/>
    <n v="65"/>
    <s v="Sale "/>
    <n v="325"/>
    <s v="Mar"/>
  </r>
  <r>
    <s v="58"/>
    <x v="93"/>
    <x v="4"/>
    <n v="10"/>
    <x v="3"/>
    <n v="72"/>
    <s v="Sale "/>
    <n v="720"/>
    <s v="Mar"/>
  </r>
  <r>
    <s v="58"/>
    <x v="56"/>
    <x v="3"/>
    <n v="0.5"/>
    <x v="1"/>
    <n v="450"/>
    <s v="Sale "/>
    <n v="225"/>
    <s v="Mar"/>
  </r>
  <r>
    <s v="58"/>
    <x v="73"/>
    <x v="3"/>
    <n v="4"/>
    <x v="1"/>
    <n v="370"/>
    <s v="Sale "/>
    <n v="1480"/>
    <s v="Mar"/>
  </r>
  <r>
    <s v="58"/>
    <x v="9"/>
    <x v="3"/>
    <n v="2"/>
    <x v="1"/>
    <n v="160"/>
    <s v="Sale "/>
    <n v="320"/>
    <s v="Mar"/>
  </r>
  <r>
    <s v="58"/>
    <x v="11"/>
    <x v="3"/>
    <n v="3.25"/>
    <x v="1"/>
    <n v="300"/>
    <s v="Sale "/>
    <n v="975"/>
    <s v="Mar"/>
  </r>
  <r>
    <s v="58"/>
    <x v="75"/>
    <x v="5"/>
    <n v="2"/>
    <x v="5"/>
    <n v="250"/>
    <s v="Sale "/>
    <n v="500"/>
    <s v="Mar"/>
  </r>
  <r>
    <s v="58"/>
    <x v="3"/>
    <x v="3"/>
    <n v="2.6"/>
    <x v="1"/>
    <n v="520"/>
    <s v="Sale "/>
    <n v="1352"/>
    <s v="Mar"/>
  </r>
  <r>
    <s v="58"/>
    <x v="4"/>
    <x v="3"/>
    <n v="1.3"/>
    <x v="1"/>
    <n v="880"/>
    <s v="Sale "/>
    <n v="1144"/>
    <s v="Mar"/>
  </r>
  <r>
    <s v="58"/>
    <x v="106"/>
    <x v="8"/>
    <n v="2"/>
    <x v="8"/>
    <n v="325"/>
    <s v="Sale "/>
    <n v="650"/>
    <s v="Mar"/>
  </r>
  <r>
    <s v="58"/>
    <x v="93"/>
    <x v="4"/>
    <n v="1"/>
    <x v="3"/>
    <n v="72"/>
    <s v="Sale "/>
    <n v="72"/>
    <s v="Mar"/>
  </r>
  <r>
    <s v="59"/>
    <x v="33"/>
    <x v="2"/>
    <n v="1"/>
    <x v="2"/>
    <n v="85"/>
    <s v="Sale "/>
    <n v="85"/>
    <s v="Mar"/>
  </r>
  <r>
    <s v="59"/>
    <x v="52"/>
    <x v="7"/>
    <n v="0.5"/>
    <x v="1"/>
    <n v="700"/>
    <s v="Sale "/>
    <n v="350"/>
    <s v="Mar"/>
  </r>
  <r>
    <s v="59"/>
    <x v="14"/>
    <x v="7"/>
    <n v="0.5"/>
    <x v="1"/>
    <n v="740"/>
    <s v="Sale "/>
    <n v="370"/>
    <s v="Mar"/>
  </r>
  <r>
    <s v="59"/>
    <x v="54"/>
    <x v="7"/>
    <n v="0.5"/>
    <x v="1"/>
    <n v="650"/>
    <s v="Sale "/>
    <n v="325"/>
    <s v="Mar"/>
  </r>
  <r>
    <s v="59"/>
    <x v="2"/>
    <x v="2"/>
    <n v="2.2000000000000002"/>
    <x v="2"/>
    <n v="440"/>
    <s v="Sale "/>
    <n v="968.00000000000011"/>
    <s v="Mar"/>
  </r>
  <r>
    <s v="59"/>
    <x v="117"/>
    <x v="1"/>
    <n v="1"/>
    <x v="5"/>
    <n v="1200"/>
    <s v="Sale "/>
    <n v="1200"/>
    <s v="Mar"/>
  </r>
  <r>
    <s v="59"/>
    <x v="8"/>
    <x v="5"/>
    <n v="3"/>
    <x v="1"/>
    <n v="245"/>
    <s v="Sale "/>
    <n v="735"/>
    <s v="Mar"/>
  </r>
  <r>
    <s v="59"/>
    <x v="83"/>
    <x v="5"/>
    <n v="3"/>
    <x v="1"/>
    <n v="245"/>
    <s v="Sale "/>
    <n v="735"/>
    <s v="Mar"/>
  </r>
  <r>
    <s v="59"/>
    <x v="87"/>
    <x v="3"/>
    <n v="2"/>
    <x v="2"/>
    <n v="145"/>
    <s v="Sale "/>
    <n v="290"/>
    <s v="Mar"/>
  </r>
  <r>
    <s v="59"/>
    <x v="93"/>
    <x v="4"/>
    <n v="20"/>
    <x v="3"/>
    <n v="72"/>
    <s v="Sale "/>
    <n v="1440"/>
    <s v="Mar"/>
  </r>
  <r>
    <s v="59"/>
    <x v="83"/>
    <x v="5"/>
    <n v="1"/>
    <x v="1"/>
    <n v="245"/>
    <s v="Sale "/>
    <n v="245"/>
    <s v="Mar"/>
  </r>
  <r>
    <s v="59"/>
    <x v="48"/>
    <x v="5"/>
    <n v="0.5"/>
    <x v="1"/>
    <n v="245"/>
    <s v="Sale "/>
    <n v="122.5"/>
    <s v="Mar"/>
  </r>
  <r>
    <s v="59"/>
    <x v="8"/>
    <x v="5"/>
    <n v="0.5"/>
    <x v="1"/>
    <n v="245"/>
    <s v="Sale "/>
    <n v="122.5"/>
    <s v="Mar"/>
  </r>
  <r>
    <s v="59"/>
    <x v="72"/>
    <x v="9"/>
    <n v="0.5"/>
    <x v="4"/>
    <n v="150"/>
    <s v="Sale "/>
    <n v="75"/>
    <s v="Mar"/>
  </r>
  <r>
    <s v="59"/>
    <x v="6"/>
    <x v="5"/>
    <n v="1.3"/>
    <x v="4"/>
    <n v="425"/>
    <s v="Sale "/>
    <n v="552.5"/>
    <s v="Mar"/>
  </r>
  <r>
    <s v="59"/>
    <x v="12"/>
    <x v="2"/>
    <n v="1"/>
    <x v="2"/>
    <n v="310"/>
    <s v="Sale "/>
    <n v="310"/>
    <s v="Mar"/>
  </r>
  <r>
    <s v="59"/>
    <x v="15"/>
    <x v="2"/>
    <n v="1"/>
    <x v="2"/>
    <n v="700"/>
    <s v="Sale "/>
    <n v="700"/>
    <s v="Mar"/>
  </r>
  <r>
    <s v="59"/>
    <x v="44"/>
    <x v="2"/>
    <n v="1"/>
    <x v="2"/>
    <n v="450"/>
    <s v="Sale "/>
    <n v="450"/>
    <s v="Mar"/>
  </r>
  <r>
    <s v="59"/>
    <x v="11"/>
    <x v="3"/>
    <n v="1"/>
    <x v="1"/>
    <n v="300"/>
    <s v="Sale "/>
    <n v="300"/>
    <s v="Mar"/>
  </r>
  <r>
    <s v="59"/>
    <x v="25"/>
    <x v="3"/>
    <n v="6"/>
    <x v="1"/>
    <n v="70"/>
    <s v="Sale "/>
    <n v="420"/>
    <s v="Mar"/>
  </r>
  <r>
    <s v="59"/>
    <x v="101"/>
    <x v="8"/>
    <n v="1"/>
    <x v="8"/>
    <n v="300"/>
    <s v="Sale "/>
    <n v="300"/>
    <s v="Mar"/>
  </r>
  <r>
    <s v="59"/>
    <x v="53"/>
    <x v="7"/>
    <n v="0.6"/>
    <x v="1"/>
    <n v="700"/>
    <s v="Sale "/>
    <n v="420"/>
    <s v="Mar"/>
  </r>
  <r>
    <s v="59"/>
    <x v="22"/>
    <x v="7"/>
    <n v="0.1"/>
    <x v="1"/>
    <n v="930"/>
    <s v="Sale "/>
    <n v="93"/>
    <s v="Mar"/>
  </r>
  <r>
    <s v="59"/>
    <x v="38"/>
    <x v="3"/>
    <n v="0.5"/>
    <x v="1"/>
    <n v="360"/>
    <s v="Sale "/>
    <n v="180"/>
    <s v="Mar"/>
  </r>
  <r>
    <s v="59"/>
    <x v="28"/>
    <x v="3"/>
    <n v="0.5"/>
    <x v="1"/>
    <n v="320"/>
    <s v="Sale "/>
    <n v="160"/>
    <s v="Mar"/>
  </r>
  <r>
    <s v="59"/>
    <x v="39"/>
    <x v="3"/>
    <n v="0.5"/>
    <x v="1"/>
    <n v="320"/>
    <s v="Sale "/>
    <n v="160"/>
    <s v="Mar"/>
  </r>
  <r>
    <s v="59"/>
    <x v="64"/>
    <x v="4"/>
    <n v="1"/>
    <x v="3"/>
    <n v="85"/>
    <s v="Sale "/>
    <n v="85"/>
    <s v="Mar"/>
  </r>
  <r>
    <s v="59"/>
    <x v="6"/>
    <x v="5"/>
    <n v="1"/>
    <x v="4"/>
    <n v="420"/>
    <s v="Sale "/>
    <n v="420"/>
    <s v="Mar"/>
  </r>
  <r>
    <s v="59"/>
    <x v="3"/>
    <x v="3"/>
    <n v="3"/>
    <x v="1"/>
    <n v="520"/>
    <s v="Sale "/>
    <n v="1560"/>
    <s v="Mar"/>
  </r>
  <r>
    <s v="59"/>
    <x v="4"/>
    <x v="3"/>
    <n v="1"/>
    <x v="1"/>
    <n v="900"/>
    <s v="Sale "/>
    <n v="900"/>
    <s v="Mar"/>
  </r>
  <r>
    <s v="59"/>
    <x v="21"/>
    <x v="2"/>
    <n v="1"/>
    <x v="2"/>
    <n v="330"/>
    <s v="Sale "/>
    <n v="330"/>
    <s v="Mar"/>
  </r>
  <r>
    <s v="59"/>
    <x v="37"/>
    <x v="3"/>
    <n v="1"/>
    <x v="1"/>
    <n v="250"/>
    <s v="Sale "/>
    <n v="250"/>
    <s v="Mar"/>
  </r>
  <r>
    <s v="59"/>
    <x v="93"/>
    <x v="4"/>
    <n v="32"/>
    <x v="3"/>
    <n v="71"/>
    <s v="Sale "/>
    <n v="2272"/>
    <s v="Mar"/>
  </r>
  <r>
    <s v="59"/>
    <x v="10"/>
    <x v="6"/>
    <n v="5"/>
    <x v="1"/>
    <n v="190"/>
    <s v="Sale "/>
    <n v="950"/>
    <s v="Mar"/>
  </r>
  <r>
    <s v="59"/>
    <x v="75"/>
    <x v="5"/>
    <n v="5"/>
    <x v="5"/>
    <n v="269"/>
    <s v="Sale "/>
    <n v="1345"/>
    <s v="Mar"/>
  </r>
  <r>
    <s v="59"/>
    <x v="6"/>
    <x v="5"/>
    <n v="1"/>
    <x v="4"/>
    <n v="450"/>
    <s v="Sale "/>
    <n v="450"/>
    <s v="Mar"/>
  </r>
  <r>
    <s v="59"/>
    <x v="80"/>
    <x v="2"/>
    <n v="0.2"/>
    <x v="2"/>
    <n v="425"/>
    <s v="Sale "/>
    <n v="85"/>
    <s v="Mar"/>
  </r>
  <r>
    <s v="59"/>
    <x v="49"/>
    <x v="6"/>
    <n v="1"/>
    <x v="1"/>
    <n v="190"/>
    <s v="Sale "/>
    <n v="190"/>
    <s v="Mar"/>
  </r>
  <r>
    <s v="59"/>
    <x v="98"/>
    <x v="5"/>
    <n v="1"/>
    <x v="1"/>
    <n v="245"/>
    <s v="Sale "/>
    <n v="245"/>
    <s v="Mar"/>
  </r>
  <r>
    <s v="59"/>
    <x v="69"/>
    <x v="5"/>
    <n v="0.2"/>
    <x v="4"/>
    <n v="850"/>
    <s v="Sale "/>
    <n v="170"/>
    <s v="Mar"/>
  </r>
  <r>
    <s v="59"/>
    <x v="41"/>
    <x v="9"/>
    <n v="13.4"/>
    <x v="4"/>
    <n v="120"/>
    <s v="Sale "/>
    <n v="1608"/>
    <s v="Mar"/>
  </r>
  <r>
    <s v="59"/>
    <x v="70"/>
    <x v="8"/>
    <n v="7"/>
    <x v="8"/>
    <n v="270"/>
    <s v="Sale "/>
    <n v="1890"/>
    <s v="Mar"/>
  </r>
  <r>
    <s v="59"/>
    <x v="44"/>
    <x v="2"/>
    <n v="1"/>
    <x v="2"/>
    <n v="440"/>
    <s v="Sale "/>
    <n v="440"/>
    <s v="Mar"/>
  </r>
  <r>
    <s v="59"/>
    <x v="82"/>
    <x v="3"/>
    <n v="4"/>
    <x v="2"/>
    <n v="165"/>
    <s v="Sale "/>
    <n v="660"/>
    <s v="Mar"/>
  </r>
  <r>
    <s v="59"/>
    <x v="100"/>
    <x v="5"/>
    <n v="6"/>
    <x v="1"/>
    <n v="240"/>
    <s v="Sale "/>
    <n v="1440"/>
    <s v="Mar"/>
  </r>
  <r>
    <s v="59"/>
    <x v="43"/>
    <x v="3"/>
    <n v="2"/>
    <x v="5"/>
    <n v="90"/>
    <s v="Sale "/>
    <n v="180"/>
    <s v="Mar"/>
  </r>
  <r>
    <s v="59"/>
    <x v="84"/>
    <x v="5"/>
    <n v="1"/>
    <x v="5"/>
    <n v="265"/>
    <s v="Sale "/>
    <n v="265"/>
    <s v="Mar"/>
  </r>
  <r>
    <s v="59"/>
    <x v="24"/>
    <x v="3"/>
    <n v="1"/>
    <x v="7"/>
    <n v="65"/>
    <s v="Sale "/>
    <n v="65"/>
    <s v="Mar"/>
  </r>
  <r>
    <s v="59"/>
    <x v="26"/>
    <x v="3"/>
    <n v="9"/>
    <x v="1"/>
    <n v="46"/>
    <s v="Sale "/>
    <n v="414"/>
    <s v="Mar"/>
  </r>
  <r>
    <s v="59"/>
    <x v="25"/>
    <x v="3"/>
    <n v="1"/>
    <x v="1"/>
    <n v="70"/>
    <s v="Sale "/>
    <n v="70"/>
    <s v="Mar"/>
  </r>
  <r>
    <s v="59"/>
    <x v="11"/>
    <x v="3"/>
    <n v="0.5"/>
    <x v="1"/>
    <n v="300"/>
    <s v="Sale "/>
    <n v="150"/>
    <s v="Mar"/>
  </r>
  <r>
    <s v="59"/>
    <x v="53"/>
    <x v="7"/>
    <n v="0.4"/>
    <x v="1"/>
    <n v="700"/>
    <s v="Sale "/>
    <n v="280"/>
    <s v="Mar"/>
  </r>
  <r>
    <s v="59"/>
    <x v="14"/>
    <x v="7"/>
    <n v="0.6"/>
    <x v="1"/>
    <n v="750"/>
    <s v="Sale "/>
    <n v="450"/>
    <s v="Mar"/>
  </r>
  <r>
    <s v="59"/>
    <x v="100"/>
    <x v="5"/>
    <n v="1"/>
    <x v="1"/>
    <n v="240"/>
    <s v="Sale "/>
    <n v="240"/>
    <s v="Mar"/>
  </r>
  <r>
    <s v="59"/>
    <x v="111"/>
    <x v="5"/>
    <n v="3"/>
    <x v="5"/>
    <n v="2500"/>
    <s v="Sale "/>
    <n v="7500"/>
    <s v="Mar"/>
  </r>
  <r>
    <s v="59"/>
    <x v="24"/>
    <x v="3"/>
    <n v="10"/>
    <x v="7"/>
    <n v="60"/>
    <s v="Sale "/>
    <n v="600"/>
    <s v="Mar"/>
  </r>
  <r>
    <s v="59"/>
    <x v="69"/>
    <x v="5"/>
    <n v="0.5"/>
    <x v="4"/>
    <n v="850"/>
    <s v="Sale "/>
    <n v="425"/>
    <s v="Mar"/>
  </r>
  <r>
    <s v="59"/>
    <x v="35"/>
    <x v="3"/>
    <n v="1"/>
    <x v="5"/>
    <n v="260"/>
    <s v="Sale "/>
    <n v="260"/>
    <s v="Mar"/>
  </r>
  <r>
    <s v="59"/>
    <x v="49"/>
    <x v="6"/>
    <n v="1.5"/>
    <x v="1"/>
    <n v="190"/>
    <s v="Sale "/>
    <n v="285"/>
    <s v="Mar"/>
  </r>
  <r>
    <s v="59"/>
    <x v="16"/>
    <x v="2"/>
    <n v="1"/>
    <x v="5"/>
    <n v="310"/>
    <s v="Sale "/>
    <n v="310"/>
    <s v="Mar"/>
  </r>
  <r>
    <s v="59"/>
    <x v="26"/>
    <x v="3"/>
    <n v="5"/>
    <x v="1"/>
    <n v="46"/>
    <s v="Sale "/>
    <n v="230"/>
    <s v="Mar"/>
  </r>
  <r>
    <s v="59"/>
    <x v="30"/>
    <x v="3"/>
    <n v="1"/>
    <x v="1"/>
    <n v="215"/>
    <s v="Sale "/>
    <n v="215"/>
    <s v="Mar"/>
  </r>
  <r>
    <s v="59"/>
    <x v="21"/>
    <x v="2"/>
    <n v="1"/>
    <x v="2"/>
    <n v="330"/>
    <s v="Sale "/>
    <n v="330"/>
    <s v="Mar"/>
  </r>
  <r>
    <s v="59"/>
    <x v="78"/>
    <x v="3"/>
    <n v="1"/>
    <x v="7"/>
    <n v="80"/>
    <s v="Sale "/>
    <n v="80"/>
    <s v="Mar"/>
  </r>
  <r>
    <s v="59"/>
    <x v="31"/>
    <x v="7"/>
    <n v="0.1"/>
    <x v="1"/>
    <n v="700"/>
    <s v="Sale "/>
    <n v="70"/>
    <s v="Mar"/>
  </r>
  <r>
    <s v="59"/>
    <x v="26"/>
    <x v="3"/>
    <n v="4"/>
    <x v="1"/>
    <n v="46"/>
    <s v="Sale "/>
    <n v="184"/>
    <s v="Mar"/>
  </r>
  <r>
    <s v="59"/>
    <x v="8"/>
    <x v="5"/>
    <n v="0.5"/>
    <x v="1"/>
    <n v="245"/>
    <s v="Sale "/>
    <n v="122.5"/>
    <s v="Mar"/>
  </r>
  <r>
    <s v="59"/>
    <x v="98"/>
    <x v="5"/>
    <n v="0.5"/>
    <x v="1"/>
    <n v="245"/>
    <s v="Sale "/>
    <n v="122.5"/>
    <s v="Mar"/>
  </r>
  <r>
    <s v="59"/>
    <x v="30"/>
    <x v="3"/>
    <n v="1"/>
    <x v="1"/>
    <n v="215"/>
    <s v="Sale "/>
    <n v="215"/>
    <s v="Mar"/>
  </r>
  <r>
    <s v="59"/>
    <x v="59"/>
    <x v="4"/>
    <n v="1"/>
    <x v="3"/>
    <n v="65"/>
    <s v="Sale "/>
    <n v="65"/>
    <s v="Mar"/>
  </r>
  <r>
    <s v="59"/>
    <x v="75"/>
    <x v="5"/>
    <n v="4"/>
    <x v="5"/>
    <n v="262"/>
    <s v="Sale "/>
    <n v="1048"/>
    <s v="Mar"/>
  </r>
  <r>
    <s v="59"/>
    <x v="13"/>
    <x v="5"/>
    <n v="7"/>
    <x v="1"/>
    <n v="245"/>
    <s v="Sale "/>
    <n v="1715"/>
    <s v="Mar"/>
  </r>
  <r>
    <s v="59"/>
    <x v="57"/>
    <x v="5"/>
    <n v="1.5"/>
    <x v="1"/>
    <n v="245"/>
    <s v="Sale "/>
    <n v="367.5"/>
    <s v="Mar"/>
  </r>
  <r>
    <s v="59"/>
    <x v="71"/>
    <x v="5"/>
    <n v="0.5"/>
    <x v="1"/>
    <n v="245"/>
    <s v="Sale "/>
    <n v="122.5"/>
    <s v="Mar"/>
  </r>
  <r>
    <s v="59"/>
    <x v="57"/>
    <x v="5"/>
    <n v="0.5"/>
    <x v="1"/>
    <n v="245"/>
    <s v="Sale "/>
    <n v="122.5"/>
    <s v="Mar"/>
  </r>
  <r>
    <s v="59"/>
    <x v="41"/>
    <x v="9"/>
    <n v="2"/>
    <x v="4"/>
    <n v="120"/>
    <s v="Sale "/>
    <n v="240"/>
    <s v="Mar"/>
  </r>
  <r>
    <s v="59"/>
    <x v="9"/>
    <x v="3"/>
    <n v="10"/>
    <x v="1"/>
    <n v="160"/>
    <s v="Sale "/>
    <n v="1600"/>
    <s v="Mar"/>
  </r>
  <r>
    <s v="59"/>
    <x v="10"/>
    <x v="6"/>
    <n v="5"/>
    <x v="1"/>
    <n v="190"/>
    <s v="Sale "/>
    <n v="950"/>
    <s v="Mar"/>
  </r>
  <r>
    <s v="59"/>
    <x v="5"/>
    <x v="4"/>
    <n v="18"/>
    <x v="3"/>
    <n v="65"/>
    <s v="Sale "/>
    <n v="1170"/>
    <s v="Mar"/>
  </r>
  <r>
    <s v="59"/>
    <x v="110"/>
    <x v="1"/>
    <n v="1"/>
    <x v="2"/>
    <n v="190"/>
    <s v="Sale "/>
    <n v="190"/>
    <s v="Mar"/>
  </r>
  <r>
    <s v="59"/>
    <x v="118"/>
    <x v="2"/>
    <n v="0.1"/>
    <x v="6"/>
    <n v="670"/>
    <s v="Sale "/>
    <n v="67"/>
    <s v="Mar"/>
  </r>
  <r>
    <s v="59"/>
    <x v="2"/>
    <x v="2"/>
    <n v="1"/>
    <x v="2"/>
    <n v="450"/>
    <s v="Sale "/>
    <n v="450"/>
    <s v="Mar"/>
  </r>
  <r>
    <s v="59"/>
    <x v="23"/>
    <x v="2"/>
    <n v="1"/>
    <x v="5"/>
    <n v="65"/>
    <s v="Sale "/>
    <n v="65"/>
    <s v="Mar"/>
  </r>
  <r>
    <s v="59"/>
    <x v="37"/>
    <x v="3"/>
    <n v="1.7"/>
    <x v="1"/>
    <n v="250"/>
    <s v="Sale "/>
    <n v="425"/>
    <s v="Mar"/>
  </r>
  <r>
    <s v="59"/>
    <x v="38"/>
    <x v="3"/>
    <n v="0.8"/>
    <x v="1"/>
    <n v="380"/>
    <s v="Sale "/>
    <n v="304"/>
    <s v="Mar"/>
  </r>
  <r>
    <s v="59"/>
    <x v="39"/>
    <x v="3"/>
    <n v="4.75"/>
    <x v="1"/>
    <n v="320"/>
    <s v="Sale "/>
    <n v="1520"/>
    <s v="Mar"/>
  </r>
  <r>
    <s v="59"/>
    <x v="28"/>
    <x v="3"/>
    <n v="6.5"/>
    <x v="1"/>
    <n v="320"/>
    <s v="Sale "/>
    <n v="2080"/>
    <s v="Mar"/>
  </r>
  <r>
    <s v="59"/>
    <x v="18"/>
    <x v="7"/>
    <n v="0.5"/>
    <x v="1"/>
    <n v="500"/>
    <s v="Sale "/>
    <n v="250"/>
    <s v="Mar"/>
  </r>
  <r>
    <s v="59"/>
    <x v="22"/>
    <x v="7"/>
    <n v="0.5"/>
    <x v="1"/>
    <n v="900"/>
    <s v="Sale "/>
    <n v="450"/>
    <s v="Mar"/>
  </r>
  <r>
    <s v="59"/>
    <x v="14"/>
    <x v="7"/>
    <n v="0.5"/>
    <x v="1"/>
    <n v="740"/>
    <s v="Sale "/>
    <n v="370"/>
    <s v="Mar"/>
  </r>
  <r>
    <s v="59"/>
    <x v="11"/>
    <x v="3"/>
    <n v="7"/>
    <x v="1"/>
    <n v="300"/>
    <s v="Sale "/>
    <n v="2100"/>
    <s v="Mar"/>
  </r>
  <r>
    <s v="59"/>
    <x v="4"/>
    <x v="3"/>
    <n v="3.1"/>
    <x v="1"/>
    <n v="900"/>
    <s v="Sale "/>
    <n v="2790"/>
    <s v="Mar"/>
  </r>
  <r>
    <s v="59"/>
    <x v="3"/>
    <x v="3"/>
    <n v="8.1999999999999993"/>
    <x v="1"/>
    <n v="520"/>
    <s v="Sale "/>
    <n v="4264"/>
    <s v="Mar"/>
  </r>
  <r>
    <s v="59"/>
    <x v="75"/>
    <x v="5"/>
    <n v="9"/>
    <x v="5"/>
    <n v="269"/>
    <s v="Sale "/>
    <n v="2421"/>
    <s v="Mar"/>
  </r>
  <r>
    <s v="59"/>
    <x v="56"/>
    <x v="3"/>
    <n v="1.25"/>
    <x v="1"/>
    <n v="450"/>
    <s v="Sale "/>
    <n v="562.5"/>
    <s v="Mar"/>
  </r>
  <r>
    <s v="59"/>
    <x v="10"/>
    <x v="6"/>
    <n v="7"/>
    <x v="1"/>
    <n v="190"/>
    <s v="Sale "/>
    <n v="1330"/>
    <s v="Mar"/>
  </r>
  <r>
    <s v="59"/>
    <x v="114"/>
    <x v="6"/>
    <n v="0.13"/>
    <x v="9"/>
    <n v="4200"/>
    <s v="Sale "/>
    <n v="546"/>
    <s v="Mar"/>
  </r>
  <r>
    <s v="59"/>
    <x v="70"/>
    <x v="8"/>
    <n v="2"/>
    <x v="8"/>
    <n v="272"/>
    <s v="Sale "/>
    <n v="544"/>
    <s v="Mar"/>
  </r>
  <r>
    <s v="59"/>
    <x v="116"/>
    <x v="3"/>
    <n v="1"/>
    <x v="7"/>
    <n v="550"/>
    <s v="Sale "/>
    <n v="550"/>
    <s v="Mar"/>
  </r>
  <r>
    <s v="59"/>
    <x v="105"/>
    <x v="5"/>
    <n v="2"/>
    <x v="5"/>
    <n v="262.5"/>
    <s v="Sale "/>
    <n v="525"/>
    <s v="Mar"/>
  </r>
  <r>
    <s v="59"/>
    <x v="6"/>
    <x v="5"/>
    <n v="0.7"/>
    <x v="4"/>
    <n v="430"/>
    <s v="Sale "/>
    <n v="301"/>
    <s v="Mar"/>
  </r>
  <r>
    <s v="59"/>
    <x v="101"/>
    <x v="8"/>
    <n v="0.32"/>
    <x v="8"/>
    <n v="320"/>
    <s v="Sale "/>
    <n v="102.4"/>
    <s v="Mar"/>
  </r>
  <r>
    <s v="59"/>
    <x v="27"/>
    <x v="8"/>
    <n v="0.5"/>
    <x v="8"/>
    <n v="880"/>
    <s v="Sale "/>
    <n v="440"/>
    <s v="Mar"/>
  </r>
  <r>
    <s v="60"/>
    <x v="27"/>
    <x v="8"/>
    <n v="0.08"/>
    <x v="8"/>
    <n v="880"/>
    <s v="Sale "/>
    <n v="70.400000000000006"/>
    <s v="Mar"/>
  </r>
  <r>
    <s v="60"/>
    <x v="101"/>
    <x v="8"/>
    <n v="1.2"/>
    <x v="8"/>
    <n v="300"/>
    <s v="Sale "/>
    <n v="360"/>
    <s v="Mar"/>
  </r>
  <r>
    <s v="60"/>
    <x v="2"/>
    <x v="2"/>
    <n v="0.2"/>
    <x v="2"/>
    <n v="550"/>
    <s v="Sale "/>
    <n v="110"/>
    <s v="Mar"/>
  </r>
  <r>
    <s v="60"/>
    <x v="73"/>
    <x v="3"/>
    <n v="0.5"/>
    <x v="1"/>
    <n v="380"/>
    <s v="Sale "/>
    <n v="190"/>
    <s v="Mar"/>
  </r>
  <r>
    <s v="60"/>
    <x v="9"/>
    <x v="3"/>
    <n v="3"/>
    <x v="1"/>
    <n v="160"/>
    <s v="Sale "/>
    <n v="480"/>
    <s v="Mar"/>
  </r>
  <r>
    <s v="60"/>
    <x v="71"/>
    <x v="5"/>
    <n v="0.5"/>
    <x v="1"/>
    <n v="245"/>
    <s v="Sale "/>
    <n v="122.5"/>
    <s v="Mar"/>
  </r>
  <r>
    <s v="60"/>
    <x v="8"/>
    <x v="5"/>
    <n v="1"/>
    <x v="1"/>
    <n v="245"/>
    <s v="Sale "/>
    <n v="245"/>
    <s v="Mar"/>
  </r>
  <r>
    <s v="60"/>
    <x v="13"/>
    <x v="5"/>
    <n v="3"/>
    <x v="1"/>
    <n v="245"/>
    <s v="Sale "/>
    <n v="735"/>
    <s v="Mar"/>
  </r>
  <r>
    <s v="60"/>
    <x v="35"/>
    <x v="3"/>
    <n v="1"/>
    <x v="5"/>
    <n v="260"/>
    <s v="Sale "/>
    <n v="260"/>
    <s v="Mar"/>
  </r>
  <r>
    <s v="60"/>
    <x v="27"/>
    <x v="8"/>
    <n v="0.15"/>
    <x v="8"/>
    <n v="920"/>
    <s v="Sale "/>
    <n v="138"/>
    <s v="Mar"/>
  </r>
  <r>
    <s v="60"/>
    <x v="106"/>
    <x v="8"/>
    <n v="1"/>
    <x v="8"/>
    <n v="330"/>
    <s v="Sale "/>
    <n v="330"/>
    <s v="Mar"/>
  </r>
  <r>
    <s v="60"/>
    <x v="37"/>
    <x v="3"/>
    <n v="0.1"/>
    <x v="1"/>
    <n v="250"/>
    <s v="Sale "/>
    <n v="25"/>
    <s v="Mar"/>
  </r>
  <r>
    <s v="60"/>
    <x v="27"/>
    <x v="8"/>
    <n v="1"/>
    <x v="8"/>
    <n v="880"/>
    <s v="Sale "/>
    <n v="880"/>
    <s v="Mar"/>
  </r>
  <r>
    <s v="60"/>
    <x v="2"/>
    <x v="2"/>
    <n v="0.2"/>
    <x v="2"/>
    <n v="550"/>
    <s v="Sale "/>
    <n v="110"/>
    <s v="Mar"/>
  </r>
  <r>
    <s v="60"/>
    <x v="53"/>
    <x v="7"/>
    <n v="0.1"/>
    <x v="1"/>
    <n v="700"/>
    <s v="Sale "/>
    <n v="70"/>
    <s v="Mar"/>
  </r>
  <r>
    <s v="60"/>
    <x v="11"/>
    <x v="3"/>
    <n v="2"/>
    <x v="1"/>
    <n v="300"/>
    <s v="Sale "/>
    <n v="600"/>
    <s v="Mar"/>
  </r>
  <r>
    <s v="60"/>
    <x v="4"/>
    <x v="3"/>
    <n v="1"/>
    <x v="1"/>
    <n v="880"/>
    <s v="Sale "/>
    <n v="880"/>
    <s v="Mar"/>
  </r>
  <r>
    <s v="60"/>
    <x v="69"/>
    <x v="5"/>
    <n v="0.2"/>
    <x v="4"/>
    <n v="850"/>
    <s v="Sale "/>
    <n v="170"/>
    <s v="Mar"/>
  </r>
  <r>
    <s v="60"/>
    <x v="98"/>
    <x v="5"/>
    <n v="1"/>
    <x v="1"/>
    <n v="245"/>
    <s v="Sale "/>
    <n v="245"/>
    <s v="Mar"/>
  </r>
  <r>
    <s v="60"/>
    <x v="41"/>
    <x v="9"/>
    <n v="0.3"/>
    <x v="4"/>
    <n v="120"/>
    <s v="Sale "/>
    <n v="36"/>
    <s v="Mar"/>
  </r>
  <r>
    <s v="60"/>
    <x v="6"/>
    <x v="5"/>
    <n v="1"/>
    <x v="4"/>
    <n v="450"/>
    <s v="Sale "/>
    <n v="450"/>
    <s v="Mar"/>
  </r>
  <r>
    <s v="60"/>
    <x v="106"/>
    <x v="8"/>
    <n v="1"/>
    <x v="8"/>
    <n v="325"/>
    <s v="Sale "/>
    <n v="325"/>
    <s v="Mar"/>
  </r>
  <r>
    <s v="60"/>
    <x v="70"/>
    <x v="8"/>
    <n v="5"/>
    <x v="8"/>
    <n v="272"/>
    <s v="Sale "/>
    <n v="1360"/>
    <s v="Mar"/>
  </r>
  <r>
    <s v="60"/>
    <x v="64"/>
    <x v="4"/>
    <n v="1"/>
    <x v="3"/>
    <n v="85"/>
    <s v="Sale "/>
    <n v="85"/>
    <s v="Mar"/>
  </r>
  <r>
    <s v="60"/>
    <x v="110"/>
    <x v="1"/>
    <n v="2"/>
    <x v="2"/>
    <n v="190"/>
    <s v="Sale "/>
    <n v="380"/>
    <s v="Mar"/>
  </r>
  <r>
    <s v="60"/>
    <x v="71"/>
    <x v="5"/>
    <n v="3"/>
    <x v="1"/>
    <n v="245"/>
    <s v="Sale "/>
    <n v="735"/>
    <s v="Mar"/>
  </r>
  <r>
    <s v="60"/>
    <x v="5"/>
    <x v="4"/>
    <n v="6"/>
    <x v="3"/>
    <n v="72"/>
    <s v="Sale "/>
    <n v="432"/>
    <s v="Mar"/>
  </r>
  <r>
    <s v="60"/>
    <x v="39"/>
    <x v="3"/>
    <n v="1"/>
    <x v="1"/>
    <n v="320"/>
    <s v="Sale "/>
    <n v="320"/>
    <s v="Mar"/>
  </r>
  <r>
    <s v="60"/>
    <x v="73"/>
    <x v="3"/>
    <n v="2"/>
    <x v="1"/>
    <n v="380"/>
    <s v="Sale "/>
    <n v="760"/>
    <s v="Mar"/>
  </r>
  <r>
    <s v="60"/>
    <x v="59"/>
    <x v="4"/>
    <n v="4"/>
    <x v="3"/>
    <n v="65"/>
    <s v="Sale "/>
    <n v="260"/>
    <s v="Mar"/>
  </r>
  <r>
    <s v="60"/>
    <x v="9"/>
    <x v="3"/>
    <n v="25"/>
    <x v="1"/>
    <n v="155"/>
    <s v="Sale "/>
    <n v="3875"/>
    <s v="Mar"/>
  </r>
  <r>
    <s v="60"/>
    <x v="72"/>
    <x v="9"/>
    <n v="0.5"/>
    <x v="4"/>
    <n v="170"/>
    <s v="Sale "/>
    <n v="85"/>
    <s v="Mar"/>
  </r>
  <r>
    <s v="60"/>
    <x v="69"/>
    <x v="5"/>
    <n v="0.5"/>
    <x v="4"/>
    <n v="850"/>
    <s v="Sale "/>
    <n v="425"/>
    <s v="Mar"/>
  </r>
  <r>
    <s v="60"/>
    <x v="41"/>
    <x v="9"/>
    <n v="2"/>
    <x v="4"/>
    <n v="120"/>
    <s v="Sale "/>
    <n v="240"/>
    <s v="Mar"/>
  </r>
  <r>
    <s v="60"/>
    <x v="6"/>
    <x v="5"/>
    <n v="2"/>
    <x v="4"/>
    <n v="450"/>
    <s v="Sale "/>
    <n v="900"/>
    <s v="Mar"/>
  </r>
  <r>
    <s v="60"/>
    <x v="3"/>
    <x v="3"/>
    <n v="10"/>
    <x v="1"/>
    <n v="520"/>
    <s v="Sale "/>
    <n v="5200"/>
    <s v="Mar"/>
  </r>
  <r>
    <s v="60"/>
    <x v="4"/>
    <x v="3"/>
    <n v="5"/>
    <x v="1"/>
    <n v="880"/>
    <s v="Sale "/>
    <n v="4400"/>
    <s v="Mar"/>
  </r>
  <r>
    <s v="60"/>
    <x v="15"/>
    <x v="2"/>
    <n v="1"/>
    <x v="2"/>
    <n v="750"/>
    <s v="Sale "/>
    <n v="750"/>
    <s v="Mar"/>
  </r>
  <r>
    <s v="60"/>
    <x v="82"/>
    <x v="3"/>
    <n v="1"/>
    <x v="2"/>
    <n v="165"/>
    <s v="Sale "/>
    <n v="165"/>
    <s v="Mar"/>
  </r>
  <r>
    <s v="60"/>
    <x v="63"/>
    <x v="3"/>
    <n v="2"/>
    <x v="2"/>
    <n v="165"/>
    <s v="Sale "/>
    <n v="330"/>
    <s v="Mar"/>
  </r>
  <r>
    <s v="60"/>
    <x v="17"/>
    <x v="3"/>
    <n v="2"/>
    <x v="1"/>
    <n v="220"/>
    <s v="Sale "/>
    <n v="440"/>
    <s v="Mar"/>
  </r>
  <r>
    <s v="60"/>
    <x v="9"/>
    <x v="3"/>
    <n v="5"/>
    <x v="1"/>
    <n v="160"/>
    <s v="Sale "/>
    <n v="800"/>
    <s v="Mar"/>
  </r>
  <r>
    <s v="60"/>
    <x v="53"/>
    <x v="7"/>
    <n v="0.5"/>
    <x v="1"/>
    <n v="700"/>
    <s v="Sale "/>
    <n v="350"/>
    <s v="Mar"/>
  </r>
  <r>
    <s v="60"/>
    <x v="75"/>
    <x v="5"/>
    <n v="4"/>
    <x v="5"/>
    <n v="270"/>
    <s v="Sale "/>
    <n v="1080"/>
    <s v="Mar"/>
  </r>
  <r>
    <s v="60"/>
    <x v="81"/>
    <x v="2"/>
    <n v="0.4"/>
    <x v="2"/>
    <n v="450"/>
    <s v="Sale "/>
    <n v="180"/>
    <s v="Mar"/>
  </r>
  <r>
    <s v="60"/>
    <x v="30"/>
    <x v="3"/>
    <n v="1"/>
    <x v="1"/>
    <n v="215"/>
    <s v="Sale "/>
    <n v="215"/>
    <s v="Mar"/>
  </r>
  <r>
    <s v="60"/>
    <x v="71"/>
    <x v="5"/>
    <n v="2"/>
    <x v="1"/>
    <n v="245"/>
    <s v="Sale "/>
    <n v="490"/>
    <s v="Mar"/>
  </r>
  <r>
    <s v="60"/>
    <x v="57"/>
    <x v="5"/>
    <n v="6"/>
    <x v="1"/>
    <n v="245"/>
    <s v="Sale "/>
    <n v="1470"/>
    <s v="Mar"/>
  </r>
  <r>
    <s v="60"/>
    <x v="8"/>
    <x v="5"/>
    <n v="6"/>
    <x v="1"/>
    <n v="245"/>
    <s v="Sale "/>
    <n v="1470"/>
    <s v="Mar"/>
  </r>
  <r>
    <s v="60"/>
    <x v="48"/>
    <x v="5"/>
    <n v="4"/>
    <x v="1"/>
    <n v="245"/>
    <s v="Sale "/>
    <n v="980"/>
    <s v="Mar"/>
  </r>
  <r>
    <s v="60"/>
    <x v="58"/>
    <x v="5"/>
    <n v="4"/>
    <x v="1"/>
    <n v="245"/>
    <s v="Sale "/>
    <n v="980"/>
    <s v="Mar"/>
  </r>
  <r>
    <s v="60"/>
    <x v="7"/>
    <x v="5"/>
    <n v="4"/>
    <x v="1"/>
    <n v="245"/>
    <s v="Sale "/>
    <n v="980"/>
    <s v="Mar"/>
  </r>
  <r>
    <s v="60"/>
    <x v="83"/>
    <x v="5"/>
    <n v="10"/>
    <x v="1"/>
    <n v="245"/>
    <s v="Sale "/>
    <n v="2450"/>
    <s v="Mar"/>
  </r>
  <r>
    <s v="60"/>
    <x v="119"/>
    <x v="5"/>
    <n v="10"/>
    <x v="1"/>
    <n v="245"/>
    <s v="Sale "/>
    <n v="2450"/>
    <s v="Mar"/>
  </r>
  <r>
    <s v="60"/>
    <x v="37"/>
    <x v="3"/>
    <n v="2"/>
    <x v="1"/>
    <n v="250"/>
    <s v="Sale "/>
    <n v="500"/>
    <s v="Mar"/>
  </r>
  <r>
    <s v="60"/>
    <x v="56"/>
    <x v="3"/>
    <n v="2"/>
    <x v="1"/>
    <n v="450"/>
    <s v="Sale "/>
    <n v="900"/>
    <s v="Mar"/>
  </r>
  <r>
    <s v="60"/>
    <x v="64"/>
    <x v="4"/>
    <n v="20"/>
    <x v="3"/>
    <n v="85"/>
    <s v="Sale "/>
    <n v="1700"/>
    <s v="Mar"/>
  </r>
  <r>
    <s v="60"/>
    <x v="59"/>
    <x v="4"/>
    <n v="2"/>
    <x v="3"/>
    <n v="65"/>
    <s v="Sale "/>
    <n v="130"/>
    <s v="Mar"/>
  </r>
  <r>
    <s v="60"/>
    <x v="4"/>
    <x v="3"/>
    <n v="2"/>
    <x v="1"/>
    <n v="870"/>
    <s v="Sale "/>
    <n v="1740"/>
    <s v="Mar"/>
  </r>
  <r>
    <s v="60"/>
    <x v="28"/>
    <x v="3"/>
    <n v="5"/>
    <x v="1"/>
    <n v="320"/>
    <s v="Sale "/>
    <n v="1600"/>
    <s v="Mar"/>
  </r>
  <r>
    <s v="60"/>
    <x v="10"/>
    <x v="6"/>
    <n v="15"/>
    <x v="1"/>
    <n v="190"/>
    <s v="Sale "/>
    <n v="2850"/>
    <s v="Mar"/>
  </r>
  <r>
    <s v="60"/>
    <x v="75"/>
    <x v="5"/>
    <n v="2"/>
    <x v="5"/>
    <n v="269"/>
    <s v="Sale "/>
    <n v="538"/>
    <s v="Mar"/>
  </r>
  <r>
    <s v="60"/>
    <x v="26"/>
    <x v="3"/>
    <n v="2"/>
    <x v="1"/>
    <n v="46"/>
    <s v="Sale "/>
    <n v="92"/>
    <s v="Mar"/>
  </r>
  <r>
    <s v="60"/>
    <x v="18"/>
    <x v="7"/>
    <n v="0.1"/>
    <x v="1"/>
    <n v="500"/>
    <s v="Sale "/>
    <n v="50"/>
    <s v="Mar"/>
  </r>
  <r>
    <s v="60"/>
    <x v="11"/>
    <x v="3"/>
    <n v="0.2"/>
    <x v="1"/>
    <n v="300"/>
    <s v="Sale "/>
    <n v="60"/>
    <s v="Mar"/>
  </r>
  <r>
    <s v="60"/>
    <x v="10"/>
    <x v="6"/>
    <n v="7"/>
    <x v="1"/>
    <n v="190"/>
    <s v="Sale "/>
    <n v="1330"/>
    <s v="Mar"/>
  </r>
  <r>
    <s v="60"/>
    <x v="70"/>
    <x v="8"/>
    <n v="2"/>
    <x v="8"/>
    <n v="272"/>
    <s v="Sale "/>
    <n v="544"/>
    <s v="Mar"/>
  </r>
  <r>
    <s v="60"/>
    <x v="5"/>
    <x v="4"/>
    <n v="12"/>
    <x v="3"/>
    <n v="72"/>
    <s v="Sale "/>
    <n v="864"/>
    <s v="Mar"/>
  </r>
  <r>
    <s v="60"/>
    <x v="57"/>
    <x v="5"/>
    <n v="1"/>
    <x v="1"/>
    <n v="245"/>
    <s v="Sale "/>
    <n v="245"/>
    <s v="Mar"/>
  </r>
  <r>
    <s v="60"/>
    <x v="9"/>
    <x v="3"/>
    <n v="2"/>
    <x v="1"/>
    <n v="170"/>
    <s v="Sale "/>
    <n v="340"/>
    <s v="Mar"/>
  </r>
  <r>
    <s v="60"/>
    <x v="42"/>
    <x v="5"/>
    <n v="0.2"/>
    <x v="4"/>
    <n v="850"/>
    <s v="Sale "/>
    <n v="170"/>
    <s v="Mar"/>
  </r>
  <r>
    <s v="60"/>
    <x v="2"/>
    <x v="2"/>
    <n v="0.2"/>
    <x v="2"/>
    <n v="550"/>
    <s v="Sale "/>
    <n v="110"/>
    <s v="Mar"/>
  </r>
  <r>
    <s v="60"/>
    <x v="41"/>
    <x v="9"/>
    <n v="3"/>
    <x v="4"/>
    <n v="120"/>
    <s v="Sale "/>
    <n v="360"/>
    <s v="Mar"/>
  </r>
  <r>
    <s v="60"/>
    <x v="6"/>
    <x v="5"/>
    <n v="2.5"/>
    <x v="4"/>
    <n v="450"/>
    <s v="Sale "/>
    <n v="1125"/>
    <s v="Mar"/>
  </r>
  <r>
    <s v="60"/>
    <x v="14"/>
    <x v="7"/>
    <n v="1.1000000000000001"/>
    <x v="1"/>
    <n v="735"/>
    <s v="Sale "/>
    <n v="808.50000000000011"/>
    <s v="Mar"/>
  </r>
  <r>
    <s v="60"/>
    <x v="59"/>
    <x v="4"/>
    <n v="42"/>
    <x v="3"/>
    <n v="65"/>
    <s v="Sale "/>
    <n v="2730"/>
    <s v="Mar"/>
  </r>
  <r>
    <s v="60"/>
    <x v="64"/>
    <x v="4"/>
    <n v="30"/>
    <x v="3"/>
    <n v="85"/>
    <s v="Sale "/>
    <n v="2550"/>
    <s v="Mar"/>
  </r>
  <r>
    <s v="60"/>
    <x v="93"/>
    <x v="4"/>
    <n v="3"/>
    <x v="3"/>
    <n v="72"/>
    <s v="Sale "/>
    <n v="216"/>
    <s v="Mar"/>
  </r>
  <r>
    <s v="60"/>
    <x v="73"/>
    <x v="3"/>
    <n v="1"/>
    <x v="1"/>
    <n v="380"/>
    <s v="Sale "/>
    <n v="380"/>
    <s v="Mar"/>
  </r>
  <r>
    <s v="60"/>
    <x v="59"/>
    <x v="4"/>
    <n v="3"/>
    <x v="3"/>
    <n v="65"/>
    <s v="Sale "/>
    <n v="195"/>
    <s v="Mar"/>
  </r>
  <r>
    <s v="60"/>
    <x v="44"/>
    <x v="2"/>
    <n v="0.2"/>
    <x v="2"/>
    <n v="550"/>
    <s v="Sale "/>
    <n v="110"/>
    <s v="Mar"/>
  </r>
  <r>
    <s v="60"/>
    <x v="9"/>
    <x v="3"/>
    <n v="2"/>
    <x v="1"/>
    <n v="160"/>
    <s v="Sale "/>
    <n v="320"/>
    <s v="Mar"/>
  </r>
  <r>
    <s v="60"/>
    <x v="114"/>
    <x v="6"/>
    <n v="0.27"/>
    <x v="9"/>
    <n v="3259.26"/>
    <s v="Sale "/>
    <n v="880.00020000000006"/>
    <s v="Mar"/>
  </r>
  <r>
    <s v="60"/>
    <x v="3"/>
    <x v="3"/>
    <n v="1.6"/>
    <x v="1"/>
    <n v="520"/>
    <s v="Sale "/>
    <n v="832"/>
    <s v="Mar"/>
  </r>
  <r>
    <s v="60"/>
    <x v="4"/>
    <x v="3"/>
    <n v="0.3"/>
    <x v="1"/>
    <n v="900"/>
    <s v="Sale "/>
    <n v="270"/>
    <s v="Mar"/>
  </r>
  <r>
    <s v="60"/>
    <x v="84"/>
    <x v="5"/>
    <n v="1"/>
    <x v="5"/>
    <n v="265"/>
    <s v="Sale "/>
    <n v="265"/>
    <s v="Mar"/>
  </r>
  <r>
    <s v="60"/>
    <x v="26"/>
    <x v="3"/>
    <n v="4.5"/>
    <x v="1"/>
    <n v="46"/>
    <s v="Sale "/>
    <n v="207"/>
    <s v="Mar"/>
  </r>
  <r>
    <s v="60"/>
    <x v="28"/>
    <x v="3"/>
    <n v="0.1"/>
    <x v="1"/>
    <n v="350"/>
    <s v="Sale "/>
    <n v="35"/>
    <s v="Mar"/>
  </r>
  <r>
    <s v="60"/>
    <x v="37"/>
    <x v="3"/>
    <n v="0.1"/>
    <x v="1"/>
    <n v="250"/>
    <s v="Sale "/>
    <n v="25"/>
    <s v="Mar"/>
  </r>
  <r>
    <s v="60"/>
    <x v="78"/>
    <x v="3"/>
    <n v="2"/>
    <x v="7"/>
    <n v="80"/>
    <s v="Sale "/>
    <n v="160"/>
    <s v="Mar"/>
  </r>
  <r>
    <s v="60"/>
    <x v="35"/>
    <x v="3"/>
    <n v="1"/>
    <x v="5"/>
    <n v="260"/>
    <s v="Sale "/>
    <n v="260"/>
    <s v="Mar"/>
  </r>
  <r>
    <s v="60"/>
    <x v="43"/>
    <x v="3"/>
    <n v="20"/>
    <x v="5"/>
    <n v="90"/>
    <s v="Sale "/>
    <n v="1800"/>
    <s v="Mar"/>
  </r>
  <r>
    <s v="60"/>
    <x v="101"/>
    <x v="8"/>
    <n v="5"/>
    <x v="8"/>
    <n v="300"/>
    <s v="Sale "/>
    <n v="1500"/>
    <s v="Mar"/>
  </r>
  <r>
    <s v="60"/>
    <x v="39"/>
    <x v="3"/>
    <n v="4"/>
    <x v="1"/>
    <n v="320"/>
    <s v="Sale "/>
    <n v="1280"/>
    <s v="Mar"/>
  </r>
  <r>
    <s v="60"/>
    <x v="2"/>
    <x v="2"/>
    <n v="1"/>
    <x v="2"/>
    <n v="440"/>
    <s v="Sale "/>
    <n v="440"/>
    <s v="Mar"/>
  </r>
  <r>
    <s v="60"/>
    <x v="80"/>
    <x v="2"/>
    <n v="1"/>
    <x v="2"/>
    <n v="340"/>
    <s v="Sale "/>
    <n v="340"/>
    <s v="Mar"/>
  </r>
  <r>
    <s v="60"/>
    <x v="95"/>
    <x v="2"/>
    <n v="1"/>
    <x v="2"/>
    <n v="370"/>
    <s v="Sale "/>
    <n v="370"/>
    <s v="Mar"/>
  </r>
  <r>
    <s v="60"/>
    <x v="4"/>
    <x v="3"/>
    <n v="1.6"/>
    <x v="1"/>
    <n v="880"/>
    <s v="Sale "/>
    <n v="1408"/>
    <s v="Mar"/>
  </r>
  <r>
    <s v="61"/>
    <x v="101"/>
    <x v="8"/>
    <n v="0.4"/>
    <x v="8"/>
    <n v="320"/>
    <s v="Sale "/>
    <n v="128"/>
    <s v="Mar"/>
  </r>
  <r>
    <s v="61"/>
    <x v="27"/>
    <x v="8"/>
    <n v="0.2"/>
    <x v="8"/>
    <n v="880"/>
    <s v="Sale "/>
    <n v="176"/>
    <s v="Mar"/>
  </r>
  <r>
    <s v="61"/>
    <x v="26"/>
    <x v="3"/>
    <n v="2"/>
    <x v="1"/>
    <n v="48"/>
    <s v="Sale "/>
    <n v="96"/>
    <s v="Mar"/>
  </r>
  <r>
    <s v="61"/>
    <x v="38"/>
    <x v="3"/>
    <n v="0.25"/>
    <x v="1"/>
    <n v="360"/>
    <s v="Sale "/>
    <n v="90"/>
    <s v="Mar"/>
  </r>
  <r>
    <s v="61"/>
    <x v="37"/>
    <x v="3"/>
    <n v="0.25"/>
    <x v="1"/>
    <n v="250"/>
    <s v="Sale "/>
    <n v="62.5"/>
    <s v="Mar"/>
  </r>
  <r>
    <s v="61"/>
    <x v="2"/>
    <x v="2"/>
    <n v="0.2"/>
    <x v="2"/>
    <n v="550"/>
    <s v="Sale "/>
    <n v="110"/>
    <s v="Mar"/>
  </r>
  <r>
    <s v="61"/>
    <x v="11"/>
    <x v="3"/>
    <n v="1.5"/>
    <x v="1"/>
    <n v="300"/>
    <s v="Sale "/>
    <n v="450"/>
    <s v="Mar"/>
  </r>
  <r>
    <s v="61"/>
    <x v="9"/>
    <x v="3"/>
    <n v="5"/>
    <x v="1"/>
    <n v="160"/>
    <s v="Sale "/>
    <n v="800"/>
    <s v="Mar"/>
  </r>
  <r>
    <s v="61"/>
    <x v="75"/>
    <x v="5"/>
    <n v="2"/>
    <x v="5"/>
    <n v="270"/>
    <s v="Sale "/>
    <n v="540"/>
    <s v="Mar"/>
  </r>
  <r>
    <s v="61"/>
    <x v="13"/>
    <x v="5"/>
    <n v="4"/>
    <x v="1"/>
    <n v="245"/>
    <s v="Sale "/>
    <n v="980"/>
    <s v="Mar"/>
  </r>
  <r>
    <s v="61"/>
    <x v="72"/>
    <x v="9"/>
    <n v="0.5"/>
    <x v="4"/>
    <n v="150"/>
    <s v="Sale "/>
    <n v="75"/>
    <s v="Mar"/>
  </r>
  <r>
    <s v="61"/>
    <x v="69"/>
    <x v="5"/>
    <n v="0.5"/>
    <x v="4"/>
    <n v="850"/>
    <s v="Sale "/>
    <n v="425"/>
    <s v="Mar"/>
  </r>
  <r>
    <s v="61"/>
    <x v="10"/>
    <x v="6"/>
    <n v="5"/>
    <x v="1"/>
    <n v="190"/>
    <s v="Sale "/>
    <n v="950"/>
    <s v="Mar"/>
  </r>
  <r>
    <s v="61"/>
    <x v="57"/>
    <x v="5"/>
    <n v="1"/>
    <x v="1"/>
    <n v="245"/>
    <s v="Sale "/>
    <n v="245"/>
    <s v="Mar"/>
  </r>
  <r>
    <s v="61"/>
    <x v="25"/>
    <x v="3"/>
    <n v="5"/>
    <x v="1"/>
    <n v="70"/>
    <s v="Sale "/>
    <n v="350"/>
    <s v="Mar"/>
  </r>
  <r>
    <s v="61"/>
    <x v="119"/>
    <x v="5"/>
    <n v="2"/>
    <x v="1"/>
    <n v="245"/>
    <s v="Sale "/>
    <n v="490"/>
    <s v="Mar"/>
  </r>
  <r>
    <s v="61"/>
    <x v="8"/>
    <x v="5"/>
    <n v="2"/>
    <x v="1"/>
    <n v="245"/>
    <s v="Sale "/>
    <n v="490"/>
    <s v="Mar"/>
  </r>
  <r>
    <s v="61"/>
    <x v="80"/>
    <x v="2"/>
    <n v="1"/>
    <x v="2"/>
    <n v="350"/>
    <s v="Sale "/>
    <n v="350"/>
    <s v="Mar"/>
  </r>
  <r>
    <s v="61"/>
    <x v="15"/>
    <x v="2"/>
    <n v="1"/>
    <x v="2"/>
    <n v="700"/>
    <s v="Sale "/>
    <n v="700"/>
    <s v="Mar"/>
  </r>
  <r>
    <s v="61"/>
    <x v="2"/>
    <x v="2"/>
    <n v="1"/>
    <x v="2"/>
    <n v="450"/>
    <s v="Sale "/>
    <n v="450"/>
    <s v="Mar"/>
  </r>
  <r>
    <s v="62"/>
    <x v="2"/>
    <x v="2"/>
    <n v="1"/>
    <x v="2"/>
    <n v="450"/>
    <s v="Sale "/>
    <n v="450"/>
    <s v="Mar"/>
  </r>
  <r>
    <s v="62"/>
    <x v="3"/>
    <x v="3"/>
    <n v="1.5"/>
    <x v="1"/>
    <n v="520"/>
    <s v="Sale "/>
    <n v="780"/>
    <s v="Mar"/>
  </r>
  <r>
    <s v="62"/>
    <x v="4"/>
    <x v="3"/>
    <n v="0.75"/>
    <x v="1"/>
    <n v="920"/>
    <s v="Sale "/>
    <n v="690"/>
    <s v="Mar"/>
  </r>
  <r>
    <s v="62"/>
    <x v="101"/>
    <x v="8"/>
    <n v="0.4"/>
    <x v="8"/>
    <n v="320"/>
    <s v="Sale "/>
    <n v="128"/>
    <s v="Mar"/>
  </r>
  <r>
    <s v="62"/>
    <x v="27"/>
    <x v="8"/>
    <n v="1"/>
    <x v="8"/>
    <n v="900"/>
    <s v="Sale "/>
    <n v="900"/>
    <s v="Mar"/>
  </r>
  <r>
    <s v="62"/>
    <x v="100"/>
    <x v="5"/>
    <n v="1"/>
    <x v="1"/>
    <n v="240"/>
    <s v="Sale "/>
    <n v="240"/>
    <s v="Mar"/>
  </r>
  <r>
    <s v="62"/>
    <x v="82"/>
    <x v="3"/>
    <n v="1"/>
    <x v="2"/>
    <n v="165"/>
    <s v="Sale "/>
    <n v="165"/>
    <s v="Mar"/>
  </r>
  <r>
    <s v="62"/>
    <x v="13"/>
    <x v="5"/>
    <n v="4"/>
    <x v="1"/>
    <n v="245"/>
    <s v="Sale "/>
    <n v="980"/>
    <s v="Mar"/>
  </r>
  <r>
    <s v="62"/>
    <x v="3"/>
    <x v="3"/>
    <n v="1"/>
    <x v="1"/>
    <n v="500"/>
    <s v="Sale "/>
    <n v="500"/>
    <s v="Mar"/>
  </r>
  <r>
    <s v="62"/>
    <x v="4"/>
    <x v="3"/>
    <n v="0.5"/>
    <x v="1"/>
    <n v="900"/>
    <s v="Sale "/>
    <n v="450"/>
    <s v="Mar"/>
  </r>
  <r>
    <s v="62"/>
    <x v="68"/>
    <x v="5"/>
    <n v="1"/>
    <x v="5"/>
    <n v="269"/>
    <s v="Sale "/>
    <n v="269"/>
    <s v="Mar"/>
  </r>
  <r>
    <s v="62"/>
    <x v="106"/>
    <x v="8"/>
    <n v="2"/>
    <x v="8"/>
    <n v="330"/>
    <s v="Sale "/>
    <n v="660"/>
    <s v="Mar"/>
  </r>
  <r>
    <s v="62"/>
    <x v="70"/>
    <x v="8"/>
    <n v="5"/>
    <x v="8"/>
    <n v="275"/>
    <s v="Sale "/>
    <n v="1375"/>
    <s v="Mar"/>
  </r>
  <r>
    <s v="62"/>
    <x v="103"/>
    <x v="6"/>
    <n v="1"/>
    <x v="9"/>
    <n v="3250"/>
    <s v="Sale "/>
    <n v="3250"/>
    <s v="Mar"/>
  </r>
  <r>
    <s v="62"/>
    <x v="25"/>
    <x v="3"/>
    <n v="2"/>
    <x v="1"/>
    <n v="65"/>
    <s v="Sale "/>
    <n v="130"/>
    <s v="Mar"/>
  </r>
  <r>
    <s v="62"/>
    <x v="26"/>
    <x v="3"/>
    <n v="4"/>
    <x v="1"/>
    <n v="48"/>
    <s v="Sale "/>
    <n v="192"/>
    <s v="Mar"/>
  </r>
  <r>
    <s v="62"/>
    <x v="41"/>
    <x v="9"/>
    <n v="1"/>
    <x v="4"/>
    <n v="120"/>
    <s v="Sale "/>
    <n v="120"/>
    <s v="Mar"/>
  </r>
  <r>
    <s v="62"/>
    <x v="49"/>
    <x v="6"/>
    <n v="7"/>
    <x v="1"/>
    <n v="190"/>
    <s v="Sale "/>
    <n v="1330"/>
    <s v="Mar"/>
  </r>
  <r>
    <s v="62"/>
    <x v="39"/>
    <x v="3"/>
    <n v="2.5"/>
    <x v="1"/>
    <n v="330"/>
    <s v="Sale "/>
    <n v="825"/>
    <s v="Mar"/>
  </r>
  <r>
    <s v="62"/>
    <x v="28"/>
    <x v="3"/>
    <n v="3"/>
    <x v="1"/>
    <n v="330"/>
    <s v="Sale "/>
    <n v="990"/>
    <s v="Mar"/>
  </r>
  <r>
    <s v="62"/>
    <x v="80"/>
    <x v="2"/>
    <n v="0.2"/>
    <x v="2"/>
    <n v="425"/>
    <s v="Sale "/>
    <n v="85"/>
    <s v="Mar"/>
  </r>
  <r>
    <s v="62"/>
    <x v="9"/>
    <x v="3"/>
    <n v="2"/>
    <x v="1"/>
    <n v="170"/>
    <s v="Sale "/>
    <n v="340"/>
    <s v="Mar"/>
  </r>
  <r>
    <s v="62"/>
    <x v="11"/>
    <x v="3"/>
    <n v="1"/>
    <x v="1"/>
    <n v="300"/>
    <s v="Sale "/>
    <n v="300"/>
    <s v="Mar"/>
  </r>
  <r>
    <s v="62"/>
    <x v="75"/>
    <x v="5"/>
    <n v="2"/>
    <x v="5"/>
    <n v="270"/>
    <s v="Sale "/>
    <n v="540"/>
    <s v="Mar"/>
  </r>
  <r>
    <s v="62"/>
    <x v="71"/>
    <x v="5"/>
    <n v="1"/>
    <x v="1"/>
    <n v="245"/>
    <s v="Sale "/>
    <n v="245"/>
    <s v="Mar"/>
  </r>
  <r>
    <s v="62"/>
    <x v="48"/>
    <x v="5"/>
    <n v="2"/>
    <x v="1"/>
    <n v="245"/>
    <s v="Sale "/>
    <n v="490"/>
    <s v="Mar"/>
  </r>
  <r>
    <s v="62"/>
    <x v="13"/>
    <x v="5"/>
    <n v="20"/>
    <x v="1"/>
    <n v="245"/>
    <s v="Sale "/>
    <n v="4900"/>
    <s v="Mar"/>
  </r>
  <r>
    <s v="62"/>
    <x v="64"/>
    <x v="4"/>
    <n v="2"/>
    <x v="3"/>
    <n v="85"/>
    <s v="Sale "/>
    <n v="170"/>
    <s v="Mar"/>
  </r>
  <r>
    <s v="62"/>
    <x v="6"/>
    <x v="5"/>
    <n v="0.5"/>
    <x v="4"/>
    <n v="450"/>
    <s v="Sale "/>
    <n v="225"/>
    <s v="Mar"/>
  </r>
  <r>
    <s v="62"/>
    <x v="3"/>
    <x v="3"/>
    <n v="0.5"/>
    <x v="1"/>
    <n v="520"/>
    <s v="Sale "/>
    <n v="260"/>
    <s v="Mar"/>
  </r>
  <r>
    <s v="62"/>
    <x v="4"/>
    <x v="3"/>
    <n v="0.25"/>
    <x v="1"/>
    <n v="880"/>
    <s v="Sale "/>
    <n v="220"/>
    <s v="Mar"/>
  </r>
  <r>
    <s v="62"/>
    <x v="89"/>
    <x v="3"/>
    <n v="1"/>
    <x v="2"/>
    <n v="95"/>
    <s v="Sale "/>
    <n v="95"/>
    <s v="Mar"/>
  </r>
  <r>
    <s v="62"/>
    <x v="84"/>
    <x v="5"/>
    <n v="10"/>
    <x v="5"/>
    <n v="270"/>
    <s v="Sale "/>
    <n v="2700"/>
    <s v="Mar"/>
  </r>
  <r>
    <s v="62"/>
    <x v="100"/>
    <x v="5"/>
    <n v="1"/>
    <x v="1"/>
    <n v="240"/>
    <s v="Sale "/>
    <n v="240"/>
    <s v="Mar"/>
  </r>
  <r>
    <s v="62"/>
    <x v="53"/>
    <x v="7"/>
    <n v="1"/>
    <x v="1"/>
    <n v="700"/>
    <s v="Sale "/>
    <n v="700"/>
    <s v="Mar"/>
  </r>
  <r>
    <s v="62"/>
    <x v="42"/>
    <x v="5"/>
    <n v="0.5"/>
    <x v="4"/>
    <n v="900"/>
    <s v="Sale "/>
    <n v="450"/>
    <s v="Mar"/>
  </r>
  <r>
    <s v="62"/>
    <x v="41"/>
    <x v="9"/>
    <n v="1"/>
    <x v="4"/>
    <n v="120"/>
    <s v="Sale "/>
    <n v="120"/>
    <s v="Mar"/>
  </r>
  <r>
    <s v="62"/>
    <x v="6"/>
    <x v="5"/>
    <n v="1"/>
    <x v="4"/>
    <n v="450"/>
    <s v="Sale "/>
    <n v="450"/>
    <s v="Mar"/>
  </r>
  <r>
    <s v="62"/>
    <x v="5"/>
    <x v="4"/>
    <n v="2"/>
    <x v="3"/>
    <n v="72"/>
    <s v="Sale "/>
    <n v="144"/>
    <s v="Mar"/>
  </r>
  <r>
    <s v="62"/>
    <x v="30"/>
    <x v="3"/>
    <n v="1"/>
    <x v="1"/>
    <n v="210"/>
    <s v="Sale "/>
    <n v="210"/>
    <s v="Mar"/>
  </r>
  <r>
    <s v="62"/>
    <x v="63"/>
    <x v="3"/>
    <n v="1"/>
    <x v="2"/>
    <n v="165"/>
    <s v="Sale "/>
    <n v="165"/>
    <s v="Mar"/>
  </r>
  <r>
    <s v="62"/>
    <x v="82"/>
    <x v="3"/>
    <n v="1"/>
    <x v="2"/>
    <n v="165"/>
    <s v="Sale "/>
    <n v="165"/>
    <s v="Mar"/>
  </r>
  <r>
    <s v="62"/>
    <x v="75"/>
    <x v="5"/>
    <n v="4"/>
    <x v="5"/>
    <n v="270"/>
    <s v="Sale "/>
    <n v="1080"/>
    <s v="Mar"/>
  </r>
  <r>
    <s v="62"/>
    <x v="48"/>
    <x v="5"/>
    <n v="1"/>
    <x v="1"/>
    <n v="245"/>
    <s v="Sale "/>
    <n v="245"/>
    <s v="Mar"/>
  </r>
  <r>
    <s v="62"/>
    <x v="71"/>
    <x v="5"/>
    <n v="2"/>
    <x v="1"/>
    <n v="245"/>
    <s v="Sale "/>
    <n v="490"/>
    <s v="Mar"/>
  </r>
  <r>
    <s v="62"/>
    <x v="8"/>
    <x v="5"/>
    <n v="2"/>
    <x v="1"/>
    <n v="235"/>
    <s v="Sale "/>
    <n v="470"/>
    <s v="Mar"/>
  </r>
  <r>
    <s v="62"/>
    <x v="83"/>
    <x v="5"/>
    <n v="4"/>
    <x v="1"/>
    <n v="245"/>
    <s v="Sale "/>
    <n v="980"/>
    <s v="Mar"/>
  </r>
  <r>
    <s v="62"/>
    <x v="28"/>
    <x v="3"/>
    <n v="2"/>
    <x v="1"/>
    <n v="330"/>
    <s v="Sale "/>
    <n v="660"/>
    <s v="Mar"/>
  </r>
  <r>
    <s v="62"/>
    <x v="9"/>
    <x v="3"/>
    <n v="5"/>
    <x v="1"/>
    <n v="155"/>
    <s v="Sale "/>
    <n v="775"/>
    <s v="Mar"/>
  </r>
  <r>
    <s v="62"/>
    <x v="13"/>
    <x v="5"/>
    <n v="8"/>
    <x v="1"/>
    <n v="245"/>
    <s v="Sale "/>
    <n v="1960"/>
    <s v="Mar"/>
  </r>
  <r>
    <s v="62"/>
    <x v="70"/>
    <x v="8"/>
    <n v="1"/>
    <x v="8"/>
    <n v="255"/>
    <s v="Sale "/>
    <n v="255"/>
    <s v="Mar"/>
  </r>
  <r>
    <s v="62"/>
    <x v="64"/>
    <x v="4"/>
    <n v="2"/>
    <x v="3"/>
    <n v="85"/>
    <s v="Sale "/>
    <n v="170"/>
    <s v="Mar"/>
  </r>
  <r>
    <s v="62"/>
    <x v="82"/>
    <x v="3"/>
    <n v="5"/>
    <x v="2"/>
    <n v="165"/>
    <s v="Sale "/>
    <n v="825"/>
    <s v="Mar"/>
  </r>
  <r>
    <s v="62"/>
    <x v="84"/>
    <x v="5"/>
    <n v="1"/>
    <x v="5"/>
    <n v="265"/>
    <s v="Sale "/>
    <n v="265"/>
    <s v="Mar"/>
  </r>
  <r>
    <s v="62"/>
    <x v="73"/>
    <x v="3"/>
    <n v="5"/>
    <x v="1"/>
    <n v="380"/>
    <s v="Sale "/>
    <n v="1900"/>
    <s v="Mar"/>
  </r>
  <r>
    <s v="62"/>
    <x v="24"/>
    <x v="3"/>
    <n v="2"/>
    <x v="7"/>
    <n v="60"/>
    <s v="Sale "/>
    <n v="120"/>
    <s v="Mar"/>
  </r>
  <r>
    <s v="62"/>
    <x v="2"/>
    <x v="2"/>
    <n v="0.2"/>
    <x v="2"/>
    <n v="550"/>
    <s v="Sale "/>
    <n v="110"/>
    <s v="Mar"/>
  </r>
  <r>
    <s v="62"/>
    <x v="75"/>
    <x v="5"/>
    <n v="7"/>
    <x v="5"/>
    <n v="269"/>
    <s v="Sale "/>
    <n v="1883"/>
    <s v="Mar"/>
  </r>
  <r>
    <s v="62"/>
    <x v="11"/>
    <x v="3"/>
    <n v="0.5"/>
    <x v="1"/>
    <n v="300"/>
    <s v="Sale "/>
    <n v="150"/>
    <s v="Mar"/>
  </r>
  <r>
    <s v="62"/>
    <x v="18"/>
    <x v="7"/>
    <n v="0.1"/>
    <x v="1"/>
    <n v="500"/>
    <s v="Sale "/>
    <n v="50"/>
    <s v="Mar"/>
  </r>
  <r>
    <s v="62"/>
    <x v="27"/>
    <x v="8"/>
    <n v="1"/>
    <x v="8"/>
    <n v="900"/>
    <s v="Sale "/>
    <n v="900"/>
    <s v="Mar"/>
  </r>
  <r>
    <s v="62"/>
    <x v="11"/>
    <x v="3"/>
    <n v="0.25"/>
    <x v="1"/>
    <n v="300"/>
    <s v="Sale "/>
    <n v="75"/>
    <s v="Mar"/>
  </r>
  <r>
    <s v="62"/>
    <x v="18"/>
    <x v="7"/>
    <n v="0.1"/>
    <x v="1"/>
    <n v="500"/>
    <s v="Sale "/>
    <n v="50"/>
    <s v="Mar"/>
  </r>
  <r>
    <s v="62"/>
    <x v="38"/>
    <x v="3"/>
    <n v="0.25"/>
    <x v="1"/>
    <n v="360"/>
    <s v="Sale "/>
    <n v="90"/>
    <s v="Mar"/>
  </r>
  <r>
    <s v="62"/>
    <x v="37"/>
    <x v="3"/>
    <n v="0.25"/>
    <x v="1"/>
    <n v="250"/>
    <s v="Sale "/>
    <n v="62.5"/>
    <s v="Mar"/>
  </r>
  <r>
    <s v="62"/>
    <x v="3"/>
    <x v="3"/>
    <n v="2"/>
    <x v="1"/>
    <n v="520"/>
    <s v="Sale "/>
    <n v="1040"/>
    <s v="Mar"/>
  </r>
  <r>
    <s v="62"/>
    <x v="4"/>
    <x v="3"/>
    <n v="0.75"/>
    <x v="1"/>
    <n v="900"/>
    <s v="Sale "/>
    <n v="675"/>
    <s v="Mar"/>
  </r>
  <r>
    <s v="62"/>
    <x v="26"/>
    <x v="3"/>
    <n v="20"/>
    <x v="1"/>
    <n v="48"/>
    <s v="Sale "/>
    <n v="960"/>
    <s v="Mar"/>
  </r>
  <r>
    <s v="62"/>
    <x v="27"/>
    <x v="8"/>
    <n v="0.5"/>
    <x v="8"/>
    <n v="920"/>
    <s v="Sale "/>
    <n v="460"/>
    <s v="Mar"/>
  </r>
  <r>
    <s v="62"/>
    <x v="27"/>
    <x v="8"/>
    <n v="0.15"/>
    <x v="8"/>
    <n v="920"/>
    <s v="Sale "/>
    <n v="138"/>
    <s v="Mar"/>
  </r>
  <r>
    <s v="62"/>
    <x v="106"/>
    <x v="8"/>
    <n v="1"/>
    <x v="8"/>
    <n v="330"/>
    <s v="Sale "/>
    <n v="330"/>
    <s v="Mar"/>
  </r>
  <r>
    <s v="62"/>
    <x v="64"/>
    <x v="4"/>
    <n v="5"/>
    <x v="3"/>
    <n v="85"/>
    <s v="Sale "/>
    <n v="425"/>
    <s v="Mar"/>
  </r>
  <r>
    <s v="63"/>
    <x v="66"/>
    <x v="7"/>
    <n v="1.2"/>
    <x v="1"/>
    <n v="416.67"/>
    <s v="Sale "/>
    <n v="500.00400000000002"/>
    <s v="Mar"/>
  </r>
  <r>
    <s v="63"/>
    <x v="73"/>
    <x v="3"/>
    <n v="2"/>
    <x v="1"/>
    <n v="380"/>
    <s v="Sale "/>
    <n v="760"/>
    <s v="Mar"/>
  </r>
  <r>
    <s v="63"/>
    <x v="52"/>
    <x v="7"/>
    <n v="0.1"/>
    <x v="1"/>
    <n v="700"/>
    <s v="Sale "/>
    <n v="70"/>
    <s v="Mar"/>
  </r>
  <r>
    <s v="63"/>
    <x v="31"/>
    <x v="7"/>
    <n v="0.1"/>
    <x v="1"/>
    <n v="700"/>
    <s v="Sale "/>
    <n v="70"/>
    <s v="Mar"/>
  </r>
  <r>
    <s v="63"/>
    <x v="11"/>
    <x v="3"/>
    <n v="5.5"/>
    <x v="1"/>
    <n v="300"/>
    <s v="Sale "/>
    <n v="1650"/>
    <s v="Mar"/>
  </r>
  <r>
    <s v="63"/>
    <x v="8"/>
    <x v="5"/>
    <n v="11"/>
    <x v="1"/>
    <n v="245"/>
    <s v="Sale "/>
    <n v="2695"/>
    <s v="Mar"/>
  </r>
  <r>
    <s v="63"/>
    <x v="57"/>
    <x v="5"/>
    <n v="10"/>
    <x v="1"/>
    <n v="245"/>
    <s v="Sale "/>
    <n v="2450"/>
    <s v="Mar"/>
  </r>
  <r>
    <s v="63"/>
    <x v="58"/>
    <x v="5"/>
    <n v="5"/>
    <x v="1"/>
    <n v="245"/>
    <s v="Sale "/>
    <n v="1225"/>
    <s v="Mar"/>
  </r>
  <r>
    <s v="63"/>
    <x v="87"/>
    <x v="3"/>
    <n v="4"/>
    <x v="2"/>
    <n v="145"/>
    <s v="Sale "/>
    <n v="580"/>
    <s v="Mar"/>
  </r>
  <r>
    <s v="63"/>
    <x v="24"/>
    <x v="3"/>
    <n v="25"/>
    <x v="7"/>
    <n v="60"/>
    <s v="Sale "/>
    <n v="1500"/>
    <s v="Mar"/>
  </r>
  <r>
    <s v="63"/>
    <x v="37"/>
    <x v="3"/>
    <n v="3"/>
    <x v="1"/>
    <n v="250"/>
    <s v="Sale "/>
    <n v="750"/>
    <s v="Mar"/>
  </r>
  <r>
    <s v="63"/>
    <x v="56"/>
    <x v="3"/>
    <n v="6"/>
    <x v="1"/>
    <n v="450"/>
    <s v="Sale "/>
    <n v="2700"/>
    <s v="Mar"/>
  </r>
  <r>
    <s v="63"/>
    <x v="9"/>
    <x v="3"/>
    <n v="15"/>
    <x v="1"/>
    <n v="160"/>
    <s v="Sale "/>
    <n v="2400"/>
    <s v="Mar"/>
  </r>
  <r>
    <s v="63"/>
    <x v="30"/>
    <x v="3"/>
    <n v="3"/>
    <x v="1"/>
    <n v="210"/>
    <s v="Sale "/>
    <n v="630"/>
    <s v="Mar"/>
  </r>
  <r>
    <s v="63"/>
    <x v="55"/>
    <x v="3"/>
    <n v="0.1"/>
    <x v="1"/>
    <n v="530"/>
    <s v="Sale "/>
    <n v="53"/>
    <s v="Mar"/>
  </r>
  <r>
    <s v="63"/>
    <x v="2"/>
    <x v="2"/>
    <n v="0.6"/>
    <x v="2"/>
    <n v="550"/>
    <s v="Sale "/>
    <n v="330"/>
    <s v="Mar"/>
  </r>
  <r>
    <s v="63"/>
    <x v="70"/>
    <x v="8"/>
    <n v="1"/>
    <x v="8"/>
    <n v="265"/>
    <s v="Sale "/>
    <n v="265"/>
    <s v="Mar"/>
  </r>
  <r>
    <s v="63"/>
    <x v="106"/>
    <x v="8"/>
    <n v="1"/>
    <x v="8"/>
    <n v="330"/>
    <s v="Sale "/>
    <n v="330"/>
    <s v="Mar"/>
  </r>
  <r>
    <s v="63"/>
    <x v="63"/>
    <x v="3"/>
    <n v="1"/>
    <x v="2"/>
    <n v="165"/>
    <s v="Sale "/>
    <n v="165"/>
    <s v="Mar"/>
  </r>
  <r>
    <s v="63"/>
    <x v="43"/>
    <x v="3"/>
    <n v="17"/>
    <x v="5"/>
    <n v="90"/>
    <s v="Sale "/>
    <n v="1530"/>
    <s v="Mar"/>
  </r>
  <r>
    <s v="63"/>
    <x v="106"/>
    <x v="8"/>
    <n v="5"/>
    <x v="8"/>
    <n v="325"/>
    <s v="Sale "/>
    <n v="1625"/>
    <s v="Mar"/>
  </r>
  <r>
    <s v="63"/>
    <x v="70"/>
    <x v="8"/>
    <n v="5"/>
    <x v="8"/>
    <n v="272"/>
    <s v="Sale "/>
    <n v="1360"/>
    <s v="Mar"/>
  </r>
  <r>
    <s v="63"/>
    <x v="103"/>
    <x v="6"/>
    <n v="1"/>
    <x v="9"/>
    <n v="3300"/>
    <s v="Sale "/>
    <n v="3300"/>
    <s v="Mar"/>
  </r>
  <r>
    <s v="63"/>
    <x v="10"/>
    <x v="6"/>
    <n v="2"/>
    <x v="1"/>
    <n v="190"/>
    <s v="Sale "/>
    <n v="380"/>
    <s v="Mar"/>
  </r>
  <r>
    <s v="63"/>
    <x v="6"/>
    <x v="5"/>
    <n v="1"/>
    <x v="4"/>
    <n v="460"/>
    <s v="Sale "/>
    <n v="460"/>
    <s v="Mar"/>
  </r>
  <r>
    <s v="63"/>
    <x v="57"/>
    <x v="5"/>
    <n v="4.5"/>
    <x v="1"/>
    <n v="245"/>
    <s v="Sale "/>
    <n v="1102.5"/>
    <s v="Mar"/>
  </r>
  <r>
    <s v="63"/>
    <x v="83"/>
    <x v="5"/>
    <n v="4.5"/>
    <x v="1"/>
    <n v="245"/>
    <s v="Sale "/>
    <n v="1102.5"/>
    <s v="Mar"/>
  </r>
  <r>
    <s v="63"/>
    <x v="13"/>
    <x v="5"/>
    <n v="6"/>
    <x v="1"/>
    <n v="245"/>
    <s v="Sale "/>
    <n v="1470"/>
    <s v="Mar"/>
  </r>
  <r>
    <s v="63"/>
    <x v="33"/>
    <x v="2"/>
    <n v="1"/>
    <x v="2"/>
    <n v="85"/>
    <s v="Sale "/>
    <n v="85"/>
    <s v="Mar"/>
  </r>
  <r>
    <s v="63"/>
    <x v="75"/>
    <x v="5"/>
    <n v="4"/>
    <x v="5"/>
    <n v="270"/>
    <s v="Sale "/>
    <n v="1080"/>
    <s v="Mar"/>
  </r>
  <r>
    <s v="63"/>
    <x v="56"/>
    <x v="3"/>
    <n v="1.5"/>
    <x v="1"/>
    <n v="450"/>
    <s v="Sale "/>
    <n v="675"/>
    <s v="Mar"/>
  </r>
  <r>
    <s v="63"/>
    <x v="73"/>
    <x v="3"/>
    <n v="1"/>
    <x v="1"/>
    <n v="380"/>
    <s v="Sale "/>
    <n v="380"/>
    <s v="Mar"/>
  </r>
  <r>
    <s v="63"/>
    <x v="39"/>
    <x v="3"/>
    <n v="1"/>
    <x v="1"/>
    <n v="330"/>
    <s v="Sale "/>
    <n v="330"/>
    <s v="Mar"/>
  </r>
  <r>
    <s v="63"/>
    <x v="103"/>
    <x v="6"/>
    <n v="1"/>
    <x v="9"/>
    <n v="3300"/>
    <s v="Sale "/>
    <n v="3300"/>
    <s v="Mar"/>
  </r>
  <r>
    <s v="63"/>
    <x v="24"/>
    <x v="3"/>
    <n v="5"/>
    <x v="7"/>
    <n v="60"/>
    <s v="Sale "/>
    <n v="300"/>
    <s v="Mar"/>
  </r>
  <r>
    <s v="63"/>
    <x v="9"/>
    <x v="3"/>
    <n v="2"/>
    <x v="1"/>
    <n v="165"/>
    <s v="Sale "/>
    <n v="330"/>
    <s v="Mar"/>
  </r>
  <r>
    <s v="63"/>
    <x v="83"/>
    <x v="5"/>
    <n v="0.5"/>
    <x v="1"/>
    <n v="235"/>
    <s v="Sale "/>
    <n v="117.5"/>
    <s v="Mar"/>
  </r>
  <r>
    <s v="63"/>
    <x v="8"/>
    <x v="5"/>
    <n v="2.5"/>
    <x v="1"/>
    <n v="245"/>
    <s v="Sale "/>
    <n v="612.5"/>
    <s v="Mar"/>
  </r>
  <r>
    <s v="63"/>
    <x v="13"/>
    <x v="5"/>
    <n v="4"/>
    <x v="1"/>
    <n v="245"/>
    <s v="Sale "/>
    <n v="980"/>
    <s v="Mar"/>
  </r>
  <r>
    <s v="63"/>
    <x v="11"/>
    <x v="3"/>
    <n v="2.75"/>
    <x v="1"/>
    <n v="300"/>
    <s v="Sale "/>
    <n v="825"/>
    <s v="Mar"/>
  </r>
  <r>
    <s v="63"/>
    <x v="14"/>
    <x v="7"/>
    <n v="0.1"/>
    <x v="1"/>
    <n v="750"/>
    <s v="Sale "/>
    <n v="75"/>
    <s v="Mar"/>
  </r>
  <r>
    <s v="63"/>
    <x v="18"/>
    <x v="7"/>
    <n v="0.1"/>
    <x v="1"/>
    <n v="500"/>
    <s v="Sale "/>
    <n v="50"/>
    <s v="Mar"/>
  </r>
  <r>
    <s v="63"/>
    <x v="59"/>
    <x v="4"/>
    <n v="3"/>
    <x v="3"/>
    <n v="65"/>
    <s v="Sale "/>
    <n v="195"/>
    <s v="Mar"/>
  </r>
  <r>
    <s v="63"/>
    <x v="75"/>
    <x v="5"/>
    <n v="2"/>
    <x v="5"/>
    <n v="270"/>
    <s v="Sale "/>
    <n v="540"/>
    <s v="Mar"/>
  </r>
  <r>
    <s v="63"/>
    <x v="41"/>
    <x v="9"/>
    <n v="7"/>
    <x v="4"/>
    <n v="120"/>
    <s v="Sale "/>
    <n v="840"/>
    <s v="Mar"/>
  </r>
  <r>
    <s v="63"/>
    <x v="42"/>
    <x v="5"/>
    <n v="0.2"/>
    <x v="4"/>
    <n v="900"/>
    <s v="Sale "/>
    <n v="180"/>
    <s v="Mar"/>
  </r>
  <r>
    <s v="63"/>
    <x v="37"/>
    <x v="3"/>
    <n v="0.25"/>
    <x v="1"/>
    <n v="250"/>
    <s v="Sale "/>
    <n v="62.5"/>
    <s v="Mar"/>
  </r>
  <r>
    <s v="63"/>
    <x v="38"/>
    <x v="3"/>
    <n v="0.25"/>
    <x v="1"/>
    <n v="360"/>
    <s v="Sale "/>
    <n v="90"/>
    <s v="Mar"/>
  </r>
  <r>
    <s v="63"/>
    <x v="28"/>
    <x v="3"/>
    <n v="1.5"/>
    <x v="1"/>
    <n v="330"/>
    <s v="Sale "/>
    <n v="495"/>
    <s v="Mar"/>
  </r>
  <r>
    <s v="63"/>
    <x v="39"/>
    <x v="3"/>
    <n v="0.5"/>
    <x v="1"/>
    <n v="330"/>
    <s v="Sale "/>
    <n v="165"/>
    <s v="Mar"/>
  </r>
  <r>
    <s v="63"/>
    <x v="5"/>
    <x v="4"/>
    <n v="2"/>
    <x v="3"/>
    <n v="65"/>
    <s v="Sale "/>
    <n v="130"/>
    <s v="Mar"/>
  </r>
  <r>
    <s v="63"/>
    <x v="3"/>
    <x v="3"/>
    <n v="4.5"/>
    <x v="1"/>
    <n v="520"/>
    <s v="Sale "/>
    <n v="2340"/>
    <s v="Mar"/>
  </r>
  <r>
    <s v="63"/>
    <x v="4"/>
    <x v="3"/>
    <n v="2.2999999999999998"/>
    <x v="1"/>
    <n v="900"/>
    <s v="Sale "/>
    <n v="2070"/>
    <s v="Mar"/>
  </r>
  <r>
    <s v="63"/>
    <x v="84"/>
    <x v="5"/>
    <n v="4"/>
    <x v="5"/>
    <n v="269"/>
    <s v="Sale "/>
    <n v="1076"/>
    <s v="Mar"/>
  </r>
  <r>
    <s v="63"/>
    <x v="40"/>
    <x v="2"/>
    <n v="0.1"/>
    <x v="2"/>
    <n v="650"/>
    <s v="Sale "/>
    <n v="65"/>
    <s v="Mar"/>
  </r>
  <r>
    <s v="63"/>
    <x v="5"/>
    <x v="4"/>
    <n v="3"/>
    <x v="3"/>
    <n v="65"/>
    <s v="Sale "/>
    <n v="195"/>
    <s v="Mar"/>
  </r>
  <r>
    <s v="63"/>
    <x v="41"/>
    <x v="9"/>
    <n v="1"/>
    <x v="4"/>
    <n v="120"/>
    <s v="Sale "/>
    <n v="120"/>
    <s v="Mar"/>
  </r>
  <r>
    <s v="63"/>
    <x v="10"/>
    <x v="6"/>
    <n v="5"/>
    <x v="1"/>
    <n v="190"/>
    <s v="Sale "/>
    <n v="950"/>
    <s v="Mar"/>
  </r>
  <r>
    <s v="63"/>
    <x v="3"/>
    <x v="3"/>
    <n v="0.4"/>
    <x v="1"/>
    <n v="520"/>
    <s v="Sale "/>
    <n v="208"/>
    <s v="Mar"/>
  </r>
  <r>
    <s v="63"/>
    <x v="4"/>
    <x v="3"/>
    <n v="0.2"/>
    <x v="1"/>
    <n v="900"/>
    <s v="Sale "/>
    <n v="180"/>
    <s v="Mar"/>
  </r>
  <r>
    <s v="63"/>
    <x v="6"/>
    <x v="5"/>
    <n v="0.5"/>
    <x v="4"/>
    <n v="460"/>
    <s v="Sale "/>
    <n v="230"/>
    <s v="Mar"/>
  </r>
  <r>
    <s v="63"/>
    <x v="9"/>
    <x v="3"/>
    <n v="2"/>
    <x v="1"/>
    <n v="165"/>
    <s v="Sale "/>
    <n v="330"/>
    <s v="Mar"/>
  </r>
  <r>
    <s v="63"/>
    <x v="57"/>
    <x v="5"/>
    <n v="0.5"/>
    <x v="1"/>
    <n v="245"/>
    <s v="Sale "/>
    <n v="122.5"/>
    <s v="Mar"/>
  </r>
  <r>
    <s v="63"/>
    <x v="13"/>
    <x v="5"/>
    <n v="1.5"/>
    <x v="1"/>
    <n v="245"/>
    <s v="Sale "/>
    <n v="367.5"/>
    <s v="Mar"/>
  </r>
  <r>
    <s v="63"/>
    <x v="8"/>
    <x v="5"/>
    <n v="1"/>
    <x v="1"/>
    <n v="245"/>
    <s v="Sale "/>
    <n v="245"/>
    <s v="Mar"/>
  </r>
  <r>
    <s v="63"/>
    <x v="27"/>
    <x v="8"/>
    <n v="0.15"/>
    <x v="8"/>
    <n v="920"/>
    <s v="Sale "/>
    <n v="138"/>
    <s v="Mar"/>
  </r>
  <r>
    <s v="63"/>
    <x v="55"/>
    <x v="3"/>
    <n v="0.1"/>
    <x v="1"/>
    <n v="530"/>
    <s v="Sale "/>
    <n v="53"/>
    <s v="Mar"/>
  </r>
  <r>
    <s v="63"/>
    <x v="27"/>
    <x v="8"/>
    <n v="1"/>
    <x v="8"/>
    <n v="900"/>
    <s v="Sale "/>
    <n v="900"/>
    <s v="Mar"/>
  </r>
  <r>
    <s v="63"/>
    <x v="101"/>
    <x v="8"/>
    <n v="2"/>
    <x v="8"/>
    <n v="300"/>
    <s v="Sale "/>
    <n v="600"/>
    <s v="Mar"/>
  </r>
  <r>
    <s v="63"/>
    <x v="18"/>
    <x v="7"/>
    <n v="0.1"/>
    <x v="1"/>
    <n v="500"/>
    <s v="Sale "/>
    <n v="50"/>
    <s v="Mar"/>
  </r>
  <r>
    <s v="63"/>
    <x v="77"/>
    <x v="2"/>
    <n v="0.4"/>
    <x v="2"/>
    <n v="425"/>
    <s v="Sale "/>
    <n v="170"/>
    <s v="Mar"/>
  </r>
  <r>
    <s v="63"/>
    <x v="75"/>
    <x v="5"/>
    <n v="1"/>
    <x v="5"/>
    <n v="270"/>
    <s v="Sale "/>
    <n v="270"/>
    <s v="Mar"/>
  </r>
  <r>
    <s v="63"/>
    <x v="25"/>
    <x v="3"/>
    <n v="1"/>
    <x v="1"/>
    <n v="70"/>
    <s v="Sale "/>
    <n v="70"/>
    <s v="Mar"/>
  </r>
  <r>
    <s v="63"/>
    <x v="2"/>
    <x v="2"/>
    <n v="0.2"/>
    <x v="2"/>
    <n v="550"/>
    <s v="Sale "/>
    <n v="110"/>
    <s v="Mar"/>
  </r>
  <r>
    <s v="63"/>
    <x v="101"/>
    <x v="8"/>
    <n v="0.45"/>
    <x v="8"/>
    <n v="320"/>
    <s v="Sale "/>
    <n v="144"/>
    <s v="Mar"/>
  </r>
  <r>
    <s v="63"/>
    <x v="37"/>
    <x v="3"/>
    <n v="1.45"/>
    <x v="1"/>
    <n v="250"/>
    <s v="Sale "/>
    <n v="362.5"/>
    <s v="Mar"/>
  </r>
  <r>
    <s v="63"/>
    <x v="38"/>
    <x v="3"/>
    <n v="1.45"/>
    <x v="1"/>
    <n v="360"/>
    <s v="Sale "/>
    <n v="522"/>
    <s v="Mar"/>
  </r>
  <r>
    <s v="63"/>
    <x v="26"/>
    <x v="3"/>
    <n v="24"/>
    <x v="1"/>
    <n v="48"/>
    <s v="Sale "/>
    <n v="1152"/>
    <s v="Mar"/>
  </r>
  <r>
    <s v="63"/>
    <x v="27"/>
    <x v="8"/>
    <n v="3.5"/>
    <x v="8"/>
    <n v="900"/>
    <s v="Sale "/>
    <n v="3150"/>
    <s v="Mar"/>
  </r>
  <r>
    <s v="63"/>
    <x v="101"/>
    <x v="8"/>
    <n v="2"/>
    <x v="8"/>
    <n v="300"/>
    <s v="Sale "/>
    <n v="600"/>
    <s v="Mar"/>
  </r>
  <r>
    <s v="63"/>
    <x v="28"/>
    <x v="3"/>
    <n v="0.25"/>
    <x v="1"/>
    <n v="330"/>
    <s v="Sale "/>
    <n v="82.5"/>
    <s v="Mar"/>
  </r>
  <r>
    <s v="63"/>
    <x v="106"/>
    <x v="8"/>
    <n v="1"/>
    <x v="8"/>
    <n v="325"/>
    <s v="Sale "/>
    <n v="325"/>
    <s v="Mar"/>
  </r>
  <r>
    <s v="63"/>
    <x v="27"/>
    <x v="8"/>
    <n v="0.25"/>
    <x v="8"/>
    <n v="920"/>
    <s v="Sale "/>
    <n v="230"/>
    <s v="Mar"/>
  </r>
  <r>
    <s v="63"/>
    <x v="11"/>
    <x v="3"/>
    <n v="1"/>
    <x v="1"/>
    <n v="300"/>
    <s v="Sale "/>
    <n v="300"/>
    <s v="Mar"/>
  </r>
  <r>
    <s v="63"/>
    <x v="2"/>
    <x v="2"/>
    <n v="0.2"/>
    <x v="2"/>
    <n v="550"/>
    <s v="Sale "/>
    <n v="110"/>
    <s v="Mar"/>
  </r>
  <r>
    <s v="63"/>
    <x v="37"/>
    <x v="3"/>
    <n v="0.15"/>
    <x v="1"/>
    <n v="250"/>
    <s v="Sale "/>
    <n v="37.5"/>
    <s v="Mar"/>
  </r>
  <r>
    <s v="63"/>
    <x v="38"/>
    <x v="3"/>
    <n v="0.25"/>
    <x v="1"/>
    <n v="360"/>
    <s v="Sale "/>
    <n v="90"/>
    <s v="Mar"/>
  </r>
  <r>
    <s v="63"/>
    <x v="101"/>
    <x v="8"/>
    <n v="1"/>
    <x v="8"/>
    <n v="300"/>
    <s v="Sale "/>
    <n v="300"/>
    <s v="Mar"/>
  </r>
  <r>
    <s v="63"/>
    <x v="36"/>
    <x v="8"/>
    <n v="0.33"/>
    <x v="8"/>
    <n v="1000"/>
    <s v="Sale "/>
    <n v="330"/>
    <s v="Mar"/>
  </r>
  <r>
    <s v="63"/>
    <x v="75"/>
    <x v="5"/>
    <n v="22"/>
    <x v="5"/>
    <n v="268.75"/>
    <s v="Sale "/>
    <n v="5912.5"/>
    <s v="Mar"/>
  </r>
  <r>
    <s v="63"/>
    <x v="30"/>
    <x v="3"/>
    <n v="10"/>
    <x v="1"/>
    <n v="210"/>
    <s v="Sale "/>
    <n v="2100"/>
    <s v="Mar"/>
  </r>
  <r>
    <s v="63"/>
    <x v="26"/>
    <x v="3"/>
    <n v="50"/>
    <x v="1"/>
    <n v="45"/>
    <s v="Sale "/>
    <n v="2250"/>
    <s v="Mar"/>
  </r>
  <r>
    <s v="63"/>
    <x v="9"/>
    <x v="3"/>
    <n v="80"/>
    <x v="1"/>
    <n v="170"/>
    <s v="Sale "/>
    <n v="13600"/>
    <s v="Mar"/>
  </r>
  <r>
    <s v="63"/>
    <x v="108"/>
    <x v="2"/>
    <n v="1"/>
    <x v="2"/>
    <n v="270"/>
    <s v="Sale "/>
    <n v="270"/>
    <s v="Mar"/>
  </r>
  <r>
    <s v="63"/>
    <x v="39"/>
    <x v="3"/>
    <n v="25"/>
    <x v="1"/>
    <n v="330"/>
    <s v="Sale "/>
    <n v="8250"/>
    <s v="Mar"/>
  </r>
  <r>
    <s v="63"/>
    <x v="12"/>
    <x v="2"/>
    <n v="1"/>
    <x v="2"/>
    <n v="310"/>
    <s v="Sale "/>
    <n v="310"/>
    <s v="Mar"/>
  </r>
  <r>
    <s v="63"/>
    <x v="62"/>
    <x v="2"/>
    <n v="1"/>
    <x v="2"/>
    <n v="310"/>
    <s v="Sale "/>
    <n v="310"/>
    <s v="Mar"/>
  </r>
  <r>
    <s v="63"/>
    <x v="89"/>
    <x v="3"/>
    <n v="1"/>
    <x v="2"/>
    <n v="95"/>
    <s v="Sale "/>
    <n v="95"/>
    <s v="Mar"/>
  </r>
  <r>
    <s v="64"/>
    <x v="26"/>
    <x v="3"/>
    <n v="5"/>
    <x v="1"/>
    <n v="48"/>
    <s v="Sale "/>
    <n v="240"/>
    <s v="Mar"/>
  </r>
  <r>
    <s v="64"/>
    <x v="27"/>
    <x v="8"/>
    <n v="1"/>
    <x v="8"/>
    <n v="900"/>
    <s v="Sale "/>
    <n v="900"/>
    <s v="Mar"/>
  </r>
  <r>
    <s v="64"/>
    <x v="8"/>
    <x v="5"/>
    <n v="2"/>
    <x v="1"/>
    <n v="245"/>
    <s v="Sale "/>
    <n v="490"/>
    <s v="Mar"/>
  </r>
  <r>
    <s v="64"/>
    <x v="57"/>
    <x v="5"/>
    <n v="1.5"/>
    <x v="1"/>
    <n v="245"/>
    <s v="Sale "/>
    <n v="367.5"/>
    <s v="Mar"/>
  </r>
  <r>
    <s v="64"/>
    <x v="9"/>
    <x v="3"/>
    <n v="5"/>
    <x v="1"/>
    <n v="165"/>
    <s v="Sale "/>
    <n v="825"/>
    <s v="Mar"/>
  </r>
  <r>
    <s v="64"/>
    <x v="14"/>
    <x v="7"/>
    <n v="0.5"/>
    <x v="1"/>
    <n v="740"/>
    <s v="Sale "/>
    <n v="370"/>
    <s v="Mar"/>
  </r>
  <r>
    <s v="64"/>
    <x v="37"/>
    <x v="3"/>
    <n v="0.75"/>
    <x v="1"/>
    <n v="250"/>
    <s v="Sale "/>
    <n v="187.5"/>
    <s v="Mar"/>
  </r>
  <r>
    <s v="64"/>
    <x v="56"/>
    <x v="3"/>
    <n v="0.75"/>
    <x v="1"/>
    <n v="450"/>
    <s v="Sale "/>
    <n v="337.5"/>
    <s v="Mar"/>
  </r>
  <r>
    <s v="64"/>
    <x v="39"/>
    <x v="3"/>
    <n v="1"/>
    <x v="1"/>
    <n v="330"/>
    <s v="Sale "/>
    <n v="330"/>
    <s v="Mar"/>
  </r>
  <r>
    <s v="64"/>
    <x v="24"/>
    <x v="3"/>
    <n v="1"/>
    <x v="7"/>
    <n v="60"/>
    <s v="Sale "/>
    <n v="60"/>
    <s v="Mar"/>
  </r>
  <r>
    <s v="64"/>
    <x v="101"/>
    <x v="8"/>
    <n v="1"/>
    <x v="8"/>
    <n v="310"/>
    <s v="Sale "/>
    <n v="310"/>
    <s v="Mar"/>
  </r>
  <r>
    <s v="64"/>
    <x v="27"/>
    <x v="8"/>
    <n v="0.5"/>
    <x v="8"/>
    <n v="920"/>
    <s v="Sale "/>
    <n v="460"/>
    <s v="Mar"/>
  </r>
  <r>
    <s v="64"/>
    <x v="83"/>
    <x v="5"/>
    <n v="3"/>
    <x v="1"/>
    <n v="245"/>
    <s v="Sale "/>
    <n v="735"/>
    <s v="Mar"/>
  </r>
  <r>
    <s v="64"/>
    <x v="56"/>
    <x v="3"/>
    <n v="2"/>
    <x v="1"/>
    <n v="450"/>
    <s v="Sale "/>
    <n v="900"/>
    <s v="Mar"/>
  </r>
  <r>
    <s v="64"/>
    <x v="73"/>
    <x v="3"/>
    <n v="8"/>
    <x v="1"/>
    <n v="380"/>
    <s v="Sale "/>
    <n v="3040"/>
    <s v="Mar"/>
  </r>
  <r>
    <s v="64"/>
    <x v="59"/>
    <x v="4"/>
    <n v="40"/>
    <x v="3"/>
    <n v="65"/>
    <s v="Sale "/>
    <n v="2600"/>
    <s v="Mar"/>
  </r>
  <r>
    <s v="64"/>
    <x v="85"/>
    <x v="10"/>
    <n v="200"/>
    <x v="5"/>
    <n v="3.3"/>
    <s v="Sale "/>
    <n v="660"/>
    <s v="Mar"/>
  </r>
  <r>
    <s v="64"/>
    <x v="114"/>
    <x v="6"/>
    <n v="1"/>
    <x v="9"/>
    <n v="3900"/>
    <s v="Sale "/>
    <n v="3900"/>
    <s v="Mar"/>
  </r>
  <r>
    <s v="64"/>
    <x v="42"/>
    <x v="5"/>
    <n v="4.5"/>
    <x v="4"/>
    <n v="850"/>
    <s v="Sale "/>
    <n v="3825"/>
    <s v="Mar"/>
  </r>
  <r>
    <s v="64"/>
    <x v="6"/>
    <x v="5"/>
    <n v="22"/>
    <x v="4"/>
    <n v="470"/>
    <s v="Sale "/>
    <n v="10340"/>
    <s v="Mar"/>
  </r>
  <r>
    <s v="64"/>
    <x v="70"/>
    <x v="8"/>
    <n v="1"/>
    <x v="8"/>
    <n v="275"/>
    <s v="Sale "/>
    <n v="275"/>
    <s v="Mar"/>
  </r>
  <r>
    <s v="64"/>
    <x v="82"/>
    <x v="3"/>
    <n v="2"/>
    <x v="2"/>
    <n v="165"/>
    <s v="Sale "/>
    <n v="330"/>
    <s v="Mar"/>
  </r>
  <r>
    <s v="64"/>
    <x v="100"/>
    <x v="5"/>
    <n v="2"/>
    <x v="1"/>
    <n v="240"/>
    <s v="Sale "/>
    <n v="480"/>
    <s v="Mar"/>
  </r>
  <r>
    <s v="64"/>
    <x v="117"/>
    <x v="1"/>
    <n v="1"/>
    <x v="5"/>
    <n v="1600"/>
    <s v="Sale "/>
    <n v="1600"/>
    <s v="Mar"/>
  </r>
  <r>
    <s v="64"/>
    <x v="106"/>
    <x v="8"/>
    <n v="11"/>
    <x v="8"/>
    <n v="330"/>
    <s v="Sale "/>
    <n v="3630"/>
    <s v="Mar"/>
  </r>
  <r>
    <s v="64"/>
    <x v="41"/>
    <x v="9"/>
    <n v="1.8"/>
    <x v="4"/>
    <n v="120"/>
    <s v="Sale "/>
    <n v="216"/>
    <s v="Mar"/>
  </r>
  <r>
    <s v="64"/>
    <x v="30"/>
    <x v="3"/>
    <n v="3"/>
    <x v="1"/>
    <n v="210"/>
    <s v="Sale "/>
    <n v="630"/>
    <s v="Mar"/>
  </r>
  <r>
    <s v="64"/>
    <x v="13"/>
    <x v="5"/>
    <n v="3"/>
    <x v="1"/>
    <n v="245"/>
    <s v="Sale "/>
    <n v="735"/>
    <s v="Mar"/>
  </r>
  <r>
    <s v="64"/>
    <x v="2"/>
    <x v="2"/>
    <n v="1.4"/>
    <x v="2"/>
    <n v="450"/>
    <s v="Sale "/>
    <n v="630"/>
    <s v="Mar"/>
  </r>
  <r>
    <s v="64"/>
    <x v="28"/>
    <x v="3"/>
    <n v="2.25"/>
    <x v="1"/>
    <n v="330"/>
    <s v="Sale "/>
    <n v="742.5"/>
    <s v="Mar"/>
  </r>
  <r>
    <s v="64"/>
    <x v="111"/>
    <x v="5"/>
    <n v="2"/>
    <x v="5"/>
    <n v="2600"/>
    <s v="Sale "/>
    <n v="5200"/>
    <s v="Mar"/>
  </r>
  <r>
    <s v="64"/>
    <x v="15"/>
    <x v="2"/>
    <n v="0.2"/>
    <x v="2"/>
    <n v="750"/>
    <s v="Sale "/>
    <n v="150"/>
    <s v="Mar"/>
  </r>
  <r>
    <s v="64"/>
    <x v="10"/>
    <x v="6"/>
    <n v="3"/>
    <x v="1"/>
    <n v="190"/>
    <s v="Sale "/>
    <n v="570"/>
    <s v="Mar"/>
  </r>
  <r>
    <s v="64"/>
    <x v="3"/>
    <x v="3"/>
    <n v="12"/>
    <x v="1"/>
    <n v="520"/>
    <s v="Sale "/>
    <n v="6240"/>
    <s v="Mar"/>
  </r>
  <r>
    <s v="64"/>
    <x v="4"/>
    <x v="3"/>
    <n v="5.5"/>
    <x v="1"/>
    <n v="900"/>
    <s v="Sale "/>
    <n v="4950"/>
    <s v="Mar"/>
  </r>
  <r>
    <s v="64"/>
    <x v="18"/>
    <x v="7"/>
    <n v="0.4"/>
    <x v="1"/>
    <n v="500"/>
    <s v="Sale "/>
    <n v="200"/>
    <s v="Mar"/>
  </r>
  <r>
    <s v="64"/>
    <x v="75"/>
    <x v="5"/>
    <n v="1"/>
    <x v="5"/>
    <n v="270"/>
    <s v="Sale "/>
    <n v="270"/>
    <s v="Mar"/>
  </r>
  <r>
    <s v="64"/>
    <x v="5"/>
    <x v="4"/>
    <n v="2"/>
    <x v="3"/>
    <n v="65"/>
    <s v="Sale "/>
    <n v="130"/>
    <s v="Mar"/>
  </r>
  <r>
    <s v="64"/>
    <x v="70"/>
    <x v="8"/>
    <n v="10"/>
    <x v="8"/>
    <n v="272"/>
    <s v="Sale "/>
    <n v="2720"/>
    <s v="Mar"/>
  </r>
  <r>
    <s v="64"/>
    <x v="2"/>
    <x v="2"/>
    <n v="0.2"/>
    <x v="2"/>
    <n v="550"/>
    <s v="Sale "/>
    <n v="110"/>
    <s v="Mar"/>
  </r>
  <r>
    <s v="64"/>
    <x v="63"/>
    <x v="3"/>
    <n v="3"/>
    <x v="2"/>
    <n v="165"/>
    <s v="Sale "/>
    <n v="495"/>
    <s v="Mar"/>
  </r>
  <r>
    <s v="64"/>
    <x v="11"/>
    <x v="3"/>
    <n v="4.5"/>
    <x v="1"/>
    <n v="300"/>
    <s v="Sale "/>
    <n v="1350"/>
    <s v="Mar"/>
  </r>
  <r>
    <s v="65"/>
    <x v="99"/>
    <x v="3"/>
    <n v="6"/>
    <x v="5"/>
    <n v="165"/>
    <s v="Sale "/>
    <n v="990"/>
    <s v="Mar"/>
  </r>
  <r>
    <s v="65"/>
    <x v="58"/>
    <x v="5"/>
    <n v="1.5"/>
    <x v="1"/>
    <n v="245"/>
    <s v="Sale "/>
    <n v="367.5"/>
    <s v="Mar"/>
  </r>
  <r>
    <s v="65"/>
    <x v="98"/>
    <x v="5"/>
    <n v="1.5"/>
    <x v="1"/>
    <n v="245"/>
    <s v="Sale "/>
    <n v="367.5"/>
    <s v="Mar"/>
  </r>
  <r>
    <s v="65"/>
    <x v="33"/>
    <x v="2"/>
    <n v="1"/>
    <x v="2"/>
    <n v="85"/>
    <s v="Sale "/>
    <n v="85"/>
    <s v="Mar"/>
  </r>
  <r>
    <s v="65"/>
    <x v="23"/>
    <x v="2"/>
    <n v="1"/>
    <x v="5"/>
    <n v="65"/>
    <s v="Sale "/>
    <n v="65"/>
    <s v="Mar"/>
  </r>
  <r>
    <s v="65"/>
    <x v="56"/>
    <x v="3"/>
    <n v="3.5"/>
    <x v="1"/>
    <n v="450"/>
    <s v="Sale "/>
    <n v="1575"/>
    <s v="Mar"/>
  </r>
  <r>
    <s v="65"/>
    <x v="111"/>
    <x v="5"/>
    <n v="1"/>
    <x v="5"/>
    <n v="2550"/>
    <s v="Sale "/>
    <n v="2550"/>
    <s v="Mar"/>
  </r>
  <r>
    <s v="65"/>
    <x v="45"/>
    <x v="2"/>
    <n v="1"/>
    <x v="5"/>
    <n v="160"/>
    <s v="Sale "/>
    <n v="160"/>
    <s v="Mar"/>
  </r>
  <r>
    <s v="65"/>
    <x v="44"/>
    <x v="2"/>
    <n v="0.2"/>
    <x v="2"/>
    <n v="550"/>
    <s v="Sale "/>
    <n v="110"/>
    <s v="Mar"/>
  </r>
  <r>
    <s v="65"/>
    <x v="36"/>
    <x v="8"/>
    <n v="1.38"/>
    <x v="8"/>
    <n v="1000"/>
    <s v="Sale "/>
    <n v="1380"/>
    <s v="Mar"/>
  </r>
  <r>
    <s v="65"/>
    <x v="70"/>
    <x v="8"/>
    <n v="1"/>
    <x v="8"/>
    <n v="272"/>
    <s v="Sale "/>
    <n v="272"/>
    <s v="Mar"/>
  </r>
  <r>
    <s v="65"/>
    <x v="98"/>
    <x v="5"/>
    <n v="2"/>
    <x v="1"/>
    <n v="245"/>
    <s v="Sale "/>
    <n v="490"/>
    <s v="Mar"/>
  </r>
  <r>
    <s v="65"/>
    <x v="105"/>
    <x v="5"/>
    <n v="1"/>
    <x v="5"/>
    <n v="265"/>
    <s v="Sale "/>
    <n v="265"/>
    <s v="Mar"/>
  </r>
  <r>
    <s v="65"/>
    <x v="119"/>
    <x v="5"/>
    <n v="10"/>
    <x v="1"/>
    <n v="240"/>
    <s v="Sale "/>
    <n v="2400"/>
    <s v="Mar"/>
  </r>
  <r>
    <s v="65"/>
    <x v="48"/>
    <x v="5"/>
    <n v="5"/>
    <x v="1"/>
    <n v="240"/>
    <s v="Sale "/>
    <n v="1200"/>
    <s v="Mar"/>
  </r>
  <r>
    <s v="65"/>
    <x v="100"/>
    <x v="5"/>
    <n v="5"/>
    <x v="1"/>
    <n v="240"/>
    <s v="Sale "/>
    <n v="1200"/>
    <s v="Mar"/>
  </r>
  <r>
    <s v="65"/>
    <x v="103"/>
    <x v="6"/>
    <n v="1"/>
    <x v="9"/>
    <n v="3300"/>
    <s v="Sale "/>
    <n v="3300"/>
    <s v="Mar"/>
  </r>
  <r>
    <s v="65"/>
    <x v="82"/>
    <x v="3"/>
    <n v="1"/>
    <x v="2"/>
    <n v="165"/>
    <s v="Sale "/>
    <n v="165"/>
    <s v="Mar"/>
  </r>
  <r>
    <s v="65"/>
    <x v="78"/>
    <x v="3"/>
    <n v="10"/>
    <x v="7"/>
    <n v="80"/>
    <s v="Sale "/>
    <n v="800"/>
    <s v="Mar"/>
  </r>
  <r>
    <s v="65"/>
    <x v="101"/>
    <x v="8"/>
    <n v="1"/>
    <x v="8"/>
    <n v="310"/>
    <s v="Sale "/>
    <n v="310"/>
    <s v="Mar"/>
  </r>
  <r>
    <s v="65"/>
    <x v="18"/>
    <x v="7"/>
    <n v="0.6"/>
    <x v="1"/>
    <n v="500"/>
    <s v="Sale "/>
    <n v="300"/>
    <s v="Mar"/>
  </r>
  <r>
    <s v="65"/>
    <x v="5"/>
    <x v="4"/>
    <n v="47"/>
    <x v="3"/>
    <n v="65"/>
    <s v="Sale "/>
    <n v="3055"/>
    <s v="Mar"/>
  </r>
  <r>
    <s v="65"/>
    <x v="14"/>
    <x v="7"/>
    <n v="0.5"/>
    <x v="1"/>
    <n v="740"/>
    <s v="Sale "/>
    <n v="370"/>
    <s v="Mar"/>
  </r>
  <r>
    <s v="65"/>
    <x v="73"/>
    <x v="3"/>
    <n v="2"/>
    <x v="1"/>
    <n v="380"/>
    <s v="Sale "/>
    <n v="760"/>
    <s v="Mar"/>
  </r>
  <r>
    <s v="65"/>
    <x v="24"/>
    <x v="3"/>
    <n v="5"/>
    <x v="7"/>
    <n v="60"/>
    <s v="Sale "/>
    <n v="300"/>
    <s v="Mar"/>
  </r>
  <r>
    <s v="65"/>
    <x v="84"/>
    <x v="5"/>
    <n v="2"/>
    <x v="5"/>
    <n v="280"/>
    <s v="Sale "/>
    <n v="560"/>
    <s v="Mar"/>
  </r>
  <r>
    <s v="65"/>
    <x v="75"/>
    <x v="5"/>
    <n v="4"/>
    <x v="5"/>
    <n v="280"/>
    <s v="Sale "/>
    <n v="1120"/>
    <s v="Mar"/>
  </r>
  <r>
    <s v="65"/>
    <x v="59"/>
    <x v="4"/>
    <n v="3"/>
    <x v="3"/>
    <n v="65"/>
    <s v="Sale "/>
    <n v="195"/>
    <s v="Mar"/>
  </r>
  <r>
    <s v="65"/>
    <x v="9"/>
    <x v="3"/>
    <n v="21"/>
    <x v="1"/>
    <n v="165"/>
    <s v="Sale "/>
    <n v="3465"/>
    <s v="Mar"/>
  </r>
  <r>
    <s v="65"/>
    <x v="8"/>
    <x v="5"/>
    <n v="3"/>
    <x v="1"/>
    <n v="245"/>
    <s v="Sale "/>
    <n v="735"/>
    <s v="Mar"/>
  </r>
  <r>
    <s v="65"/>
    <x v="72"/>
    <x v="9"/>
    <n v="0.5"/>
    <x v="4"/>
    <n v="150"/>
    <s v="Sale "/>
    <n v="75"/>
    <s v="Mar"/>
  </r>
  <r>
    <s v="65"/>
    <x v="69"/>
    <x v="5"/>
    <n v="0.4"/>
    <x v="4"/>
    <n v="900"/>
    <s v="Sale "/>
    <n v="360"/>
    <s v="Mar"/>
  </r>
  <r>
    <s v="65"/>
    <x v="64"/>
    <x v="4"/>
    <n v="5"/>
    <x v="3"/>
    <n v="85"/>
    <s v="Sale "/>
    <n v="425"/>
    <s v="Mar"/>
  </r>
  <r>
    <s v="65"/>
    <x v="5"/>
    <x v="4"/>
    <n v="10"/>
    <x v="3"/>
    <n v="65"/>
    <s v="Sale "/>
    <n v="650"/>
    <s v="Mar"/>
  </r>
  <r>
    <s v="65"/>
    <x v="30"/>
    <x v="3"/>
    <n v="1"/>
    <x v="1"/>
    <n v="210"/>
    <s v="Sale "/>
    <n v="210"/>
    <s v="Mar"/>
  </r>
  <r>
    <s v="65"/>
    <x v="26"/>
    <x v="3"/>
    <n v="10"/>
    <x v="1"/>
    <n v="48"/>
    <s v="Sale "/>
    <n v="480"/>
    <s v="Mar"/>
  </r>
  <r>
    <s v="65"/>
    <x v="27"/>
    <x v="8"/>
    <n v="2"/>
    <x v="8"/>
    <n v="900"/>
    <s v="Sale "/>
    <n v="1800"/>
    <s v="Mar"/>
  </r>
  <r>
    <s v="65"/>
    <x v="41"/>
    <x v="9"/>
    <n v="3.7"/>
    <x v="4"/>
    <n v="120"/>
    <s v="Sale "/>
    <n v="444"/>
    <s v="Mar"/>
  </r>
  <r>
    <s v="65"/>
    <x v="48"/>
    <x v="5"/>
    <n v="2"/>
    <x v="1"/>
    <n v="245"/>
    <s v="Sale "/>
    <n v="490"/>
    <s v="Mar"/>
  </r>
  <r>
    <s v="65"/>
    <x v="58"/>
    <x v="5"/>
    <n v="1"/>
    <x v="1"/>
    <n v="245"/>
    <s v="Sale "/>
    <n v="245"/>
    <s v="Mar"/>
  </r>
  <r>
    <s v="65"/>
    <x v="57"/>
    <x v="5"/>
    <n v="1"/>
    <x v="1"/>
    <n v="245"/>
    <s v="Sale "/>
    <n v="245"/>
    <s v="Mar"/>
  </r>
  <r>
    <s v="65"/>
    <x v="71"/>
    <x v="5"/>
    <n v="1"/>
    <x v="1"/>
    <n v="245"/>
    <s v="Sale "/>
    <n v="245"/>
    <s v="Mar"/>
  </r>
  <r>
    <s v="65"/>
    <x v="13"/>
    <x v="5"/>
    <n v="2"/>
    <x v="1"/>
    <n v="245"/>
    <s v="Sale "/>
    <n v="490"/>
    <s v="Mar"/>
  </r>
  <r>
    <s v="65"/>
    <x v="6"/>
    <x v="5"/>
    <n v="2.5"/>
    <x v="4"/>
    <n v="470"/>
    <s v="Sale "/>
    <n v="1175"/>
    <s v="Mar"/>
  </r>
  <r>
    <s v="65"/>
    <x v="10"/>
    <x v="6"/>
    <n v="5"/>
    <x v="1"/>
    <n v="220"/>
    <s v="Sale "/>
    <n v="1100"/>
    <s v="Mar"/>
  </r>
  <r>
    <s v="65"/>
    <x v="38"/>
    <x v="3"/>
    <n v="1.5"/>
    <x v="1"/>
    <n v="370"/>
    <s v="Sale "/>
    <n v="555"/>
    <s v="Mar"/>
  </r>
  <r>
    <s v="65"/>
    <x v="37"/>
    <x v="3"/>
    <n v="1.75"/>
    <x v="1"/>
    <n v="250"/>
    <s v="Sale "/>
    <n v="437.5"/>
    <s v="Mar"/>
  </r>
  <r>
    <s v="65"/>
    <x v="39"/>
    <x v="3"/>
    <n v="4.5"/>
    <x v="1"/>
    <n v="330"/>
    <s v="Sale "/>
    <n v="1485"/>
    <s v="Mar"/>
  </r>
  <r>
    <s v="65"/>
    <x v="28"/>
    <x v="3"/>
    <n v="4.5"/>
    <x v="1"/>
    <n v="330"/>
    <s v="Sale "/>
    <n v="1485"/>
    <s v="Mar"/>
  </r>
  <r>
    <s v="65"/>
    <x v="45"/>
    <x v="2"/>
    <n v="1"/>
    <x v="5"/>
    <n v="160"/>
    <s v="Sale "/>
    <n v="160"/>
    <s v="Mar"/>
  </r>
  <r>
    <s v="65"/>
    <x v="33"/>
    <x v="2"/>
    <n v="1"/>
    <x v="2"/>
    <n v="85"/>
    <s v="Sale "/>
    <n v="85"/>
    <s v="Mar"/>
  </r>
  <r>
    <s v="65"/>
    <x v="9"/>
    <x v="3"/>
    <n v="5"/>
    <x v="1"/>
    <n v="160"/>
    <s v="Sale "/>
    <n v="800"/>
    <s v="Mar"/>
  </r>
  <r>
    <s v="65"/>
    <x v="5"/>
    <x v="4"/>
    <n v="47"/>
    <x v="3"/>
    <n v="65"/>
    <s v="Sale "/>
    <n v="3055"/>
    <s v="Mar"/>
  </r>
  <r>
    <s v="65"/>
    <x v="3"/>
    <x v="3"/>
    <n v="5"/>
    <x v="1"/>
    <n v="520"/>
    <s v="Sale "/>
    <n v="2600"/>
    <s v="Mar"/>
  </r>
  <r>
    <s v="65"/>
    <x v="4"/>
    <x v="3"/>
    <n v="2.5"/>
    <x v="1"/>
    <n v="920"/>
    <s v="Sale "/>
    <n v="2300"/>
    <s v="Mar"/>
  </r>
  <r>
    <s v="65"/>
    <x v="22"/>
    <x v="7"/>
    <n v="0.2"/>
    <x v="1"/>
    <n v="930"/>
    <s v="Sale "/>
    <n v="186"/>
    <s v="Mar"/>
  </r>
  <r>
    <s v="65"/>
    <x v="23"/>
    <x v="2"/>
    <n v="1"/>
    <x v="5"/>
    <n v="65"/>
    <s v="Sale "/>
    <n v="65"/>
    <s v="Mar"/>
  </r>
  <r>
    <s v="65"/>
    <x v="53"/>
    <x v="7"/>
    <n v="0.1"/>
    <x v="1"/>
    <n v="700"/>
    <s v="Sale "/>
    <n v="70"/>
    <s v="Mar"/>
  </r>
  <r>
    <s v="65"/>
    <x v="11"/>
    <x v="3"/>
    <n v="6"/>
    <x v="1"/>
    <n v="300"/>
    <s v="Sale "/>
    <n v="1800"/>
    <s v="Mar"/>
  </r>
  <r>
    <s v="66"/>
    <x v="63"/>
    <x v="3"/>
    <n v="1"/>
    <x v="2"/>
    <n v="165"/>
    <s v="Sale "/>
    <n v="165"/>
    <s v="Mar"/>
  </r>
  <r>
    <s v="66"/>
    <x v="2"/>
    <x v="2"/>
    <n v="1"/>
    <x v="2"/>
    <n v="440"/>
    <s v="Sale "/>
    <n v="440"/>
    <s v="Mar"/>
  </r>
  <r>
    <s v="66"/>
    <x v="3"/>
    <x v="3"/>
    <n v="8"/>
    <x v="1"/>
    <n v="470"/>
    <s v="Sale "/>
    <n v="3760"/>
    <s v="Mar"/>
  </r>
  <r>
    <s v="66"/>
    <x v="4"/>
    <x v="3"/>
    <n v="5"/>
    <x v="1"/>
    <n v="860"/>
    <s v="Sale "/>
    <n v="4300"/>
    <s v="Mar"/>
  </r>
  <r>
    <s v="66"/>
    <x v="116"/>
    <x v="3"/>
    <n v="1"/>
    <x v="7"/>
    <n v="550"/>
    <s v="Sale "/>
    <n v="550"/>
    <s v="Mar"/>
  </r>
  <r>
    <s v="66"/>
    <x v="57"/>
    <x v="5"/>
    <n v="2"/>
    <x v="1"/>
    <n v="245"/>
    <s v="Sale "/>
    <n v="490"/>
    <s v="Mar"/>
  </r>
  <r>
    <s v="66"/>
    <x v="9"/>
    <x v="3"/>
    <n v="10"/>
    <x v="1"/>
    <n v="160"/>
    <s v="Sale "/>
    <n v="1600"/>
    <s v="Mar"/>
  </r>
  <r>
    <s v="66"/>
    <x v="8"/>
    <x v="5"/>
    <n v="1"/>
    <x v="1"/>
    <n v="235"/>
    <s v="Sale "/>
    <n v="235"/>
    <s v="Mar"/>
  </r>
  <r>
    <s v="66"/>
    <x v="119"/>
    <x v="5"/>
    <n v="5"/>
    <x v="1"/>
    <n v="235"/>
    <s v="Sale "/>
    <n v="1175"/>
    <s v="Mar"/>
  </r>
  <r>
    <s v="66"/>
    <x v="5"/>
    <x v="4"/>
    <n v="10"/>
    <x v="3"/>
    <n v="65"/>
    <s v="Sale "/>
    <n v="650"/>
    <s v="Mar"/>
  </r>
  <r>
    <s v="66"/>
    <x v="59"/>
    <x v="4"/>
    <n v="5"/>
    <x v="3"/>
    <n v="65"/>
    <s v="Sale "/>
    <n v="325"/>
    <s v="Mar"/>
  </r>
  <r>
    <s v="66"/>
    <x v="42"/>
    <x v="5"/>
    <n v="1"/>
    <x v="4"/>
    <n v="850"/>
    <s v="Sale "/>
    <n v="850"/>
    <s v="Mar"/>
  </r>
  <r>
    <s v="66"/>
    <x v="73"/>
    <x v="3"/>
    <n v="2"/>
    <x v="1"/>
    <n v="380"/>
    <s v="Sale "/>
    <n v="760"/>
    <s v="Mar"/>
  </r>
  <r>
    <s v="66"/>
    <x v="53"/>
    <x v="7"/>
    <n v="0.2"/>
    <x v="1"/>
    <n v="700"/>
    <s v="Sale "/>
    <n v="140"/>
    <s v="Mar"/>
  </r>
  <r>
    <s v="66"/>
    <x v="18"/>
    <x v="7"/>
    <n v="0.1"/>
    <x v="1"/>
    <n v="500"/>
    <s v="Sale "/>
    <n v="50"/>
    <s v="Mar"/>
  </r>
  <r>
    <s v="66"/>
    <x v="41"/>
    <x v="9"/>
    <n v="0.5"/>
    <x v="4"/>
    <n v="120"/>
    <s v="Sale "/>
    <n v="60"/>
    <s v="Mar"/>
  </r>
  <r>
    <s v="66"/>
    <x v="5"/>
    <x v="4"/>
    <n v="8"/>
    <x v="3"/>
    <n v="65"/>
    <s v="Sale "/>
    <n v="520"/>
    <s v="Mar"/>
  </r>
  <r>
    <s v="66"/>
    <x v="14"/>
    <x v="7"/>
    <n v="1"/>
    <x v="1"/>
    <n v="730"/>
    <s v="Sale "/>
    <n v="730"/>
    <s v="Mar"/>
  </r>
  <r>
    <s v="66"/>
    <x v="86"/>
    <x v="8"/>
    <n v="1"/>
    <x v="10"/>
    <n v="620"/>
    <s v="Sale "/>
    <n v="620"/>
    <s v="Mar"/>
  </r>
  <r>
    <s v="66"/>
    <x v="37"/>
    <x v="3"/>
    <n v="1"/>
    <x v="1"/>
    <n v="250"/>
    <s v="Sale "/>
    <n v="250"/>
    <s v="Mar"/>
  </r>
  <r>
    <s v="66"/>
    <x v="56"/>
    <x v="3"/>
    <n v="2"/>
    <x v="1"/>
    <n v="450"/>
    <s v="Sale "/>
    <n v="900"/>
    <s v="Mar"/>
  </r>
  <r>
    <s v="66"/>
    <x v="11"/>
    <x v="3"/>
    <n v="4"/>
    <x v="1"/>
    <n v="300"/>
    <s v="Sale "/>
    <n v="1200"/>
    <s v="Mar"/>
  </r>
  <r>
    <s v="66"/>
    <x v="72"/>
    <x v="9"/>
    <n v="2"/>
    <x v="4"/>
    <n v="150"/>
    <s v="Sale "/>
    <n v="300"/>
    <s v="Mar"/>
  </r>
  <r>
    <s v="66"/>
    <x v="69"/>
    <x v="5"/>
    <n v="0.5"/>
    <x v="4"/>
    <n v="900"/>
    <s v="Sale "/>
    <n v="450"/>
    <s v="Mar"/>
  </r>
  <r>
    <s v="66"/>
    <x v="59"/>
    <x v="4"/>
    <n v="2"/>
    <x v="3"/>
    <n v="65"/>
    <s v="Sale "/>
    <n v="130"/>
    <s v="Mar"/>
  </r>
  <r>
    <s v="66"/>
    <x v="57"/>
    <x v="5"/>
    <n v="2"/>
    <x v="1"/>
    <n v="245"/>
    <s v="Sale "/>
    <n v="490"/>
    <s v="Mar"/>
  </r>
  <r>
    <s v="66"/>
    <x v="100"/>
    <x v="5"/>
    <n v="10"/>
    <x v="1"/>
    <n v="240"/>
    <s v="Sale "/>
    <n v="2400"/>
    <s v="Mar"/>
  </r>
  <r>
    <s v="66"/>
    <x v="6"/>
    <x v="5"/>
    <n v="0.5"/>
    <x v="4"/>
    <n v="500"/>
    <s v="Sale "/>
    <n v="250"/>
    <s v="Mar"/>
  </r>
  <r>
    <s v="66"/>
    <x v="109"/>
    <x v="8"/>
    <n v="1"/>
    <x v="10"/>
    <n v="320"/>
    <s v="Sale "/>
    <n v="320"/>
    <s v="Mar"/>
  </r>
  <r>
    <s v="66"/>
    <x v="51"/>
    <x v="2"/>
    <n v="1"/>
    <x v="5"/>
    <n v="400"/>
    <s v="Sale "/>
    <n v="400"/>
    <s v="Mar"/>
  </r>
  <r>
    <s v="66"/>
    <x v="30"/>
    <x v="3"/>
    <n v="2"/>
    <x v="1"/>
    <n v="210"/>
    <s v="Sale "/>
    <n v="420"/>
    <s v="Mar"/>
  </r>
  <r>
    <s v="66"/>
    <x v="9"/>
    <x v="3"/>
    <n v="4"/>
    <x v="1"/>
    <n v="170"/>
    <s v="Sale "/>
    <n v="680"/>
    <s v="Mar"/>
  </r>
  <r>
    <s v="66"/>
    <x v="72"/>
    <x v="9"/>
    <n v="1"/>
    <x v="4"/>
    <n v="150"/>
    <s v="Sale "/>
    <n v="150"/>
    <s v="Mar"/>
  </r>
  <r>
    <s v="66"/>
    <x v="41"/>
    <x v="9"/>
    <n v="1"/>
    <x v="4"/>
    <n v="120"/>
    <s v="Sale "/>
    <n v="120"/>
    <s v="Mar"/>
  </r>
  <r>
    <s v="66"/>
    <x v="42"/>
    <x v="5"/>
    <n v="0.5"/>
    <x v="4"/>
    <n v="900"/>
    <s v="Sale "/>
    <n v="450"/>
    <s v="Mar"/>
  </r>
  <r>
    <s v="66"/>
    <x v="6"/>
    <x v="5"/>
    <n v="1.5"/>
    <x v="4"/>
    <n v="450"/>
    <s v="Sale "/>
    <n v="675"/>
    <s v="Mar"/>
  </r>
  <r>
    <s v="66"/>
    <x v="33"/>
    <x v="2"/>
    <n v="1"/>
    <x v="2"/>
    <n v="85"/>
    <s v="Sale "/>
    <n v="85"/>
    <s v="Mar"/>
  </r>
  <r>
    <s v="66"/>
    <x v="16"/>
    <x v="2"/>
    <n v="1"/>
    <x v="5"/>
    <n v="310"/>
    <s v="Sale "/>
    <n v="310"/>
    <s v="Mar"/>
  </r>
  <r>
    <s v="66"/>
    <x v="11"/>
    <x v="3"/>
    <n v="5"/>
    <x v="1"/>
    <n v="300"/>
    <s v="Sale "/>
    <n v="1500"/>
    <s v="Mar"/>
  </r>
  <r>
    <s v="66"/>
    <x v="48"/>
    <x v="5"/>
    <n v="1"/>
    <x v="1"/>
    <n v="245"/>
    <s v="Sale "/>
    <n v="245"/>
    <s v="Mar"/>
  </r>
  <r>
    <s v="66"/>
    <x v="64"/>
    <x v="4"/>
    <n v="5"/>
    <x v="3"/>
    <n v="85"/>
    <s v="Sale "/>
    <n v="425"/>
    <s v="Mar"/>
  </r>
  <r>
    <s v="66"/>
    <x v="63"/>
    <x v="3"/>
    <n v="1"/>
    <x v="2"/>
    <n v="165"/>
    <s v="Sale "/>
    <n v="165"/>
    <s v="Mar"/>
  </r>
  <r>
    <s v="66"/>
    <x v="83"/>
    <x v="5"/>
    <n v="4"/>
    <x v="1"/>
    <n v="245"/>
    <s v="Sale "/>
    <n v="980"/>
    <s v="Mar"/>
  </r>
  <r>
    <s v="66"/>
    <x v="57"/>
    <x v="5"/>
    <n v="2"/>
    <x v="1"/>
    <n v="245"/>
    <s v="Sale "/>
    <n v="490"/>
    <s v="Mar"/>
  </r>
  <r>
    <s v="66"/>
    <x v="38"/>
    <x v="3"/>
    <n v="1.5"/>
    <x v="1"/>
    <n v="370"/>
    <s v="Sale "/>
    <n v="555"/>
    <s v="Mar"/>
  </r>
  <r>
    <s v="66"/>
    <x v="73"/>
    <x v="3"/>
    <n v="3"/>
    <x v="1"/>
    <n v="380"/>
    <s v="Sale "/>
    <n v="1140"/>
    <s v="Mar"/>
  </r>
  <r>
    <s v="66"/>
    <x v="80"/>
    <x v="2"/>
    <n v="1"/>
    <x v="2"/>
    <n v="350"/>
    <s v="Sale "/>
    <n v="350"/>
    <s v="Mar"/>
  </r>
  <r>
    <s v="66"/>
    <x v="2"/>
    <x v="2"/>
    <n v="2.4"/>
    <x v="2"/>
    <n v="470"/>
    <s v="Sale "/>
    <n v="1128"/>
    <s v="Mar"/>
  </r>
  <r>
    <s v="66"/>
    <x v="100"/>
    <x v="5"/>
    <n v="2"/>
    <x v="1"/>
    <n v="250"/>
    <s v="Sale "/>
    <n v="500"/>
    <s v="Mar"/>
  </r>
  <r>
    <s v="66"/>
    <x v="93"/>
    <x v="4"/>
    <n v="32"/>
    <x v="3"/>
    <n v="72"/>
    <s v="Sale "/>
    <n v="2304"/>
    <s v="Mar"/>
  </r>
  <r>
    <s v="66"/>
    <x v="5"/>
    <x v="4"/>
    <n v="44"/>
    <x v="3"/>
    <n v="65"/>
    <s v="Sale "/>
    <n v="2860"/>
    <s v="Mar"/>
  </r>
  <r>
    <s v="66"/>
    <x v="24"/>
    <x v="3"/>
    <n v="10"/>
    <x v="7"/>
    <n v="60"/>
    <s v="Sale "/>
    <n v="600"/>
    <s v="Mar"/>
  </r>
  <r>
    <s v="66"/>
    <x v="37"/>
    <x v="3"/>
    <n v="1"/>
    <x v="1"/>
    <n v="250"/>
    <s v="Sale "/>
    <n v="250"/>
    <s v="Mar"/>
  </r>
  <r>
    <s v="66"/>
    <x v="56"/>
    <x v="3"/>
    <n v="0.5"/>
    <x v="1"/>
    <n v="450"/>
    <s v="Sale "/>
    <n v="225"/>
    <s v="Mar"/>
  </r>
  <r>
    <s v="66"/>
    <x v="39"/>
    <x v="3"/>
    <n v="4.5"/>
    <x v="1"/>
    <n v="330"/>
    <s v="Sale "/>
    <n v="1485"/>
    <s v="Mar"/>
  </r>
  <r>
    <s v="66"/>
    <x v="101"/>
    <x v="8"/>
    <n v="0.65"/>
    <x v="8"/>
    <n v="310"/>
    <s v="Sale "/>
    <n v="201.5"/>
    <s v="Mar"/>
  </r>
  <r>
    <s v="66"/>
    <x v="27"/>
    <x v="8"/>
    <n v="4.3499999999999996"/>
    <x v="8"/>
    <n v="900"/>
    <s v="Sale "/>
    <n v="3914.9999999999995"/>
    <s v="Mar"/>
  </r>
  <r>
    <s v="66"/>
    <x v="26"/>
    <x v="3"/>
    <n v="28"/>
    <x v="1"/>
    <n v="48"/>
    <s v="Sale "/>
    <n v="1344"/>
    <s v="Mar"/>
  </r>
  <r>
    <s v="66"/>
    <x v="25"/>
    <x v="3"/>
    <n v="17"/>
    <x v="1"/>
    <n v="70"/>
    <s v="Sale "/>
    <n v="1190"/>
    <s v="Mar"/>
  </r>
  <r>
    <s v="66"/>
    <x v="49"/>
    <x v="6"/>
    <n v="1"/>
    <x v="1"/>
    <n v="190"/>
    <s v="Sale "/>
    <n v="190"/>
    <s v="Mar"/>
  </r>
  <r>
    <s v="66"/>
    <x v="28"/>
    <x v="3"/>
    <n v="4"/>
    <x v="1"/>
    <n v="330"/>
    <s v="Sale "/>
    <n v="1320"/>
    <s v="Mar"/>
  </r>
  <r>
    <s v="66"/>
    <x v="9"/>
    <x v="3"/>
    <n v="2"/>
    <x v="1"/>
    <n v="170"/>
    <s v="Sale "/>
    <n v="340"/>
    <s v="Mar"/>
  </r>
  <r>
    <s v="66"/>
    <x v="106"/>
    <x v="8"/>
    <n v="3"/>
    <x v="8"/>
    <n v="325"/>
    <s v="Sale "/>
    <n v="975"/>
    <s v="Mar"/>
  </r>
  <r>
    <s v="66"/>
    <x v="70"/>
    <x v="8"/>
    <n v="5"/>
    <x v="8"/>
    <n v="272"/>
    <s v="Sale "/>
    <n v="1360"/>
    <s v="Mar"/>
  </r>
  <r>
    <s v="66"/>
    <x v="5"/>
    <x v="4"/>
    <n v="37"/>
    <x v="3"/>
    <n v="65"/>
    <s v="Sale "/>
    <n v="2405"/>
    <s v="Mar"/>
  </r>
  <r>
    <s v="66"/>
    <x v="51"/>
    <x v="2"/>
    <n v="1"/>
    <x v="5"/>
    <n v="425"/>
    <s v="Sale "/>
    <n v="425"/>
    <s v="Mar"/>
  </r>
  <r>
    <s v="66"/>
    <x v="57"/>
    <x v="5"/>
    <n v="1"/>
    <x v="1"/>
    <n v="245"/>
    <s v="Sale "/>
    <n v="245"/>
    <s v="Mar"/>
  </r>
  <r>
    <s v="66"/>
    <x v="8"/>
    <x v="5"/>
    <n v="1"/>
    <x v="1"/>
    <n v="245"/>
    <s v="Sale "/>
    <n v="245"/>
    <s v="Mar"/>
  </r>
  <r>
    <s v="66"/>
    <x v="63"/>
    <x v="3"/>
    <n v="1"/>
    <x v="2"/>
    <n v="165"/>
    <s v="Sale "/>
    <n v="165"/>
    <s v="Mar"/>
  </r>
  <r>
    <s v="66"/>
    <x v="3"/>
    <x v="3"/>
    <n v="10"/>
    <x v="1"/>
    <n v="520"/>
    <s v="Sale "/>
    <n v="5200"/>
    <s v="Mar"/>
  </r>
  <r>
    <s v="66"/>
    <x v="4"/>
    <x v="3"/>
    <n v="5"/>
    <x v="1"/>
    <n v="900"/>
    <s v="Sale "/>
    <n v="4500"/>
    <s v="Mar"/>
  </r>
  <r>
    <s v="66"/>
    <x v="13"/>
    <x v="5"/>
    <n v="4"/>
    <x v="1"/>
    <n v="245"/>
    <s v="Sale "/>
    <n v="980"/>
    <s v="Mar"/>
  </r>
  <r>
    <s v="67"/>
    <x v="111"/>
    <x v="5"/>
    <n v="2"/>
    <x v="5"/>
    <n v="2600"/>
    <s v="Sale "/>
    <n v="5200"/>
    <s v="Mar"/>
  </r>
  <r>
    <s v="67"/>
    <x v="33"/>
    <x v="2"/>
    <n v="2"/>
    <x v="2"/>
    <n v="85"/>
    <s v="Sale "/>
    <n v="170"/>
    <s v="Mar"/>
  </r>
  <r>
    <s v="67"/>
    <x v="53"/>
    <x v="7"/>
    <n v="0.1"/>
    <x v="1"/>
    <n v="700"/>
    <s v="Sale "/>
    <n v="70"/>
    <s v="Mar"/>
  </r>
  <r>
    <s v="67"/>
    <x v="45"/>
    <x v="2"/>
    <n v="1"/>
    <x v="5"/>
    <n v="160"/>
    <s v="Sale "/>
    <n v="160"/>
    <s v="Mar"/>
  </r>
  <r>
    <s v="67"/>
    <x v="26"/>
    <x v="3"/>
    <n v="4"/>
    <x v="1"/>
    <n v="48"/>
    <s v="Sale "/>
    <n v="192"/>
    <s v="Mar"/>
  </r>
  <r>
    <s v="67"/>
    <x v="73"/>
    <x v="3"/>
    <n v="1"/>
    <x v="1"/>
    <n v="380"/>
    <s v="Sale "/>
    <n v="380"/>
    <s v="Mar"/>
  </r>
  <r>
    <s v="67"/>
    <x v="48"/>
    <x v="5"/>
    <n v="1"/>
    <x v="1"/>
    <n v="245"/>
    <s v="Sale "/>
    <n v="245"/>
    <s v="Mar"/>
  </r>
  <r>
    <s v="67"/>
    <x v="71"/>
    <x v="5"/>
    <n v="1"/>
    <x v="1"/>
    <n v="245"/>
    <s v="Sale "/>
    <n v="245"/>
    <s v="Mar"/>
  </r>
  <r>
    <s v="67"/>
    <x v="119"/>
    <x v="5"/>
    <n v="2"/>
    <x v="1"/>
    <n v="245"/>
    <s v="Sale "/>
    <n v="490"/>
    <s v="Mar"/>
  </r>
  <r>
    <s v="67"/>
    <x v="6"/>
    <x v="5"/>
    <n v="0.5"/>
    <x v="4"/>
    <n v="500"/>
    <s v="Sale "/>
    <n v="250"/>
    <s v="Mar"/>
  </r>
  <r>
    <s v="67"/>
    <x v="10"/>
    <x v="6"/>
    <n v="2.0299999999999998"/>
    <x v="1"/>
    <n v="220"/>
    <s v="Sale "/>
    <n v="446.59999999999997"/>
    <s v="Mar"/>
  </r>
  <r>
    <s v="67"/>
    <x v="111"/>
    <x v="5"/>
    <n v="2"/>
    <x v="5"/>
    <n v="2600"/>
    <s v="Sale "/>
    <n v="5200"/>
    <s v="Mar"/>
  </r>
  <r>
    <s v="67"/>
    <x v="17"/>
    <x v="3"/>
    <n v="1"/>
    <x v="1"/>
    <n v="220"/>
    <s v="Sale "/>
    <n v="220"/>
    <s v="Mar"/>
  </r>
  <r>
    <s v="67"/>
    <x v="4"/>
    <x v="3"/>
    <n v="1.5"/>
    <x v="1"/>
    <n v="900"/>
    <s v="Sale "/>
    <n v="1350"/>
    <s v="Mar"/>
  </r>
  <r>
    <s v="67"/>
    <x v="18"/>
    <x v="7"/>
    <n v="1.3"/>
    <x v="1"/>
    <n v="500"/>
    <s v="Sale "/>
    <n v="650"/>
    <s v="Mar"/>
  </r>
  <r>
    <s v="67"/>
    <x v="14"/>
    <x v="7"/>
    <n v="1.1000000000000001"/>
    <x v="1"/>
    <n v="735"/>
    <s v="Sale "/>
    <n v="808.50000000000011"/>
    <s v="Mar"/>
  </r>
  <r>
    <s v="67"/>
    <x v="37"/>
    <x v="3"/>
    <n v="1"/>
    <x v="1"/>
    <n v="250"/>
    <s v="Sale "/>
    <n v="250"/>
    <s v="Mar"/>
  </r>
  <r>
    <s v="67"/>
    <x v="56"/>
    <x v="3"/>
    <n v="2"/>
    <x v="1"/>
    <n v="450"/>
    <s v="Sale "/>
    <n v="900"/>
    <s v="Mar"/>
  </r>
  <r>
    <s v="67"/>
    <x v="73"/>
    <x v="3"/>
    <n v="1"/>
    <x v="1"/>
    <n v="380"/>
    <s v="Sale "/>
    <n v="380"/>
    <s v="Mar"/>
  </r>
  <r>
    <s v="67"/>
    <x v="3"/>
    <x v="3"/>
    <n v="7.5"/>
    <x v="1"/>
    <n v="520"/>
    <s v="Sale "/>
    <n v="3900"/>
    <s v="Mar"/>
  </r>
  <r>
    <s v="67"/>
    <x v="4"/>
    <x v="3"/>
    <n v="2.5"/>
    <x v="1"/>
    <n v="920"/>
    <s v="Sale "/>
    <n v="2300"/>
    <s v="Mar"/>
  </r>
  <r>
    <s v="67"/>
    <x v="72"/>
    <x v="9"/>
    <n v="0.5"/>
    <x v="4"/>
    <n v="160"/>
    <s v="Sale "/>
    <n v="80"/>
    <s v="Mar"/>
  </r>
  <r>
    <s v="67"/>
    <x v="69"/>
    <x v="5"/>
    <n v="0.5"/>
    <x v="4"/>
    <n v="900"/>
    <s v="Sale "/>
    <n v="450"/>
    <s v="Mar"/>
  </r>
  <r>
    <s v="67"/>
    <x v="2"/>
    <x v="2"/>
    <n v="2"/>
    <x v="2"/>
    <n v="450"/>
    <s v="Sale "/>
    <n v="900"/>
    <s v="Mar"/>
  </r>
  <r>
    <s v="67"/>
    <x v="101"/>
    <x v="8"/>
    <n v="1"/>
    <x v="8"/>
    <n v="310"/>
    <s v="Sale "/>
    <n v="310"/>
    <s v="Mar"/>
  </r>
  <r>
    <s v="67"/>
    <x v="27"/>
    <x v="8"/>
    <n v="1"/>
    <x v="8"/>
    <n v="900"/>
    <s v="Sale "/>
    <n v="900"/>
    <s v="Mar"/>
  </r>
  <r>
    <s v="67"/>
    <x v="64"/>
    <x v="4"/>
    <n v="2"/>
    <x v="3"/>
    <n v="80"/>
    <s v="Sale "/>
    <n v="160"/>
    <s v="Mar"/>
  </r>
  <r>
    <s v="67"/>
    <x v="5"/>
    <x v="4"/>
    <n v="42"/>
    <x v="3"/>
    <n v="65"/>
    <s v="Sale "/>
    <n v="2730"/>
    <s v="Mar"/>
  </r>
  <r>
    <s v="67"/>
    <x v="44"/>
    <x v="2"/>
    <n v="0.2"/>
    <x v="2"/>
    <n v="550"/>
    <s v="Sale "/>
    <n v="110"/>
    <s v="Mar"/>
  </r>
  <r>
    <s v="67"/>
    <x v="11"/>
    <x v="3"/>
    <n v="3.1"/>
    <x v="1"/>
    <n v="300"/>
    <s v="Sale "/>
    <n v="930"/>
    <s v="Mar"/>
  </r>
  <r>
    <s v="67"/>
    <x v="39"/>
    <x v="3"/>
    <n v="1.5"/>
    <x v="1"/>
    <n v="330"/>
    <s v="Sale "/>
    <n v="495"/>
    <s v="Mar"/>
  </r>
  <r>
    <s v="67"/>
    <x v="28"/>
    <x v="3"/>
    <n v="0.5"/>
    <x v="1"/>
    <n v="330"/>
    <s v="Sale "/>
    <n v="165"/>
    <s v="Mar"/>
  </r>
  <r>
    <s v="68"/>
    <x v="111"/>
    <x v="5"/>
    <n v="1"/>
    <x v="5"/>
    <n v="2600"/>
    <s v="Sale "/>
    <n v="2600"/>
    <s v="Mar"/>
  </r>
  <r>
    <s v="68"/>
    <x v="72"/>
    <x v="9"/>
    <n v="1"/>
    <x v="4"/>
    <n v="170"/>
    <s v="Sale "/>
    <n v="170"/>
    <s v="Mar"/>
  </r>
  <r>
    <s v="68"/>
    <x v="87"/>
    <x v="3"/>
    <n v="1"/>
    <x v="2"/>
    <n v="145"/>
    <s v="Sale "/>
    <n v="145"/>
    <s v="Mar"/>
  </r>
  <r>
    <s v="68"/>
    <x v="100"/>
    <x v="5"/>
    <n v="2"/>
    <x v="1"/>
    <n v="230"/>
    <s v="Sale "/>
    <n v="460"/>
    <s v="Mar"/>
  </r>
  <r>
    <s v="68"/>
    <x v="89"/>
    <x v="3"/>
    <n v="1"/>
    <x v="2"/>
    <n v="95"/>
    <s v="Sale "/>
    <n v="95"/>
    <s v="Mar"/>
  </r>
  <r>
    <s v="68"/>
    <x v="120"/>
    <x v="3"/>
    <n v="1"/>
    <x v="2"/>
    <n v="115"/>
    <s v="Sale "/>
    <n v="115"/>
    <s v="Mar"/>
  </r>
  <r>
    <s v="68"/>
    <x v="11"/>
    <x v="3"/>
    <n v="1"/>
    <x v="1"/>
    <n v="300"/>
    <s v="Sale "/>
    <n v="300"/>
    <s v="Mar"/>
  </r>
  <r>
    <s v="68"/>
    <x v="48"/>
    <x v="5"/>
    <n v="1"/>
    <x v="1"/>
    <n v="250"/>
    <s v="Sale "/>
    <n v="250"/>
    <s v="Mar"/>
  </r>
  <r>
    <s v="68"/>
    <x v="3"/>
    <x v="3"/>
    <n v="6"/>
    <x v="1"/>
    <n v="520"/>
    <s v="Sale "/>
    <n v="3120"/>
    <s v="Mar"/>
  </r>
  <r>
    <s v="68"/>
    <x v="4"/>
    <x v="3"/>
    <n v="1.5"/>
    <x v="1"/>
    <n v="920"/>
    <s v="Sale "/>
    <n v="1380"/>
    <s v="Mar"/>
  </r>
  <r>
    <s v="68"/>
    <x v="30"/>
    <x v="3"/>
    <n v="2"/>
    <x v="1"/>
    <n v="200"/>
    <s v="Sale "/>
    <n v="400"/>
    <s v="Mar"/>
  </r>
  <r>
    <s v="68"/>
    <x v="13"/>
    <x v="5"/>
    <n v="44"/>
    <x v="1"/>
    <n v="250"/>
    <s v="Sale "/>
    <n v="11000"/>
    <s v="Mar"/>
  </r>
  <r>
    <s v="68"/>
    <x v="10"/>
    <x v="6"/>
    <n v="5"/>
    <x v="1"/>
    <n v="220"/>
    <s v="Sale "/>
    <n v="1100"/>
    <s v="Mar"/>
  </r>
  <r>
    <s v="68"/>
    <x v="9"/>
    <x v="3"/>
    <n v="25"/>
    <x v="1"/>
    <n v="155"/>
    <s v="Sale "/>
    <n v="3875"/>
    <s v="Mar"/>
  </r>
  <r>
    <s v="68"/>
    <x v="56"/>
    <x v="3"/>
    <n v="25"/>
    <x v="1"/>
    <n v="450"/>
    <s v="Sale "/>
    <n v="11250"/>
    <s v="Mar"/>
  </r>
  <r>
    <s v="68"/>
    <x v="63"/>
    <x v="3"/>
    <n v="1"/>
    <x v="2"/>
    <n v="165"/>
    <s v="Sale "/>
    <n v="165"/>
    <s v="Mar"/>
  </r>
  <r>
    <s v="68"/>
    <x v="18"/>
    <x v="7"/>
    <n v="1"/>
    <x v="1"/>
    <n v="500"/>
    <s v="Sale "/>
    <n v="500"/>
    <s v="Mar"/>
  </r>
  <r>
    <s v="68"/>
    <x v="93"/>
    <x v="4"/>
    <n v="128"/>
    <x v="3"/>
    <n v="71"/>
    <s v="Sale "/>
    <n v="9088"/>
    <s v="Mar"/>
  </r>
  <r>
    <s v="68"/>
    <x v="41"/>
    <x v="9"/>
    <n v="11"/>
    <x v="4"/>
    <n v="120"/>
    <s v="Sale "/>
    <n v="1320"/>
    <s v="Mar"/>
  </r>
  <r>
    <s v="68"/>
    <x v="42"/>
    <x v="5"/>
    <n v="4.8"/>
    <x v="4"/>
    <n v="900"/>
    <s v="Sale "/>
    <n v="4320"/>
    <s v="Mar"/>
  </r>
  <r>
    <s v="68"/>
    <x v="11"/>
    <x v="3"/>
    <n v="5"/>
    <x v="1"/>
    <n v="300"/>
    <s v="Sale "/>
    <n v="1500"/>
    <s v="Mar"/>
  </r>
  <r>
    <s v="68"/>
    <x v="4"/>
    <x v="3"/>
    <n v="5"/>
    <x v="1"/>
    <n v="900"/>
    <s v="Sale "/>
    <n v="4500"/>
    <s v="Mar"/>
  </r>
  <r>
    <s v="68"/>
    <x v="3"/>
    <x v="3"/>
    <n v="25"/>
    <x v="1"/>
    <n v="510"/>
    <s v="Sale "/>
    <n v="12750"/>
    <s v="Mar"/>
  </r>
  <r>
    <s v="68"/>
    <x v="5"/>
    <x v="4"/>
    <n v="3"/>
    <x v="3"/>
    <n v="65"/>
    <s v="Sale "/>
    <n v="195"/>
    <s v="Mar"/>
  </r>
  <r>
    <s v="68"/>
    <x v="69"/>
    <x v="5"/>
    <n v="0.2"/>
    <x v="4"/>
    <n v="900"/>
    <s v="Sale "/>
    <n v="180"/>
    <s v="Mar"/>
  </r>
  <r>
    <s v="68"/>
    <x v="11"/>
    <x v="3"/>
    <n v="0.5"/>
    <x v="1"/>
    <n v="320"/>
    <s v="Sale "/>
    <n v="160"/>
    <s v="Mar"/>
  </r>
  <r>
    <s v="68"/>
    <x v="101"/>
    <x v="8"/>
    <n v="0.4"/>
    <x v="8"/>
    <n v="320"/>
    <s v="Sale "/>
    <n v="128"/>
    <s v="Mar"/>
  </r>
  <r>
    <s v="68"/>
    <x v="121"/>
    <x v="8"/>
    <n v="0.2"/>
    <x v="10"/>
    <n v="800"/>
    <s v="Sale "/>
    <n v="160"/>
    <s v="Mar"/>
  </r>
  <r>
    <s v="68"/>
    <x v="25"/>
    <x v="3"/>
    <n v="2"/>
    <x v="1"/>
    <n v="70"/>
    <s v="Sale "/>
    <n v="140"/>
    <s v="Mar"/>
  </r>
  <r>
    <s v="68"/>
    <x v="27"/>
    <x v="8"/>
    <n v="1.35"/>
    <x v="8"/>
    <n v="900"/>
    <s v="Sale "/>
    <n v="1215"/>
    <s v="Mar"/>
  </r>
  <r>
    <s v="68"/>
    <x v="14"/>
    <x v="7"/>
    <n v="0.5"/>
    <x v="1"/>
    <n v="740"/>
    <s v="Sale "/>
    <n v="370"/>
    <s v="Mar"/>
  </r>
  <r>
    <s v="68"/>
    <x v="41"/>
    <x v="9"/>
    <n v="1"/>
    <x v="4"/>
    <n v="140"/>
    <s v="Sale "/>
    <n v="140"/>
    <s v="Mar"/>
  </r>
  <r>
    <s v="68"/>
    <x v="6"/>
    <x v="5"/>
    <n v="1.5"/>
    <x v="4"/>
    <n v="480"/>
    <s v="Sale "/>
    <n v="720"/>
    <s v="Mar"/>
  </r>
  <r>
    <s v="68"/>
    <x v="42"/>
    <x v="5"/>
    <n v="0.5"/>
    <x v="4"/>
    <n v="900"/>
    <s v="Sale "/>
    <n v="450"/>
    <s v="Mar"/>
  </r>
  <r>
    <s v="68"/>
    <x v="59"/>
    <x v="4"/>
    <n v="2"/>
    <x v="3"/>
    <n v="65"/>
    <s v="Sale "/>
    <n v="130"/>
    <s v="Mar"/>
  </r>
  <r>
    <s v="68"/>
    <x v="5"/>
    <x v="4"/>
    <n v="15"/>
    <x v="3"/>
    <n v="65"/>
    <s v="Sale "/>
    <n v="975"/>
    <s v="Mar"/>
  </r>
  <r>
    <s v="68"/>
    <x v="8"/>
    <x v="5"/>
    <n v="3.5"/>
    <x v="1"/>
    <n v="250"/>
    <s v="Sale "/>
    <n v="875"/>
    <s v="Mar"/>
  </r>
  <r>
    <s v="68"/>
    <x v="83"/>
    <x v="5"/>
    <n v="4"/>
    <x v="1"/>
    <n v="250"/>
    <s v="Sale "/>
    <n v="1000"/>
    <s v="Mar"/>
  </r>
  <r>
    <s v="68"/>
    <x v="38"/>
    <x v="3"/>
    <n v="0.5"/>
    <x v="1"/>
    <n v="380"/>
    <s v="Sale "/>
    <n v="190"/>
    <s v="Mar"/>
  </r>
  <r>
    <s v="68"/>
    <x v="26"/>
    <x v="3"/>
    <n v="6.5"/>
    <x v="1"/>
    <n v="48"/>
    <s v="Sale "/>
    <n v="312"/>
    <s v="Mar"/>
  </r>
  <r>
    <s v="68"/>
    <x v="15"/>
    <x v="2"/>
    <n v="0.2"/>
    <x v="2"/>
    <n v="750"/>
    <s v="Sale "/>
    <n v="150"/>
    <s v="Mar"/>
  </r>
  <r>
    <s v="68"/>
    <x v="3"/>
    <x v="3"/>
    <n v="2"/>
    <x v="1"/>
    <n v="520"/>
    <s v="Sale "/>
    <n v="1040"/>
    <s v="Mar"/>
  </r>
  <r>
    <s v="68"/>
    <x v="4"/>
    <x v="3"/>
    <n v="1"/>
    <x v="1"/>
    <n v="920"/>
    <s v="Sale "/>
    <n v="920"/>
    <s v="Mar"/>
  </r>
  <r>
    <s v="68"/>
    <x v="57"/>
    <x v="5"/>
    <n v="4"/>
    <x v="1"/>
    <n v="250"/>
    <s v="Sale "/>
    <n v="1000"/>
    <s v="Mar"/>
  </r>
  <r>
    <s v="68"/>
    <x v="9"/>
    <x v="3"/>
    <n v="3"/>
    <x v="1"/>
    <n v="170"/>
    <s v="Sale "/>
    <n v="510"/>
    <s v="Mar"/>
  </r>
  <r>
    <s v="68"/>
    <x v="13"/>
    <x v="5"/>
    <n v="6"/>
    <x v="1"/>
    <n v="250"/>
    <s v="Sale "/>
    <n v="1500"/>
    <s v="Mar"/>
  </r>
  <r>
    <s v="68"/>
    <x v="5"/>
    <x v="4"/>
    <n v="3"/>
    <x v="3"/>
    <n v="65"/>
    <s v="Sale "/>
    <n v="195"/>
    <s v="Mar"/>
  </r>
  <r>
    <s v="68"/>
    <x v="87"/>
    <x v="3"/>
    <n v="1"/>
    <x v="2"/>
    <n v="145"/>
    <s v="Sale "/>
    <n v="145"/>
    <s v="Mar"/>
  </r>
  <r>
    <s v="68"/>
    <x v="100"/>
    <x v="5"/>
    <n v="1"/>
    <x v="1"/>
    <n v="260"/>
    <s v="Sale "/>
    <n v="260"/>
    <s v="Mar"/>
  </r>
  <r>
    <s v="68"/>
    <x v="37"/>
    <x v="3"/>
    <n v="1.3"/>
    <x v="1"/>
    <n v="250"/>
    <s v="Sale "/>
    <n v="325"/>
    <s v="Mar"/>
  </r>
  <r>
    <s v="68"/>
    <x v="28"/>
    <x v="3"/>
    <n v="1.55"/>
    <x v="1"/>
    <n v="330"/>
    <s v="Sale "/>
    <n v="511.5"/>
    <s v="Mar"/>
  </r>
  <r>
    <s v="68"/>
    <x v="39"/>
    <x v="3"/>
    <n v="2.0499999999999998"/>
    <x v="1"/>
    <n v="330"/>
    <s v="Sale "/>
    <n v="676.49999999999989"/>
    <s v="Mar"/>
  </r>
  <r>
    <s v="68"/>
    <x v="10"/>
    <x v="6"/>
    <n v="4"/>
    <x v="1"/>
    <n v="230"/>
    <s v="Sale "/>
    <n v="920"/>
    <s v="Mar"/>
  </r>
  <r>
    <s v="68"/>
    <x v="9"/>
    <x v="3"/>
    <n v="2"/>
    <x v="1"/>
    <n v="170"/>
    <s v="Sale "/>
    <n v="340"/>
    <s v="Mar"/>
  </r>
  <r>
    <s v="69"/>
    <x v="58"/>
    <x v="5"/>
    <n v="5"/>
    <x v="1"/>
    <n v="250"/>
    <s v="Sale "/>
    <n v="1250"/>
    <s v="Mar"/>
  </r>
  <r>
    <s v="69"/>
    <x v="7"/>
    <x v="5"/>
    <n v="10"/>
    <x v="1"/>
    <n v="250"/>
    <s v="Sale "/>
    <n v="2500"/>
    <s v="Mar"/>
  </r>
  <r>
    <s v="69"/>
    <x v="11"/>
    <x v="3"/>
    <n v="5"/>
    <x v="1"/>
    <n v="300"/>
    <s v="Sale "/>
    <n v="1500"/>
    <s v="Mar"/>
  </r>
  <r>
    <s v="69"/>
    <x v="38"/>
    <x v="3"/>
    <n v="5"/>
    <x v="1"/>
    <n v="380"/>
    <s v="Sale "/>
    <n v="1900"/>
    <s v="Mar"/>
  </r>
  <r>
    <s v="69"/>
    <x v="9"/>
    <x v="3"/>
    <n v="1"/>
    <x v="1"/>
    <n v="170"/>
    <s v="Sale "/>
    <n v="170"/>
    <s v="Mar"/>
  </r>
  <r>
    <s v="69"/>
    <x v="13"/>
    <x v="5"/>
    <n v="12"/>
    <x v="1"/>
    <n v="250"/>
    <s v="Sale "/>
    <n v="3000"/>
    <s v="Mar"/>
  </r>
  <r>
    <s v="69"/>
    <x v="5"/>
    <x v="4"/>
    <n v="10"/>
    <x v="3"/>
    <n v="65"/>
    <s v="Sale "/>
    <n v="650"/>
    <s v="Mar"/>
  </r>
  <r>
    <s v="69"/>
    <x v="87"/>
    <x v="3"/>
    <n v="1"/>
    <x v="2"/>
    <n v="145"/>
    <s v="Sale "/>
    <n v="145"/>
    <s v="Mar"/>
  </r>
  <r>
    <s v="69"/>
    <x v="49"/>
    <x v="6"/>
    <n v="2.5"/>
    <x v="1"/>
    <n v="200"/>
    <s v="Sale "/>
    <n v="500"/>
    <s v="Mar"/>
  </r>
  <r>
    <s v="69"/>
    <x v="10"/>
    <x v="6"/>
    <n v="9"/>
    <x v="1"/>
    <n v="220"/>
    <s v="Sale "/>
    <n v="1980"/>
    <s v="Mar"/>
  </r>
  <r>
    <s v="69"/>
    <x v="75"/>
    <x v="5"/>
    <n v="5"/>
    <x v="5"/>
    <n v="300"/>
    <s v="Sale "/>
    <n v="1500"/>
    <s v="Mar"/>
  </r>
  <r>
    <s v="69"/>
    <x v="23"/>
    <x v="2"/>
    <n v="1"/>
    <x v="5"/>
    <n v="65"/>
    <s v="Sale "/>
    <n v="65"/>
    <s v="Mar"/>
  </r>
  <r>
    <s v="69"/>
    <x v="28"/>
    <x v="3"/>
    <n v="0.5"/>
    <x v="1"/>
    <n v="330"/>
    <s v="Sale "/>
    <n v="165"/>
    <s v="Mar"/>
  </r>
  <r>
    <s v="69"/>
    <x v="11"/>
    <x v="3"/>
    <n v="1.5"/>
    <x v="1"/>
    <n v="320"/>
    <s v="Sale "/>
    <n v="480"/>
    <s v="Mar"/>
  </r>
  <r>
    <s v="69"/>
    <x v="30"/>
    <x v="3"/>
    <n v="1"/>
    <x v="1"/>
    <n v="200"/>
    <s v="Sale "/>
    <n v="200"/>
    <s v="Mar"/>
  </r>
  <r>
    <s v="69"/>
    <x v="37"/>
    <x v="3"/>
    <n v="0.25"/>
    <x v="1"/>
    <n v="250"/>
    <s v="Sale "/>
    <n v="62.5"/>
    <s v="Mar"/>
  </r>
  <r>
    <s v="69"/>
    <x v="56"/>
    <x v="3"/>
    <n v="0.25"/>
    <x v="1"/>
    <n v="450"/>
    <s v="Sale "/>
    <n v="112.5"/>
    <s v="Mar"/>
  </r>
  <r>
    <s v="69"/>
    <x v="3"/>
    <x v="3"/>
    <n v="4.4000000000000004"/>
    <x v="1"/>
    <n v="520"/>
    <s v="Sale "/>
    <n v="2288"/>
    <s v="Mar"/>
  </r>
  <r>
    <s v="69"/>
    <x v="4"/>
    <x v="3"/>
    <n v="2.2000000000000002"/>
    <x v="1"/>
    <n v="920"/>
    <s v="Sale "/>
    <n v="2024.0000000000002"/>
    <s v="Mar"/>
  </r>
  <r>
    <s v="69"/>
    <x v="73"/>
    <x v="3"/>
    <n v="0.5"/>
    <x v="1"/>
    <n v="380"/>
    <s v="Sale "/>
    <n v="190"/>
    <s v="Mar"/>
  </r>
  <r>
    <s v="69"/>
    <x v="70"/>
    <x v="8"/>
    <n v="5"/>
    <x v="8"/>
    <n v="272"/>
    <s v="Sale "/>
    <n v="1360"/>
    <s v="Mar"/>
  </r>
  <r>
    <s v="69"/>
    <x v="48"/>
    <x v="5"/>
    <n v="1"/>
    <x v="1"/>
    <n v="250"/>
    <s v="Sale "/>
    <n v="250"/>
    <s v="Mar"/>
  </r>
  <r>
    <s v="69"/>
    <x v="8"/>
    <x v="5"/>
    <n v="2"/>
    <x v="1"/>
    <n v="250"/>
    <s v="Sale "/>
    <n v="500"/>
    <s v="Mar"/>
  </r>
  <r>
    <s v="69"/>
    <x v="13"/>
    <x v="5"/>
    <n v="4.5"/>
    <x v="1"/>
    <n v="250"/>
    <s v="Sale "/>
    <n v="1125"/>
    <s v="Mar"/>
  </r>
  <r>
    <s v="69"/>
    <x v="72"/>
    <x v="9"/>
    <n v="1.1000000000000001"/>
    <x v="4"/>
    <n v="170"/>
    <s v="Sale "/>
    <n v="187.00000000000003"/>
    <s v="Mar"/>
  </r>
  <r>
    <s v="69"/>
    <x v="69"/>
    <x v="5"/>
    <n v="1.1000000000000001"/>
    <x v="4"/>
    <n v="900"/>
    <s v="Sale "/>
    <n v="990.00000000000011"/>
    <s v="Mar"/>
  </r>
  <r>
    <s v="69"/>
    <x v="86"/>
    <x v="8"/>
    <n v="0.2"/>
    <x v="10"/>
    <n v="650"/>
    <s v="Sale "/>
    <n v="130"/>
    <s v="Mar"/>
  </r>
  <r>
    <s v="69"/>
    <x v="9"/>
    <x v="3"/>
    <n v="3"/>
    <x v="1"/>
    <n v="170"/>
    <s v="Sale "/>
    <n v="510"/>
    <s v="Mar"/>
  </r>
  <r>
    <s v="69"/>
    <x v="2"/>
    <x v="2"/>
    <n v="1"/>
    <x v="2"/>
    <n v="450"/>
    <s v="Sale "/>
    <n v="450"/>
    <s v="Mar"/>
  </r>
  <r>
    <s v="69"/>
    <x v="53"/>
    <x v="7"/>
    <n v="0.2"/>
    <x v="1"/>
    <n v="700"/>
    <s v="Sale "/>
    <n v="140"/>
    <s v="Mar"/>
  </r>
  <r>
    <s v="69"/>
    <x v="39"/>
    <x v="3"/>
    <n v="2.5"/>
    <x v="1"/>
    <n v="340"/>
    <s v="Sale "/>
    <n v="850"/>
    <s v="Mar"/>
  </r>
  <r>
    <s v="69"/>
    <x v="14"/>
    <x v="7"/>
    <n v="1"/>
    <x v="1"/>
    <n v="740"/>
    <s v="Sale "/>
    <n v="740"/>
    <s v="Mar"/>
  </r>
  <r>
    <s v="69"/>
    <x v="41"/>
    <x v="9"/>
    <n v="2"/>
    <x v="4"/>
    <n v="120"/>
    <s v="Sale "/>
    <n v="240"/>
    <s v="Mar"/>
  </r>
  <r>
    <s v="69"/>
    <x v="6"/>
    <x v="5"/>
    <n v="1.8"/>
    <x v="4"/>
    <n v="480"/>
    <s v="Sale "/>
    <n v="864"/>
    <s v="Mar"/>
  </r>
  <r>
    <s v="69"/>
    <x v="42"/>
    <x v="5"/>
    <n v="0.5"/>
    <x v="4"/>
    <n v="900"/>
    <s v="Sale "/>
    <n v="450"/>
    <s v="Mar"/>
  </r>
  <r>
    <s v="69"/>
    <x v="59"/>
    <x v="4"/>
    <n v="2"/>
    <x v="3"/>
    <n v="65"/>
    <s v="Sale "/>
    <n v="130"/>
    <s v="Mar"/>
  </r>
  <r>
    <s v="69"/>
    <x v="5"/>
    <x v="4"/>
    <n v="20"/>
    <x v="3"/>
    <n v="65"/>
    <s v="Sale "/>
    <n v="1300"/>
    <s v="Mar"/>
  </r>
  <r>
    <s v="69"/>
    <x v="8"/>
    <x v="5"/>
    <n v="2"/>
    <x v="1"/>
    <n v="250"/>
    <s v="Sale "/>
    <n v="500"/>
    <s v="Mar"/>
  </r>
  <r>
    <s v="69"/>
    <x v="13"/>
    <x v="5"/>
    <n v="3"/>
    <x v="1"/>
    <n v="245"/>
    <s v="Sale "/>
    <n v="735"/>
    <s v="Mar"/>
  </r>
  <r>
    <s v="69"/>
    <x v="71"/>
    <x v="5"/>
    <n v="4"/>
    <x v="1"/>
    <n v="250"/>
    <s v="Sale "/>
    <n v="1000"/>
    <s v="Mar"/>
  </r>
  <r>
    <s v="69"/>
    <x v="37"/>
    <x v="3"/>
    <n v="1.5"/>
    <x v="1"/>
    <n v="250"/>
    <s v="Sale "/>
    <n v="375"/>
    <s v="Mar"/>
  </r>
  <r>
    <s v="69"/>
    <x v="38"/>
    <x v="3"/>
    <n v="3"/>
    <x v="1"/>
    <n v="380"/>
    <s v="Sale "/>
    <n v="1140"/>
    <s v="Mar"/>
  </r>
  <r>
    <s v="69"/>
    <x v="26"/>
    <x v="3"/>
    <n v="3"/>
    <x v="1"/>
    <n v="48"/>
    <s v="Sale "/>
    <n v="144"/>
    <s v="Mar"/>
  </r>
  <r>
    <s v="69"/>
    <x v="3"/>
    <x v="3"/>
    <n v="4"/>
    <x v="1"/>
    <n v="520"/>
    <s v="Sale "/>
    <n v="2080"/>
    <s v="Mar"/>
  </r>
  <r>
    <s v="69"/>
    <x v="4"/>
    <x v="3"/>
    <n v="2"/>
    <x v="1"/>
    <n v="920"/>
    <s v="Sale "/>
    <n v="1840"/>
    <s v="Mar"/>
  </r>
  <r>
    <s v="69"/>
    <x v="57"/>
    <x v="5"/>
    <n v="3.5"/>
    <x v="1"/>
    <n v="250"/>
    <s v="Sale "/>
    <n v="875"/>
    <s v="Mar"/>
  </r>
  <r>
    <s v="70"/>
    <x v="75"/>
    <x v="5"/>
    <n v="3"/>
    <x v="5"/>
    <n v="290"/>
    <s v="Sale "/>
    <n v="870"/>
    <s v="Mar"/>
  </r>
  <r>
    <s v="70"/>
    <x v="18"/>
    <x v="7"/>
    <n v="0.3"/>
    <x v="1"/>
    <n v="500"/>
    <s v="Sale "/>
    <n v="150"/>
    <s v="Mar"/>
  </r>
  <r>
    <s v="70"/>
    <x v="11"/>
    <x v="3"/>
    <n v="1"/>
    <x v="1"/>
    <n v="320"/>
    <s v="Sale "/>
    <n v="320"/>
    <s v="Mar"/>
  </r>
  <r>
    <s v="70"/>
    <x v="33"/>
    <x v="2"/>
    <n v="1"/>
    <x v="2"/>
    <n v="85"/>
    <s v="Sale "/>
    <n v="85"/>
    <s v="Mar"/>
  </r>
  <r>
    <s v="70"/>
    <x v="9"/>
    <x v="3"/>
    <n v="10"/>
    <x v="1"/>
    <n v="155"/>
    <s v="Sale "/>
    <n v="1550"/>
    <s v="Mar"/>
  </r>
  <r>
    <s v="70"/>
    <x v="2"/>
    <x v="2"/>
    <n v="1"/>
    <x v="2"/>
    <n v="450"/>
    <s v="Sale "/>
    <n v="450"/>
    <s v="Mar"/>
  </r>
  <r>
    <s v="70"/>
    <x v="37"/>
    <x v="3"/>
    <n v="0.5"/>
    <x v="1"/>
    <n v="260"/>
    <s v="Sale "/>
    <n v="130"/>
    <s v="Mar"/>
  </r>
  <r>
    <s v="70"/>
    <x v="3"/>
    <x v="3"/>
    <n v="5.4"/>
    <x v="1"/>
    <n v="520"/>
    <s v="Sale "/>
    <n v="2808"/>
    <s v="Mar"/>
  </r>
  <r>
    <s v="70"/>
    <x v="4"/>
    <x v="3"/>
    <n v="5.2"/>
    <x v="1"/>
    <n v="900"/>
    <s v="Sale "/>
    <n v="4680"/>
    <s v="Mar"/>
  </r>
  <r>
    <s v="70"/>
    <x v="20"/>
    <x v="2"/>
    <n v="0.1"/>
    <x v="1"/>
    <n v="2500"/>
    <s v="Sale "/>
    <n v="250"/>
    <s v="Mar"/>
  </r>
  <r>
    <s v="70"/>
    <x v="7"/>
    <x v="5"/>
    <n v="1"/>
    <x v="1"/>
    <n v="250"/>
    <s v="Sale "/>
    <n v="250"/>
    <s v="Mar"/>
  </r>
  <r>
    <s v="70"/>
    <x v="83"/>
    <x v="5"/>
    <n v="2"/>
    <x v="1"/>
    <n v="250"/>
    <s v="Sale "/>
    <n v="500"/>
    <s v="Mar"/>
  </r>
  <r>
    <s v="70"/>
    <x v="5"/>
    <x v="4"/>
    <n v="4"/>
    <x v="3"/>
    <n v="65"/>
    <s v="Sale "/>
    <n v="260"/>
    <s v="Mar"/>
  </r>
  <r>
    <s v="70"/>
    <x v="3"/>
    <x v="3"/>
    <n v="0.4"/>
    <x v="1"/>
    <n v="520"/>
    <s v="Sale "/>
    <n v="208"/>
    <s v="Mar"/>
  </r>
  <r>
    <s v="70"/>
    <x v="4"/>
    <x v="3"/>
    <n v="0.2"/>
    <x v="1"/>
    <n v="950"/>
    <s v="Sale "/>
    <n v="190"/>
    <s v="Mar"/>
  </r>
  <r>
    <s v="70"/>
    <x v="13"/>
    <x v="5"/>
    <n v="5"/>
    <x v="1"/>
    <n v="250"/>
    <s v="Sale "/>
    <n v="1250"/>
    <s v="Mar"/>
  </r>
  <r>
    <s v="70"/>
    <x v="57"/>
    <x v="5"/>
    <n v="2"/>
    <x v="1"/>
    <n v="250"/>
    <s v="Sale "/>
    <n v="500"/>
    <s v="Mar"/>
  </r>
  <r>
    <s v="70"/>
    <x v="8"/>
    <x v="5"/>
    <n v="3"/>
    <x v="1"/>
    <n v="250"/>
    <s v="Sale "/>
    <n v="750"/>
    <s v="Mar"/>
  </r>
  <r>
    <s v="70"/>
    <x v="9"/>
    <x v="3"/>
    <n v="1"/>
    <x v="1"/>
    <n v="170"/>
    <s v="Sale "/>
    <n v="170"/>
    <s v="Mar"/>
  </r>
  <r>
    <s v="70"/>
    <x v="10"/>
    <x v="6"/>
    <n v="8"/>
    <x v="1"/>
    <n v="220"/>
    <s v="Sale "/>
    <n v="1760"/>
    <s v="Mar"/>
  </r>
  <r>
    <s v="70"/>
    <x v="26"/>
    <x v="3"/>
    <n v="3"/>
    <x v="1"/>
    <n v="48"/>
    <s v="Sale "/>
    <n v="144"/>
    <s v="Mar"/>
  </r>
  <r>
    <s v="70"/>
    <x v="16"/>
    <x v="2"/>
    <n v="1"/>
    <x v="5"/>
    <n v="310"/>
    <s v="Sale "/>
    <n v="310"/>
    <s v="Mar"/>
  </r>
  <r>
    <s v="70"/>
    <x v="75"/>
    <x v="5"/>
    <n v="1"/>
    <x v="5"/>
    <n v="293"/>
    <s v="Sale "/>
    <n v="293"/>
    <s v="Mar"/>
  </r>
  <r>
    <s v="70"/>
    <x v="63"/>
    <x v="3"/>
    <n v="1"/>
    <x v="2"/>
    <n v="165"/>
    <s v="Sale "/>
    <n v="165"/>
    <s v="Mar"/>
  </r>
  <r>
    <s v="70"/>
    <x v="28"/>
    <x v="3"/>
    <n v="1"/>
    <x v="1"/>
    <n v="340"/>
    <s v="Sale "/>
    <n v="340"/>
    <s v="Mar"/>
  </r>
  <r>
    <s v="70"/>
    <x v="45"/>
    <x v="2"/>
    <n v="1"/>
    <x v="5"/>
    <n v="160"/>
    <s v="Sale "/>
    <n v="160"/>
    <s v="Mar"/>
  </r>
  <r>
    <s v="70"/>
    <x v="64"/>
    <x v="4"/>
    <n v="1"/>
    <x v="3"/>
    <n v="85"/>
    <s v="Sale "/>
    <n v="85"/>
    <s v="Mar"/>
  </r>
  <r>
    <s v="70"/>
    <x v="9"/>
    <x v="3"/>
    <n v="1"/>
    <x v="1"/>
    <n v="170"/>
    <s v="Sale "/>
    <n v="170"/>
    <s v="Mar"/>
  </r>
  <r>
    <s v="70"/>
    <x v="121"/>
    <x v="8"/>
    <n v="0.4"/>
    <x v="10"/>
    <n v="830"/>
    <s v="Sale "/>
    <n v="332"/>
    <s v="Mar"/>
  </r>
  <r>
    <s v="70"/>
    <x v="69"/>
    <x v="5"/>
    <n v="0.3"/>
    <x v="4"/>
    <n v="900"/>
    <s v="Sale "/>
    <n v="270"/>
    <s v="Mar"/>
  </r>
  <r>
    <s v="70"/>
    <x v="72"/>
    <x v="9"/>
    <n v="0.3"/>
    <x v="4"/>
    <n v="170"/>
    <s v="Sale "/>
    <n v="51"/>
    <s v="Mar"/>
  </r>
  <r>
    <s v="70"/>
    <x v="41"/>
    <x v="9"/>
    <n v="0.3"/>
    <x v="4"/>
    <n v="120"/>
    <s v="Sale "/>
    <n v="36"/>
    <s v="Mar"/>
  </r>
  <r>
    <s v="70"/>
    <x v="6"/>
    <x v="5"/>
    <n v="0.3"/>
    <x v="4"/>
    <n v="480"/>
    <s v="Sale "/>
    <n v="144"/>
    <s v="Mar"/>
  </r>
  <r>
    <s v="70"/>
    <x v="3"/>
    <x v="3"/>
    <n v="2"/>
    <x v="1"/>
    <n v="520"/>
    <s v="Sale "/>
    <n v="1040"/>
    <s v="Mar"/>
  </r>
  <r>
    <s v="70"/>
    <x v="4"/>
    <x v="3"/>
    <n v="2"/>
    <x v="1"/>
    <n v="900"/>
    <s v="Sale "/>
    <n v="1800"/>
    <s v="Mar"/>
  </r>
  <r>
    <s v="71"/>
    <x v="100"/>
    <x v="5"/>
    <n v="1"/>
    <x v="1"/>
    <n v="260"/>
    <s v="Sale "/>
    <n v="260"/>
    <s v="Mar"/>
  </r>
  <r>
    <s v="71"/>
    <x v="6"/>
    <x v="5"/>
    <n v="0.5"/>
    <x v="4"/>
    <n v="480"/>
    <s v="Sale "/>
    <n v="240"/>
    <s v="Mar"/>
  </r>
  <r>
    <s v="71"/>
    <x v="13"/>
    <x v="5"/>
    <n v="1.5"/>
    <x v="1"/>
    <n v="245"/>
    <s v="Sale "/>
    <n v="367.5"/>
    <s v="Mar"/>
  </r>
  <r>
    <s v="71"/>
    <x v="106"/>
    <x v="8"/>
    <n v="2"/>
    <x v="8"/>
    <n v="332"/>
    <s v="Sale "/>
    <n v="664"/>
    <s v="Mar"/>
  </r>
  <r>
    <s v="71"/>
    <x v="3"/>
    <x v="3"/>
    <n v="1"/>
    <x v="1"/>
    <n v="520"/>
    <s v="Sale "/>
    <n v="520"/>
    <s v="Mar"/>
  </r>
  <r>
    <s v="71"/>
    <x v="4"/>
    <x v="3"/>
    <n v="0.5"/>
    <x v="1"/>
    <n v="920"/>
    <s v="Sale "/>
    <n v="460"/>
    <s v="Mar"/>
  </r>
  <r>
    <s v="71"/>
    <x v="59"/>
    <x v="4"/>
    <n v="1"/>
    <x v="3"/>
    <n v="65"/>
    <s v="Sale "/>
    <n v="65"/>
    <s v="Mar"/>
  </r>
  <r>
    <s v="71"/>
    <x v="10"/>
    <x v="6"/>
    <n v="15"/>
    <x v="1"/>
    <n v="220"/>
    <s v="Sale "/>
    <n v="3300"/>
    <s v="Mar"/>
  </r>
  <r>
    <s v="71"/>
    <x v="64"/>
    <x v="4"/>
    <n v="7"/>
    <x v="3"/>
    <n v="80"/>
    <s v="Sale "/>
    <n v="560"/>
    <s v="Mar"/>
  </r>
  <r>
    <s v="71"/>
    <x v="11"/>
    <x v="3"/>
    <n v="1"/>
    <x v="1"/>
    <n v="320"/>
    <s v="Sale "/>
    <n v="320"/>
    <s v="Mar"/>
  </r>
  <r>
    <s v="71"/>
    <x v="9"/>
    <x v="3"/>
    <n v="50"/>
    <x v="1"/>
    <n v="165"/>
    <s v="Sale "/>
    <n v="8250"/>
    <s v="Mar"/>
  </r>
  <r>
    <s v="71"/>
    <x v="33"/>
    <x v="2"/>
    <n v="1"/>
    <x v="2"/>
    <n v="85"/>
    <s v="Sale "/>
    <n v="85"/>
    <s v="Mar"/>
  </r>
  <r>
    <s v="71"/>
    <x v="63"/>
    <x v="3"/>
    <n v="1"/>
    <x v="2"/>
    <n v="165"/>
    <s v="Sale "/>
    <n v="165"/>
    <s v="Mar"/>
  </r>
  <r>
    <s v="71"/>
    <x v="75"/>
    <x v="5"/>
    <n v="15"/>
    <x v="5"/>
    <n v="300"/>
    <s v="Sale "/>
    <n v="4500"/>
    <s v="Mar"/>
  </r>
  <r>
    <s v="71"/>
    <x v="28"/>
    <x v="3"/>
    <n v="1"/>
    <x v="1"/>
    <n v="350"/>
    <s v="Sale "/>
    <n v="350"/>
    <s v="Mar"/>
  </r>
  <r>
    <s v="71"/>
    <x v="23"/>
    <x v="2"/>
    <n v="1"/>
    <x v="5"/>
    <n v="65"/>
    <s v="Sale "/>
    <n v="65"/>
    <s v="Mar"/>
  </r>
  <r>
    <s v="71"/>
    <x v="2"/>
    <x v="2"/>
    <n v="0.2"/>
    <x v="2"/>
    <n v="550"/>
    <s v="Sale "/>
    <n v="110"/>
    <s v="Mar"/>
  </r>
  <r>
    <s v="71"/>
    <x v="26"/>
    <x v="3"/>
    <n v="5"/>
    <x v="1"/>
    <n v="48"/>
    <s v="Sale "/>
    <n v="240"/>
    <s v="Mar"/>
  </r>
  <r>
    <s v="71"/>
    <x v="25"/>
    <x v="3"/>
    <n v="2"/>
    <x v="1"/>
    <n v="65"/>
    <s v="Sale "/>
    <n v="130"/>
    <s v="Mar"/>
  </r>
  <r>
    <s v="71"/>
    <x v="37"/>
    <x v="3"/>
    <n v="0.5"/>
    <x v="1"/>
    <n v="250"/>
    <s v="Sale "/>
    <n v="125"/>
    <s v="Mar"/>
  </r>
  <r>
    <s v="71"/>
    <x v="38"/>
    <x v="3"/>
    <n v="0.25"/>
    <x v="1"/>
    <n v="380"/>
    <s v="Sale "/>
    <n v="95"/>
    <s v="Mar"/>
  </r>
  <r>
    <s v="72"/>
    <x v="55"/>
    <x v="3"/>
    <n v="1"/>
    <x v="1"/>
    <n v="515"/>
    <s v="Sale "/>
    <n v="515"/>
    <s v="Mar"/>
  </r>
  <r>
    <s v="72"/>
    <x v="75"/>
    <x v="5"/>
    <n v="4"/>
    <x v="5"/>
    <n v="287.5"/>
    <s v="Sale "/>
    <n v="1150"/>
    <s v="Mar"/>
  </r>
  <r>
    <s v="72"/>
    <x v="100"/>
    <x v="5"/>
    <n v="5"/>
    <x v="1"/>
    <n v="255"/>
    <s v="Sale "/>
    <n v="1275"/>
    <s v="Mar"/>
  </r>
  <r>
    <s v="72"/>
    <x v="22"/>
    <x v="7"/>
    <n v="1"/>
    <x v="1"/>
    <n v="900"/>
    <s v="Sale "/>
    <n v="900"/>
    <s v="Mar"/>
  </r>
  <r>
    <s v="72"/>
    <x v="6"/>
    <x v="5"/>
    <n v="1"/>
    <x v="4"/>
    <n v="480"/>
    <s v="Sale "/>
    <n v="480"/>
    <s v="Mar"/>
  </r>
  <r>
    <s v="72"/>
    <x v="42"/>
    <x v="5"/>
    <n v="0.5"/>
    <x v="4"/>
    <n v="900"/>
    <s v="Sale "/>
    <n v="450"/>
    <s v="Mar"/>
  </r>
  <r>
    <s v="72"/>
    <x v="5"/>
    <x v="4"/>
    <n v="32"/>
    <x v="3"/>
    <n v="65"/>
    <s v="Sale "/>
    <n v="2080"/>
    <s v="Mar"/>
  </r>
  <r>
    <s v="72"/>
    <x v="83"/>
    <x v="5"/>
    <n v="1"/>
    <x v="1"/>
    <n v="250"/>
    <s v="Sale "/>
    <n v="250"/>
    <s v="Mar"/>
  </r>
  <r>
    <s v="72"/>
    <x v="48"/>
    <x v="5"/>
    <n v="0.5"/>
    <x v="1"/>
    <n v="250"/>
    <s v="Sale "/>
    <n v="125"/>
    <s v="Mar"/>
  </r>
  <r>
    <s v="72"/>
    <x v="8"/>
    <x v="5"/>
    <n v="6"/>
    <x v="1"/>
    <n v="250"/>
    <s v="Sale "/>
    <n v="1500"/>
    <s v="Mar"/>
  </r>
  <r>
    <s v="72"/>
    <x v="69"/>
    <x v="5"/>
    <n v="0.5"/>
    <x v="4"/>
    <n v="900"/>
    <s v="Sale "/>
    <n v="450"/>
    <s v="Mar"/>
  </r>
  <r>
    <s v="72"/>
    <x v="53"/>
    <x v="7"/>
    <n v="0.4"/>
    <x v="1"/>
    <n v="700"/>
    <s v="Sale "/>
    <n v="280"/>
    <s v="Mar"/>
  </r>
  <r>
    <s v="72"/>
    <x v="18"/>
    <x v="7"/>
    <n v="0.5"/>
    <x v="1"/>
    <n v="500"/>
    <s v="Sale "/>
    <n v="250"/>
    <s v="Mar"/>
  </r>
  <r>
    <s v="72"/>
    <x v="14"/>
    <x v="7"/>
    <n v="0.5"/>
    <x v="1"/>
    <n v="740"/>
    <s v="Sale "/>
    <n v="370"/>
    <s v="Mar"/>
  </r>
  <r>
    <s v="72"/>
    <x v="31"/>
    <x v="7"/>
    <n v="0.1"/>
    <x v="1"/>
    <n v="700"/>
    <s v="Sale "/>
    <n v="70"/>
    <s v="Mar"/>
  </r>
  <r>
    <s v="72"/>
    <x v="59"/>
    <x v="4"/>
    <n v="1"/>
    <x v="3"/>
    <n v="65"/>
    <s v="Sale "/>
    <n v="65"/>
    <s v="Mar"/>
  </r>
  <r>
    <s v="72"/>
    <x v="5"/>
    <x v="4"/>
    <n v="8"/>
    <x v="3"/>
    <n v="65"/>
    <s v="Sale "/>
    <n v="520"/>
    <s v="Mar"/>
  </r>
  <r>
    <s v="72"/>
    <x v="43"/>
    <x v="3"/>
    <n v="6"/>
    <x v="5"/>
    <n v="85"/>
    <s v="Sale "/>
    <n v="510"/>
    <s v="Mar"/>
  </r>
  <r>
    <s v="72"/>
    <x v="75"/>
    <x v="5"/>
    <n v="4"/>
    <x v="5"/>
    <n v="300"/>
    <s v="Sale "/>
    <n v="1200"/>
    <s v="Mar"/>
  </r>
  <r>
    <s v="72"/>
    <x v="18"/>
    <x v="7"/>
    <n v="0.5"/>
    <x v="1"/>
    <n v="500"/>
    <s v="Sale "/>
    <n v="250"/>
    <s v="Mar"/>
  </r>
  <r>
    <s v="72"/>
    <x v="75"/>
    <x v="5"/>
    <n v="4"/>
    <x v="5"/>
    <n v="287.5"/>
    <s v="Sale "/>
    <n v="1150"/>
    <s v="Mar"/>
  </r>
  <r>
    <s v="72"/>
    <x v="28"/>
    <x v="3"/>
    <n v="7"/>
    <x v="1"/>
    <n v="330"/>
    <s v="Sale "/>
    <n v="2310"/>
    <s v="Mar"/>
  </r>
  <r>
    <s v="72"/>
    <x v="100"/>
    <x v="5"/>
    <n v="2"/>
    <x v="1"/>
    <n v="260"/>
    <s v="Sale "/>
    <n v="520"/>
    <s v="Mar"/>
  </r>
  <r>
    <s v="72"/>
    <x v="63"/>
    <x v="3"/>
    <n v="1"/>
    <x v="2"/>
    <n v="165"/>
    <s v="Sale "/>
    <n v="165"/>
    <s v="Mar"/>
  </r>
  <r>
    <s v="72"/>
    <x v="82"/>
    <x v="3"/>
    <n v="5"/>
    <x v="2"/>
    <n v="165"/>
    <s v="Sale "/>
    <n v="825"/>
    <s v="Mar"/>
  </r>
  <r>
    <s v="72"/>
    <x v="73"/>
    <x v="3"/>
    <n v="3.5"/>
    <x v="1"/>
    <n v="380"/>
    <s v="Sale "/>
    <n v="1330"/>
    <s v="Mar"/>
  </r>
  <r>
    <s v="72"/>
    <x v="41"/>
    <x v="9"/>
    <n v="0.5"/>
    <x v="4"/>
    <n v="120"/>
    <s v="Sale "/>
    <n v="60"/>
    <s v="Mar"/>
  </r>
  <r>
    <s v="72"/>
    <x v="9"/>
    <x v="3"/>
    <n v="15"/>
    <x v="1"/>
    <n v="170"/>
    <s v="Sale "/>
    <n v="2550"/>
    <s v="Mar"/>
  </r>
  <r>
    <s v="72"/>
    <x v="109"/>
    <x v="8"/>
    <n v="1"/>
    <x v="10"/>
    <n v="330"/>
    <s v="Sale "/>
    <n v="330"/>
    <s v="Mar"/>
  </r>
  <r>
    <s v="72"/>
    <x v="2"/>
    <x v="2"/>
    <n v="1"/>
    <x v="2"/>
    <n v="440"/>
    <s v="Sale "/>
    <n v="440"/>
    <s v="Mar"/>
  </r>
  <r>
    <s v="72"/>
    <x v="4"/>
    <x v="3"/>
    <n v="4.5"/>
    <x v="1"/>
    <n v="920"/>
    <s v="Sale "/>
    <n v="4140"/>
    <s v="Mar"/>
  </r>
  <r>
    <s v="72"/>
    <x v="3"/>
    <x v="3"/>
    <n v="9"/>
    <x v="1"/>
    <n v="500"/>
    <s v="Sale "/>
    <n v="4500"/>
    <s v="Mar"/>
  </r>
  <r>
    <s v="72"/>
    <x v="11"/>
    <x v="3"/>
    <n v="3.5"/>
    <x v="1"/>
    <n v="320"/>
    <s v="Sale "/>
    <n v="1120"/>
    <s v="Mar"/>
  </r>
  <r>
    <s v="72"/>
    <x v="39"/>
    <x v="3"/>
    <n v="4.25"/>
    <x v="1"/>
    <n v="340"/>
    <s v="Sale "/>
    <n v="1445"/>
    <s v="Mar"/>
  </r>
  <r>
    <s v="72"/>
    <x v="56"/>
    <x v="3"/>
    <n v="0.5"/>
    <x v="1"/>
    <n v="450"/>
    <s v="Sale "/>
    <n v="225"/>
    <s v="Mar"/>
  </r>
  <r>
    <s v="72"/>
    <x v="37"/>
    <x v="3"/>
    <n v="1"/>
    <x v="1"/>
    <n v="250"/>
    <s v="Sale "/>
    <n v="250"/>
    <s v="Mar"/>
  </r>
  <r>
    <s v="73"/>
    <x v="57"/>
    <x v="5"/>
    <n v="1"/>
    <x v="1"/>
    <n v="255"/>
    <s v="Sale "/>
    <n v="255"/>
    <s v="Mar"/>
  </r>
  <r>
    <s v="73"/>
    <x v="4"/>
    <x v="3"/>
    <n v="0.3"/>
    <x v="1"/>
    <n v="920"/>
    <s v="Sale "/>
    <n v="276"/>
    <s v="Mar"/>
  </r>
  <r>
    <s v="73"/>
    <x v="6"/>
    <x v="5"/>
    <n v="0.5"/>
    <x v="4"/>
    <n v="480"/>
    <s v="Sale "/>
    <n v="240"/>
    <s v="Mar"/>
  </r>
  <r>
    <s v="73"/>
    <x v="14"/>
    <x v="7"/>
    <n v="0.1"/>
    <x v="1"/>
    <n v="750"/>
    <s v="Sale "/>
    <n v="75"/>
    <s v="Mar"/>
  </r>
  <r>
    <s v="73"/>
    <x v="64"/>
    <x v="4"/>
    <n v="1"/>
    <x v="3"/>
    <n v="85"/>
    <s v="Sale "/>
    <n v="85"/>
    <s v="Mar"/>
  </r>
  <r>
    <s v="73"/>
    <x v="56"/>
    <x v="3"/>
    <n v="0.5"/>
    <x v="1"/>
    <n v="450"/>
    <s v="Sale "/>
    <n v="225"/>
    <s v="Mar"/>
  </r>
  <r>
    <s v="73"/>
    <x v="73"/>
    <x v="3"/>
    <n v="1"/>
    <x v="1"/>
    <n v="380"/>
    <s v="Sale "/>
    <n v="380"/>
    <s v="Mar"/>
  </r>
  <r>
    <s v="73"/>
    <x v="83"/>
    <x v="5"/>
    <n v="5"/>
    <x v="1"/>
    <n v="255"/>
    <s v="Sale "/>
    <n v="1275"/>
    <s v="Mar"/>
  </r>
  <r>
    <s v="73"/>
    <x v="48"/>
    <x v="5"/>
    <n v="2"/>
    <x v="1"/>
    <n v="255"/>
    <s v="Sale "/>
    <n v="510"/>
    <s v="Mar"/>
  </r>
  <r>
    <s v="73"/>
    <x v="33"/>
    <x v="2"/>
    <n v="2"/>
    <x v="2"/>
    <n v="85"/>
    <s v="Sale "/>
    <n v="170"/>
    <s v="Mar"/>
  </r>
  <r>
    <s v="73"/>
    <x v="66"/>
    <x v="7"/>
    <n v="0.1"/>
    <x v="1"/>
    <n v="430"/>
    <s v="Sale "/>
    <n v="43"/>
    <s v="Mar"/>
  </r>
  <r>
    <s v="73"/>
    <x v="31"/>
    <x v="7"/>
    <n v="0.1"/>
    <x v="1"/>
    <n v="700"/>
    <s v="Sale "/>
    <n v="70"/>
    <s v="Mar"/>
  </r>
  <r>
    <s v="73"/>
    <x v="52"/>
    <x v="7"/>
    <n v="0.1"/>
    <x v="1"/>
    <n v="700"/>
    <s v="Sale "/>
    <n v="70"/>
    <s v="Mar"/>
  </r>
  <r>
    <s v="73"/>
    <x v="13"/>
    <x v="5"/>
    <n v="1"/>
    <x v="1"/>
    <n v="255"/>
    <s v="Sale "/>
    <n v="255"/>
    <s v="Mar"/>
  </r>
  <r>
    <s v="73"/>
    <x v="30"/>
    <x v="3"/>
    <n v="1"/>
    <x v="1"/>
    <n v="200"/>
    <s v="Sale "/>
    <n v="200"/>
    <s v="Mar"/>
  </r>
  <r>
    <s v="73"/>
    <x v="27"/>
    <x v="8"/>
    <n v="0.75"/>
    <x v="8"/>
    <n v="920"/>
    <s v="Sale "/>
    <n v="690"/>
    <s v="Mar"/>
  </r>
  <r>
    <s v="73"/>
    <x v="24"/>
    <x v="3"/>
    <n v="3"/>
    <x v="7"/>
    <n v="60"/>
    <s v="Sale "/>
    <n v="180"/>
    <s v="Mar"/>
  </r>
  <r>
    <s v="73"/>
    <x v="5"/>
    <x v="4"/>
    <n v="32"/>
    <x v="3"/>
    <n v="65"/>
    <s v="Sale "/>
    <n v="2080"/>
    <s v="Mar"/>
  </r>
  <r>
    <s v="73"/>
    <x v="90"/>
    <x v="2"/>
    <n v="1"/>
    <x v="2"/>
    <n v="330"/>
    <s v="Sale "/>
    <n v="330"/>
    <s v="Mar"/>
  </r>
  <r>
    <s v="73"/>
    <x v="57"/>
    <x v="5"/>
    <n v="2"/>
    <x v="1"/>
    <n v="250"/>
    <s v="Sale "/>
    <n v="500"/>
    <s v="Mar"/>
  </r>
  <r>
    <s v="73"/>
    <x v="5"/>
    <x v="4"/>
    <n v="5"/>
    <x v="3"/>
    <n v="65"/>
    <s v="Sale "/>
    <n v="325"/>
    <s v="Mar"/>
  </r>
  <r>
    <s v="73"/>
    <x v="75"/>
    <x v="5"/>
    <n v="3"/>
    <x v="5"/>
    <n v="300"/>
    <s v="Sale "/>
    <n v="900"/>
    <s v="Mar"/>
  </r>
  <r>
    <s v="73"/>
    <x v="9"/>
    <x v="3"/>
    <n v="25"/>
    <x v="1"/>
    <n v="160"/>
    <s v="Sale "/>
    <n v="4000"/>
    <s v="Mar"/>
  </r>
  <r>
    <s v="73"/>
    <x v="10"/>
    <x v="6"/>
    <n v="15"/>
    <x v="1"/>
    <n v="220"/>
    <s v="Sale "/>
    <n v="3300"/>
    <s v="Mar"/>
  </r>
  <r>
    <s v="73"/>
    <x v="49"/>
    <x v="6"/>
    <n v="2"/>
    <x v="1"/>
    <n v="190"/>
    <s v="Sale "/>
    <n v="380"/>
    <s v="Mar"/>
  </r>
  <r>
    <s v="73"/>
    <x v="73"/>
    <x v="3"/>
    <n v="2"/>
    <x v="1"/>
    <n v="380"/>
    <s v="Sale "/>
    <n v="760"/>
    <s v="Mar"/>
  </r>
  <r>
    <s v="73"/>
    <x v="8"/>
    <x v="5"/>
    <n v="3"/>
    <x v="1"/>
    <n v="250"/>
    <s v="Sale "/>
    <n v="750"/>
    <s v="Mar"/>
  </r>
  <r>
    <s v="73"/>
    <x v="92"/>
    <x v="5"/>
    <n v="3"/>
    <x v="1"/>
    <n v="250"/>
    <s v="Sale "/>
    <n v="750"/>
    <s v="Mar"/>
  </r>
  <r>
    <s v="73"/>
    <x v="70"/>
    <x v="8"/>
    <n v="5"/>
    <x v="8"/>
    <n v="280"/>
    <s v="Sale "/>
    <n v="1400"/>
    <s v="Mar"/>
  </r>
  <r>
    <s v="73"/>
    <x v="9"/>
    <x v="3"/>
    <n v="2"/>
    <x v="1"/>
    <n v="170"/>
    <s v="Sale "/>
    <n v="340"/>
    <s v="Mar"/>
  </r>
  <r>
    <s v="73"/>
    <x v="106"/>
    <x v="8"/>
    <n v="1"/>
    <x v="8"/>
    <n v="340"/>
    <s v="Sale "/>
    <n v="340"/>
    <s v="Mar"/>
  </r>
  <r>
    <s v="73"/>
    <x v="70"/>
    <x v="8"/>
    <n v="3"/>
    <x v="8"/>
    <n v="270"/>
    <s v="Sale "/>
    <n v="810"/>
    <s v="Mar"/>
  </r>
  <r>
    <s v="73"/>
    <x v="11"/>
    <x v="3"/>
    <n v="0.5"/>
    <x v="1"/>
    <n v="320"/>
    <s v="Sale "/>
    <n v="160"/>
    <s v="Mar"/>
  </r>
  <r>
    <s v="73"/>
    <x v="41"/>
    <x v="9"/>
    <n v="10"/>
    <x v="4"/>
    <n v="120"/>
    <s v="Sale "/>
    <n v="1200"/>
    <s v="Mar"/>
  </r>
  <r>
    <s v="73"/>
    <x v="6"/>
    <x v="5"/>
    <n v="11"/>
    <x v="4"/>
    <n v="490"/>
    <s v="Sale "/>
    <n v="5390"/>
    <s v="Mar"/>
  </r>
  <r>
    <s v="73"/>
    <x v="5"/>
    <x v="4"/>
    <n v="3"/>
    <x v="3"/>
    <n v="65"/>
    <s v="Sale "/>
    <n v="195"/>
    <s v="Mar"/>
  </r>
  <r>
    <s v="73"/>
    <x v="8"/>
    <x v="5"/>
    <n v="5"/>
    <x v="1"/>
    <n v="250"/>
    <s v="Sale "/>
    <n v="1250"/>
    <s v="Mar"/>
  </r>
  <r>
    <s v="73"/>
    <x v="54"/>
    <x v="7"/>
    <n v="0.5"/>
    <x v="1"/>
    <n v="640"/>
    <s v="Sale "/>
    <n v="320"/>
    <s v="Mar"/>
  </r>
  <r>
    <s v="73"/>
    <x v="52"/>
    <x v="7"/>
    <n v="0.1"/>
    <x v="1"/>
    <n v="700"/>
    <s v="Sale "/>
    <n v="70"/>
    <s v="Mar"/>
  </r>
  <r>
    <s v="73"/>
    <x v="63"/>
    <x v="3"/>
    <n v="1"/>
    <x v="2"/>
    <n v="165"/>
    <s v="Sale "/>
    <n v="165"/>
    <s v="Mar"/>
  </r>
  <r>
    <s v="73"/>
    <x v="38"/>
    <x v="3"/>
    <n v="0.5"/>
    <x v="1"/>
    <n v="380"/>
    <s v="Sale "/>
    <n v="190"/>
    <s v="Mar"/>
  </r>
  <r>
    <s v="73"/>
    <x v="37"/>
    <x v="3"/>
    <n v="0.5"/>
    <x v="1"/>
    <n v="250"/>
    <s v="Sale "/>
    <n v="125"/>
    <s v="Mar"/>
  </r>
  <r>
    <s v="73"/>
    <x v="8"/>
    <x v="5"/>
    <n v="1"/>
    <x v="1"/>
    <n v="250"/>
    <s v="Sale "/>
    <n v="250"/>
    <s v="Mar"/>
  </r>
  <r>
    <s v="73"/>
    <x v="78"/>
    <x v="3"/>
    <n v="5"/>
    <x v="7"/>
    <n v="80"/>
    <s v="Sale "/>
    <n v="400"/>
    <s v="Mar"/>
  </r>
  <r>
    <s v="73"/>
    <x v="5"/>
    <x v="4"/>
    <n v="32"/>
    <x v="3"/>
    <n v="65"/>
    <s v="Sale "/>
    <n v="2080"/>
    <s v="Mar"/>
  </r>
  <r>
    <s v="73"/>
    <x v="30"/>
    <x v="3"/>
    <n v="2"/>
    <x v="1"/>
    <n v="200"/>
    <s v="Sale "/>
    <n v="400"/>
    <s v="Mar"/>
  </r>
  <r>
    <s v="73"/>
    <x v="25"/>
    <x v="3"/>
    <n v="3"/>
    <x v="1"/>
    <n v="70"/>
    <s v="Sale "/>
    <n v="210"/>
    <s v="Mar"/>
  </r>
  <r>
    <s v="73"/>
    <x v="73"/>
    <x v="3"/>
    <n v="1"/>
    <x v="1"/>
    <n v="380"/>
    <s v="Sale "/>
    <n v="380"/>
    <s v="Mar"/>
  </r>
  <r>
    <s v="73"/>
    <x v="56"/>
    <x v="3"/>
    <n v="0.5"/>
    <x v="1"/>
    <n v="450"/>
    <s v="Sale "/>
    <n v="225"/>
    <s v="Mar"/>
  </r>
  <r>
    <s v="73"/>
    <x v="83"/>
    <x v="5"/>
    <n v="5.5"/>
    <x v="1"/>
    <n v="250"/>
    <s v="Sale "/>
    <n v="1375"/>
    <s v="Mar"/>
  </r>
  <r>
    <s v="73"/>
    <x v="71"/>
    <x v="5"/>
    <n v="0.5"/>
    <x v="1"/>
    <n v="250"/>
    <s v="Sale "/>
    <n v="125"/>
    <s v="Mar"/>
  </r>
  <r>
    <s v="73"/>
    <x v="10"/>
    <x v="6"/>
    <n v="3"/>
    <x v="1"/>
    <n v="220"/>
    <s v="Sale "/>
    <n v="660"/>
    <s v="Mar"/>
  </r>
  <r>
    <s v="73"/>
    <x v="75"/>
    <x v="5"/>
    <n v="5"/>
    <x v="5"/>
    <n v="300"/>
    <s v="Sale "/>
    <n v="1500"/>
    <s v="Mar"/>
  </r>
  <r>
    <s v="73"/>
    <x v="100"/>
    <x v="5"/>
    <n v="1"/>
    <x v="1"/>
    <n v="260"/>
    <s v="Sale "/>
    <n v="260"/>
    <s v="Mar"/>
  </r>
  <r>
    <s v="73"/>
    <x v="38"/>
    <x v="3"/>
    <n v="1"/>
    <x v="1"/>
    <n v="360"/>
    <s v="Sale "/>
    <n v="360"/>
    <s v="Mar"/>
  </r>
  <r>
    <s v="73"/>
    <x v="11"/>
    <x v="3"/>
    <n v="2"/>
    <x v="1"/>
    <n v="320"/>
    <s v="Sale "/>
    <n v="640"/>
    <s v="Mar"/>
  </r>
  <r>
    <s v="73"/>
    <x v="101"/>
    <x v="8"/>
    <n v="2"/>
    <x v="8"/>
    <n v="330"/>
    <s v="Sale "/>
    <n v="660"/>
    <s v="Mar"/>
  </r>
  <r>
    <s v="73"/>
    <x v="39"/>
    <x v="3"/>
    <n v="4"/>
    <x v="1"/>
    <n v="340"/>
    <s v="Sale "/>
    <n v="1360"/>
    <s v="Mar"/>
  </r>
  <r>
    <s v="73"/>
    <x v="28"/>
    <x v="3"/>
    <n v="4"/>
    <x v="1"/>
    <n v="340"/>
    <s v="Sale "/>
    <n v="1360"/>
    <s v="Mar"/>
  </r>
  <r>
    <s v="73"/>
    <x v="27"/>
    <x v="8"/>
    <n v="4"/>
    <x v="8"/>
    <n v="900"/>
    <s v="Sale "/>
    <n v="3600"/>
    <s v="Mar"/>
  </r>
  <r>
    <s v="73"/>
    <x v="101"/>
    <x v="8"/>
    <n v="0.4"/>
    <x v="8"/>
    <n v="330"/>
    <s v="Sale "/>
    <n v="132"/>
    <s v="Mar"/>
  </r>
  <r>
    <s v="73"/>
    <x v="27"/>
    <x v="8"/>
    <n v="0.5"/>
    <x v="8"/>
    <n v="960"/>
    <s v="Sale "/>
    <n v="480"/>
    <s v="Mar"/>
  </r>
  <r>
    <s v="73"/>
    <x v="3"/>
    <x v="3"/>
    <n v="4.9000000000000004"/>
    <x v="1"/>
    <n v="520"/>
    <s v="Sale "/>
    <n v="2548"/>
    <s v="Mar"/>
  </r>
  <r>
    <s v="73"/>
    <x v="4"/>
    <x v="3"/>
    <n v="0.45"/>
    <x v="1"/>
    <n v="920"/>
    <s v="Sale "/>
    <n v="414"/>
    <s v="Mar"/>
  </r>
  <r>
    <s v="73"/>
    <x v="33"/>
    <x v="2"/>
    <n v="1"/>
    <x v="2"/>
    <n v="85"/>
    <s v="Sale "/>
    <n v="85"/>
    <s v="Mar"/>
  </r>
  <r>
    <s v="73"/>
    <x v="30"/>
    <x v="3"/>
    <n v="1"/>
    <x v="1"/>
    <n v="200"/>
    <s v="Sale "/>
    <n v="200"/>
    <s v="Mar"/>
  </r>
  <r>
    <s v="73"/>
    <x v="26"/>
    <x v="3"/>
    <n v="12"/>
    <x v="1"/>
    <n v="48"/>
    <s v="Sale "/>
    <n v="576"/>
    <s v="Mar"/>
  </r>
  <r>
    <s v="73"/>
    <x v="25"/>
    <x v="3"/>
    <n v="5"/>
    <x v="1"/>
    <n v="70"/>
    <s v="Sale "/>
    <n v="350"/>
    <s v="Mar"/>
  </r>
  <r>
    <s v="73"/>
    <x v="78"/>
    <x v="3"/>
    <n v="2"/>
    <x v="7"/>
    <n v="80"/>
    <s v="Sale "/>
    <n v="160"/>
    <s v="Mar"/>
  </r>
  <r>
    <s v="74"/>
    <x v="22"/>
    <x v="7"/>
    <n v="0.1"/>
    <x v="1"/>
    <n v="930"/>
    <s v="Sale "/>
    <n v="93"/>
    <s v="Apr"/>
  </r>
  <r>
    <s v="74"/>
    <x v="31"/>
    <x v="7"/>
    <n v="0.1"/>
    <x v="1"/>
    <n v="700"/>
    <s v="Sale "/>
    <n v="70"/>
    <s v="Apr"/>
  </r>
  <r>
    <s v="74"/>
    <x v="64"/>
    <x v="4"/>
    <n v="4"/>
    <x v="3"/>
    <n v="80"/>
    <s v="Sale "/>
    <n v="320"/>
    <s v="Apr"/>
  </r>
  <r>
    <s v="74"/>
    <x v="8"/>
    <x v="5"/>
    <n v="3"/>
    <x v="1"/>
    <n v="245"/>
    <s v="Sale "/>
    <n v="735"/>
    <s v="Apr"/>
  </r>
  <r>
    <s v="74"/>
    <x v="15"/>
    <x v="2"/>
    <n v="1"/>
    <x v="2"/>
    <n v="700"/>
    <s v="Sale "/>
    <n v="700"/>
    <s v="Apr"/>
  </r>
  <r>
    <s v="74"/>
    <x v="85"/>
    <x v="10"/>
    <n v="245"/>
    <x v="5"/>
    <n v="3.3"/>
    <s v="Sale "/>
    <n v="808.5"/>
    <s v="Apr"/>
  </r>
  <r>
    <s v="74"/>
    <x v="106"/>
    <x v="8"/>
    <n v="5"/>
    <x v="8"/>
    <n v="332"/>
    <s v="Sale "/>
    <n v="1660"/>
    <s v="Apr"/>
  </r>
  <r>
    <s v="74"/>
    <x v="10"/>
    <x v="6"/>
    <n v="15"/>
    <x v="1"/>
    <n v="220"/>
    <s v="Sale "/>
    <n v="3300"/>
    <s v="Apr"/>
  </r>
  <r>
    <s v="74"/>
    <x v="101"/>
    <x v="8"/>
    <n v="11"/>
    <x v="8"/>
    <n v="320"/>
    <s v="Sale "/>
    <n v="3520"/>
    <s v="Apr"/>
  </r>
  <r>
    <s v="74"/>
    <x v="9"/>
    <x v="3"/>
    <n v="25"/>
    <x v="1"/>
    <n v="165"/>
    <s v="Sale "/>
    <n v="4125"/>
    <s v="Apr"/>
  </r>
  <r>
    <s v="74"/>
    <x v="59"/>
    <x v="4"/>
    <n v="10"/>
    <x v="3"/>
    <n v="65"/>
    <s v="Sale "/>
    <n v="650"/>
    <s v="Apr"/>
  </r>
  <r>
    <s v="74"/>
    <x v="27"/>
    <x v="8"/>
    <n v="1"/>
    <x v="8"/>
    <n v="900"/>
    <s v="Sale "/>
    <n v="900"/>
    <s v="Apr"/>
  </r>
  <r>
    <s v="74"/>
    <x v="75"/>
    <x v="5"/>
    <n v="6"/>
    <x v="5"/>
    <n v="300"/>
    <s v="Sale "/>
    <n v="1800"/>
    <s v="Apr"/>
  </r>
  <r>
    <s v="74"/>
    <x v="16"/>
    <x v="2"/>
    <n v="3"/>
    <x v="5"/>
    <n v="310"/>
    <s v="Sale "/>
    <n v="930"/>
    <s v="Apr"/>
  </r>
  <r>
    <s v="74"/>
    <x v="49"/>
    <x v="6"/>
    <n v="2.1"/>
    <x v="1"/>
    <n v="190"/>
    <s v="Sale "/>
    <n v="399"/>
    <s v="Apr"/>
  </r>
  <r>
    <s v="74"/>
    <x v="6"/>
    <x v="5"/>
    <n v="0.5"/>
    <x v="4"/>
    <n v="480"/>
    <s v="Sale "/>
    <n v="240"/>
    <s v="Apr"/>
  </r>
  <r>
    <s v="74"/>
    <x v="9"/>
    <x v="3"/>
    <n v="3"/>
    <x v="1"/>
    <n v="170"/>
    <s v="Sale "/>
    <n v="510"/>
    <s v="Apr"/>
  </r>
  <r>
    <s v="74"/>
    <x v="13"/>
    <x v="5"/>
    <n v="6"/>
    <x v="1"/>
    <n v="255"/>
    <s v="Sale "/>
    <n v="1530"/>
    <s v="Apr"/>
  </r>
  <r>
    <s v="74"/>
    <x v="51"/>
    <x v="2"/>
    <n v="1"/>
    <x v="5"/>
    <n v="425"/>
    <s v="Sale "/>
    <n v="425"/>
    <s v="Apr"/>
  </r>
  <r>
    <s v="74"/>
    <x v="18"/>
    <x v="7"/>
    <n v="1"/>
    <x v="1"/>
    <n v="500"/>
    <s v="Sale "/>
    <n v="500"/>
    <s v="Apr"/>
  </r>
  <r>
    <s v="74"/>
    <x v="2"/>
    <x v="2"/>
    <n v="1"/>
    <x v="2"/>
    <n v="450"/>
    <s v="Sale "/>
    <n v="450"/>
    <s v="Apr"/>
  </r>
  <r>
    <s v="74"/>
    <x v="11"/>
    <x v="3"/>
    <n v="2"/>
    <x v="1"/>
    <n v="320"/>
    <s v="Sale "/>
    <n v="640"/>
    <s v="Apr"/>
  </r>
  <r>
    <s v="74"/>
    <x v="38"/>
    <x v="3"/>
    <n v="1"/>
    <x v="1"/>
    <n v="380"/>
    <s v="Sale "/>
    <n v="380"/>
    <s v="Apr"/>
  </r>
  <r>
    <s v="74"/>
    <x v="28"/>
    <x v="3"/>
    <n v="2.25"/>
    <x v="1"/>
    <n v="340"/>
    <s v="Sale "/>
    <n v="765"/>
    <s v="Apr"/>
  </r>
  <r>
    <s v="74"/>
    <x v="39"/>
    <x v="3"/>
    <n v="3.5"/>
    <x v="1"/>
    <n v="340"/>
    <s v="Sale "/>
    <n v="1190"/>
    <s v="Apr"/>
  </r>
  <r>
    <s v="74"/>
    <x v="53"/>
    <x v="7"/>
    <n v="1"/>
    <x v="1"/>
    <n v="700"/>
    <s v="Sale "/>
    <n v="700"/>
    <s v="Apr"/>
  </r>
  <r>
    <s v="74"/>
    <x v="4"/>
    <x v="3"/>
    <n v="0.45"/>
    <x v="1"/>
    <n v="950"/>
    <s v="Sale "/>
    <n v="427.5"/>
    <s v="Apr"/>
  </r>
  <r>
    <s v="74"/>
    <x v="3"/>
    <x v="3"/>
    <n v="0.65"/>
    <x v="1"/>
    <n v="520"/>
    <s v="Sale "/>
    <n v="338"/>
    <s v="Apr"/>
  </r>
  <r>
    <s v="74"/>
    <x v="70"/>
    <x v="8"/>
    <n v="5"/>
    <x v="8"/>
    <n v="275"/>
    <s v="Sale "/>
    <n v="1375"/>
    <s v="Apr"/>
  </r>
  <r>
    <s v="74"/>
    <x v="5"/>
    <x v="4"/>
    <n v="19"/>
    <x v="3"/>
    <n v="65"/>
    <s v="Sale "/>
    <n v="1235"/>
    <s v="Apr"/>
  </r>
  <r>
    <s v="74"/>
    <x v="3"/>
    <x v="3"/>
    <n v="2"/>
    <x v="1"/>
    <n v="520"/>
    <s v="Sale "/>
    <n v="1040"/>
    <s v="Apr"/>
  </r>
  <r>
    <s v="74"/>
    <x v="4"/>
    <x v="3"/>
    <n v="0.95"/>
    <x v="1"/>
    <n v="920"/>
    <s v="Sale "/>
    <n v="874"/>
    <s v="Apr"/>
  </r>
  <r>
    <s v="74"/>
    <x v="38"/>
    <x v="3"/>
    <n v="0.5"/>
    <x v="1"/>
    <n v="380"/>
    <s v="Sale "/>
    <n v="190"/>
    <s v="Apr"/>
  </r>
  <r>
    <s v="74"/>
    <x v="39"/>
    <x v="3"/>
    <n v="0.5"/>
    <x v="1"/>
    <n v="340"/>
    <s v="Sale "/>
    <n v="170"/>
    <s v="Apr"/>
  </r>
  <r>
    <s v="74"/>
    <x v="28"/>
    <x v="3"/>
    <n v="0.5"/>
    <x v="1"/>
    <n v="340"/>
    <s v="Sale "/>
    <n v="170"/>
    <s v="Apr"/>
  </r>
  <r>
    <s v="74"/>
    <x v="69"/>
    <x v="5"/>
    <n v="1"/>
    <x v="4"/>
    <n v="900"/>
    <s v="Sale "/>
    <n v="900"/>
    <s v="Apr"/>
  </r>
  <r>
    <s v="75"/>
    <x v="51"/>
    <x v="2"/>
    <n v="2"/>
    <x v="5"/>
    <n v="420"/>
    <s v="Sale "/>
    <n v="840"/>
    <s v="Apr"/>
  </r>
  <r>
    <s v="75"/>
    <x v="9"/>
    <x v="3"/>
    <n v="120"/>
    <x v="1"/>
    <n v="170"/>
    <s v="Sale "/>
    <n v="20400"/>
    <s v="Apr"/>
  </r>
  <r>
    <s v="75"/>
    <x v="41"/>
    <x v="9"/>
    <n v="1.6"/>
    <x v="4"/>
    <n v="140"/>
    <s v="Sale "/>
    <n v="224"/>
    <s v="Apr"/>
  </r>
  <r>
    <s v="75"/>
    <x v="13"/>
    <x v="5"/>
    <n v="2"/>
    <x v="1"/>
    <n v="255"/>
    <s v="Sale "/>
    <n v="510"/>
    <s v="Apr"/>
  </r>
  <r>
    <s v="75"/>
    <x v="10"/>
    <x v="6"/>
    <n v="5"/>
    <x v="1"/>
    <n v="220"/>
    <s v="Sale "/>
    <n v="1100"/>
    <s v="Apr"/>
  </r>
  <r>
    <s v="75"/>
    <x v="33"/>
    <x v="2"/>
    <n v="1"/>
    <x v="2"/>
    <n v="85"/>
    <s v="Sale "/>
    <n v="85"/>
    <s v="Apr"/>
  </r>
  <r>
    <s v="75"/>
    <x v="59"/>
    <x v="4"/>
    <n v="4"/>
    <x v="3"/>
    <n v="65"/>
    <s v="Sale "/>
    <n v="260"/>
    <s v="Apr"/>
  </r>
  <r>
    <s v="75"/>
    <x v="23"/>
    <x v="2"/>
    <n v="2"/>
    <x v="5"/>
    <n v="65"/>
    <s v="Sale "/>
    <n v="130"/>
    <s v="Apr"/>
  </r>
  <r>
    <s v="75"/>
    <x v="6"/>
    <x v="5"/>
    <n v="1.6"/>
    <x v="4"/>
    <n v="480"/>
    <s v="Sale "/>
    <n v="768"/>
    <s v="Apr"/>
  </r>
  <r>
    <s v="75"/>
    <x v="4"/>
    <x v="3"/>
    <n v="3"/>
    <x v="1"/>
    <n v="920"/>
    <s v="Sale "/>
    <n v="2760"/>
    <s v="Apr"/>
  </r>
  <r>
    <s v="75"/>
    <x v="3"/>
    <x v="3"/>
    <n v="5"/>
    <x v="1"/>
    <n v="520"/>
    <s v="Sale "/>
    <n v="2600"/>
    <s v="Apr"/>
  </r>
  <r>
    <s v="75"/>
    <x v="48"/>
    <x v="5"/>
    <n v="2"/>
    <x v="1"/>
    <n v="255"/>
    <s v="Sale "/>
    <n v="510"/>
    <s v="Apr"/>
  </r>
  <r>
    <s v="75"/>
    <x v="9"/>
    <x v="3"/>
    <n v="3"/>
    <x v="1"/>
    <n v="170"/>
    <s v="Sale "/>
    <n v="510"/>
    <s v="Apr"/>
  </r>
  <r>
    <s v="75"/>
    <x v="42"/>
    <x v="5"/>
    <n v="0.5"/>
    <x v="4"/>
    <n v="900"/>
    <s v="Sale "/>
    <n v="450"/>
    <s v="Apr"/>
  </r>
  <r>
    <s v="75"/>
    <x v="5"/>
    <x v="4"/>
    <n v="18"/>
    <x v="3"/>
    <n v="65"/>
    <s v="Sale "/>
    <n v="1170"/>
    <s v="Apr"/>
  </r>
  <r>
    <s v="75"/>
    <x v="26"/>
    <x v="3"/>
    <n v="10"/>
    <x v="1"/>
    <n v="48"/>
    <s v="Sale "/>
    <n v="480"/>
    <s v="Apr"/>
  </r>
  <r>
    <s v="75"/>
    <x v="38"/>
    <x v="3"/>
    <n v="0.5"/>
    <x v="1"/>
    <n v="380"/>
    <s v="Sale "/>
    <n v="190"/>
    <s v="Apr"/>
  </r>
  <r>
    <s v="75"/>
    <x v="39"/>
    <x v="3"/>
    <n v="1.5"/>
    <x v="1"/>
    <n v="340"/>
    <s v="Sale "/>
    <n v="510"/>
    <s v="Apr"/>
  </r>
  <r>
    <s v="75"/>
    <x v="28"/>
    <x v="3"/>
    <n v="2.5"/>
    <x v="1"/>
    <n v="340"/>
    <s v="Sale "/>
    <n v="850"/>
    <s v="Apr"/>
  </r>
  <r>
    <s v="75"/>
    <x v="75"/>
    <x v="5"/>
    <n v="13"/>
    <x v="5"/>
    <n v="300"/>
    <s v="Sale "/>
    <n v="3900"/>
    <s v="Apr"/>
  </r>
  <r>
    <s v="75"/>
    <x v="8"/>
    <x v="5"/>
    <n v="2"/>
    <x v="1"/>
    <n v="255"/>
    <s v="Sale "/>
    <n v="510"/>
    <s v="Apr"/>
  </r>
  <r>
    <s v="75"/>
    <x v="13"/>
    <x v="5"/>
    <n v="3"/>
    <x v="1"/>
    <n v="255"/>
    <s v="Sale "/>
    <n v="765"/>
    <s v="Apr"/>
  </r>
  <r>
    <s v="75"/>
    <x v="83"/>
    <x v="5"/>
    <n v="4"/>
    <x v="1"/>
    <n v="255"/>
    <s v="Sale "/>
    <n v="1020"/>
    <s v="Apr"/>
  </r>
  <r>
    <s v="75"/>
    <x v="80"/>
    <x v="2"/>
    <n v="0.2"/>
    <x v="2"/>
    <n v="425"/>
    <s v="Sale "/>
    <n v="85"/>
    <s v="Apr"/>
  </r>
  <r>
    <s v="75"/>
    <x v="54"/>
    <x v="7"/>
    <n v="0.1"/>
    <x v="1"/>
    <n v="660"/>
    <s v="Sale "/>
    <n v="66"/>
    <s v="Apr"/>
  </r>
  <r>
    <s v="75"/>
    <x v="18"/>
    <x v="7"/>
    <n v="0.1"/>
    <x v="1"/>
    <n v="500"/>
    <s v="Sale "/>
    <n v="50"/>
    <s v="Apr"/>
  </r>
  <r>
    <s v="75"/>
    <x v="14"/>
    <x v="7"/>
    <n v="0.1"/>
    <x v="1"/>
    <n v="750"/>
    <s v="Sale "/>
    <n v="75"/>
    <s v="Apr"/>
  </r>
  <r>
    <s v="75"/>
    <x v="75"/>
    <x v="5"/>
    <n v="3"/>
    <x v="5"/>
    <n v="300"/>
    <s v="Sale "/>
    <n v="900"/>
    <s v="Apr"/>
  </r>
  <r>
    <s v="75"/>
    <x v="11"/>
    <x v="3"/>
    <n v="4.5"/>
    <x v="1"/>
    <n v="320"/>
    <s v="Sale "/>
    <n v="1440"/>
    <s v="Apr"/>
  </r>
  <r>
    <s v="75"/>
    <x v="4"/>
    <x v="3"/>
    <n v="0.5"/>
    <x v="1"/>
    <n v="920"/>
    <s v="Sale "/>
    <n v="460"/>
    <s v="Apr"/>
  </r>
  <r>
    <s v="75"/>
    <x v="3"/>
    <x v="3"/>
    <n v="1"/>
    <x v="1"/>
    <n v="520"/>
    <s v="Sale "/>
    <n v="520"/>
    <s v="Apr"/>
  </r>
  <r>
    <s v="76"/>
    <x v="28"/>
    <x v="3"/>
    <n v="0.5"/>
    <x v="1"/>
    <n v="340"/>
    <s v="Sale "/>
    <n v="170"/>
    <s v="Apr"/>
  </r>
  <r>
    <s v="76"/>
    <x v="3"/>
    <x v="3"/>
    <n v="2"/>
    <x v="1"/>
    <n v="520"/>
    <s v="Sale "/>
    <n v="1040"/>
    <s v="Apr"/>
  </r>
  <r>
    <s v="76"/>
    <x v="4"/>
    <x v="3"/>
    <n v="1"/>
    <x v="1"/>
    <n v="920"/>
    <s v="Sale "/>
    <n v="920"/>
    <s v="Apr"/>
  </r>
  <r>
    <s v="76"/>
    <x v="53"/>
    <x v="7"/>
    <n v="0.1"/>
    <x v="1"/>
    <n v="700"/>
    <s v="Sale "/>
    <n v="70"/>
    <s v="Apr"/>
  </r>
  <r>
    <s v="76"/>
    <x v="83"/>
    <x v="5"/>
    <n v="1"/>
    <x v="1"/>
    <n v="255"/>
    <s v="Sale "/>
    <n v="255"/>
    <s v="Apr"/>
  </r>
  <r>
    <s v="76"/>
    <x v="57"/>
    <x v="5"/>
    <n v="2"/>
    <x v="1"/>
    <n v="255"/>
    <s v="Sale "/>
    <n v="510"/>
    <s v="Apr"/>
  </r>
  <r>
    <s v="76"/>
    <x v="18"/>
    <x v="7"/>
    <n v="1"/>
    <x v="1"/>
    <n v="500"/>
    <s v="Sale "/>
    <n v="500"/>
    <s v="Apr"/>
  </r>
  <r>
    <s v="76"/>
    <x v="5"/>
    <x v="4"/>
    <n v="6"/>
    <x v="3"/>
    <n v="65"/>
    <s v="Sale "/>
    <n v="390"/>
    <s v="Apr"/>
  </r>
  <r>
    <s v="76"/>
    <x v="78"/>
    <x v="3"/>
    <n v="1"/>
    <x v="7"/>
    <n v="80"/>
    <s v="Sale "/>
    <n v="80"/>
    <s v="Apr"/>
  </r>
  <r>
    <s v="76"/>
    <x v="11"/>
    <x v="3"/>
    <n v="2"/>
    <x v="1"/>
    <n v="320"/>
    <s v="Sale "/>
    <n v="640"/>
    <s v="Apr"/>
  </r>
  <r>
    <s v="76"/>
    <x v="18"/>
    <x v="7"/>
    <n v="0.1"/>
    <x v="1"/>
    <n v="500"/>
    <s v="Sale "/>
    <n v="50"/>
    <s v="Apr"/>
  </r>
  <r>
    <s v="76"/>
    <x v="33"/>
    <x v="2"/>
    <n v="2"/>
    <x v="2"/>
    <n v="85"/>
    <s v="Sale "/>
    <n v="170"/>
    <s v="Apr"/>
  </r>
  <r>
    <s v="76"/>
    <x v="38"/>
    <x v="3"/>
    <n v="10"/>
    <x v="1"/>
    <n v="360"/>
    <s v="Sale "/>
    <n v="3600"/>
    <s v="Apr"/>
  </r>
  <r>
    <s v="76"/>
    <x v="53"/>
    <x v="7"/>
    <n v="0.1"/>
    <x v="1"/>
    <n v="700"/>
    <s v="Sale "/>
    <n v="70"/>
    <s v="Apr"/>
  </r>
  <r>
    <s v="76"/>
    <x v="3"/>
    <x v="3"/>
    <n v="4"/>
    <x v="1"/>
    <n v="520"/>
    <s v="Sale "/>
    <n v="2080"/>
    <s v="Apr"/>
  </r>
  <r>
    <s v="76"/>
    <x v="4"/>
    <x v="3"/>
    <n v="1.8"/>
    <x v="1"/>
    <n v="920"/>
    <s v="Sale "/>
    <n v="1656"/>
    <s v="Apr"/>
  </r>
  <r>
    <s v="76"/>
    <x v="75"/>
    <x v="5"/>
    <n v="3"/>
    <x v="5"/>
    <n v="300"/>
    <s v="Sale "/>
    <n v="900"/>
    <s v="Apr"/>
  </r>
  <r>
    <s v="76"/>
    <x v="64"/>
    <x v="4"/>
    <n v="1"/>
    <x v="3"/>
    <n v="80"/>
    <s v="Sale "/>
    <n v="80"/>
    <s v="Apr"/>
  </r>
  <r>
    <s v="76"/>
    <x v="23"/>
    <x v="2"/>
    <n v="3"/>
    <x v="5"/>
    <n v="65"/>
    <s v="Sale "/>
    <n v="195"/>
    <s v="Apr"/>
  </r>
  <r>
    <s v="76"/>
    <x v="80"/>
    <x v="2"/>
    <n v="0.2"/>
    <x v="2"/>
    <n v="425"/>
    <s v="Sale "/>
    <n v="85"/>
    <s v="Apr"/>
  </r>
  <r>
    <s v="76"/>
    <x v="2"/>
    <x v="2"/>
    <n v="1.6"/>
    <x v="2"/>
    <n v="550"/>
    <s v="Sale "/>
    <n v="880"/>
    <s v="Apr"/>
  </r>
  <r>
    <s v="76"/>
    <x v="27"/>
    <x v="8"/>
    <n v="1"/>
    <x v="8"/>
    <n v="900"/>
    <s v="Sale "/>
    <n v="900"/>
    <s v="Apr"/>
  </r>
  <r>
    <s v="76"/>
    <x v="9"/>
    <x v="3"/>
    <n v="2"/>
    <x v="1"/>
    <n v="170"/>
    <s v="Sale "/>
    <n v="340"/>
    <s v="Apr"/>
  </r>
  <r>
    <s v="76"/>
    <x v="10"/>
    <x v="6"/>
    <n v="5"/>
    <x v="1"/>
    <n v="220"/>
    <s v="Sale "/>
    <n v="1100"/>
    <s v="Apr"/>
  </r>
  <r>
    <s v="76"/>
    <x v="41"/>
    <x v="9"/>
    <n v="3.7"/>
    <x v="4"/>
    <n v="140"/>
    <s v="Sale "/>
    <n v="518"/>
    <s v="Apr"/>
  </r>
  <r>
    <s v="76"/>
    <x v="72"/>
    <x v="9"/>
    <n v="2.5"/>
    <x v="4"/>
    <n v="180"/>
    <s v="Sale "/>
    <n v="450"/>
    <s v="Apr"/>
  </r>
  <r>
    <s v="76"/>
    <x v="69"/>
    <x v="5"/>
    <n v="2"/>
    <x v="4"/>
    <n v="900"/>
    <s v="Sale "/>
    <n v="1800"/>
    <s v="Apr"/>
  </r>
  <r>
    <s v="76"/>
    <x v="6"/>
    <x v="5"/>
    <n v="3.1"/>
    <x v="4"/>
    <n v="480"/>
    <s v="Sale "/>
    <n v="1488"/>
    <s v="Apr"/>
  </r>
  <r>
    <s v="76"/>
    <x v="70"/>
    <x v="8"/>
    <n v="1"/>
    <x v="8"/>
    <n v="275"/>
    <s v="Sale "/>
    <n v="275"/>
    <s v="Apr"/>
  </r>
  <r>
    <s v="77"/>
    <x v="56"/>
    <x v="3"/>
    <n v="0.25"/>
    <x v="1"/>
    <n v="450"/>
    <s v="Sale "/>
    <n v="112.5"/>
    <s v="Apr"/>
  </r>
  <r>
    <s v="77"/>
    <x v="6"/>
    <x v="5"/>
    <n v="0.3"/>
    <x v="4"/>
    <n v="500"/>
    <s v="Sale "/>
    <n v="150"/>
    <s v="Apr"/>
  </r>
  <r>
    <s v="77"/>
    <x v="106"/>
    <x v="8"/>
    <n v="1"/>
    <x v="8"/>
    <n v="332"/>
    <s v="Sale "/>
    <n v="332"/>
    <s v="Apr"/>
  </r>
  <r>
    <s v="77"/>
    <x v="9"/>
    <x v="3"/>
    <n v="2"/>
    <x v="1"/>
    <n v="170"/>
    <s v="Sale "/>
    <n v="340"/>
    <s v="Apr"/>
  </r>
  <r>
    <s v="77"/>
    <x v="5"/>
    <x v="4"/>
    <n v="6"/>
    <x v="3"/>
    <n v="65"/>
    <s v="Sale "/>
    <n v="390"/>
    <s v="Apr"/>
  </r>
  <r>
    <s v="77"/>
    <x v="72"/>
    <x v="9"/>
    <n v="0.3"/>
    <x v="4"/>
    <n v="170"/>
    <s v="Sale "/>
    <n v="51"/>
    <s v="Apr"/>
  </r>
  <r>
    <s v="77"/>
    <x v="69"/>
    <x v="5"/>
    <n v="0.3"/>
    <x v="4"/>
    <n v="900"/>
    <s v="Sale "/>
    <n v="270"/>
    <s v="Apr"/>
  </r>
  <r>
    <s v="77"/>
    <x v="83"/>
    <x v="5"/>
    <n v="1"/>
    <x v="1"/>
    <n v="255"/>
    <s v="Sale "/>
    <n v="255"/>
    <s v="Apr"/>
  </r>
  <r>
    <s v="77"/>
    <x v="71"/>
    <x v="5"/>
    <n v="1"/>
    <x v="1"/>
    <n v="255"/>
    <s v="Sale "/>
    <n v="255"/>
    <s v="Apr"/>
  </r>
  <r>
    <s v="77"/>
    <x v="57"/>
    <x v="5"/>
    <n v="1.5"/>
    <x v="1"/>
    <n v="255"/>
    <s v="Sale "/>
    <n v="382.5"/>
    <s v="Apr"/>
  </r>
  <r>
    <s v="77"/>
    <x v="13"/>
    <x v="5"/>
    <n v="3"/>
    <x v="1"/>
    <n v="255"/>
    <s v="Sale "/>
    <n v="765"/>
    <s v="Apr"/>
  </r>
  <r>
    <s v="77"/>
    <x v="4"/>
    <x v="3"/>
    <n v="0.5"/>
    <x v="1"/>
    <n v="920"/>
    <s v="Sale "/>
    <n v="460"/>
    <s v="Apr"/>
  </r>
  <r>
    <s v="77"/>
    <x v="31"/>
    <x v="7"/>
    <n v="1"/>
    <x v="1"/>
    <n v="680"/>
    <s v="Sale "/>
    <n v="680"/>
    <s v="Apr"/>
  </r>
  <r>
    <s v="77"/>
    <x v="23"/>
    <x v="2"/>
    <n v="2"/>
    <x v="5"/>
    <n v="65"/>
    <s v="Sale "/>
    <n v="130"/>
    <s v="Apr"/>
  </r>
  <r>
    <s v="77"/>
    <x v="14"/>
    <x v="7"/>
    <n v="0.1"/>
    <x v="1"/>
    <n v="750"/>
    <s v="Sale "/>
    <n v="75"/>
    <s v="Apr"/>
  </r>
  <r>
    <s v="77"/>
    <x v="2"/>
    <x v="2"/>
    <n v="0.2"/>
    <x v="2"/>
    <n v="550"/>
    <s v="Sale "/>
    <n v="110"/>
    <s v="Apr"/>
  </r>
  <r>
    <s v="77"/>
    <x v="37"/>
    <x v="3"/>
    <n v="0.2"/>
    <x v="1"/>
    <n v="250"/>
    <s v="Sale "/>
    <n v="50"/>
    <s v="Apr"/>
  </r>
  <r>
    <s v="77"/>
    <x v="38"/>
    <x v="3"/>
    <n v="0.2"/>
    <x v="1"/>
    <n v="380"/>
    <s v="Sale "/>
    <n v="76"/>
    <s v="Apr"/>
  </r>
  <r>
    <s v="77"/>
    <x v="39"/>
    <x v="3"/>
    <n v="0.5"/>
    <x v="1"/>
    <n v="340"/>
    <s v="Sale "/>
    <n v="170"/>
    <s v="Apr"/>
  </r>
  <r>
    <s v="77"/>
    <x v="71"/>
    <x v="5"/>
    <n v="1"/>
    <x v="1"/>
    <n v="255"/>
    <s v="Sale "/>
    <n v="255"/>
    <s v="Apr"/>
  </r>
  <r>
    <s v="77"/>
    <x v="83"/>
    <x v="5"/>
    <n v="3"/>
    <x v="1"/>
    <n v="255"/>
    <s v="Sale "/>
    <n v="765"/>
    <s v="Apr"/>
  </r>
  <r>
    <s v="77"/>
    <x v="3"/>
    <x v="3"/>
    <n v="2"/>
    <x v="1"/>
    <n v="520"/>
    <s v="Sale "/>
    <n v="1040"/>
    <s v="Apr"/>
  </r>
  <r>
    <s v="77"/>
    <x v="4"/>
    <x v="3"/>
    <n v="0.85"/>
    <x v="1"/>
    <n v="920"/>
    <s v="Sale "/>
    <n v="782"/>
    <s v="Apr"/>
  </r>
  <r>
    <s v="77"/>
    <x v="14"/>
    <x v="7"/>
    <n v="1"/>
    <x v="1"/>
    <n v="720"/>
    <s v="Sale "/>
    <n v="720"/>
    <s v="Apr"/>
  </r>
  <r>
    <s v="77"/>
    <x v="28"/>
    <x v="3"/>
    <n v="1.75"/>
    <x v="1"/>
    <n v="340"/>
    <s v="Sale "/>
    <n v="595"/>
    <s v="Apr"/>
  </r>
  <r>
    <s v="77"/>
    <x v="53"/>
    <x v="7"/>
    <n v="1"/>
    <x v="1"/>
    <n v="700"/>
    <s v="Sale "/>
    <n v="700"/>
    <s v="Apr"/>
  </r>
  <r>
    <s v="77"/>
    <x v="18"/>
    <x v="7"/>
    <n v="1"/>
    <x v="1"/>
    <n v="500"/>
    <s v="Sale "/>
    <n v="500"/>
    <s v="Apr"/>
  </r>
  <r>
    <s v="77"/>
    <x v="27"/>
    <x v="8"/>
    <n v="2.75"/>
    <x v="8"/>
    <n v="900"/>
    <s v="Sale "/>
    <n v="2475"/>
    <s v="Apr"/>
  </r>
  <r>
    <s v="77"/>
    <x v="26"/>
    <x v="3"/>
    <n v="10"/>
    <x v="1"/>
    <n v="47"/>
    <s v="Sale "/>
    <n v="470"/>
    <s v="Apr"/>
  </r>
  <r>
    <s v="77"/>
    <x v="24"/>
    <x v="3"/>
    <n v="2"/>
    <x v="7"/>
    <n v="60"/>
    <s v="Sale "/>
    <n v="120"/>
    <s v="Apr"/>
  </r>
  <r>
    <s v="77"/>
    <x v="78"/>
    <x v="3"/>
    <n v="2"/>
    <x v="7"/>
    <n v="80"/>
    <s v="Sale "/>
    <n v="160"/>
    <s v="Apr"/>
  </r>
  <r>
    <s v="77"/>
    <x v="25"/>
    <x v="3"/>
    <n v="2"/>
    <x v="1"/>
    <n v="65"/>
    <s v="Sale "/>
    <n v="130"/>
    <s v="Apr"/>
  </r>
  <r>
    <s v="77"/>
    <x v="38"/>
    <x v="3"/>
    <n v="0.5"/>
    <x v="1"/>
    <n v="360"/>
    <s v="Sale "/>
    <n v="180"/>
    <s v="Apr"/>
  </r>
  <r>
    <s v="77"/>
    <x v="22"/>
    <x v="7"/>
    <n v="0.1"/>
    <x v="1"/>
    <n v="930"/>
    <s v="Sale "/>
    <n v="93"/>
    <s v="Apr"/>
  </r>
  <r>
    <s v="77"/>
    <x v="30"/>
    <x v="3"/>
    <n v="1"/>
    <x v="1"/>
    <n v="200"/>
    <s v="Sale "/>
    <n v="200"/>
    <s v="Apr"/>
  </r>
  <r>
    <s v="77"/>
    <x v="83"/>
    <x v="5"/>
    <n v="1"/>
    <x v="1"/>
    <n v="255"/>
    <s v="Sale "/>
    <n v="255"/>
    <s v="Apr"/>
  </r>
  <r>
    <s v="77"/>
    <x v="35"/>
    <x v="3"/>
    <n v="2"/>
    <x v="5"/>
    <n v="260"/>
    <s v="Sale "/>
    <n v="520"/>
    <s v="Apr"/>
  </r>
  <r>
    <s v="77"/>
    <x v="11"/>
    <x v="3"/>
    <n v="0.5"/>
    <x v="1"/>
    <n v="320"/>
    <s v="Sale "/>
    <n v="160"/>
    <s v="Apr"/>
  </r>
  <r>
    <s v="77"/>
    <x v="9"/>
    <x v="3"/>
    <n v="5"/>
    <x v="1"/>
    <n v="170"/>
    <s v="Sale "/>
    <n v="850"/>
    <s v="Apr"/>
  </r>
  <r>
    <s v="77"/>
    <x v="6"/>
    <x v="5"/>
    <n v="4"/>
    <x v="4"/>
    <n v="490"/>
    <s v="Sale "/>
    <n v="1960"/>
    <s v="Apr"/>
  </r>
  <r>
    <s v="77"/>
    <x v="14"/>
    <x v="7"/>
    <n v="1"/>
    <x v="1"/>
    <n v="735"/>
    <s v="Sale "/>
    <n v="735"/>
    <s v="Apr"/>
  </r>
  <r>
    <s v="77"/>
    <x v="18"/>
    <x v="7"/>
    <n v="1"/>
    <x v="1"/>
    <n v="500"/>
    <s v="Sale "/>
    <n v="500"/>
    <s v="Apr"/>
  </r>
  <r>
    <s v="77"/>
    <x v="10"/>
    <x v="6"/>
    <n v="15"/>
    <x v="1"/>
    <n v="220"/>
    <s v="Sale "/>
    <n v="3300"/>
    <s v="Apr"/>
  </r>
  <r>
    <s v="77"/>
    <x v="55"/>
    <x v="3"/>
    <n v="1"/>
    <x v="1"/>
    <n v="525"/>
    <s v="Sale "/>
    <n v="525"/>
    <s v="Apr"/>
  </r>
  <r>
    <s v="78"/>
    <x v="82"/>
    <x v="3"/>
    <n v="1"/>
    <x v="2"/>
    <n v="165"/>
    <s v="Sale "/>
    <n v="165"/>
    <s v="Apr"/>
  </r>
  <r>
    <s v="78"/>
    <x v="5"/>
    <x v="4"/>
    <n v="6"/>
    <x v="3"/>
    <n v="63"/>
    <s v="Sale "/>
    <n v="378"/>
    <s v="Apr"/>
  </r>
  <r>
    <s v="78"/>
    <x v="100"/>
    <x v="5"/>
    <n v="10"/>
    <x v="1"/>
    <n v="255"/>
    <s v="Sale "/>
    <n v="2550"/>
    <s v="Apr"/>
  </r>
  <r>
    <s v="78"/>
    <x v="63"/>
    <x v="3"/>
    <n v="9"/>
    <x v="2"/>
    <n v="165"/>
    <s v="Sale "/>
    <n v="1485"/>
    <s v="Apr"/>
  </r>
  <r>
    <s v="78"/>
    <x v="25"/>
    <x v="3"/>
    <n v="3"/>
    <x v="1"/>
    <n v="70"/>
    <s v="Sale "/>
    <n v="210"/>
    <s v="Apr"/>
  </r>
  <r>
    <s v="78"/>
    <x v="92"/>
    <x v="5"/>
    <n v="1"/>
    <x v="1"/>
    <n v="255"/>
    <s v="Sale "/>
    <n v="255"/>
    <s v="Apr"/>
  </r>
  <r>
    <s v="78"/>
    <x v="72"/>
    <x v="9"/>
    <n v="0.3"/>
    <x v="4"/>
    <n v="170"/>
    <s v="Sale "/>
    <n v="51"/>
    <s v="Apr"/>
  </r>
  <r>
    <s v="78"/>
    <x v="69"/>
    <x v="5"/>
    <n v="0.3"/>
    <x v="4"/>
    <n v="900"/>
    <s v="Sale "/>
    <n v="270"/>
    <s v="Apr"/>
  </r>
  <r>
    <s v="78"/>
    <x v="64"/>
    <x v="4"/>
    <n v="2"/>
    <x v="3"/>
    <n v="80"/>
    <s v="Sale "/>
    <n v="160"/>
    <s v="Apr"/>
  </r>
  <r>
    <s v="78"/>
    <x v="8"/>
    <x v="5"/>
    <n v="2"/>
    <x v="1"/>
    <n v="255"/>
    <s v="Sale "/>
    <n v="510"/>
    <s v="Apr"/>
  </r>
  <r>
    <s v="78"/>
    <x v="70"/>
    <x v="8"/>
    <n v="2"/>
    <x v="8"/>
    <n v="280"/>
    <s v="Sale "/>
    <n v="560"/>
    <s v="Apr"/>
  </r>
  <r>
    <s v="78"/>
    <x v="106"/>
    <x v="8"/>
    <n v="2"/>
    <x v="8"/>
    <n v="330"/>
    <s v="Sale "/>
    <n v="660"/>
    <s v="Apr"/>
  </r>
  <r>
    <s v="78"/>
    <x v="26"/>
    <x v="3"/>
    <n v="1"/>
    <x v="1"/>
    <n v="48"/>
    <s v="Sale "/>
    <n v="48"/>
    <s v="Apr"/>
  </r>
  <r>
    <s v="78"/>
    <x v="9"/>
    <x v="3"/>
    <n v="3"/>
    <x v="1"/>
    <n v="170"/>
    <s v="Sale "/>
    <n v="510"/>
    <s v="Apr"/>
  </r>
  <r>
    <s v="78"/>
    <x v="10"/>
    <x v="6"/>
    <n v="18"/>
    <x v="1"/>
    <n v="220"/>
    <s v="Sale "/>
    <n v="3960"/>
    <s v="Apr"/>
  </r>
  <r>
    <s v="78"/>
    <x v="25"/>
    <x v="3"/>
    <n v="4"/>
    <x v="1"/>
    <n v="70"/>
    <s v="Sale "/>
    <n v="280"/>
    <s v="Apr"/>
  </r>
  <r>
    <s v="78"/>
    <x v="39"/>
    <x v="3"/>
    <n v="1"/>
    <x v="1"/>
    <n v="340"/>
    <s v="Sale "/>
    <n v="340"/>
    <s v="Apr"/>
  </r>
  <r>
    <s v="78"/>
    <x v="117"/>
    <x v="1"/>
    <n v="1"/>
    <x v="5"/>
    <n v="1750"/>
    <s v="Sale "/>
    <n v="1750"/>
    <s v="Apr"/>
  </r>
  <r>
    <s v="78"/>
    <x v="5"/>
    <x v="4"/>
    <n v="6"/>
    <x v="3"/>
    <n v="65"/>
    <s v="Sale "/>
    <n v="390"/>
    <s v="Apr"/>
  </r>
  <r>
    <s v="78"/>
    <x v="55"/>
    <x v="3"/>
    <n v="0.5"/>
    <x v="1"/>
    <n v="520"/>
    <s v="Sale "/>
    <n v="260"/>
    <s v="Apr"/>
  </r>
  <r>
    <s v="78"/>
    <x v="3"/>
    <x v="3"/>
    <n v="7.5"/>
    <x v="1"/>
    <n v="520"/>
    <s v="Sale "/>
    <n v="3900"/>
    <s v="Apr"/>
  </r>
  <r>
    <s v="78"/>
    <x v="4"/>
    <x v="3"/>
    <n v="3.25"/>
    <x v="1"/>
    <n v="920"/>
    <s v="Sale "/>
    <n v="2990"/>
    <s v="Apr"/>
  </r>
  <r>
    <s v="78"/>
    <x v="63"/>
    <x v="3"/>
    <n v="5"/>
    <x v="2"/>
    <n v="165"/>
    <s v="Sale "/>
    <n v="825"/>
    <s v="Apr"/>
  </r>
  <r>
    <s v="78"/>
    <x v="28"/>
    <x v="3"/>
    <n v="4"/>
    <x v="1"/>
    <n v="340"/>
    <s v="Sale "/>
    <n v="1360"/>
    <s v="Apr"/>
  </r>
  <r>
    <s v="78"/>
    <x v="49"/>
    <x v="6"/>
    <n v="2"/>
    <x v="1"/>
    <n v="190"/>
    <s v="Sale "/>
    <n v="380"/>
    <s v="Apr"/>
  </r>
  <r>
    <s v="78"/>
    <x v="41"/>
    <x v="9"/>
    <n v="4.5"/>
    <x v="4"/>
    <n v="140"/>
    <s v="Sale "/>
    <n v="630"/>
    <s v="Apr"/>
  </r>
  <r>
    <s v="78"/>
    <x v="6"/>
    <x v="5"/>
    <n v="5"/>
    <x v="4"/>
    <n v="490"/>
    <s v="Sale "/>
    <n v="2450"/>
    <s v="Apr"/>
  </r>
  <r>
    <s v="78"/>
    <x v="73"/>
    <x v="3"/>
    <n v="2"/>
    <x v="1"/>
    <n v="380"/>
    <s v="Sale "/>
    <n v="760"/>
    <s v="Apr"/>
  </r>
  <r>
    <s v="78"/>
    <x v="56"/>
    <x v="3"/>
    <n v="0.75"/>
    <x v="1"/>
    <n v="450"/>
    <s v="Sale "/>
    <n v="337.5"/>
    <s v="Apr"/>
  </r>
  <r>
    <s v="78"/>
    <x v="74"/>
    <x v="3"/>
    <n v="7"/>
    <x v="1"/>
    <n v="95"/>
    <s v="Sale "/>
    <n v="665"/>
    <s v="Apr"/>
  </r>
  <r>
    <s v="78"/>
    <x v="37"/>
    <x v="3"/>
    <n v="1"/>
    <x v="1"/>
    <n v="250"/>
    <s v="Sale "/>
    <n v="250"/>
    <s v="Apr"/>
  </r>
  <r>
    <s v="78"/>
    <x v="38"/>
    <x v="3"/>
    <n v="0.75"/>
    <x v="1"/>
    <n v="360"/>
    <s v="Sale "/>
    <n v="270"/>
    <s v="Apr"/>
  </r>
  <r>
    <s v="78"/>
    <x v="44"/>
    <x v="2"/>
    <n v="0.2"/>
    <x v="2"/>
    <n v="550"/>
    <s v="Sale "/>
    <n v="110"/>
    <s v="Apr"/>
  </r>
  <r>
    <s v="78"/>
    <x v="14"/>
    <x v="7"/>
    <n v="0.5"/>
    <x v="1"/>
    <n v="720"/>
    <s v="Sale "/>
    <n v="360"/>
    <s v="Apr"/>
  </r>
  <r>
    <s v="78"/>
    <x v="120"/>
    <x v="3"/>
    <n v="1"/>
    <x v="2"/>
    <n v="110"/>
    <s v="Sale "/>
    <n v="110"/>
    <s v="Apr"/>
  </r>
  <r>
    <s v="78"/>
    <x v="2"/>
    <x v="2"/>
    <n v="1"/>
    <x v="2"/>
    <n v="450"/>
    <s v="Sale "/>
    <n v="450"/>
    <s v="Apr"/>
  </r>
  <r>
    <s v="78"/>
    <x v="59"/>
    <x v="4"/>
    <n v="3"/>
    <x v="3"/>
    <n v="65"/>
    <s v="Sale "/>
    <n v="195"/>
    <s v="Apr"/>
  </r>
  <r>
    <s v="78"/>
    <x v="9"/>
    <x v="3"/>
    <n v="2"/>
    <x v="1"/>
    <n v="170"/>
    <s v="Sale "/>
    <n v="340"/>
    <s v="Apr"/>
  </r>
  <r>
    <s v="78"/>
    <x v="10"/>
    <x v="6"/>
    <n v="2"/>
    <x v="1"/>
    <n v="220"/>
    <s v="Sale "/>
    <n v="440"/>
    <s v="Apr"/>
  </r>
  <r>
    <s v="78"/>
    <x v="27"/>
    <x v="8"/>
    <n v="1"/>
    <x v="8"/>
    <n v="900"/>
    <s v="Sale "/>
    <n v="900"/>
    <s v="Apr"/>
  </r>
  <r>
    <s v="78"/>
    <x v="3"/>
    <x v="3"/>
    <n v="1.5"/>
    <x v="1"/>
    <n v="520"/>
    <s v="Sale "/>
    <n v="780"/>
    <s v="Apr"/>
  </r>
  <r>
    <s v="78"/>
    <x v="4"/>
    <x v="3"/>
    <n v="0.5"/>
    <x v="1"/>
    <n v="920"/>
    <s v="Sale "/>
    <n v="460"/>
    <s v="Apr"/>
  </r>
  <r>
    <s v="78"/>
    <x v="11"/>
    <x v="3"/>
    <n v="5.25"/>
    <x v="1"/>
    <n v="320"/>
    <s v="Sale "/>
    <n v="1680"/>
    <s v="Apr"/>
  </r>
  <r>
    <s v="78"/>
    <x v="24"/>
    <x v="3"/>
    <n v="10"/>
    <x v="7"/>
    <n v="60"/>
    <s v="Sale "/>
    <n v="600"/>
    <s v="Apr"/>
  </r>
  <r>
    <s v="78"/>
    <x v="25"/>
    <x v="3"/>
    <n v="5"/>
    <x v="1"/>
    <n v="70"/>
    <s v="Sale "/>
    <n v="350"/>
    <s v="Apr"/>
  </r>
  <r>
    <s v="79"/>
    <x v="109"/>
    <x v="8"/>
    <n v="2"/>
    <x v="10"/>
    <n v="340"/>
    <s v="Sale "/>
    <n v="680"/>
    <s v="Apr"/>
  </r>
  <r>
    <s v="79"/>
    <x v="25"/>
    <x v="3"/>
    <n v="1"/>
    <x v="1"/>
    <n v="65"/>
    <s v="Sale "/>
    <n v="65"/>
    <s v="Apr"/>
  </r>
  <r>
    <s v="79"/>
    <x v="39"/>
    <x v="3"/>
    <n v="1"/>
    <x v="1"/>
    <n v="340"/>
    <s v="Sale "/>
    <n v="340"/>
    <s v="Apr"/>
  </r>
  <r>
    <s v="79"/>
    <x v="73"/>
    <x v="3"/>
    <n v="1"/>
    <x v="1"/>
    <n v="380"/>
    <s v="Sale "/>
    <n v="380"/>
    <s v="Apr"/>
  </r>
  <r>
    <s v="79"/>
    <x v="56"/>
    <x v="3"/>
    <n v="0.5"/>
    <x v="1"/>
    <n v="450"/>
    <s v="Sale "/>
    <n v="225"/>
    <s v="Apr"/>
  </r>
  <r>
    <s v="79"/>
    <x v="92"/>
    <x v="5"/>
    <n v="1"/>
    <x v="1"/>
    <n v="255"/>
    <s v="Sale "/>
    <n v="255"/>
    <s v="Apr"/>
  </r>
  <r>
    <s v="79"/>
    <x v="41"/>
    <x v="9"/>
    <n v="2"/>
    <x v="4"/>
    <n v="140"/>
    <s v="Sale "/>
    <n v="280"/>
    <s v="Apr"/>
  </r>
  <r>
    <s v="79"/>
    <x v="6"/>
    <x v="5"/>
    <n v="2"/>
    <x v="4"/>
    <n v="500"/>
    <s v="Sale "/>
    <n v="1000"/>
    <s v="Apr"/>
  </r>
  <r>
    <s v="79"/>
    <x v="3"/>
    <x v="3"/>
    <n v="4"/>
    <x v="1"/>
    <n v="520"/>
    <s v="Sale "/>
    <n v="2080"/>
    <s v="Apr"/>
  </r>
  <r>
    <s v="79"/>
    <x v="4"/>
    <x v="3"/>
    <n v="5"/>
    <x v="1"/>
    <n v="920"/>
    <s v="Sale "/>
    <n v="4600"/>
    <s v="Apr"/>
  </r>
  <r>
    <s v="79"/>
    <x v="9"/>
    <x v="3"/>
    <n v="25"/>
    <x v="1"/>
    <n v="165"/>
    <s v="Sale "/>
    <n v="4125"/>
    <s v="Apr"/>
  </r>
  <r>
    <s v="79"/>
    <x v="10"/>
    <x v="6"/>
    <n v="15"/>
    <x v="1"/>
    <n v="220"/>
    <s v="Sale "/>
    <n v="3300"/>
    <s v="Apr"/>
  </r>
  <r>
    <s v="79"/>
    <x v="9"/>
    <x v="3"/>
    <n v="2"/>
    <x v="1"/>
    <n v="170"/>
    <s v="Sale "/>
    <n v="340"/>
    <s v="Apr"/>
  </r>
  <r>
    <s v="79"/>
    <x v="10"/>
    <x v="6"/>
    <n v="3"/>
    <x v="1"/>
    <n v="220"/>
    <s v="Sale "/>
    <n v="660"/>
    <s v="Apr"/>
  </r>
  <r>
    <s v="79"/>
    <x v="6"/>
    <x v="5"/>
    <n v="0.5"/>
    <x v="4"/>
    <n v="500"/>
    <s v="Sale "/>
    <n v="250"/>
    <s v="Apr"/>
  </r>
  <r>
    <s v="79"/>
    <x v="83"/>
    <x v="5"/>
    <n v="1.5"/>
    <x v="1"/>
    <n v="255"/>
    <s v="Sale "/>
    <n v="382.5"/>
    <s v="Apr"/>
  </r>
  <r>
    <s v="79"/>
    <x v="5"/>
    <x v="4"/>
    <n v="15"/>
    <x v="3"/>
    <n v="65"/>
    <s v="Sale "/>
    <n v="975"/>
    <s v="Apr"/>
  </r>
  <r>
    <s v="79"/>
    <x v="64"/>
    <x v="4"/>
    <n v="4"/>
    <x v="3"/>
    <n v="80"/>
    <s v="Sale "/>
    <n v="320"/>
    <s v="Apr"/>
  </r>
  <r>
    <s v="79"/>
    <x v="59"/>
    <x v="4"/>
    <n v="5"/>
    <x v="3"/>
    <n v="65"/>
    <s v="Sale "/>
    <n v="325"/>
    <s v="Apr"/>
  </r>
  <r>
    <s v="79"/>
    <x v="73"/>
    <x v="3"/>
    <n v="2"/>
    <x v="1"/>
    <n v="380"/>
    <s v="Sale "/>
    <n v="760"/>
    <s v="Apr"/>
  </r>
  <r>
    <s v="79"/>
    <x v="18"/>
    <x v="7"/>
    <n v="2"/>
    <x v="1"/>
    <n v="500"/>
    <s v="Sale "/>
    <n v="1000"/>
    <s v="Apr"/>
  </r>
  <r>
    <s v="79"/>
    <x v="17"/>
    <x v="3"/>
    <n v="1"/>
    <x v="1"/>
    <n v="230"/>
    <s v="Sale "/>
    <n v="230"/>
    <s v="Apr"/>
  </r>
  <r>
    <s v="79"/>
    <x v="44"/>
    <x v="2"/>
    <n v="0.2"/>
    <x v="2"/>
    <n v="550"/>
    <s v="Sale "/>
    <n v="110"/>
    <s v="Apr"/>
  </r>
  <r>
    <s v="79"/>
    <x v="27"/>
    <x v="8"/>
    <n v="0.3"/>
    <x v="8"/>
    <n v="920"/>
    <s v="Sale "/>
    <n v="276"/>
    <s v="Apr"/>
  </r>
  <r>
    <s v="79"/>
    <x v="72"/>
    <x v="9"/>
    <n v="0.5"/>
    <x v="4"/>
    <n v="170"/>
    <s v="Sale "/>
    <n v="85"/>
    <s v="Apr"/>
  </r>
  <r>
    <s v="79"/>
    <x v="69"/>
    <x v="5"/>
    <n v="0.5"/>
    <x v="4"/>
    <n v="900"/>
    <s v="Sale "/>
    <n v="450"/>
    <s v="Apr"/>
  </r>
  <r>
    <s v="79"/>
    <x v="59"/>
    <x v="4"/>
    <n v="1"/>
    <x v="3"/>
    <n v="65"/>
    <s v="Sale "/>
    <n v="65"/>
    <s v="Apr"/>
  </r>
  <r>
    <s v="79"/>
    <x v="37"/>
    <x v="3"/>
    <n v="0.5"/>
    <x v="1"/>
    <n v="250"/>
    <s v="Sale "/>
    <n v="125"/>
    <s v="Apr"/>
  </r>
  <r>
    <s v="79"/>
    <x v="38"/>
    <x v="3"/>
    <n v="0.5"/>
    <x v="1"/>
    <n v="380"/>
    <s v="Sale "/>
    <n v="190"/>
    <s v="Apr"/>
  </r>
  <r>
    <s v="79"/>
    <x v="28"/>
    <x v="3"/>
    <n v="1.3"/>
    <x v="1"/>
    <n v="340"/>
    <s v="Sale "/>
    <n v="442"/>
    <s v="Apr"/>
  </r>
  <r>
    <s v="79"/>
    <x v="8"/>
    <x v="5"/>
    <n v="1"/>
    <x v="1"/>
    <n v="265"/>
    <s v="Sale "/>
    <n v="265"/>
    <s v="Apr"/>
  </r>
  <r>
    <s v="79"/>
    <x v="13"/>
    <x v="5"/>
    <n v="2"/>
    <x v="1"/>
    <n v="255"/>
    <s v="Sale "/>
    <n v="510"/>
    <s v="Apr"/>
  </r>
  <r>
    <s v="79"/>
    <x v="87"/>
    <x v="3"/>
    <n v="1"/>
    <x v="2"/>
    <n v="155"/>
    <s v="Sale "/>
    <n v="155"/>
    <s v="Apr"/>
  </r>
  <r>
    <s v="79"/>
    <x v="14"/>
    <x v="7"/>
    <n v="1"/>
    <x v="1"/>
    <n v="735"/>
    <s v="Sale "/>
    <n v="735"/>
    <s v="Apr"/>
  </r>
  <r>
    <s v="79"/>
    <x v="3"/>
    <x v="3"/>
    <n v="4"/>
    <x v="1"/>
    <n v="520"/>
    <s v="Sale "/>
    <n v="2080"/>
    <s v="Apr"/>
  </r>
  <r>
    <s v="79"/>
    <x v="4"/>
    <x v="3"/>
    <n v="5"/>
    <x v="1"/>
    <n v="910"/>
    <s v="Sale "/>
    <n v="4550"/>
    <s v="Apr"/>
  </r>
  <r>
    <s v="79"/>
    <x v="37"/>
    <x v="3"/>
    <n v="0.6"/>
    <x v="1"/>
    <n v="250"/>
    <s v="Sale "/>
    <n v="150"/>
    <s v="Apr"/>
  </r>
  <r>
    <s v="79"/>
    <x v="11"/>
    <x v="3"/>
    <n v="2.5"/>
    <x v="1"/>
    <n v="320"/>
    <s v="Sale "/>
    <n v="800"/>
    <s v="Apr"/>
  </r>
  <r>
    <s v="79"/>
    <x v="41"/>
    <x v="9"/>
    <n v="1"/>
    <x v="4"/>
    <n v="140"/>
    <s v="Sale "/>
    <n v="140"/>
    <s v="Apr"/>
  </r>
  <r>
    <s v="79"/>
    <x v="72"/>
    <x v="9"/>
    <n v="2"/>
    <x v="4"/>
    <n v="170"/>
    <s v="Sale "/>
    <n v="340"/>
    <s v="Apr"/>
  </r>
  <r>
    <s v="79"/>
    <x v="59"/>
    <x v="4"/>
    <n v="3"/>
    <x v="3"/>
    <n v="65"/>
    <s v="Sale "/>
    <n v="195"/>
    <s v="Apr"/>
  </r>
  <r>
    <s v="79"/>
    <x v="6"/>
    <x v="5"/>
    <n v="1"/>
    <x v="4"/>
    <n v="500"/>
    <s v="Sale "/>
    <n v="500"/>
    <s v="Apr"/>
  </r>
  <r>
    <s v="79"/>
    <x v="69"/>
    <x v="5"/>
    <n v="1"/>
    <x v="4"/>
    <n v="900"/>
    <s v="Sale "/>
    <n v="900"/>
    <s v="Apr"/>
  </r>
  <r>
    <s v="79"/>
    <x v="97"/>
    <x v="2"/>
    <n v="1"/>
    <x v="2"/>
    <n v="72"/>
    <s v="Sale "/>
    <n v="72"/>
    <s v="Apr"/>
  </r>
  <r>
    <s v="79"/>
    <x v="2"/>
    <x v="2"/>
    <n v="0.4"/>
    <x v="2"/>
    <n v="550"/>
    <s v="Sale "/>
    <n v="220"/>
    <s v="Apr"/>
  </r>
  <r>
    <s v="79"/>
    <x v="8"/>
    <x v="5"/>
    <n v="2"/>
    <x v="1"/>
    <n v="255"/>
    <s v="Sale "/>
    <n v="510"/>
    <s v="Apr"/>
  </r>
  <r>
    <s v="79"/>
    <x v="13"/>
    <x v="5"/>
    <n v="6"/>
    <x v="1"/>
    <n v="255"/>
    <s v="Sale "/>
    <n v="1530"/>
    <s v="Apr"/>
  </r>
  <r>
    <s v="79"/>
    <x v="57"/>
    <x v="5"/>
    <n v="6"/>
    <x v="1"/>
    <n v="255"/>
    <s v="Sale "/>
    <n v="1530"/>
    <s v="Apr"/>
  </r>
  <r>
    <s v="79"/>
    <x v="11"/>
    <x v="3"/>
    <n v="0.5"/>
    <x v="1"/>
    <n v="320"/>
    <s v="Sale "/>
    <n v="160"/>
    <s v="Apr"/>
  </r>
  <r>
    <s v="79"/>
    <x v="37"/>
    <x v="3"/>
    <n v="1"/>
    <x v="1"/>
    <n v="250"/>
    <s v="Sale "/>
    <n v="250"/>
    <s v="Apr"/>
  </r>
  <r>
    <s v="79"/>
    <x v="39"/>
    <x v="3"/>
    <n v="2.5"/>
    <x v="1"/>
    <n v="340"/>
    <s v="Sale "/>
    <n v="850"/>
    <s v="Apr"/>
  </r>
  <r>
    <s v="79"/>
    <x v="73"/>
    <x v="3"/>
    <n v="2"/>
    <x v="1"/>
    <n v="380"/>
    <s v="Sale "/>
    <n v="760"/>
    <s v="Apr"/>
  </r>
  <r>
    <s v="79"/>
    <x v="53"/>
    <x v="7"/>
    <n v="0.5"/>
    <x v="1"/>
    <n v="700"/>
    <s v="Sale "/>
    <n v="350"/>
    <s v="Apr"/>
  </r>
  <r>
    <s v="79"/>
    <x v="3"/>
    <x v="3"/>
    <n v="6"/>
    <x v="1"/>
    <n v="520"/>
    <s v="Sale "/>
    <n v="3120"/>
    <s v="Apr"/>
  </r>
  <r>
    <s v="79"/>
    <x v="4"/>
    <x v="3"/>
    <n v="3"/>
    <x v="1"/>
    <n v="920"/>
    <s v="Sale "/>
    <n v="2760"/>
    <s v="Apr"/>
  </r>
  <r>
    <s v="79"/>
    <x v="64"/>
    <x v="4"/>
    <n v="5"/>
    <x v="3"/>
    <n v="80"/>
    <s v="Sale "/>
    <n v="400"/>
    <s v="Apr"/>
  </r>
  <r>
    <s v="79"/>
    <x v="101"/>
    <x v="8"/>
    <n v="0.24"/>
    <x v="8"/>
    <n v="320"/>
    <s v="Sale "/>
    <n v="76.8"/>
    <s v="Apr"/>
  </r>
  <r>
    <s v="79"/>
    <x v="27"/>
    <x v="8"/>
    <n v="0.15"/>
    <x v="8"/>
    <n v="920"/>
    <s v="Sale "/>
    <n v="138"/>
    <s v="Apr"/>
  </r>
  <r>
    <s v="79"/>
    <x v="25"/>
    <x v="3"/>
    <n v="3"/>
    <x v="1"/>
    <n v="65"/>
    <s v="Sale "/>
    <n v="195"/>
    <s v="Apr"/>
  </r>
  <r>
    <s v="79"/>
    <x v="27"/>
    <x v="8"/>
    <n v="2"/>
    <x v="8"/>
    <n v="900"/>
    <s v="Sale "/>
    <n v="1800"/>
    <s v="Apr"/>
  </r>
  <r>
    <s v="79"/>
    <x v="2"/>
    <x v="2"/>
    <n v="0.2"/>
    <x v="2"/>
    <n v="550"/>
    <s v="Sale "/>
    <n v="110"/>
    <s v="Apr"/>
  </r>
  <r>
    <s v="79"/>
    <x v="10"/>
    <x v="6"/>
    <n v="18"/>
    <x v="1"/>
    <n v="220"/>
    <s v="Sale "/>
    <n v="3960"/>
    <s v="Apr"/>
  </r>
  <r>
    <s v="79"/>
    <x v="5"/>
    <x v="4"/>
    <n v="2"/>
    <x v="3"/>
    <n v="65"/>
    <s v="Sale "/>
    <n v="130"/>
    <s v="Apr"/>
  </r>
  <r>
    <s v="79"/>
    <x v="3"/>
    <x v="3"/>
    <n v="0.8"/>
    <x v="1"/>
    <n v="470"/>
    <s v="Sale "/>
    <n v="376"/>
    <s v="Apr"/>
  </r>
  <r>
    <s v="79"/>
    <x v="4"/>
    <x v="3"/>
    <n v="0.4"/>
    <x v="1"/>
    <n v="920"/>
    <s v="Sale "/>
    <n v="368"/>
    <s v="Apr"/>
  </r>
  <r>
    <s v="79"/>
    <x v="78"/>
    <x v="3"/>
    <n v="1"/>
    <x v="7"/>
    <n v="80"/>
    <s v="Sale "/>
    <n v="80"/>
    <s v="Apr"/>
  </r>
  <r>
    <s v="79"/>
    <x v="26"/>
    <x v="3"/>
    <n v="20"/>
    <x v="1"/>
    <n v="48"/>
    <s v="Sale "/>
    <n v="960"/>
    <s v="Apr"/>
  </r>
  <r>
    <s v="79"/>
    <x v="106"/>
    <x v="8"/>
    <n v="1"/>
    <x v="8"/>
    <n v="325"/>
    <s v="Sale "/>
    <n v="325"/>
    <s v="Apr"/>
  </r>
  <r>
    <s v="79"/>
    <x v="70"/>
    <x v="8"/>
    <n v="1"/>
    <x v="8"/>
    <n v="272"/>
    <s v="Sale "/>
    <n v="272"/>
    <s v="Apr"/>
  </r>
  <r>
    <s v="79"/>
    <x v="33"/>
    <x v="2"/>
    <n v="1"/>
    <x v="2"/>
    <n v="85"/>
    <s v="Sale "/>
    <n v="85"/>
    <s v="Apr"/>
  </r>
  <r>
    <s v="79"/>
    <x v="73"/>
    <x v="3"/>
    <n v="1"/>
    <x v="1"/>
    <n v="380"/>
    <s v="Sale "/>
    <n v="380"/>
    <s v="Apr"/>
  </r>
  <r>
    <s v="79"/>
    <x v="56"/>
    <x v="3"/>
    <n v="0.5"/>
    <x v="1"/>
    <n v="450"/>
    <s v="Sale "/>
    <n v="225"/>
    <s v="Apr"/>
  </r>
  <r>
    <s v="79"/>
    <x v="10"/>
    <x v="6"/>
    <n v="4"/>
    <x v="1"/>
    <n v="220"/>
    <s v="Sale "/>
    <n v="880"/>
    <s v="Apr"/>
  </r>
  <r>
    <s v="79"/>
    <x v="9"/>
    <x v="3"/>
    <n v="2"/>
    <x v="1"/>
    <n v="170"/>
    <s v="Sale "/>
    <n v="340"/>
    <s v="Apr"/>
  </r>
  <r>
    <s v="79"/>
    <x v="4"/>
    <x v="3"/>
    <n v="0.8"/>
    <x v="1"/>
    <n v="900"/>
    <s v="Sale "/>
    <n v="720"/>
    <s v="Apr"/>
  </r>
  <r>
    <s v="79"/>
    <x v="3"/>
    <x v="3"/>
    <n v="1.5"/>
    <x v="1"/>
    <n v="520"/>
    <s v="Sale "/>
    <n v="780"/>
    <s v="Apr"/>
  </r>
  <r>
    <s v="79"/>
    <x v="6"/>
    <x v="5"/>
    <n v="0.6"/>
    <x v="4"/>
    <n v="500"/>
    <s v="Sale "/>
    <n v="300"/>
    <s v="Apr"/>
  </r>
  <r>
    <s v="79"/>
    <x v="11"/>
    <x v="3"/>
    <n v="2.5"/>
    <x v="1"/>
    <n v="320"/>
    <s v="Sale "/>
    <n v="800"/>
    <s v="Apr"/>
  </r>
  <r>
    <s v="79"/>
    <x v="63"/>
    <x v="3"/>
    <n v="1"/>
    <x v="2"/>
    <n v="165"/>
    <s v="Sale "/>
    <n v="165"/>
    <s v="Apr"/>
  </r>
  <r>
    <s v="79"/>
    <x v="38"/>
    <x v="3"/>
    <n v="2"/>
    <x v="1"/>
    <n v="380"/>
    <s v="Sale "/>
    <n v="760"/>
    <s v="Apr"/>
  </r>
  <r>
    <s v="79"/>
    <x v="37"/>
    <x v="3"/>
    <n v="2"/>
    <x v="1"/>
    <n v="250"/>
    <s v="Sale "/>
    <n v="500"/>
    <s v="Apr"/>
  </r>
  <r>
    <s v="79"/>
    <x v="28"/>
    <x v="3"/>
    <n v="2.5"/>
    <x v="1"/>
    <n v="340"/>
    <s v="Sale "/>
    <n v="850"/>
    <s v="Apr"/>
  </r>
  <r>
    <s v="79"/>
    <x v="39"/>
    <x v="3"/>
    <n v="1.5"/>
    <x v="1"/>
    <n v="340"/>
    <s v="Sale "/>
    <n v="510"/>
    <s v="Apr"/>
  </r>
  <r>
    <s v="79"/>
    <x v="57"/>
    <x v="5"/>
    <n v="1"/>
    <x v="1"/>
    <n v="255"/>
    <s v="Sale "/>
    <n v="255"/>
    <s v="Apr"/>
  </r>
  <r>
    <s v="79"/>
    <x v="8"/>
    <x v="5"/>
    <n v="1"/>
    <x v="1"/>
    <n v="255"/>
    <s v="Sale "/>
    <n v="255"/>
    <s v="Apr"/>
  </r>
  <r>
    <s v="79"/>
    <x v="13"/>
    <x v="5"/>
    <n v="2"/>
    <x v="1"/>
    <n v="255"/>
    <s v="Sale "/>
    <n v="510"/>
    <s v="Apr"/>
  </r>
  <r>
    <s v="80"/>
    <x v="25"/>
    <x v="3"/>
    <n v="1"/>
    <x v="1"/>
    <n v="65"/>
    <s v="Sale "/>
    <n v="65"/>
    <s v="Apr"/>
  </r>
  <r>
    <s v="80"/>
    <x v="5"/>
    <x v="4"/>
    <n v="5"/>
    <x v="3"/>
    <n v="65"/>
    <s v="Sale "/>
    <n v="325"/>
    <s v="Apr"/>
  </r>
  <r>
    <s v="80"/>
    <x v="4"/>
    <x v="3"/>
    <n v="0.5"/>
    <x v="1"/>
    <n v="920"/>
    <s v="Sale "/>
    <n v="460"/>
    <s v="Apr"/>
  </r>
  <r>
    <s v="80"/>
    <x v="30"/>
    <x v="3"/>
    <n v="1"/>
    <x v="1"/>
    <n v="200"/>
    <s v="Sale "/>
    <n v="200"/>
    <s v="Apr"/>
  </r>
  <r>
    <s v="80"/>
    <x v="116"/>
    <x v="3"/>
    <n v="1"/>
    <x v="7"/>
    <n v="550"/>
    <s v="Sale "/>
    <n v="550"/>
    <s v="Apr"/>
  </r>
  <r>
    <s v="80"/>
    <x v="25"/>
    <x v="3"/>
    <n v="2"/>
    <x v="1"/>
    <n v="70"/>
    <s v="Sale "/>
    <n v="140"/>
    <s v="Apr"/>
  </r>
  <r>
    <s v="80"/>
    <x v="26"/>
    <x v="3"/>
    <n v="4"/>
    <x v="1"/>
    <n v="48"/>
    <s v="Sale "/>
    <n v="192"/>
    <s v="Apr"/>
  </r>
  <r>
    <s v="80"/>
    <x v="27"/>
    <x v="8"/>
    <n v="2"/>
    <x v="8"/>
    <n v="900"/>
    <s v="Sale "/>
    <n v="1800"/>
    <s v="Apr"/>
  </r>
  <r>
    <s v="80"/>
    <x v="27"/>
    <x v="8"/>
    <n v="0.56999999999999995"/>
    <x v="8"/>
    <n v="920"/>
    <s v="Sale "/>
    <n v="524.4"/>
    <s v="Apr"/>
  </r>
  <r>
    <s v="80"/>
    <x v="10"/>
    <x v="6"/>
    <n v="15"/>
    <x v="1"/>
    <n v="210"/>
    <s v="Sale "/>
    <n v="3150"/>
    <s v="Apr"/>
  </r>
  <r>
    <s v="80"/>
    <x v="23"/>
    <x v="2"/>
    <n v="1"/>
    <x v="5"/>
    <n v="65"/>
    <s v="Sale "/>
    <n v="65"/>
    <s v="Apr"/>
  </r>
  <r>
    <s v="80"/>
    <x v="39"/>
    <x v="3"/>
    <n v="1"/>
    <x v="1"/>
    <n v="340"/>
    <s v="Sale "/>
    <n v="340"/>
    <s v="Apr"/>
  </r>
  <r>
    <s v="80"/>
    <x v="28"/>
    <x v="3"/>
    <n v="1"/>
    <x v="1"/>
    <n v="340"/>
    <s v="Sale "/>
    <n v="340"/>
    <s v="Apr"/>
  </r>
  <r>
    <s v="80"/>
    <x v="70"/>
    <x v="8"/>
    <n v="1"/>
    <x v="8"/>
    <n v="275"/>
    <s v="Sale "/>
    <n v="275"/>
    <s v="Apr"/>
  </r>
  <r>
    <s v="80"/>
    <x v="41"/>
    <x v="9"/>
    <n v="1"/>
    <x v="4"/>
    <n v="130"/>
    <s v="Sale "/>
    <n v="130"/>
    <s v="Apr"/>
  </r>
  <r>
    <s v="80"/>
    <x v="6"/>
    <x v="5"/>
    <n v="0.4"/>
    <x v="4"/>
    <n v="500"/>
    <s v="Sale "/>
    <n v="200"/>
    <s v="Apr"/>
  </r>
  <r>
    <s v="80"/>
    <x v="2"/>
    <x v="2"/>
    <n v="0.2"/>
    <x v="2"/>
    <n v="550"/>
    <s v="Sale "/>
    <n v="110"/>
    <s v="Apr"/>
  </r>
  <r>
    <s v="80"/>
    <x v="101"/>
    <x v="8"/>
    <n v="3"/>
    <x v="8"/>
    <n v="330"/>
    <s v="Sale "/>
    <n v="990"/>
    <s v="Apr"/>
  </r>
  <r>
    <s v="80"/>
    <x v="27"/>
    <x v="8"/>
    <n v="1.38"/>
    <x v="8"/>
    <n v="920"/>
    <s v="Sale "/>
    <n v="1269.5999999999999"/>
    <s v="Apr"/>
  </r>
  <r>
    <s v="80"/>
    <x v="18"/>
    <x v="7"/>
    <n v="0.5"/>
    <x v="1"/>
    <n v="500"/>
    <s v="Sale "/>
    <n v="250"/>
    <s v="Apr"/>
  </r>
  <r>
    <s v="80"/>
    <x v="41"/>
    <x v="9"/>
    <n v="3"/>
    <x v="4"/>
    <n v="140"/>
    <s v="Sale "/>
    <n v="420"/>
    <s v="Apr"/>
  </r>
  <r>
    <s v="80"/>
    <x v="83"/>
    <x v="5"/>
    <n v="2"/>
    <x v="1"/>
    <n v="255"/>
    <s v="Sale "/>
    <n v="510"/>
    <s v="Apr"/>
  </r>
  <r>
    <s v="80"/>
    <x v="6"/>
    <x v="5"/>
    <n v="2"/>
    <x v="4"/>
    <n v="500"/>
    <s v="Sale "/>
    <n v="1000"/>
    <s v="Apr"/>
  </r>
  <r>
    <s v="80"/>
    <x v="11"/>
    <x v="3"/>
    <n v="1"/>
    <x v="1"/>
    <n v="320"/>
    <s v="Sale "/>
    <n v="320"/>
    <s v="Apr"/>
  </r>
  <r>
    <s v="80"/>
    <x v="26"/>
    <x v="3"/>
    <n v="3"/>
    <x v="1"/>
    <n v="48"/>
    <s v="Sale "/>
    <n v="144"/>
    <s v="Apr"/>
  </r>
  <r>
    <s v="80"/>
    <x v="2"/>
    <x v="2"/>
    <n v="0.2"/>
    <x v="2"/>
    <n v="550"/>
    <s v="Sale "/>
    <n v="110"/>
    <s v="Apr"/>
  </r>
  <r>
    <s v="80"/>
    <x v="38"/>
    <x v="3"/>
    <n v="1"/>
    <x v="1"/>
    <n v="380"/>
    <s v="Sale "/>
    <n v="380"/>
    <s v="Apr"/>
  </r>
  <r>
    <s v="80"/>
    <x v="39"/>
    <x v="3"/>
    <n v="1"/>
    <x v="1"/>
    <n v="330"/>
    <s v="Sale "/>
    <n v="330"/>
    <s v="Apr"/>
  </r>
  <r>
    <s v="80"/>
    <x v="27"/>
    <x v="8"/>
    <n v="0.25"/>
    <x v="8"/>
    <n v="920"/>
    <s v="Sale "/>
    <n v="230"/>
    <s v="Apr"/>
  </r>
  <r>
    <s v="80"/>
    <x v="19"/>
    <x v="2"/>
    <n v="0.2"/>
    <x v="2"/>
    <n v="650"/>
    <s v="Sale "/>
    <n v="130"/>
    <s v="Apr"/>
  </r>
  <r>
    <s v="80"/>
    <x v="101"/>
    <x v="8"/>
    <n v="1"/>
    <x v="8"/>
    <n v="320"/>
    <s v="Sale "/>
    <n v="320"/>
    <s v="Apr"/>
  </r>
  <r>
    <s v="80"/>
    <x v="5"/>
    <x v="4"/>
    <n v="5"/>
    <x v="3"/>
    <n v="65"/>
    <s v="Sale "/>
    <n v="325"/>
    <s v="Apr"/>
  </r>
  <r>
    <s v="80"/>
    <x v="4"/>
    <x v="3"/>
    <n v="1"/>
    <x v="1"/>
    <n v="920"/>
    <s v="Sale "/>
    <n v="920"/>
    <s v="Apr"/>
  </r>
  <r>
    <s v="80"/>
    <x v="3"/>
    <x v="3"/>
    <n v="3"/>
    <x v="1"/>
    <n v="520"/>
    <s v="Sale "/>
    <n v="1560"/>
    <s v="Apr"/>
  </r>
  <r>
    <s v="80"/>
    <x v="57"/>
    <x v="5"/>
    <n v="1"/>
    <x v="1"/>
    <n v="255"/>
    <s v="Sale "/>
    <n v="255"/>
    <s v="Apr"/>
  </r>
  <r>
    <s v="80"/>
    <x v="13"/>
    <x v="5"/>
    <n v="3"/>
    <x v="1"/>
    <n v="255"/>
    <s v="Sale "/>
    <n v="765"/>
    <s v="Apr"/>
  </r>
  <r>
    <s v="80"/>
    <x v="27"/>
    <x v="8"/>
    <n v="1"/>
    <x v="8"/>
    <n v="900"/>
    <s v="Sale "/>
    <n v="900"/>
    <s v="Apr"/>
  </r>
  <r>
    <s v="81"/>
    <x v="28"/>
    <x v="3"/>
    <n v="0.5"/>
    <x v="1"/>
    <n v="340"/>
    <s v="Sale "/>
    <n v="170"/>
    <s v="Apr"/>
  </r>
  <r>
    <s v="81"/>
    <x v="39"/>
    <x v="3"/>
    <n v="1"/>
    <x v="1"/>
    <n v="340"/>
    <s v="Sale "/>
    <n v="340"/>
    <s v="Apr"/>
  </r>
  <r>
    <s v="81"/>
    <x v="41"/>
    <x v="9"/>
    <n v="2.5"/>
    <x v="4"/>
    <n v="140"/>
    <s v="Sale "/>
    <n v="350"/>
    <s v="Apr"/>
  </r>
  <r>
    <s v="81"/>
    <x v="6"/>
    <x v="5"/>
    <n v="2.5"/>
    <x v="4"/>
    <n v="480"/>
    <s v="Sale "/>
    <n v="1200"/>
    <s v="Apr"/>
  </r>
  <r>
    <s v="81"/>
    <x v="25"/>
    <x v="3"/>
    <n v="5"/>
    <x v="1"/>
    <n v="70"/>
    <s v="Sale "/>
    <n v="350"/>
    <s v="Apr"/>
  </r>
  <r>
    <s v="81"/>
    <x v="75"/>
    <x v="5"/>
    <n v="10"/>
    <x v="5"/>
    <n v="312.5"/>
    <s v="Sale "/>
    <n v="3125"/>
    <s v="Apr"/>
  </r>
  <r>
    <s v="81"/>
    <x v="3"/>
    <x v="3"/>
    <n v="1"/>
    <x v="1"/>
    <n v="520"/>
    <s v="Sale "/>
    <n v="520"/>
    <s v="Apr"/>
  </r>
  <r>
    <s v="81"/>
    <x v="4"/>
    <x v="3"/>
    <n v="0.5"/>
    <x v="1"/>
    <n v="920"/>
    <s v="Sale "/>
    <n v="460"/>
    <s v="Apr"/>
  </r>
  <r>
    <s v="81"/>
    <x v="27"/>
    <x v="8"/>
    <n v="0.25"/>
    <x v="8"/>
    <n v="920"/>
    <s v="Sale "/>
    <n v="230"/>
    <s v="Apr"/>
  </r>
  <r>
    <s v="81"/>
    <x v="83"/>
    <x v="5"/>
    <n v="3"/>
    <x v="1"/>
    <n v="255"/>
    <s v="Sale "/>
    <n v="765"/>
    <s v="Apr"/>
  </r>
  <r>
    <s v="81"/>
    <x v="10"/>
    <x v="6"/>
    <n v="15"/>
    <x v="1"/>
    <n v="210"/>
    <s v="Sale "/>
    <n v="3150"/>
    <s v="Apr"/>
  </r>
  <r>
    <s v="81"/>
    <x v="82"/>
    <x v="3"/>
    <n v="3"/>
    <x v="2"/>
    <n v="175"/>
    <s v="Sale "/>
    <n v="525"/>
    <s v="Apr"/>
  </r>
  <r>
    <s v="81"/>
    <x v="70"/>
    <x v="8"/>
    <n v="2"/>
    <x v="8"/>
    <n v="280"/>
    <s v="Sale "/>
    <n v="560"/>
    <s v="Apr"/>
  </r>
  <r>
    <s v="81"/>
    <x v="75"/>
    <x v="5"/>
    <n v="4"/>
    <x v="5"/>
    <n v="312.5"/>
    <s v="Sale "/>
    <n v="1250"/>
    <s v="Apr"/>
  </r>
  <r>
    <s v="81"/>
    <x v="41"/>
    <x v="9"/>
    <n v="0.4"/>
    <x v="4"/>
    <n v="140"/>
    <s v="Sale "/>
    <n v="56"/>
    <s v="Apr"/>
  </r>
  <r>
    <s v="81"/>
    <x v="6"/>
    <x v="5"/>
    <n v="0.4"/>
    <x v="4"/>
    <n v="480"/>
    <s v="Sale "/>
    <n v="192"/>
    <s v="Apr"/>
  </r>
  <r>
    <s v="81"/>
    <x v="5"/>
    <x v="4"/>
    <n v="1"/>
    <x v="3"/>
    <n v="65"/>
    <s v="Sale "/>
    <n v="65"/>
    <s v="Apr"/>
  </r>
  <r>
    <s v="81"/>
    <x v="41"/>
    <x v="9"/>
    <n v="1.2"/>
    <x v="4"/>
    <n v="140"/>
    <s v="Sale "/>
    <n v="168"/>
    <s v="Apr"/>
  </r>
  <r>
    <s v="81"/>
    <x v="42"/>
    <x v="5"/>
    <n v="1"/>
    <x v="4"/>
    <n v="900"/>
    <s v="Sale "/>
    <n v="900"/>
    <s v="Apr"/>
  </r>
  <r>
    <s v="81"/>
    <x v="33"/>
    <x v="2"/>
    <n v="1"/>
    <x v="2"/>
    <n v="85"/>
    <s v="Sale "/>
    <n v="85"/>
    <s v="Apr"/>
  </r>
  <r>
    <s v="81"/>
    <x v="53"/>
    <x v="7"/>
    <n v="0.5"/>
    <x v="1"/>
    <n v="700"/>
    <s v="Sale "/>
    <n v="350"/>
    <s v="Apr"/>
  </r>
  <r>
    <s v="81"/>
    <x v="5"/>
    <x v="4"/>
    <n v="5"/>
    <x v="3"/>
    <n v="65"/>
    <s v="Sale "/>
    <n v="325"/>
    <s v="Apr"/>
  </r>
  <r>
    <s v="81"/>
    <x v="3"/>
    <x v="3"/>
    <n v="2"/>
    <x v="1"/>
    <n v="520"/>
    <s v="Sale "/>
    <n v="1040"/>
    <s v="Apr"/>
  </r>
  <r>
    <s v="81"/>
    <x v="4"/>
    <x v="3"/>
    <n v="2"/>
    <x v="1"/>
    <n v="920"/>
    <s v="Sale "/>
    <n v="1840"/>
    <s v="Apr"/>
  </r>
  <r>
    <s v="81"/>
    <x v="75"/>
    <x v="5"/>
    <n v="15"/>
    <x v="5"/>
    <n v="312.5"/>
    <s v="Sale "/>
    <n v="4687.5"/>
    <s v="Apr"/>
  </r>
  <r>
    <s v="81"/>
    <x v="18"/>
    <x v="7"/>
    <n v="1"/>
    <x v="1"/>
    <n v="480"/>
    <s v="Sale "/>
    <n v="480"/>
    <s v="Apr"/>
  </r>
  <r>
    <s v="81"/>
    <x v="14"/>
    <x v="7"/>
    <n v="5"/>
    <x v="1"/>
    <n v="710"/>
    <s v="Sale "/>
    <n v="3550"/>
    <s v="Apr"/>
  </r>
  <r>
    <s v="81"/>
    <x v="25"/>
    <x v="3"/>
    <n v="2"/>
    <x v="1"/>
    <n v="70"/>
    <s v="Sale "/>
    <n v="140"/>
    <s v="Apr"/>
  </r>
  <r>
    <s v="81"/>
    <x v="26"/>
    <x v="3"/>
    <n v="4"/>
    <x v="1"/>
    <n v="48"/>
    <s v="Sale "/>
    <n v="192"/>
    <s v="Apr"/>
  </r>
  <r>
    <s v="81"/>
    <x v="57"/>
    <x v="5"/>
    <n v="1"/>
    <x v="1"/>
    <n v="255"/>
    <s v="Sale "/>
    <n v="255"/>
    <s v="Apr"/>
  </r>
  <r>
    <s v="81"/>
    <x v="13"/>
    <x v="5"/>
    <n v="1"/>
    <x v="1"/>
    <n v="255"/>
    <s v="Sale "/>
    <n v="255"/>
    <s v="Apr"/>
  </r>
  <r>
    <s v="81"/>
    <x v="9"/>
    <x v="3"/>
    <n v="1"/>
    <x v="1"/>
    <n v="170"/>
    <s v="Sale "/>
    <n v="170"/>
    <s v="Apr"/>
  </r>
  <r>
    <s v="81"/>
    <x v="10"/>
    <x v="6"/>
    <n v="3"/>
    <x v="1"/>
    <n v="220"/>
    <s v="Sale "/>
    <n v="660"/>
    <s v="Apr"/>
  </r>
  <r>
    <s v="81"/>
    <x v="44"/>
    <x v="2"/>
    <n v="1"/>
    <x v="2"/>
    <n v="455"/>
    <s v="Sale "/>
    <n v="455"/>
    <s v="Apr"/>
  </r>
  <r>
    <s v="81"/>
    <x v="75"/>
    <x v="5"/>
    <n v="20"/>
    <x v="5"/>
    <n v="312.5"/>
    <s v="Sale "/>
    <n v="6250"/>
    <s v="Apr"/>
  </r>
  <r>
    <s v="81"/>
    <x v="95"/>
    <x v="2"/>
    <n v="1"/>
    <x v="2"/>
    <n v="380"/>
    <s v="Sale "/>
    <n v="380"/>
    <s v="Apr"/>
  </r>
  <r>
    <s v="81"/>
    <x v="5"/>
    <x v="4"/>
    <n v="32"/>
    <x v="3"/>
    <n v="62"/>
    <s v="Sale "/>
    <n v="1984"/>
    <s v="Apr"/>
  </r>
  <r>
    <s v="81"/>
    <x v="21"/>
    <x v="2"/>
    <n v="1"/>
    <x v="2"/>
    <n v="310"/>
    <s v="Sale "/>
    <n v="310"/>
    <s v="Apr"/>
  </r>
  <r>
    <s v="81"/>
    <x v="16"/>
    <x v="2"/>
    <n v="1"/>
    <x v="5"/>
    <n v="300"/>
    <s v="Sale "/>
    <n v="300"/>
    <s v="Apr"/>
  </r>
  <r>
    <s v="81"/>
    <x v="39"/>
    <x v="3"/>
    <n v="1"/>
    <x v="1"/>
    <n v="340"/>
    <s v="Sale "/>
    <n v="340"/>
    <s v="Apr"/>
  </r>
  <r>
    <s v="81"/>
    <x v="14"/>
    <x v="7"/>
    <n v="0.5"/>
    <x v="1"/>
    <n v="740"/>
    <s v="Sale "/>
    <n v="370"/>
    <s v="Apr"/>
  </r>
  <r>
    <s v="81"/>
    <x v="30"/>
    <x v="3"/>
    <n v="1"/>
    <x v="1"/>
    <n v="200"/>
    <s v="Sale "/>
    <n v="200"/>
    <s v="Apr"/>
  </r>
  <r>
    <s v="81"/>
    <x v="48"/>
    <x v="5"/>
    <n v="2"/>
    <x v="1"/>
    <n v="255"/>
    <s v="Sale "/>
    <n v="510"/>
    <s v="Apr"/>
  </r>
  <r>
    <s v="81"/>
    <x v="8"/>
    <x v="5"/>
    <n v="2"/>
    <x v="1"/>
    <n v="235"/>
    <s v="Sale "/>
    <n v="470"/>
    <s v="Apr"/>
  </r>
  <r>
    <s v="81"/>
    <x v="13"/>
    <x v="5"/>
    <n v="2"/>
    <x v="1"/>
    <n v="255"/>
    <s v="Sale "/>
    <n v="510"/>
    <s v="Apr"/>
  </r>
  <r>
    <s v="81"/>
    <x v="83"/>
    <x v="5"/>
    <n v="3"/>
    <x v="1"/>
    <n v="255"/>
    <s v="Sale "/>
    <n v="765"/>
    <s v="Apr"/>
  </r>
  <r>
    <s v="81"/>
    <x v="26"/>
    <x v="3"/>
    <n v="10"/>
    <x v="1"/>
    <n v="48"/>
    <s v="Sale "/>
    <n v="480"/>
    <s v="Apr"/>
  </r>
  <r>
    <s v="81"/>
    <x v="37"/>
    <x v="3"/>
    <n v="0.5"/>
    <x v="1"/>
    <n v="250"/>
    <s v="Sale "/>
    <n v="125"/>
    <s v="Apr"/>
  </r>
  <r>
    <s v="81"/>
    <x v="56"/>
    <x v="3"/>
    <n v="0.5"/>
    <x v="1"/>
    <n v="450"/>
    <s v="Sale "/>
    <n v="225"/>
    <s v="Apr"/>
  </r>
  <r>
    <s v="81"/>
    <x v="73"/>
    <x v="3"/>
    <n v="1"/>
    <x v="1"/>
    <n v="380"/>
    <s v="Sale "/>
    <n v="380"/>
    <s v="Apr"/>
  </r>
  <r>
    <s v="81"/>
    <x v="2"/>
    <x v="2"/>
    <n v="1"/>
    <x v="2"/>
    <n v="465"/>
    <s v="Sale "/>
    <n v="465"/>
    <s v="Apr"/>
  </r>
  <r>
    <s v="81"/>
    <x v="75"/>
    <x v="5"/>
    <n v="10"/>
    <x v="5"/>
    <n v="312.5"/>
    <s v="Sale "/>
    <n v="3125"/>
    <s v="Apr"/>
  </r>
  <r>
    <s v="81"/>
    <x v="3"/>
    <x v="3"/>
    <n v="10"/>
    <x v="1"/>
    <n v="520"/>
    <s v="Sale "/>
    <n v="5200"/>
    <s v="Apr"/>
  </r>
  <r>
    <s v="81"/>
    <x v="4"/>
    <x v="3"/>
    <n v="5"/>
    <x v="1"/>
    <n v="920"/>
    <s v="Sale "/>
    <n v="4600"/>
    <s v="Apr"/>
  </r>
  <r>
    <s v="81"/>
    <x v="27"/>
    <x v="8"/>
    <n v="0.8"/>
    <x v="8"/>
    <n v="920"/>
    <s v="Sale "/>
    <n v="736"/>
    <s v="Apr"/>
  </r>
  <r>
    <s v="81"/>
    <x v="59"/>
    <x v="4"/>
    <n v="5"/>
    <x v="3"/>
    <n v="65"/>
    <s v="Sale "/>
    <n v="325"/>
    <s v="Apr"/>
  </r>
  <r>
    <s v="81"/>
    <x v="63"/>
    <x v="3"/>
    <n v="1"/>
    <x v="2"/>
    <n v="165"/>
    <s v="Sale "/>
    <n v="165"/>
    <s v="Apr"/>
  </r>
  <r>
    <s v="81"/>
    <x v="3"/>
    <x v="3"/>
    <n v="1.4"/>
    <x v="1"/>
    <n v="520"/>
    <s v="Sale "/>
    <n v="728"/>
    <s v="Apr"/>
  </r>
  <r>
    <s v="81"/>
    <x v="39"/>
    <x v="3"/>
    <n v="1"/>
    <x v="1"/>
    <n v="340"/>
    <s v="Sale "/>
    <n v="340"/>
    <s v="Apr"/>
  </r>
  <r>
    <s v="81"/>
    <x v="38"/>
    <x v="3"/>
    <n v="0.5"/>
    <x v="1"/>
    <n v="380"/>
    <s v="Sale "/>
    <n v="190"/>
    <s v="Apr"/>
  </r>
  <r>
    <s v="81"/>
    <x v="2"/>
    <x v="2"/>
    <n v="0.2"/>
    <x v="2"/>
    <n v="550"/>
    <s v="Sale "/>
    <n v="110"/>
    <s v="Apr"/>
  </r>
  <r>
    <s v="81"/>
    <x v="25"/>
    <x v="3"/>
    <n v="1"/>
    <x v="1"/>
    <n v="65"/>
    <s v="Sale "/>
    <n v="65"/>
    <s v="Apr"/>
  </r>
  <r>
    <s v="81"/>
    <x v="27"/>
    <x v="8"/>
    <n v="0.5"/>
    <x v="8"/>
    <n v="920"/>
    <s v="Sale "/>
    <n v="460"/>
    <s v="Apr"/>
  </r>
  <r>
    <s v="81"/>
    <x v="18"/>
    <x v="7"/>
    <n v="0.5"/>
    <x v="1"/>
    <n v="500"/>
    <s v="Sale "/>
    <n v="250"/>
    <s v="Apr"/>
  </r>
  <r>
    <s v="81"/>
    <x v="57"/>
    <x v="5"/>
    <n v="1"/>
    <x v="1"/>
    <n v="255"/>
    <s v="Sale "/>
    <n v="255"/>
    <s v="Apr"/>
  </r>
  <r>
    <s v="81"/>
    <x v="39"/>
    <x v="3"/>
    <n v="1"/>
    <x v="1"/>
    <n v="340"/>
    <s v="Sale "/>
    <n v="340"/>
    <s v="Apr"/>
  </r>
  <r>
    <s v="81"/>
    <x v="28"/>
    <x v="3"/>
    <n v="2"/>
    <x v="1"/>
    <n v="340"/>
    <s v="Sale "/>
    <n v="680"/>
    <s v="Apr"/>
  </r>
  <r>
    <s v="81"/>
    <x v="38"/>
    <x v="3"/>
    <n v="0.5"/>
    <x v="1"/>
    <n v="380"/>
    <s v="Sale "/>
    <n v="190"/>
    <s v="Apr"/>
  </r>
  <r>
    <s v="81"/>
    <x v="10"/>
    <x v="6"/>
    <n v="15"/>
    <x v="1"/>
    <n v="210"/>
    <s v="Sale "/>
    <n v="3150"/>
    <s v="Apr"/>
  </r>
  <r>
    <s v="81"/>
    <x v="41"/>
    <x v="9"/>
    <n v="2"/>
    <x v="4"/>
    <n v="140"/>
    <s v="Sale "/>
    <n v="280"/>
    <s v="Apr"/>
  </r>
  <r>
    <s v="81"/>
    <x v="6"/>
    <x v="5"/>
    <n v="1"/>
    <x v="4"/>
    <n v="480"/>
    <s v="Sale "/>
    <n v="480"/>
    <s v="Apr"/>
  </r>
  <r>
    <s v="81"/>
    <x v="42"/>
    <x v="5"/>
    <n v="0.5"/>
    <x v="4"/>
    <n v="900"/>
    <s v="Sale "/>
    <n v="450"/>
    <s v="Apr"/>
  </r>
  <r>
    <s v="81"/>
    <x v="5"/>
    <x v="4"/>
    <n v="10"/>
    <x v="3"/>
    <n v="65"/>
    <s v="Sale "/>
    <n v="650"/>
    <s v="Apr"/>
  </r>
  <r>
    <s v="81"/>
    <x v="2"/>
    <x v="2"/>
    <n v="0.6"/>
    <x v="2"/>
    <n v="550"/>
    <s v="Sale "/>
    <n v="330"/>
    <s v="Apr"/>
  </r>
  <r>
    <s v="81"/>
    <x v="11"/>
    <x v="3"/>
    <n v="2.5"/>
    <x v="1"/>
    <n v="320"/>
    <s v="Sale "/>
    <n v="800"/>
    <s v="Apr"/>
  </r>
  <r>
    <s v="81"/>
    <x v="101"/>
    <x v="8"/>
    <n v="1"/>
    <x v="8"/>
    <n v="320"/>
    <s v="Sale "/>
    <n v="320"/>
    <s v="Apr"/>
  </r>
  <r>
    <s v="81"/>
    <x v="14"/>
    <x v="7"/>
    <n v="0.1"/>
    <x v="1"/>
    <n v="750"/>
    <s v="Sale "/>
    <n v="75"/>
    <s v="Apr"/>
  </r>
  <r>
    <s v="81"/>
    <x v="53"/>
    <x v="7"/>
    <n v="0.1"/>
    <x v="1"/>
    <n v="700"/>
    <s v="Sale "/>
    <n v="70"/>
    <s v="Apr"/>
  </r>
  <r>
    <s v="81"/>
    <x v="45"/>
    <x v="2"/>
    <n v="1"/>
    <x v="5"/>
    <n v="190"/>
    <s v="Sale "/>
    <n v="190"/>
    <s v="Apr"/>
  </r>
  <r>
    <s v="81"/>
    <x v="75"/>
    <x v="5"/>
    <n v="16"/>
    <x v="5"/>
    <n v="312.5"/>
    <s v="Sale "/>
    <n v="5000"/>
    <s v="Apr"/>
  </r>
  <r>
    <s v="81"/>
    <x v="7"/>
    <x v="5"/>
    <n v="1"/>
    <x v="1"/>
    <n v="255"/>
    <s v="Sale "/>
    <n v="255"/>
    <s v="Apr"/>
  </r>
  <r>
    <s v="81"/>
    <x v="109"/>
    <x v="8"/>
    <n v="1"/>
    <x v="10"/>
    <n v="340"/>
    <s v="Sale "/>
    <n v="340"/>
    <s v="Apr"/>
  </r>
  <r>
    <s v="81"/>
    <x v="27"/>
    <x v="8"/>
    <n v="2.35"/>
    <x v="8"/>
    <n v="900"/>
    <s v="Sale "/>
    <n v="2115"/>
    <s v="Apr"/>
  </r>
  <r>
    <s v="81"/>
    <x v="30"/>
    <x v="3"/>
    <n v="1"/>
    <x v="1"/>
    <n v="230"/>
    <s v="Sale "/>
    <n v="230"/>
    <s v="Apr"/>
  </r>
  <r>
    <s v="81"/>
    <x v="78"/>
    <x v="3"/>
    <n v="4"/>
    <x v="7"/>
    <n v="80"/>
    <s v="Sale "/>
    <n v="320"/>
    <s v="Apr"/>
  </r>
  <r>
    <s v="81"/>
    <x v="25"/>
    <x v="3"/>
    <n v="6"/>
    <x v="1"/>
    <n v="65"/>
    <s v="Sale "/>
    <n v="390"/>
    <s v="Apr"/>
  </r>
  <r>
    <s v="81"/>
    <x v="2"/>
    <x v="2"/>
    <n v="1"/>
    <x v="2"/>
    <n v="465"/>
    <s v="Sale "/>
    <n v="465"/>
    <s v="Apr"/>
  </r>
  <r>
    <s v="81"/>
    <x v="28"/>
    <x v="3"/>
    <n v="2"/>
    <x v="1"/>
    <n v="340"/>
    <s v="Sale "/>
    <n v="680"/>
    <s v="Apr"/>
  </r>
  <r>
    <s v="81"/>
    <x v="37"/>
    <x v="3"/>
    <n v="2"/>
    <x v="1"/>
    <n v="250"/>
    <s v="Sale "/>
    <n v="500"/>
    <s v="Apr"/>
  </r>
  <r>
    <s v="81"/>
    <x v="38"/>
    <x v="3"/>
    <n v="1"/>
    <x v="1"/>
    <n v="380"/>
    <s v="Sale "/>
    <n v="380"/>
    <s v="Apr"/>
  </r>
  <r>
    <s v="81"/>
    <x v="3"/>
    <x v="3"/>
    <n v="4"/>
    <x v="1"/>
    <n v="520"/>
    <s v="Sale "/>
    <n v="2080"/>
    <s v="Apr"/>
  </r>
  <r>
    <s v="81"/>
    <x v="4"/>
    <x v="3"/>
    <n v="2"/>
    <x v="1"/>
    <n v="920"/>
    <s v="Sale "/>
    <n v="1840"/>
    <s v="Apr"/>
  </r>
  <r>
    <s v="81"/>
    <x v="48"/>
    <x v="5"/>
    <n v="2"/>
    <x v="1"/>
    <n v="255"/>
    <s v="Sale "/>
    <n v="510"/>
    <s v="Apr"/>
  </r>
  <r>
    <s v="81"/>
    <x v="8"/>
    <x v="5"/>
    <n v="1"/>
    <x v="1"/>
    <n v="255"/>
    <s v="Sale "/>
    <n v="255"/>
    <s v="Apr"/>
  </r>
  <r>
    <s v="82"/>
    <x v="10"/>
    <x v="6"/>
    <n v="3"/>
    <x v="1"/>
    <n v="210"/>
    <s v="Sale "/>
    <n v="630"/>
    <s v="Apr"/>
  </r>
  <r>
    <s v="82"/>
    <x v="82"/>
    <x v="3"/>
    <n v="20"/>
    <x v="2"/>
    <n v="165"/>
    <s v="Sale "/>
    <n v="3300"/>
    <s v="Apr"/>
  </r>
  <r>
    <s v="82"/>
    <x v="92"/>
    <x v="5"/>
    <n v="5"/>
    <x v="1"/>
    <n v="245"/>
    <s v="Sale "/>
    <n v="1225"/>
    <s v="Apr"/>
  </r>
  <r>
    <s v="82"/>
    <x v="3"/>
    <x v="3"/>
    <n v="10"/>
    <x v="1"/>
    <n v="490"/>
    <s v="Sale "/>
    <n v="4900"/>
    <s v="Apr"/>
  </r>
  <r>
    <s v="82"/>
    <x v="9"/>
    <x v="3"/>
    <n v="25"/>
    <x v="1"/>
    <n v="160"/>
    <s v="Sale "/>
    <n v="4000"/>
    <s v="Apr"/>
  </r>
  <r>
    <s v="82"/>
    <x v="5"/>
    <x v="4"/>
    <n v="64"/>
    <x v="3"/>
    <n v="62"/>
    <s v="Sale "/>
    <n v="3968"/>
    <s v="Apr"/>
  </r>
  <r>
    <s v="82"/>
    <x v="14"/>
    <x v="7"/>
    <n v="1"/>
    <x v="1"/>
    <n v="740"/>
    <s v="Sale "/>
    <n v="740"/>
    <s v="Apr"/>
  </r>
  <r>
    <s v="82"/>
    <x v="12"/>
    <x v="2"/>
    <n v="2"/>
    <x v="2"/>
    <n v="300"/>
    <s v="Sale "/>
    <n v="600"/>
    <s v="Apr"/>
  </r>
  <r>
    <s v="82"/>
    <x v="116"/>
    <x v="3"/>
    <n v="2"/>
    <x v="7"/>
    <n v="550"/>
    <s v="Sale "/>
    <n v="1100"/>
    <s v="Apr"/>
  </r>
  <r>
    <s v="82"/>
    <x v="13"/>
    <x v="5"/>
    <n v="35"/>
    <x v="1"/>
    <n v="250"/>
    <s v="Sale "/>
    <n v="8750"/>
    <s v="Apr"/>
  </r>
  <r>
    <s v="82"/>
    <x v="8"/>
    <x v="5"/>
    <n v="5"/>
    <x v="1"/>
    <n v="250"/>
    <s v="Sale "/>
    <n v="1250"/>
    <s v="Apr"/>
  </r>
  <r>
    <s v="82"/>
    <x v="9"/>
    <x v="3"/>
    <n v="25"/>
    <x v="1"/>
    <n v="165"/>
    <s v="Sale "/>
    <n v="4125"/>
    <s v="Apr"/>
  </r>
  <r>
    <s v="82"/>
    <x v="42"/>
    <x v="5"/>
    <n v="0.5"/>
    <x v="4"/>
    <n v="900"/>
    <s v="Sale "/>
    <n v="450"/>
    <s v="Apr"/>
  </r>
  <r>
    <s v="82"/>
    <x v="41"/>
    <x v="9"/>
    <n v="12"/>
    <x v="4"/>
    <n v="140"/>
    <s v="Sale "/>
    <n v="1680"/>
    <s v="Apr"/>
  </r>
  <r>
    <s v="82"/>
    <x v="6"/>
    <x v="5"/>
    <n v="11"/>
    <x v="4"/>
    <n v="500"/>
    <s v="Sale "/>
    <n v="5500"/>
    <s v="Apr"/>
  </r>
  <r>
    <s v="82"/>
    <x v="44"/>
    <x v="2"/>
    <n v="1"/>
    <x v="2"/>
    <n v="465"/>
    <s v="Sale "/>
    <n v="465"/>
    <s v="Apr"/>
  </r>
  <r>
    <s v="82"/>
    <x v="30"/>
    <x v="3"/>
    <n v="2"/>
    <x v="1"/>
    <n v="200"/>
    <s v="Sale "/>
    <n v="400"/>
    <s v="Apr"/>
  </r>
  <r>
    <s v="82"/>
    <x v="5"/>
    <x v="4"/>
    <n v="5"/>
    <x v="3"/>
    <n v="48"/>
    <s v="Sale "/>
    <n v="240"/>
    <s v="Apr"/>
  </r>
  <r>
    <s v="82"/>
    <x v="3"/>
    <x v="3"/>
    <n v="2.5"/>
    <x v="1"/>
    <n v="520"/>
    <s v="Sale "/>
    <n v="1300"/>
    <s v="Apr"/>
  </r>
  <r>
    <s v="82"/>
    <x v="4"/>
    <x v="3"/>
    <n v="1.5"/>
    <x v="1"/>
    <n v="920"/>
    <s v="Sale "/>
    <n v="1380"/>
    <s v="Apr"/>
  </r>
  <r>
    <s v="82"/>
    <x v="9"/>
    <x v="3"/>
    <n v="1"/>
    <x v="1"/>
    <n v="170"/>
    <s v="Sale "/>
    <n v="170"/>
    <s v="Apr"/>
  </r>
  <r>
    <s v="82"/>
    <x v="13"/>
    <x v="5"/>
    <n v="2"/>
    <x v="1"/>
    <n v="255"/>
    <s v="Sale "/>
    <n v="510"/>
    <s v="Apr"/>
  </r>
  <r>
    <s v="82"/>
    <x v="5"/>
    <x v="4"/>
    <n v="4"/>
    <x v="3"/>
    <n v="65"/>
    <s v="Sale "/>
    <n v="260"/>
    <s v="Apr"/>
  </r>
  <r>
    <s v="82"/>
    <x v="21"/>
    <x v="2"/>
    <n v="0.2"/>
    <x v="2"/>
    <n v="425"/>
    <s v="Sale "/>
    <n v="85"/>
    <s v="Apr"/>
  </r>
  <r>
    <s v="82"/>
    <x v="53"/>
    <x v="7"/>
    <n v="0.5"/>
    <x v="1"/>
    <n v="700"/>
    <s v="Sale "/>
    <n v="350"/>
    <s v="Apr"/>
  </r>
  <r>
    <s v="82"/>
    <x v="9"/>
    <x v="3"/>
    <n v="2"/>
    <x v="1"/>
    <n v="170"/>
    <s v="Sale "/>
    <n v="340"/>
    <s v="Apr"/>
  </r>
  <r>
    <s v="82"/>
    <x v="10"/>
    <x v="6"/>
    <n v="5"/>
    <x v="1"/>
    <n v="210"/>
    <s v="Sale "/>
    <n v="1050"/>
    <s v="Apr"/>
  </r>
  <r>
    <s v="82"/>
    <x v="3"/>
    <x v="3"/>
    <n v="2"/>
    <x v="1"/>
    <n v="520"/>
    <s v="Sale "/>
    <n v="1040"/>
    <s v="Apr"/>
  </r>
  <r>
    <s v="82"/>
    <x v="4"/>
    <x v="3"/>
    <n v="1"/>
    <x v="1"/>
    <n v="920"/>
    <s v="Sale "/>
    <n v="920"/>
    <s v="Apr"/>
  </r>
  <r>
    <s v="82"/>
    <x v="75"/>
    <x v="5"/>
    <n v="4"/>
    <x v="5"/>
    <n v="312.5"/>
    <s v="Sale "/>
    <n v="1250"/>
    <s v="Apr"/>
  </r>
  <r>
    <s v="82"/>
    <x v="39"/>
    <x v="3"/>
    <n v="0.5"/>
    <x v="1"/>
    <n v="340"/>
    <s v="Sale "/>
    <n v="170"/>
    <s v="Apr"/>
  </r>
  <r>
    <s v="82"/>
    <x v="11"/>
    <x v="3"/>
    <n v="2"/>
    <x v="1"/>
    <n v="320"/>
    <s v="Sale "/>
    <n v="640"/>
    <s v="Apr"/>
  </r>
  <r>
    <s v="82"/>
    <x v="27"/>
    <x v="8"/>
    <n v="0.25"/>
    <x v="8"/>
    <n v="920"/>
    <s v="Sale "/>
    <n v="230"/>
    <s v="Apr"/>
  </r>
  <r>
    <s v="82"/>
    <x v="63"/>
    <x v="3"/>
    <n v="1"/>
    <x v="2"/>
    <n v="165"/>
    <s v="Sale "/>
    <n v="165"/>
    <s v="Apr"/>
  </r>
  <r>
    <s v="82"/>
    <x v="26"/>
    <x v="3"/>
    <n v="10"/>
    <x v="1"/>
    <n v="48"/>
    <s v="Sale "/>
    <n v="480"/>
    <s v="Apr"/>
  </r>
  <r>
    <s v="82"/>
    <x v="78"/>
    <x v="3"/>
    <n v="9"/>
    <x v="7"/>
    <n v="80"/>
    <s v="Sale "/>
    <n v="720"/>
    <s v="Apr"/>
  </r>
  <r>
    <s v="82"/>
    <x v="42"/>
    <x v="5"/>
    <n v="4.5"/>
    <x v="4"/>
    <n v="900"/>
    <s v="Sale "/>
    <n v="4050"/>
    <s v="Apr"/>
  </r>
  <r>
    <s v="82"/>
    <x v="75"/>
    <x v="5"/>
    <n v="2"/>
    <x v="5"/>
    <n v="312.5"/>
    <s v="Sale "/>
    <n v="625"/>
    <s v="Apr"/>
  </r>
  <r>
    <s v="82"/>
    <x v="3"/>
    <x v="3"/>
    <n v="4"/>
    <x v="1"/>
    <n v="520"/>
    <s v="Sale "/>
    <n v="2080"/>
    <s v="Apr"/>
  </r>
  <r>
    <s v="82"/>
    <x v="4"/>
    <x v="3"/>
    <n v="2"/>
    <x v="1"/>
    <n v="920"/>
    <s v="Sale "/>
    <n v="1840"/>
    <s v="Apr"/>
  </r>
  <r>
    <s v="82"/>
    <x v="11"/>
    <x v="3"/>
    <n v="0.5"/>
    <x v="1"/>
    <n v="320"/>
    <s v="Sale "/>
    <n v="160"/>
    <s v="Apr"/>
  </r>
  <r>
    <s v="82"/>
    <x v="13"/>
    <x v="5"/>
    <n v="1"/>
    <x v="1"/>
    <n v="255"/>
    <s v="Sale "/>
    <n v="255"/>
    <s v="Apr"/>
  </r>
  <r>
    <s v="82"/>
    <x v="83"/>
    <x v="5"/>
    <n v="1"/>
    <x v="1"/>
    <n v="255"/>
    <s v="Sale "/>
    <n v="255"/>
    <s v="Apr"/>
  </r>
  <r>
    <s v="82"/>
    <x v="39"/>
    <x v="3"/>
    <n v="0.5"/>
    <x v="1"/>
    <n v="340"/>
    <s v="Sale "/>
    <n v="170"/>
    <s v="Apr"/>
  </r>
  <r>
    <s v="82"/>
    <x v="73"/>
    <x v="3"/>
    <n v="0.5"/>
    <x v="1"/>
    <n v="380"/>
    <s v="Sale "/>
    <n v="190"/>
    <s v="Apr"/>
  </r>
  <r>
    <s v="82"/>
    <x v="106"/>
    <x v="8"/>
    <n v="7"/>
    <x v="8"/>
    <n v="330"/>
    <s v="Sale "/>
    <n v="2310"/>
    <s v="Apr"/>
  </r>
  <r>
    <s v="82"/>
    <x v="70"/>
    <x v="8"/>
    <n v="7"/>
    <x v="8"/>
    <n v="275"/>
    <s v="Sale "/>
    <n v="1925"/>
    <s v="Apr"/>
  </r>
  <r>
    <s v="82"/>
    <x v="39"/>
    <x v="3"/>
    <n v="0.25"/>
    <x v="1"/>
    <n v="340"/>
    <s v="Sale "/>
    <n v="85"/>
    <s v="Apr"/>
  </r>
  <r>
    <s v="82"/>
    <x v="28"/>
    <x v="3"/>
    <n v="0.75"/>
    <x v="1"/>
    <n v="340"/>
    <s v="Sale "/>
    <n v="255"/>
    <s v="Apr"/>
  </r>
  <r>
    <s v="82"/>
    <x v="27"/>
    <x v="8"/>
    <n v="0.38"/>
    <x v="8"/>
    <n v="920"/>
    <s v="Sale "/>
    <n v="349.6"/>
    <s v="Apr"/>
  </r>
  <r>
    <s v="82"/>
    <x v="18"/>
    <x v="7"/>
    <n v="0.1"/>
    <x v="1"/>
    <n v="500"/>
    <s v="Sale "/>
    <n v="50"/>
    <s v="Apr"/>
  </r>
  <r>
    <s v="82"/>
    <x v="26"/>
    <x v="3"/>
    <n v="2"/>
    <x v="1"/>
    <n v="48"/>
    <s v="Sale "/>
    <n v="96"/>
    <s v="Apr"/>
  </r>
  <r>
    <s v="82"/>
    <x v="111"/>
    <x v="5"/>
    <n v="3"/>
    <x v="5"/>
    <n v="2650"/>
    <s v="Sale "/>
    <n v="7950"/>
    <s v="Apr"/>
  </r>
  <r>
    <s v="82"/>
    <x v="75"/>
    <x v="5"/>
    <n v="1"/>
    <x v="5"/>
    <n v="312"/>
    <s v="Sale "/>
    <n v="312"/>
    <s v="Apr"/>
  </r>
  <r>
    <s v="82"/>
    <x v="109"/>
    <x v="8"/>
    <n v="1"/>
    <x v="10"/>
    <n v="340"/>
    <s v="Sale "/>
    <n v="340"/>
    <s v="Apr"/>
  </r>
  <r>
    <s v="82"/>
    <x v="3"/>
    <x v="3"/>
    <n v="1"/>
    <x v="1"/>
    <n v="520"/>
    <s v="Sale "/>
    <n v="520"/>
    <s v="Apr"/>
  </r>
  <r>
    <s v="82"/>
    <x v="4"/>
    <x v="3"/>
    <n v="0.6"/>
    <x v="1"/>
    <n v="920"/>
    <s v="Sale "/>
    <n v="552"/>
    <s v="Apr"/>
  </r>
  <r>
    <s v="82"/>
    <x v="9"/>
    <x v="3"/>
    <n v="4"/>
    <x v="1"/>
    <n v="170"/>
    <s v="Sale "/>
    <n v="680"/>
    <s v="Apr"/>
  </r>
  <r>
    <s v="82"/>
    <x v="10"/>
    <x v="6"/>
    <n v="4"/>
    <x v="1"/>
    <n v="210"/>
    <s v="Sale "/>
    <n v="840"/>
    <s v="Apr"/>
  </r>
  <r>
    <s v="82"/>
    <x v="57"/>
    <x v="5"/>
    <n v="8"/>
    <x v="1"/>
    <n v="255"/>
    <s v="Sale "/>
    <n v="2040"/>
    <s v="Apr"/>
  </r>
  <r>
    <s v="82"/>
    <x v="83"/>
    <x v="5"/>
    <n v="10"/>
    <x v="1"/>
    <n v="255"/>
    <s v="Sale "/>
    <n v="2550"/>
    <s v="Apr"/>
  </r>
  <r>
    <s v="82"/>
    <x v="25"/>
    <x v="3"/>
    <n v="1"/>
    <x v="1"/>
    <n v="70"/>
    <s v="Sale "/>
    <n v="70"/>
    <s v="Apr"/>
  </r>
  <r>
    <s v="82"/>
    <x v="24"/>
    <x v="3"/>
    <n v="1"/>
    <x v="7"/>
    <n v="60"/>
    <s v="Sale "/>
    <n v="60"/>
    <s v="Apr"/>
  </r>
  <r>
    <s v="82"/>
    <x v="71"/>
    <x v="5"/>
    <n v="2"/>
    <x v="1"/>
    <n v="255"/>
    <s v="Sale "/>
    <n v="510"/>
    <s v="Apr"/>
  </r>
  <r>
    <s v="82"/>
    <x v="11"/>
    <x v="3"/>
    <n v="1"/>
    <x v="1"/>
    <n v="320"/>
    <s v="Sale "/>
    <n v="320"/>
    <s v="Apr"/>
  </r>
  <r>
    <s v="82"/>
    <x v="3"/>
    <x v="3"/>
    <n v="1"/>
    <x v="1"/>
    <n v="520"/>
    <s v="Sale "/>
    <n v="520"/>
    <s v="Apr"/>
  </r>
  <r>
    <s v="82"/>
    <x v="4"/>
    <x v="3"/>
    <n v="0.5"/>
    <x v="1"/>
    <n v="920"/>
    <s v="Sale "/>
    <n v="460"/>
    <s v="Apr"/>
  </r>
  <r>
    <s v="82"/>
    <x v="57"/>
    <x v="5"/>
    <n v="2"/>
    <x v="1"/>
    <n v="255"/>
    <s v="Sale "/>
    <n v="510"/>
    <s v="Apr"/>
  </r>
  <r>
    <s v="82"/>
    <x v="11"/>
    <x v="3"/>
    <n v="1"/>
    <x v="1"/>
    <n v="320"/>
    <s v="Sale "/>
    <n v="320"/>
    <s v="Apr"/>
  </r>
  <r>
    <s v="82"/>
    <x v="18"/>
    <x v="7"/>
    <n v="0.6"/>
    <x v="1"/>
    <n v="500"/>
    <s v="Sale "/>
    <n v="300"/>
    <s v="Apr"/>
  </r>
  <r>
    <s v="82"/>
    <x v="21"/>
    <x v="2"/>
    <n v="0.2"/>
    <x v="2"/>
    <n v="425"/>
    <s v="Sale "/>
    <n v="85"/>
    <s v="Apr"/>
  </r>
  <r>
    <s v="82"/>
    <x v="35"/>
    <x v="3"/>
    <n v="1"/>
    <x v="5"/>
    <n v="260"/>
    <s v="Sale "/>
    <n v="260"/>
    <s v="Apr"/>
  </r>
  <r>
    <s v="82"/>
    <x v="101"/>
    <x v="8"/>
    <n v="1"/>
    <x v="8"/>
    <n v="320"/>
    <s v="Sale "/>
    <n v="320"/>
    <s v="Apr"/>
  </r>
  <r>
    <s v="83"/>
    <x v="45"/>
    <x v="2"/>
    <n v="1"/>
    <x v="5"/>
    <n v="190"/>
    <s v="Sale "/>
    <n v="190"/>
    <s v="Apr"/>
  </r>
  <r>
    <s v="83"/>
    <x v="53"/>
    <x v="7"/>
    <n v="0.1"/>
    <x v="1"/>
    <n v="700"/>
    <s v="Sale "/>
    <n v="70"/>
    <s v="Apr"/>
  </r>
  <r>
    <s v="83"/>
    <x v="39"/>
    <x v="3"/>
    <n v="1"/>
    <x v="1"/>
    <n v="340"/>
    <s v="Sale "/>
    <n v="340"/>
    <s v="Apr"/>
  </r>
  <r>
    <s v="83"/>
    <x v="28"/>
    <x v="3"/>
    <n v="1"/>
    <x v="1"/>
    <n v="340"/>
    <s v="Sale "/>
    <n v="340"/>
    <s v="Apr"/>
  </r>
  <r>
    <s v="83"/>
    <x v="3"/>
    <x v="3"/>
    <n v="1"/>
    <x v="1"/>
    <n v="520"/>
    <s v="Sale "/>
    <n v="520"/>
    <s v="Apr"/>
  </r>
  <r>
    <s v="83"/>
    <x v="4"/>
    <x v="3"/>
    <n v="1.5"/>
    <x v="1"/>
    <n v="920"/>
    <s v="Sale "/>
    <n v="1380"/>
    <s v="Apr"/>
  </r>
  <r>
    <s v="83"/>
    <x v="75"/>
    <x v="5"/>
    <n v="14"/>
    <x v="5"/>
    <n v="312.5"/>
    <s v="Sale "/>
    <n v="4375"/>
    <s v="Apr"/>
  </r>
  <r>
    <s v="83"/>
    <x v="26"/>
    <x v="3"/>
    <n v="50"/>
    <x v="1"/>
    <n v="47"/>
    <s v="Sale "/>
    <n v="2350"/>
    <s v="Apr"/>
  </r>
  <r>
    <s v="83"/>
    <x v="5"/>
    <x v="4"/>
    <n v="10"/>
    <x v="3"/>
    <n v="65"/>
    <s v="Sale "/>
    <n v="650"/>
    <s v="Apr"/>
  </r>
  <r>
    <s v="83"/>
    <x v="23"/>
    <x v="2"/>
    <n v="1"/>
    <x v="5"/>
    <n v="65"/>
    <s v="Sale "/>
    <n v="65"/>
    <s v="Apr"/>
  </r>
  <r>
    <s v="83"/>
    <x v="3"/>
    <x v="3"/>
    <n v="1.5"/>
    <x v="1"/>
    <n v="520"/>
    <s v="Sale "/>
    <n v="780"/>
    <s v="Apr"/>
  </r>
  <r>
    <s v="83"/>
    <x v="75"/>
    <x v="5"/>
    <n v="2"/>
    <x v="5"/>
    <n v="312"/>
    <s v="Sale "/>
    <n v="624"/>
    <s v="Apr"/>
  </r>
  <r>
    <s v="83"/>
    <x v="3"/>
    <x v="3"/>
    <n v="1"/>
    <x v="1"/>
    <n v="520"/>
    <s v="Sale "/>
    <n v="520"/>
    <s v="Apr"/>
  </r>
  <r>
    <s v="83"/>
    <x v="4"/>
    <x v="3"/>
    <n v="0.5"/>
    <x v="1"/>
    <n v="920"/>
    <s v="Sale "/>
    <n v="460"/>
    <s v="Apr"/>
  </r>
  <r>
    <s v="83"/>
    <x v="44"/>
    <x v="2"/>
    <n v="0.2"/>
    <x v="2"/>
    <n v="550"/>
    <s v="Sale "/>
    <n v="110"/>
    <s v="Apr"/>
  </r>
  <r>
    <s v="83"/>
    <x v="18"/>
    <x v="7"/>
    <n v="0.3"/>
    <x v="1"/>
    <n v="500"/>
    <s v="Sale "/>
    <n v="150"/>
    <s v="Apr"/>
  </r>
  <r>
    <s v="83"/>
    <x v="23"/>
    <x v="2"/>
    <n v="1"/>
    <x v="5"/>
    <n v="65"/>
    <s v="Sale "/>
    <n v="65"/>
    <s v="Apr"/>
  </r>
  <r>
    <s v="83"/>
    <x v="95"/>
    <x v="2"/>
    <n v="0.1"/>
    <x v="2"/>
    <n v="850"/>
    <s v="Sale "/>
    <n v="85"/>
    <s v="Apr"/>
  </r>
  <r>
    <s v="83"/>
    <x v="25"/>
    <x v="3"/>
    <n v="1"/>
    <x v="1"/>
    <n v="70"/>
    <s v="Sale "/>
    <n v="70"/>
    <s v="Apr"/>
  </r>
  <r>
    <s v="83"/>
    <x v="26"/>
    <x v="3"/>
    <n v="2.5"/>
    <x v="1"/>
    <n v="48"/>
    <s v="Sale "/>
    <n v="120"/>
    <s v="Apr"/>
  </r>
  <r>
    <s v="83"/>
    <x v="39"/>
    <x v="3"/>
    <n v="1"/>
    <x v="1"/>
    <n v="340"/>
    <s v="Sale "/>
    <n v="340"/>
    <s v="Apr"/>
  </r>
  <r>
    <s v="83"/>
    <x v="28"/>
    <x v="3"/>
    <n v="0.5"/>
    <x v="1"/>
    <n v="340"/>
    <s v="Sale "/>
    <n v="170"/>
    <s v="Apr"/>
  </r>
  <r>
    <s v="83"/>
    <x v="25"/>
    <x v="3"/>
    <n v="2"/>
    <x v="1"/>
    <n v="70"/>
    <s v="Sale "/>
    <n v="140"/>
    <s v="Apr"/>
  </r>
  <r>
    <s v="83"/>
    <x v="27"/>
    <x v="8"/>
    <n v="0.5"/>
    <x v="8"/>
    <n v="920"/>
    <s v="Sale "/>
    <n v="460"/>
    <s v="Apr"/>
  </r>
  <r>
    <s v="83"/>
    <x v="11"/>
    <x v="3"/>
    <n v="1"/>
    <x v="1"/>
    <n v="320"/>
    <s v="Sale "/>
    <n v="320"/>
    <s v="Apr"/>
  </r>
  <r>
    <s v="83"/>
    <x v="59"/>
    <x v="4"/>
    <n v="2"/>
    <x v="3"/>
    <n v="65"/>
    <s v="Sale "/>
    <n v="130"/>
    <s v="Apr"/>
  </r>
  <r>
    <s v="84"/>
    <x v="83"/>
    <x v="5"/>
    <n v="1"/>
    <x v="1"/>
    <n v="255"/>
    <s v="Sale "/>
    <n v="255"/>
    <s v="Apr"/>
  </r>
  <r>
    <s v="84"/>
    <x v="9"/>
    <x v="3"/>
    <n v="5"/>
    <x v="1"/>
    <n v="170"/>
    <s v="Sale "/>
    <n v="850"/>
    <s v="Apr"/>
  </r>
  <r>
    <s v="84"/>
    <x v="44"/>
    <x v="2"/>
    <n v="0.2"/>
    <x v="2"/>
    <n v="550"/>
    <s v="Sale "/>
    <n v="110"/>
    <s v="Apr"/>
  </r>
  <r>
    <s v="84"/>
    <x v="75"/>
    <x v="5"/>
    <n v="7"/>
    <x v="5"/>
    <n v="312"/>
    <s v="Sale "/>
    <n v="2184"/>
    <s v="Apr"/>
  </r>
  <r>
    <s v="84"/>
    <x v="64"/>
    <x v="4"/>
    <n v="3"/>
    <x v="3"/>
    <n v="80"/>
    <s v="Sale "/>
    <n v="240"/>
    <s v="Apr"/>
  </r>
  <r>
    <s v="84"/>
    <x v="11"/>
    <x v="3"/>
    <n v="0.5"/>
    <x v="1"/>
    <n v="320"/>
    <s v="Sale "/>
    <n v="160"/>
    <s v="Apr"/>
  </r>
  <r>
    <s v="84"/>
    <x v="39"/>
    <x v="3"/>
    <n v="1"/>
    <x v="1"/>
    <n v="340"/>
    <s v="Sale "/>
    <n v="340"/>
    <s v="Apr"/>
  </r>
  <r>
    <s v="84"/>
    <x v="28"/>
    <x v="3"/>
    <n v="1"/>
    <x v="1"/>
    <n v="340"/>
    <s v="Sale "/>
    <n v="340"/>
    <s v="Apr"/>
  </r>
  <r>
    <s v="84"/>
    <x v="18"/>
    <x v="7"/>
    <n v="0.1"/>
    <x v="1"/>
    <n v="500"/>
    <s v="Sale "/>
    <n v="50"/>
    <s v="Apr"/>
  </r>
  <r>
    <s v="84"/>
    <x v="111"/>
    <x v="5"/>
    <n v="2"/>
    <x v="5"/>
    <n v="2650"/>
    <s v="Sale "/>
    <n v="5300"/>
    <s v="Apr"/>
  </r>
  <r>
    <s v="84"/>
    <x v="23"/>
    <x v="2"/>
    <n v="1"/>
    <x v="5"/>
    <n v="65"/>
    <s v="Sale "/>
    <n v="65"/>
    <s v="Apr"/>
  </r>
  <r>
    <s v="84"/>
    <x v="53"/>
    <x v="7"/>
    <n v="0.1"/>
    <x v="1"/>
    <n v="700"/>
    <s v="Sale "/>
    <n v="65"/>
    <s v="Apr"/>
  </r>
  <r>
    <s v="84"/>
    <x v="57"/>
    <x v="5"/>
    <n v="2"/>
    <x v="1"/>
    <n v="255"/>
    <s v="Sale "/>
    <n v="65"/>
    <s v="Apr"/>
  </r>
  <r>
    <s v="84"/>
    <x v="13"/>
    <x v="5"/>
    <n v="4"/>
    <x v="1"/>
    <n v="255"/>
    <s v="Sale "/>
    <n v="65"/>
    <s v="Apr"/>
  </r>
  <r>
    <s v="84"/>
    <x v="3"/>
    <x v="3"/>
    <n v="0.5"/>
    <x v="1"/>
    <n v="520"/>
    <s v="Sale "/>
    <n v="130"/>
    <s v="Apr"/>
  </r>
  <r>
    <s v="84"/>
    <x v="4"/>
    <x v="3"/>
    <n v="0.3"/>
    <x v="1"/>
    <n v="920"/>
    <s v="Sale "/>
    <n v="195"/>
    <s v="Apr"/>
  </r>
  <r>
    <s v="84"/>
    <x v="11"/>
    <x v="3"/>
    <n v="0.5"/>
    <x v="1"/>
    <n v="320"/>
    <s v="Sale "/>
    <n v="130"/>
    <s v="Apr"/>
  </r>
  <r>
    <s v="84"/>
    <x v="10"/>
    <x v="6"/>
    <n v="4"/>
    <x v="1"/>
    <n v="220"/>
    <s v="Sale "/>
    <n v="65"/>
    <s v="Apr"/>
  </r>
  <r>
    <s v="84"/>
    <x v="9"/>
    <x v="3"/>
    <n v="2"/>
    <x v="1"/>
    <n v="170"/>
    <s v="Sale "/>
    <n v="65"/>
    <s v="Apr"/>
  </r>
  <r>
    <s v="84"/>
    <x v="18"/>
    <x v="7"/>
    <n v="1"/>
    <x v="1"/>
    <n v="500"/>
    <s v="Sale "/>
    <n v="65"/>
    <s v="Apr"/>
  </r>
  <r>
    <s v="84"/>
    <x v="22"/>
    <x v="7"/>
    <n v="1"/>
    <x v="1"/>
    <n v="900"/>
    <s v="Sale "/>
    <n v="65"/>
    <s v="Apr"/>
  </r>
  <r>
    <s v="84"/>
    <x v="53"/>
    <x v="7"/>
    <n v="1"/>
    <x v="1"/>
    <n v="700"/>
    <s v="Sale "/>
    <n v="65"/>
    <s v="Apr"/>
  </r>
  <r>
    <s v="84"/>
    <x v="11"/>
    <x v="3"/>
    <n v="5"/>
    <x v="1"/>
    <n v="305"/>
    <s v="Sale "/>
    <n v="65"/>
    <s v="Apr"/>
  </r>
  <r>
    <s v="84"/>
    <x v="9"/>
    <x v="3"/>
    <n v="25"/>
    <x v="1"/>
    <n v="155"/>
    <s v="Sale "/>
    <n v="65"/>
    <s v="Apr"/>
  </r>
  <r>
    <s v="84"/>
    <x v="18"/>
    <x v="7"/>
    <n v="0.1"/>
    <x v="1"/>
    <n v="500"/>
    <s v="Sale "/>
    <n v="260"/>
    <s v="Apr"/>
  </r>
  <r>
    <s v="84"/>
    <x v="75"/>
    <x v="5"/>
    <n v="4"/>
    <x v="5"/>
    <n v="312.5"/>
    <s v="Sale "/>
    <n v="65"/>
    <s v="Apr"/>
  </r>
  <r>
    <s v="84"/>
    <x v="5"/>
    <x v="4"/>
    <n v="8"/>
    <x v="3"/>
    <n v="62.5"/>
    <s v="Sale "/>
    <n v="260"/>
    <s v="Apr"/>
  </r>
  <r>
    <s v="84"/>
    <x v="83"/>
    <x v="5"/>
    <n v="0.75"/>
    <x v="1"/>
    <n v="255"/>
    <s v="Sale "/>
    <n v="390"/>
    <s v="Apr"/>
  </r>
  <r>
    <s v="84"/>
    <x v="13"/>
    <x v="5"/>
    <n v="3"/>
    <x v="1"/>
    <n v="255"/>
    <s v="Sale "/>
    <n v="65"/>
    <s v="Apr"/>
  </r>
  <r>
    <s v="84"/>
    <x v="82"/>
    <x v="3"/>
    <n v="1"/>
    <x v="2"/>
    <n v="170"/>
    <s v="Sale "/>
    <n v="65"/>
    <s v="Apr"/>
  </r>
  <r>
    <s v="84"/>
    <x v="11"/>
    <x v="3"/>
    <n v="1"/>
    <x v="1"/>
    <n v="320"/>
    <s v="Sale "/>
    <n v="610"/>
    <s v="Apr"/>
  </r>
  <r>
    <s v="84"/>
    <x v="3"/>
    <x v="3"/>
    <n v="4"/>
    <x v="1"/>
    <n v="520"/>
    <s v="Sale "/>
    <n v="130"/>
    <s v="Apr"/>
  </r>
  <r>
    <s v="84"/>
    <x v="4"/>
    <x v="3"/>
    <n v="2"/>
    <x v="1"/>
    <n v="920"/>
    <s v="Sale "/>
    <n v="65"/>
    <s v="Apr"/>
  </r>
  <r>
    <s v="84"/>
    <x v="109"/>
    <x v="8"/>
    <n v="1"/>
    <x v="10"/>
    <n v="340"/>
    <s v="Sale "/>
    <n v="130"/>
    <s v="Apr"/>
  </r>
  <r>
    <s v="84"/>
    <x v="10"/>
    <x v="6"/>
    <n v="3"/>
    <x v="1"/>
    <n v="220"/>
    <s v="Sale "/>
    <n v="130"/>
    <s v="Apr"/>
  </r>
  <r>
    <s v="84"/>
    <x v="9"/>
    <x v="3"/>
    <n v="1"/>
    <x v="1"/>
    <n v="170"/>
    <s v="Sale "/>
    <n v="65"/>
    <s v="Apr"/>
  </r>
  <r>
    <s v="84"/>
    <x v="41"/>
    <x v="9"/>
    <n v="1"/>
    <x v="4"/>
    <n v="140"/>
    <s v="Sale "/>
    <n v="65"/>
    <s v="Apr"/>
  </r>
  <r>
    <s v="84"/>
    <x v="6"/>
    <x v="5"/>
    <n v="0.5"/>
    <x v="4"/>
    <n v="480"/>
    <s v="Sale "/>
    <n v="65"/>
    <s v="Apr"/>
  </r>
  <r>
    <s v="84"/>
    <x v="42"/>
    <x v="5"/>
    <n v="0.3"/>
    <x v="4"/>
    <n v="900"/>
    <s v="Sale "/>
    <n v="260"/>
    <s v="Apr"/>
  </r>
  <r>
    <s v="84"/>
    <x v="64"/>
    <x v="4"/>
    <n v="3"/>
    <x v="3"/>
    <n v="80"/>
    <s v="Sale "/>
    <n v="65"/>
    <s v="Apr"/>
  </r>
  <r>
    <s v="84"/>
    <x v="5"/>
    <x v="4"/>
    <n v="5"/>
    <x v="3"/>
    <n v="60"/>
    <s v="Sale "/>
    <n v="65"/>
    <s v="Apr"/>
  </r>
  <r>
    <s v="84"/>
    <x v="38"/>
    <x v="3"/>
    <n v="0.5"/>
    <x v="1"/>
    <n v="380"/>
    <s v="Sale "/>
    <n v="190"/>
    <s v="Apr"/>
  </r>
  <r>
    <s v="84"/>
    <x v="63"/>
    <x v="3"/>
    <n v="1"/>
    <x v="2"/>
    <n v="165"/>
    <s v="Sale "/>
    <n v="165"/>
    <s v="Apr"/>
  </r>
  <r>
    <s v="84"/>
    <x v="28"/>
    <x v="3"/>
    <n v="1"/>
    <x v="1"/>
    <n v="340"/>
    <s v="Sale "/>
    <n v="340"/>
    <s v="Apr"/>
  </r>
  <r>
    <s v="84"/>
    <x v="15"/>
    <x v="2"/>
    <n v="0.2"/>
    <x v="2"/>
    <n v="750"/>
    <s v="Sale "/>
    <n v="150"/>
    <s v="Apr"/>
  </r>
  <r>
    <s v="84"/>
    <x v="33"/>
    <x v="2"/>
    <n v="1"/>
    <x v="2"/>
    <n v="85"/>
    <s v="Sale "/>
    <n v="85"/>
    <s v="Apr"/>
  </r>
  <r>
    <s v="84"/>
    <x v="18"/>
    <x v="7"/>
    <n v="0.2"/>
    <x v="1"/>
    <n v="500"/>
    <s v="Sale "/>
    <n v="100"/>
    <s v="Apr"/>
  </r>
  <r>
    <s v="84"/>
    <x v="106"/>
    <x v="8"/>
    <n v="2"/>
    <x v="8"/>
    <n v="330"/>
    <s v="Sale "/>
    <n v="660"/>
    <s v="Apr"/>
  </r>
  <r>
    <s v="84"/>
    <x v="70"/>
    <x v="8"/>
    <n v="2"/>
    <x v="8"/>
    <n v="275"/>
    <s v="Sale "/>
    <n v="550"/>
    <s v="Apr"/>
  </r>
  <r>
    <s v="84"/>
    <x v="11"/>
    <x v="3"/>
    <n v="2"/>
    <x v="1"/>
    <n v="320"/>
    <s v="Sale "/>
    <n v="640"/>
    <s v="Apr"/>
  </r>
  <r>
    <s v="84"/>
    <x v="75"/>
    <x v="5"/>
    <n v="1"/>
    <x v="5"/>
    <n v="312"/>
    <s v="Sale "/>
    <n v="312"/>
    <s v="Apr"/>
  </r>
  <r>
    <s v="84"/>
    <x v="5"/>
    <x v="4"/>
    <n v="5"/>
    <x v="3"/>
    <n v="60"/>
    <s v="Sale "/>
    <n v="300"/>
    <s v="Apr"/>
  </r>
  <r>
    <s v="84"/>
    <x v="7"/>
    <x v="5"/>
    <n v="2"/>
    <x v="1"/>
    <n v="255"/>
    <s v="Sale "/>
    <n v="510"/>
    <s v="Apr"/>
  </r>
  <r>
    <s v="84"/>
    <x v="13"/>
    <x v="5"/>
    <n v="3"/>
    <x v="1"/>
    <n v="255"/>
    <s v="Sale "/>
    <n v="765"/>
    <s v="Apr"/>
  </r>
  <r>
    <s v="84"/>
    <x v="6"/>
    <x v="5"/>
    <n v="2"/>
    <x v="4"/>
    <n v="480"/>
    <s v="Sale "/>
    <n v="960"/>
    <s v="Apr"/>
  </r>
  <r>
    <s v="84"/>
    <x v="13"/>
    <x v="5"/>
    <n v="5"/>
    <x v="1"/>
    <n v="255"/>
    <s v="Sale "/>
    <n v="1275"/>
    <s v="Apr"/>
  </r>
  <r>
    <s v="84"/>
    <x v="51"/>
    <x v="2"/>
    <n v="1"/>
    <x v="5"/>
    <n v="400"/>
    <s v="Sale "/>
    <n v="400"/>
    <s v="Apr"/>
  </r>
  <r>
    <s v="84"/>
    <x v="41"/>
    <x v="9"/>
    <n v="2"/>
    <x v="4"/>
    <n v="140"/>
    <s v="Sale "/>
    <n v="280"/>
    <s v="Apr"/>
  </r>
  <r>
    <s v="84"/>
    <x v="42"/>
    <x v="5"/>
    <n v="1"/>
    <x v="4"/>
    <n v="900"/>
    <s v="Sale "/>
    <n v="900"/>
    <s v="Apr"/>
  </r>
  <r>
    <s v="84"/>
    <x v="6"/>
    <x v="5"/>
    <n v="1"/>
    <x v="4"/>
    <n v="480"/>
    <s v="Sale "/>
    <n v="480"/>
    <s v="Apr"/>
  </r>
  <r>
    <s v="84"/>
    <x v="95"/>
    <x v="2"/>
    <n v="0.5"/>
    <x v="2"/>
    <n v="800"/>
    <s v="Sale "/>
    <n v="400"/>
    <s v="Apr"/>
  </r>
  <r>
    <s v="84"/>
    <x v="63"/>
    <x v="3"/>
    <n v="1"/>
    <x v="2"/>
    <n v="165"/>
    <s v="Sale "/>
    <n v="165"/>
    <s v="Apr"/>
  </r>
  <r>
    <s v="84"/>
    <x v="60"/>
    <x v="2"/>
    <n v="1"/>
    <x v="2"/>
    <n v="360"/>
    <s v="Sale "/>
    <n v="360"/>
    <s v="Apr"/>
  </r>
  <r>
    <s v="84"/>
    <x v="7"/>
    <x v="5"/>
    <n v="4"/>
    <x v="1"/>
    <n v="255"/>
    <s v="Sale "/>
    <n v="1020"/>
    <s v="Apr"/>
  </r>
  <r>
    <s v="84"/>
    <x v="98"/>
    <x v="5"/>
    <n v="4"/>
    <x v="1"/>
    <n v="255"/>
    <s v="Sale "/>
    <n v="1020"/>
    <s v="Apr"/>
  </r>
  <r>
    <s v="84"/>
    <x v="25"/>
    <x v="3"/>
    <n v="10"/>
    <x v="1"/>
    <n v="70"/>
    <s v="Sale "/>
    <n v="700"/>
    <s v="Apr"/>
  </r>
  <r>
    <s v="84"/>
    <x v="75"/>
    <x v="5"/>
    <n v="6"/>
    <x v="5"/>
    <n v="312.5"/>
    <s v="Sale "/>
    <n v="1875"/>
    <s v="Apr"/>
  </r>
  <r>
    <s v="84"/>
    <x v="3"/>
    <x v="3"/>
    <n v="13"/>
    <x v="1"/>
    <n v="520"/>
    <s v="Sale "/>
    <n v="6760"/>
    <s v="Apr"/>
  </r>
  <r>
    <s v="84"/>
    <x v="4"/>
    <x v="3"/>
    <n v="6.5"/>
    <x v="1"/>
    <n v="920"/>
    <s v="Sale "/>
    <n v="5980"/>
    <s v="Apr"/>
  </r>
  <r>
    <s v="84"/>
    <x v="82"/>
    <x v="3"/>
    <n v="1"/>
    <x v="2"/>
    <n v="175"/>
    <s v="Sale "/>
    <n v="175"/>
    <s v="Apr"/>
  </r>
  <r>
    <s v="84"/>
    <x v="30"/>
    <x v="3"/>
    <n v="1"/>
    <x v="1"/>
    <n v="200"/>
    <s v="Sale "/>
    <n v="200"/>
    <s v="Apr"/>
  </r>
  <r>
    <s v="84"/>
    <x v="100"/>
    <x v="5"/>
    <n v="1"/>
    <x v="1"/>
    <n v="260"/>
    <s v="Sale "/>
    <n v="260"/>
    <s v="Apr"/>
  </r>
  <r>
    <s v="84"/>
    <x v="57"/>
    <x v="5"/>
    <n v="1"/>
    <x v="1"/>
    <n v="255"/>
    <s v="Sale "/>
    <n v="255"/>
    <s v="Apr"/>
  </r>
  <r>
    <s v="84"/>
    <x v="64"/>
    <x v="4"/>
    <n v="4"/>
    <x v="3"/>
    <n v="80"/>
    <s v="Sale "/>
    <n v="320"/>
    <s v="Apr"/>
  </r>
  <r>
    <s v="84"/>
    <x v="11"/>
    <x v="3"/>
    <n v="2"/>
    <x v="1"/>
    <n v="320"/>
    <s v="Sale "/>
    <n v="640"/>
    <s v="Apr"/>
  </r>
  <r>
    <s v="84"/>
    <x v="41"/>
    <x v="9"/>
    <n v="3"/>
    <x v="4"/>
    <n v="140"/>
    <s v="Sale "/>
    <n v="420"/>
    <s v="Apr"/>
  </r>
  <r>
    <s v="84"/>
    <x v="42"/>
    <x v="5"/>
    <n v="0.8"/>
    <x v="4"/>
    <n v="900"/>
    <s v="Sale "/>
    <n v="720"/>
    <s v="Apr"/>
  </r>
  <r>
    <s v="84"/>
    <x v="6"/>
    <x v="5"/>
    <n v="1.5"/>
    <x v="4"/>
    <n v="480"/>
    <s v="Sale "/>
    <n v="720"/>
    <s v="Apr"/>
  </r>
  <r>
    <s v="84"/>
    <x v="13"/>
    <x v="5"/>
    <n v="3"/>
    <x v="1"/>
    <n v="255"/>
    <s v="Sale "/>
    <n v="765"/>
    <s v="Apr"/>
  </r>
  <r>
    <s v="84"/>
    <x v="48"/>
    <x v="5"/>
    <n v="1"/>
    <x v="1"/>
    <n v="255"/>
    <s v="Sale "/>
    <n v="255"/>
    <s v="Apr"/>
  </r>
  <r>
    <s v="84"/>
    <x v="8"/>
    <x v="5"/>
    <n v="1"/>
    <x v="1"/>
    <n v="255"/>
    <s v="Sale "/>
    <n v="255"/>
    <s v="Apr"/>
  </r>
  <r>
    <s v="84"/>
    <x v="46"/>
    <x v="2"/>
    <n v="4"/>
    <x v="5"/>
    <n v="70"/>
    <s v="Sale "/>
    <n v="280"/>
    <s v="Apr"/>
  </r>
  <r>
    <s v="84"/>
    <x v="59"/>
    <x v="4"/>
    <n v="3"/>
    <x v="3"/>
    <n v="65"/>
    <s v="Sale "/>
    <n v="195"/>
    <s v="Apr"/>
  </r>
  <r>
    <s v="84"/>
    <x v="37"/>
    <x v="3"/>
    <n v="0.5"/>
    <x v="1"/>
    <n v="250"/>
    <s v="Sale "/>
    <n v="125"/>
    <s v="Apr"/>
  </r>
  <r>
    <s v="84"/>
    <x v="56"/>
    <x v="3"/>
    <n v="0.5"/>
    <x v="1"/>
    <n v="450"/>
    <s v="Sale "/>
    <n v="225"/>
    <s v="Apr"/>
  </r>
  <r>
    <s v="84"/>
    <x v="78"/>
    <x v="3"/>
    <n v="1"/>
    <x v="7"/>
    <n v="80"/>
    <s v="Sale "/>
    <n v="80"/>
    <s v="Apr"/>
  </r>
  <r>
    <s v="84"/>
    <x v="26"/>
    <x v="3"/>
    <n v="11"/>
    <x v="1"/>
    <n v="50"/>
    <s v="Sale "/>
    <n v="550"/>
    <s v="Apr"/>
  </r>
  <r>
    <s v="84"/>
    <x v="28"/>
    <x v="3"/>
    <n v="4"/>
    <x v="1"/>
    <n v="340"/>
    <s v="Sale "/>
    <n v="1360"/>
    <s v="Apr"/>
  </r>
  <r>
    <s v="84"/>
    <x v="109"/>
    <x v="8"/>
    <n v="3"/>
    <x v="10"/>
    <n v="340"/>
    <s v="Sale "/>
    <n v="1020"/>
    <s v="Apr"/>
  </r>
  <r>
    <s v="84"/>
    <x v="39"/>
    <x v="3"/>
    <n v="5.5"/>
    <x v="1"/>
    <n v="340"/>
    <s v="Sale "/>
    <n v="1870"/>
    <s v="Apr"/>
  </r>
  <r>
    <s v="84"/>
    <x v="11"/>
    <x v="3"/>
    <n v="2"/>
    <x v="1"/>
    <n v="320"/>
    <s v="Sale "/>
    <n v="640"/>
    <s v="Apr"/>
  </r>
  <r>
    <s v="84"/>
    <x v="39"/>
    <x v="3"/>
    <n v="1.5"/>
    <x v="1"/>
    <n v="340"/>
    <s v="Sale "/>
    <n v="510"/>
    <s v="Apr"/>
  </r>
  <r>
    <s v="84"/>
    <x v="56"/>
    <x v="3"/>
    <n v="1"/>
    <x v="1"/>
    <n v="450"/>
    <s v="Sale "/>
    <n v="450"/>
    <s v="Apr"/>
  </r>
  <r>
    <s v="84"/>
    <x v="73"/>
    <x v="3"/>
    <n v="2"/>
    <x v="1"/>
    <n v="390"/>
    <s v="Sale "/>
    <n v="780"/>
    <s v="Apr"/>
  </r>
  <r>
    <s v="84"/>
    <x v="13"/>
    <x v="5"/>
    <n v="9.5"/>
    <x v="1"/>
    <n v="255"/>
    <s v="Sale "/>
    <n v="2422.5"/>
    <s v="Apr"/>
  </r>
  <r>
    <s v="85"/>
    <x v="3"/>
    <x v="3"/>
    <n v="1"/>
    <x v="1"/>
    <n v="520"/>
    <s v="Sale "/>
    <n v="520"/>
    <s v="Apr"/>
  </r>
  <r>
    <s v="85"/>
    <x v="4"/>
    <x v="3"/>
    <n v="0.5"/>
    <x v="1"/>
    <n v="920"/>
    <s v="Sale "/>
    <n v="460"/>
    <s v="Apr"/>
  </r>
  <r>
    <s v="85"/>
    <x v="57"/>
    <x v="5"/>
    <n v="0.5"/>
    <x v="1"/>
    <n v="260"/>
    <s v="Sale "/>
    <n v="130"/>
    <s v="Apr"/>
  </r>
  <r>
    <s v="85"/>
    <x v="83"/>
    <x v="5"/>
    <n v="0.5"/>
    <x v="1"/>
    <n v="260"/>
    <s v="Sale "/>
    <n v="130"/>
    <s v="Apr"/>
  </r>
  <r>
    <s v="85"/>
    <x v="13"/>
    <x v="5"/>
    <n v="1"/>
    <x v="1"/>
    <n v="260"/>
    <s v="Sale "/>
    <n v="260"/>
    <s v="Apr"/>
  </r>
  <r>
    <s v="85"/>
    <x v="75"/>
    <x v="5"/>
    <n v="2"/>
    <x v="5"/>
    <n v="312"/>
    <s v="Sale "/>
    <n v="624"/>
    <s v="Apr"/>
  </r>
  <r>
    <s v="85"/>
    <x v="5"/>
    <x v="4"/>
    <n v="4"/>
    <x v="3"/>
    <n v="60"/>
    <s v="Sale "/>
    <n v="240"/>
    <s v="Apr"/>
  </r>
  <r>
    <s v="85"/>
    <x v="30"/>
    <x v="3"/>
    <n v="1"/>
    <x v="1"/>
    <n v="200"/>
    <s v="Sale "/>
    <n v="200"/>
    <s v="Apr"/>
  </r>
  <r>
    <s v="85"/>
    <x v="28"/>
    <x v="3"/>
    <n v="2"/>
    <x v="1"/>
    <n v="340"/>
    <s v="Sale "/>
    <n v="680"/>
    <s v="Apr"/>
  </r>
  <r>
    <s v="85"/>
    <x v="39"/>
    <x v="3"/>
    <n v="1"/>
    <x v="1"/>
    <n v="340"/>
    <s v="Sale "/>
    <n v="340"/>
    <s v="Apr"/>
  </r>
  <r>
    <s v="85"/>
    <x v="37"/>
    <x v="3"/>
    <n v="0.5"/>
    <x v="1"/>
    <n v="260"/>
    <s v="Sale "/>
    <n v="130"/>
    <s v="Apr"/>
  </r>
  <r>
    <s v="85"/>
    <x v="38"/>
    <x v="3"/>
    <n v="0.5"/>
    <x v="1"/>
    <n v="340"/>
    <s v="Sale "/>
    <n v="170"/>
    <s v="Apr"/>
  </r>
  <r>
    <s v="85"/>
    <x v="41"/>
    <x v="9"/>
    <n v="1"/>
    <x v="4"/>
    <n v="140"/>
    <s v="Sale "/>
    <n v="140"/>
    <s v="Apr"/>
  </r>
  <r>
    <s v="85"/>
    <x v="42"/>
    <x v="5"/>
    <n v="0.5"/>
    <x v="4"/>
    <n v="900"/>
    <s v="Sale "/>
    <n v="450"/>
    <s v="Apr"/>
  </r>
  <r>
    <s v="85"/>
    <x v="6"/>
    <x v="5"/>
    <n v="0.5"/>
    <x v="4"/>
    <n v="500"/>
    <s v="Sale "/>
    <n v="250"/>
    <s v="Apr"/>
  </r>
  <r>
    <s v="85"/>
    <x v="5"/>
    <x v="4"/>
    <n v="6"/>
    <x v="3"/>
    <n v="60"/>
    <s v="Sale "/>
    <n v="360"/>
    <s v="Apr"/>
  </r>
  <r>
    <s v="85"/>
    <x v="13"/>
    <x v="5"/>
    <n v="1"/>
    <x v="1"/>
    <n v="260"/>
    <s v="Sale "/>
    <n v="260"/>
    <s v="Apr"/>
  </r>
  <r>
    <s v="85"/>
    <x v="10"/>
    <x v="6"/>
    <n v="5"/>
    <x v="1"/>
    <n v="210"/>
    <s v="Sale "/>
    <n v="1050"/>
    <s v="Apr"/>
  </r>
  <r>
    <s v="85"/>
    <x v="9"/>
    <x v="3"/>
    <n v="3"/>
    <x v="1"/>
    <n v="170"/>
    <s v="Sale "/>
    <n v="510"/>
    <s v="Apr"/>
  </r>
  <r>
    <s v="85"/>
    <x v="66"/>
    <x v="7"/>
    <n v="0.5"/>
    <x v="1"/>
    <n v="420"/>
    <s v="Sale "/>
    <n v="210"/>
    <s v="Apr"/>
  </r>
  <r>
    <s v="85"/>
    <x v="55"/>
    <x v="3"/>
    <n v="0.5"/>
    <x v="1"/>
    <n v="520"/>
    <s v="Sale "/>
    <n v="260"/>
    <s v="Apr"/>
  </r>
  <r>
    <s v="85"/>
    <x v="3"/>
    <x v="3"/>
    <n v="2"/>
    <x v="1"/>
    <n v="520"/>
    <s v="Sale "/>
    <n v="1040"/>
    <s v="Apr"/>
  </r>
  <r>
    <s v="85"/>
    <x v="4"/>
    <x v="3"/>
    <n v="1"/>
    <x v="1"/>
    <n v="920"/>
    <s v="Sale "/>
    <n v="920"/>
    <s v="Apr"/>
  </r>
  <r>
    <s v="85"/>
    <x v="64"/>
    <x v="4"/>
    <n v="3"/>
    <x v="3"/>
    <n v="80"/>
    <s v="Sale "/>
    <n v="240"/>
    <s v="Apr"/>
  </r>
  <r>
    <s v="85"/>
    <x v="75"/>
    <x v="5"/>
    <n v="2"/>
    <x v="5"/>
    <n v="312.5"/>
    <s v="Sale "/>
    <n v="625"/>
    <s v="Apr"/>
  </r>
  <r>
    <s v="85"/>
    <x v="100"/>
    <x v="5"/>
    <n v="2"/>
    <x v="1"/>
    <n v="260"/>
    <s v="Sale "/>
    <n v="520"/>
    <s v="Apr"/>
  </r>
  <r>
    <s v="85"/>
    <x v="59"/>
    <x v="4"/>
    <n v="3"/>
    <x v="3"/>
    <n v="65"/>
    <s v="Sale "/>
    <n v="195"/>
    <s v="Apr"/>
  </r>
  <r>
    <s v="85"/>
    <x v="73"/>
    <x v="3"/>
    <n v="2.5"/>
    <x v="1"/>
    <n v="380"/>
    <s v="Sale "/>
    <n v="950"/>
    <s v="Apr"/>
  </r>
  <r>
    <s v="85"/>
    <x v="8"/>
    <x v="5"/>
    <n v="2"/>
    <x v="1"/>
    <n v="255"/>
    <s v="Sale "/>
    <n v="510"/>
    <s v="Apr"/>
  </r>
  <r>
    <s v="85"/>
    <x v="83"/>
    <x v="5"/>
    <n v="2"/>
    <x v="1"/>
    <n v="255"/>
    <s v="Sale "/>
    <n v="510"/>
    <s v="Apr"/>
  </r>
  <r>
    <s v="85"/>
    <x v="13"/>
    <x v="5"/>
    <n v="5"/>
    <x v="1"/>
    <n v="255"/>
    <s v="Sale "/>
    <n v="1275"/>
    <s v="Apr"/>
  </r>
  <r>
    <s v="85"/>
    <x v="41"/>
    <x v="9"/>
    <n v="1"/>
    <x v="4"/>
    <n v="140"/>
    <s v="Sale "/>
    <n v="140"/>
    <s v="Apr"/>
  </r>
  <r>
    <s v="85"/>
    <x v="6"/>
    <x v="5"/>
    <n v="1"/>
    <x v="4"/>
    <n v="500"/>
    <s v="Sale "/>
    <n v="500"/>
    <s v="Apr"/>
  </r>
  <r>
    <s v="85"/>
    <x v="69"/>
    <x v="5"/>
    <n v="1.6"/>
    <x v="4"/>
    <n v="900"/>
    <s v="Sale "/>
    <n v="1440"/>
    <s v="Apr"/>
  </r>
  <r>
    <s v="85"/>
    <x v="41"/>
    <x v="9"/>
    <n v="0.5"/>
    <x v="4"/>
    <n v="140"/>
    <s v="Sale "/>
    <n v="70"/>
    <s v="Apr"/>
  </r>
  <r>
    <s v="85"/>
    <x v="6"/>
    <x v="5"/>
    <n v="0.4"/>
    <x v="4"/>
    <n v="500"/>
    <s v="Sale "/>
    <n v="200"/>
    <s v="Apr"/>
  </r>
  <r>
    <s v="85"/>
    <x v="13"/>
    <x v="5"/>
    <n v="1"/>
    <x v="1"/>
    <n v="255"/>
    <s v="Sale "/>
    <n v="255"/>
    <s v="Apr"/>
  </r>
  <r>
    <s v="85"/>
    <x v="106"/>
    <x v="8"/>
    <n v="1"/>
    <x v="8"/>
    <n v="330"/>
    <s v="Sale "/>
    <n v="330"/>
    <s v="Apr"/>
  </r>
  <r>
    <s v="85"/>
    <x v="70"/>
    <x v="8"/>
    <n v="2"/>
    <x v="8"/>
    <n v="275"/>
    <s v="Sale "/>
    <n v="550"/>
    <s v="Apr"/>
  </r>
  <r>
    <s v="85"/>
    <x v="3"/>
    <x v="3"/>
    <n v="4.5"/>
    <x v="1"/>
    <n v="520"/>
    <s v="Sale "/>
    <n v="2340"/>
    <s v="Apr"/>
  </r>
  <r>
    <s v="85"/>
    <x v="4"/>
    <x v="3"/>
    <n v="2"/>
    <x v="1"/>
    <n v="920"/>
    <s v="Sale "/>
    <n v="1840"/>
    <s v="Apr"/>
  </r>
  <r>
    <s v="85"/>
    <x v="3"/>
    <x v="3"/>
    <n v="1"/>
    <x v="1"/>
    <n v="520"/>
    <s v="Sale "/>
    <n v="520"/>
    <s v="Apr"/>
  </r>
  <r>
    <s v="85"/>
    <x v="4"/>
    <x v="3"/>
    <n v="0.5"/>
    <x v="1"/>
    <n v="920"/>
    <s v="Sale "/>
    <n v="460"/>
    <s v="Apr"/>
  </r>
  <r>
    <s v="85"/>
    <x v="12"/>
    <x v="2"/>
    <n v="1"/>
    <x v="2"/>
    <n v="310"/>
    <s v="Sale "/>
    <n v="310"/>
    <s v="Apr"/>
  </r>
  <r>
    <s v="85"/>
    <x v="14"/>
    <x v="7"/>
    <n v="0.1"/>
    <x v="1"/>
    <n v="750"/>
    <s v="Sale "/>
    <n v="75"/>
    <s v="Apr"/>
  </r>
  <r>
    <s v="85"/>
    <x v="44"/>
    <x v="2"/>
    <n v="2"/>
    <x v="2"/>
    <n v="465"/>
    <s v="Sale "/>
    <n v="930"/>
    <s v="Apr"/>
  </r>
  <r>
    <s v="85"/>
    <x v="15"/>
    <x v="2"/>
    <n v="1"/>
    <x v="2"/>
    <n v="710"/>
    <s v="Sale "/>
    <n v="710"/>
    <s v="Apr"/>
  </r>
  <r>
    <s v="85"/>
    <x v="37"/>
    <x v="3"/>
    <n v="0.5"/>
    <x v="1"/>
    <n v="250"/>
    <s v="Sale "/>
    <n v="125"/>
    <s v="Apr"/>
  </r>
  <r>
    <s v="85"/>
    <x v="38"/>
    <x v="3"/>
    <n v="1.5"/>
    <x v="1"/>
    <n v="380"/>
    <s v="Sale "/>
    <n v="570"/>
    <s v="Apr"/>
  </r>
  <r>
    <s v="85"/>
    <x v="11"/>
    <x v="3"/>
    <n v="1.5"/>
    <x v="1"/>
    <n v="320"/>
    <s v="Sale "/>
    <n v="480"/>
    <s v="Apr"/>
  </r>
  <r>
    <s v="85"/>
    <x v="57"/>
    <x v="5"/>
    <n v="4"/>
    <x v="1"/>
    <n v="255"/>
    <s v="Sale "/>
    <n v="1020"/>
    <s v="Apr"/>
  </r>
  <r>
    <s v="85"/>
    <x v="10"/>
    <x v="6"/>
    <n v="3"/>
    <x v="1"/>
    <n v="210"/>
    <s v="Sale "/>
    <n v="630"/>
    <s v="Apr"/>
  </r>
  <r>
    <s v="85"/>
    <x v="26"/>
    <x v="3"/>
    <n v="9.5"/>
    <x v="1"/>
    <n v="50"/>
    <s v="Sale "/>
    <n v="475"/>
    <s v="Apr"/>
  </r>
  <r>
    <s v="85"/>
    <x v="18"/>
    <x v="7"/>
    <n v="0.1"/>
    <x v="1"/>
    <n v="500"/>
    <s v="Sale "/>
    <n v="50"/>
    <s v="Apr"/>
  </r>
  <r>
    <s v="85"/>
    <x v="22"/>
    <x v="7"/>
    <n v="0.1"/>
    <x v="1"/>
    <n v="930"/>
    <s v="Sale "/>
    <n v="93"/>
    <s v="Apr"/>
  </r>
  <r>
    <s v="85"/>
    <x v="16"/>
    <x v="2"/>
    <n v="1"/>
    <x v="5"/>
    <n v="310"/>
    <s v="Sale "/>
    <n v="310"/>
    <s v="Apr"/>
  </r>
  <r>
    <s v="85"/>
    <x v="24"/>
    <x v="3"/>
    <n v="2"/>
    <x v="7"/>
    <n v="60"/>
    <s v="Sale "/>
    <n v="120"/>
    <s v="Apr"/>
  </r>
  <r>
    <s v="85"/>
    <x v="25"/>
    <x v="3"/>
    <n v="2"/>
    <x v="1"/>
    <n v="70"/>
    <s v="Sale "/>
    <n v="140"/>
    <s v="Apr"/>
  </r>
  <r>
    <s v="85"/>
    <x v="28"/>
    <x v="3"/>
    <n v="3"/>
    <x v="1"/>
    <n v="340"/>
    <s v="Sale "/>
    <n v="1020"/>
    <s v="Apr"/>
  </r>
  <r>
    <s v="85"/>
    <x v="39"/>
    <x v="3"/>
    <n v="3"/>
    <x v="1"/>
    <n v="340"/>
    <s v="Sale "/>
    <n v="1020"/>
    <s v="Apr"/>
  </r>
  <r>
    <s v="85"/>
    <x v="6"/>
    <x v="5"/>
    <n v="3.4"/>
    <x v="4"/>
    <n v="480"/>
    <s v="Sale "/>
    <n v="1632"/>
    <s v="Apr"/>
  </r>
  <r>
    <s v="86"/>
    <x v="30"/>
    <x v="3"/>
    <n v="1"/>
    <x v="1"/>
    <n v="200"/>
    <s v="Sale "/>
    <n v="200"/>
    <s v="Apr"/>
  </r>
  <r>
    <s v="86"/>
    <x v="63"/>
    <x v="3"/>
    <n v="1"/>
    <x v="2"/>
    <n v="165"/>
    <s v="Sale "/>
    <n v="165"/>
    <s v="Apr"/>
  </r>
  <r>
    <s v="86"/>
    <x v="57"/>
    <x v="5"/>
    <n v="1"/>
    <x v="1"/>
    <n v="260"/>
    <s v="Sale "/>
    <n v="260"/>
    <s v="Apr"/>
  </r>
  <r>
    <s v="86"/>
    <x v="13"/>
    <x v="5"/>
    <n v="2"/>
    <x v="1"/>
    <n v="260"/>
    <s v="Sale "/>
    <n v="520"/>
    <s v="Apr"/>
  </r>
  <r>
    <s v="86"/>
    <x v="8"/>
    <x v="5"/>
    <n v="1"/>
    <x v="1"/>
    <n v="260"/>
    <s v="Sale "/>
    <n v="260"/>
    <s v="Apr"/>
  </r>
  <r>
    <s v="86"/>
    <x v="53"/>
    <x v="7"/>
    <n v="0.1"/>
    <x v="1"/>
    <n v="700"/>
    <s v="Sale "/>
    <n v="70"/>
    <s v="Apr"/>
  </r>
  <r>
    <s v="86"/>
    <x v="14"/>
    <x v="7"/>
    <n v="1"/>
    <x v="1"/>
    <n v="735"/>
    <s v="Sale "/>
    <n v="735"/>
    <s v="Apr"/>
  </r>
  <r>
    <s v="86"/>
    <x v="28"/>
    <x v="3"/>
    <n v="0.5"/>
    <x v="1"/>
    <n v="340"/>
    <s v="Sale "/>
    <n v="170"/>
    <s v="Apr"/>
  </r>
  <r>
    <s v="86"/>
    <x v="39"/>
    <x v="3"/>
    <n v="0.5"/>
    <x v="1"/>
    <n v="340"/>
    <s v="Sale "/>
    <n v="170"/>
    <s v="Apr"/>
  </r>
  <r>
    <s v="86"/>
    <x v="3"/>
    <x v="3"/>
    <n v="2"/>
    <x v="1"/>
    <n v="520"/>
    <s v="Sale "/>
    <n v="1040"/>
    <s v="Apr"/>
  </r>
  <r>
    <s v="86"/>
    <x v="4"/>
    <x v="3"/>
    <n v="1"/>
    <x v="1"/>
    <n v="920"/>
    <s v="Sale "/>
    <n v="920"/>
    <s v="Apr"/>
  </r>
  <r>
    <s v="86"/>
    <x v="5"/>
    <x v="4"/>
    <n v="5"/>
    <x v="3"/>
    <n v="60"/>
    <s v="Sale "/>
    <n v="300"/>
    <s v="Apr"/>
  </r>
  <r>
    <s v="86"/>
    <x v="25"/>
    <x v="3"/>
    <n v="2"/>
    <x v="1"/>
    <n v="70"/>
    <s v="Sale "/>
    <n v="140"/>
    <s v="Apr"/>
  </r>
  <r>
    <s v="86"/>
    <x v="10"/>
    <x v="6"/>
    <n v="4"/>
    <x v="1"/>
    <n v="210"/>
    <s v="Sale "/>
    <n v="840"/>
    <s v="Apr"/>
  </r>
  <r>
    <s v="86"/>
    <x v="3"/>
    <x v="3"/>
    <n v="0.5"/>
    <x v="1"/>
    <n v="520"/>
    <s v="Sale "/>
    <n v="260"/>
    <s v="Apr"/>
  </r>
  <r>
    <s v="86"/>
    <x v="4"/>
    <x v="3"/>
    <n v="0.3"/>
    <x v="1"/>
    <n v="920"/>
    <s v="Sale "/>
    <n v="276"/>
    <s v="Apr"/>
  </r>
  <r>
    <s v="86"/>
    <x v="41"/>
    <x v="9"/>
    <n v="0.6"/>
    <x v="4"/>
    <n v="140"/>
    <s v="Sale "/>
    <n v="84"/>
    <s v="Apr"/>
  </r>
  <r>
    <s v="86"/>
    <x v="6"/>
    <x v="5"/>
    <n v="0.5"/>
    <x v="4"/>
    <n v="500"/>
    <s v="Sale "/>
    <n v="250"/>
    <s v="Apr"/>
  </r>
  <r>
    <s v="86"/>
    <x v="70"/>
    <x v="8"/>
    <n v="2"/>
    <x v="8"/>
    <n v="275"/>
    <s v="Sale "/>
    <n v="550"/>
    <s v="Apr"/>
  </r>
  <r>
    <s v="86"/>
    <x v="9"/>
    <x v="3"/>
    <n v="4"/>
    <x v="1"/>
    <n v="155"/>
    <s v="Sale "/>
    <n v="620"/>
    <s v="Apr"/>
  </r>
  <r>
    <s v="86"/>
    <x v="7"/>
    <x v="5"/>
    <n v="0.5"/>
    <x v="1"/>
    <n v="260"/>
    <s v="Sale "/>
    <n v="130"/>
    <s v="Apr"/>
  </r>
  <r>
    <s v="86"/>
    <x v="122"/>
    <x v="5"/>
    <n v="3"/>
    <x v="5"/>
    <n v="240"/>
    <s v="Sale "/>
    <n v="720"/>
    <s v="Apr"/>
  </r>
  <r>
    <s v="86"/>
    <x v="48"/>
    <x v="5"/>
    <n v="0.5"/>
    <x v="1"/>
    <n v="260"/>
    <s v="Sale "/>
    <n v="130"/>
    <s v="Apr"/>
  </r>
  <r>
    <s v="86"/>
    <x v="8"/>
    <x v="5"/>
    <n v="0.5"/>
    <x v="1"/>
    <n v="260"/>
    <s v="Sale "/>
    <n v="130"/>
    <s v="Apr"/>
  </r>
  <r>
    <s v="86"/>
    <x v="13"/>
    <x v="5"/>
    <n v="2.5"/>
    <x v="1"/>
    <n v="260"/>
    <s v="Sale "/>
    <n v="650"/>
    <s v="Apr"/>
  </r>
  <r>
    <s v="86"/>
    <x v="39"/>
    <x v="3"/>
    <n v="0.5"/>
    <x v="1"/>
    <n v="340"/>
    <s v="Sale "/>
    <n v="170"/>
    <s v="Apr"/>
  </r>
  <r>
    <s v="86"/>
    <x v="28"/>
    <x v="3"/>
    <n v="1"/>
    <x v="1"/>
    <n v="340"/>
    <s v="Sale "/>
    <n v="340"/>
    <s v="Apr"/>
  </r>
  <r>
    <s v="86"/>
    <x v="25"/>
    <x v="3"/>
    <n v="2"/>
    <x v="1"/>
    <n v="170"/>
    <s v="Sale "/>
    <n v="340"/>
    <s v="Apr"/>
  </r>
  <r>
    <s v="86"/>
    <x v="9"/>
    <x v="3"/>
    <n v="2"/>
    <x v="1"/>
    <n v="170"/>
    <s v="Sale "/>
    <n v="340"/>
    <s v="Apr"/>
  </r>
  <r>
    <s v="86"/>
    <x v="6"/>
    <x v="5"/>
    <n v="0.5"/>
    <x v="4"/>
    <n v="500"/>
    <s v="Sale "/>
    <n v="250"/>
    <s v="Apr"/>
  </r>
  <r>
    <s v="86"/>
    <x v="64"/>
    <x v="4"/>
    <n v="3"/>
    <x v="3"/>
    <n v="80"/>
    <s v="Sale "/>
    <n v="240"/>
    <s v="Apr"/>
  </r>
  <r>
    <s v="86"/>
    <x v="106"/>
    <x v="8"/>
    <n v="2"/>
    <x v="8"/>
    <n v="330"/>
    <s v="Sale "/>
    <n v="660"/>
    <s v="Apr"/>
  </r>
  <r>
    <s v="86"/>
    <x v="3"/>
    <x v="3"/>
    <n v="1"/>
    <x v="1"/>
    <n v="520"/>
    <s v="Sale "/>
    <n v="520"/>
    <s v="Apr"/>
  </r>
  <r>
    <s v="86"/>
    <x v="4"/>
    <x v="3"/>
    <n v="0.5"/>
    <x v="1"/>
    <n v="920"/>
    <s v="Sale "/>
    <n v="460"/>
    <s v="Apr"/>
  </r>
  <r>
    <s v="86"/>
    <x v="41"/>
    <x v="9"/>
    <n v="0.2"/>
    <x v="4"/>
    <n v="140"/>
    <s v="Sale "/>
    <n v="28"/>
    <s v="Apr"/>
  </r>
  <r>
    <s v="86"/>
    <x v="6"/>
    <x v="5"/>
    <n v="0.2"/>
    <x v="4"/>
    <n v="500"/>
    <s v="Sale "/>
    <n v="100"/>
    <s v="Apr"/>
  </r>
  <r>
    <s v="86"/>
    <x v="26"/>
    <x v="3"/>
    <n v="2"/>
    <x v="1"/>
    <n v="50"/>
    <s v="Sale "/>
    <n v="100"/>
    <s v="Apr"/>
  </r>
  <r>
    <s v="86"/>
    <x v="5"/>
    <x v="4"/>
    <n v="2"/>
    <x v="3"/>
    <n v="60"/>
    <s v="Sale "/>
    <n v="120"/>
    <s v="Apr"/>
  </r>
  <r>
    <s v="86"/>
    <x v="70"/>
    <x v="8"/>
    <n v="1"/>
    <x v="8"/>
    <n v="275"/>
    <s v="Sale "/>
    <n v="275"/>
    <s v="Apr"/>
  </r>
  <r>
    <s v="86"/>
    <x v="56"/>
    <x v="3"/>
    <n v="1"/>
    <x v="1"/>
    <n v="450"/>
    <s v="Sale "/>
    <n v="450"/>
    <s v="Apr"/>
  </r>
  <r>
    <s v="86"/>
    <x v="18"/>
    <x v="7"/>
    <n v="0.5"/>
    <x v="1"/>
    <n v="500"/>
    <s v="Sale "/>
    <n v="250"/>
    <s v="Apr"/>
  </r>
  <r>
    <s v="86"/>
    <x v="14"/>
    <x v="7"/>
    <n v="0.5"/>
    <x v="1"/>
    <n v="740"/>
    <s v="Sale "/>
    <n v="370"/>
    <s v="Apr"/>
  </r>
  <r>
    <s v="86"/>
    <x v="57"/>
    <x v="5"/>
    <n v="0.5"/>
    <x v="1"/>
    <n v="255"/>
    <s v="Sale "/>
    <n v="127.5"/>
    <s v="Apr"/>
  </r>
  <r>
    <s v="86"/>
    <x v="13"/>
    <x v="5"/>
    <n v="2"/>
    <x v="1"/>
    <n v="255"/>
    <s v="Sale "/>
    <n v="510"/>
    <s v="Apr"/>
  </r>
  <r>
    <s v="86"/>
    <x v="5"/>
    <x v="4"/>
    <n v="12"/>
    <x v="3"/>
    <n v="60"/>
    <s v="Sale "/>
    <n v="720"/>
    <s v="Apr"/>
  </r>
  <r>
    <s v="86"/>
    <x v="21"/>
    <x v="2"/>
    <n v="0.2"/>
    <x v="2"/>
    <n v="450"/>
    <s v="Sale "/>
    <n v="90"/>
    <s v="Apr"/>
  </r>
  <r>
    <s v="86"/>
    <x v="45"/>
    <x v="2"/>
    <n v="1"/>
    <x v="5"/>
    <n v="190"/>
    <s v="Sale "/>
    <n v="190"/>
    <s v="Apr"/>
  </r>
  <r>
    <s v="86"/>
    <x v="67"/>
    <x v="2"/>
    <n v="1"/>
    <x v="2"/>
    <n v="75"/>
    <s v="Sale "/>
    <n v="75"/>
    <s v="Apr"/>
  </r>
  <r>
    <s v="86"/>
    <x v="76"/>
    <x v="2"/>
    <n v="1"/>
    <x v="2"/>
    <n v="65"/>
    <s v="Sale "/>
    <n v="65"/>
    <s v="Apr"/>
  </r>
  <r>
    <s v="86"/>
    <x v="33"/>
    <x v="2"/>
    <n v="1"/>
    <x v="2"/>
    <n v="85"/>
    <s v="Sale "/>
    <n v="85"/>
    <s v="Apr"/>
  </r>
  <r>
    <s v="86"/>
    <x v="9"/>
    <x v="3"/>
    <n v="2"/>
    <x v="1"/>
    <n v="170"/>
    <s v="Sale "/>
    <n v="340"/>
    <s v="Apr"/>
  </r>
  <r>
    <s v="86"/>
    <x v="106"/>
    <x v="8"/>
    <n v="1"/>
    <x v="8"/>
    <n v="330"/>
    <s v="Sale "/>
    <n v="330"/>
    <s v="Apr"/>
  </r>
  <r>
    <s v="86"/>
    <x v="3"/>
    <x v="3"/>
    <n v="0.5"/>
    <x v="1"/>
    <n v="520"/>
    <s v="Sale "/>
    <n v="260"/>
    <s v="Apr"/>
  </r>
  <r>
    <s v="86"/>
    <x v="4"/>
    <x v="3"/>
    <n v="0.5"/>
    <x v="1"/>
    <n v="920"/>
    <s v="Sale "/>
    <n v="460"/>
    <s v="Apr"/>
  </r>
  <r>
    <s v="86"/>
    <x v="111"/>
    <x v="5"/>
    <n v="1"/>
    <x v="5"/>
    <n v="2650"/>
    <s v="Sale "/>
    <n v="2650"/>
    <s v="Apr"/>
  </r>
  <r>
    <s v="86"/>
    <x v="26"/>
    <x v="3"/>
    <n v="100"/>
    <x v="1"/>
    <n v="49"/>
    <s v="Sale "/>
    <n v="4900"/>
    <s v="Apr"/>
  </r>
  <r>
    <s v="86"/>
    <x v="9"/>
    <x v="3"/>
    <n v="80"/>
    <x v="1"/>
    <n v="165"/>
    <s v="Sale "/>
    <n v="13200"/>
    <s v="Apr"/>
  </r>
  <r>
    <s v="86"/>
    <x v="51"/>
    <x v="2"/>
    <n v="1"/>
    <x v="2"/>
    <n v="400"/>
    <s v="Sale "/>
    <n v="400"/>
    <s v="Apr"/>
  </r>
  <r>
    <s v="86"/>
    <x v="38"/>
    <x v="3"/>
    <n v="10"/>
    <x v="1"/>
    <n v="380"/>
    <s v="Sale "/>
    <n v="3800"/>
    <s v="Apr"/>
  </r>
  <r>
    <s v="86"/>
    <x v="37"/>
    <x v="3"/>
    <n v="10"/>
    <x v="1"/>
    <n v="250"/>
    <s v="Sale "/>
    <n v="2500"/>
    <s v="Apr"/>
  </r>
  <r>
    <s v="86"/>
    <x v="39"/>
    <x v="3"/>
    <n v="25"/>
    <x v="1"/>
    <n v="335"/>
    <s v="Sale "/>
    <n v="8375"/>
    <s v="Apr"/>
  </r>
  <r>
    <s v="86"/>
    <x v="28"/>
    <x v="3"/>
    <n v="25"/>
    <x v="1"/>
    <n v="335"/>
    <s v="Sale "/>
    <n v="8375"/>
    <s v="Apr"/>
  </r>
  <r>
    <s v="86"/>
    <x v="30"/>
    <x v="3"/>
    <n v="10"/>
    <x v="1"/>
    <n v="200"/>
    <s v="Sale "/>
    <n v="2000"/>
    <s v="Apr"/>
  </r>
  <r>
    <s v="86"/>
    <x v="13"/>
    <x v="5"/>
    <n v="35"/>
    <x v="1"/>
    <n v="255"/>
    <s v="Sale "/>
    <n v="8925"/>
    <s v="Apr"/>
  </r>
  <r>
    <s v="86"/>
    <x v="4"/>
    <x v="3"/>
    <n v="10"/>
    <x v="1"/>
    <n v="910"/>
    <s v="Sale "/>
    <n v="9100"/>
    <s v="Apr"/>
  </r>
  <r>
    <s v="105"/>
    <x v="3"/>
    <x v="3"/>
    <n v="3"/>
    <x v="1"/>
    <n v="520"/>
    <s v="Sale "/>
    <n v="1560"/>
    <s v="Apr"/>
  </r>
  <r>
    <s v="105"/>
    <x v="4"/>
    <x v="3"/>
    <n v="1.5"/>
    <x v="1"/>
    <n v="920"/>
    <s v="Sale "/>
    <n v="1380"/>
    <s v="Apr"/>
  </r>
  <r>
    <s v="105"/>
    <x v="9"/>
    <x v="3"/>
    <n v="4"/>
    <x v="1"/>
    <n v="170"/>
    <s v="Sale "/>
    <n v="680"/>
    <s v="Apr"/>
  </r>
  <r>
    <s v="105"/>
    <x v="123"/>
    <x v="3"/>
    <n v="5"/>
    <x v="1"/>
    <n v="155"/>
    <s v="Sale "/>
    <n v="775"/>
    <s v="Apr"/>
  </r>
  <r>
    <s v="105"/>
    <x v="103"/>
    <x v="6"/>
    <n v="1"/>
    <x v="9"/>
    <n v="3150"/>
    <s v="Sale "/>
    <n v="3150"/>
    <s v="Apr"/>
  </r>
  <r>
    <s v="105"/>
    <x v="75"/>
    <x v="5"/>
    <n v="3"/>
    <x v="5"/>
    <n v="312"/>
    <s v="Sale "/>
    <n v="936"/>
    <s v="Apr"/>
  </r>
  <r>
    <s v="105"/>
    <x v="124"/>
    <x v="3"/>
    <n v="1"/>
    <x v="5"/>
    <n v="775"/>
    <s v="Sale "/>
    <n v="775"/>
    <s v="Apr"/>
  </r>
  <r>
    <s v="105"/>
    <x v="94"/>
    <x v="4"/>
    <n v="35"/>
    <x v="3"/>
    <n v="45"/>
    <s v="Sale "/>
    <n v="1575"/>
    <s v="Apr"/>
  </r>
  <r>
    <s v="105"/>
    <x v="11"/>
    <x v="3"/>
    <n v="1"/>
    <x v="1"/>
    <n v="300"/>
    <s v="Sale "/>
    <n v="300"/>
    <s v="Apr"/>
  </r>
  <r>
    <s v="105"/>
    <x v="3"/>
    <x v="3"/>
    <n v="5"/>
    <x v="1"/>
    <n v="520"/>
    <s v="Sale "/>
    <n v="2600"/>
    <s v="Apr"/>
  </r>
  <r>
    <s v="105"/>
    <x v="4"/>
    <x v="3"/>
    <n v="2.5"/>
    <x v="1"/>
    <n v="920"/>
    <s v="Sale "/>
    <n v="2300"/>
    <s v="Apr"/>
  </r>
  <r>
    <s v="105"/>
    <x v="123"/>
    <x v="3"/>
    <n v="5"/>
    <x v="1"/>
    <n v="155"/>
    <s v="Sale "/>
    <n v="775"/>
    <s v="Apr"/>
  </r>
  <r>
    <s v="105"/>
    <x v="25"/>
    <x v="3"/>
    <n v="3"/>
    <x v="1"/>
    <n v="70"/>
    <s v="Sale "/>
    <n v="210"/>
    <s v="Apr"/>
  </r>
  <r>
    <s v="105"/>
    <x v="26"/>
    <x v="3"/>
    <n v="15"/>
    <x v="1"/>
    <n v="50"/>
    <s v="Sale "/>
    <n v="750"/>
    <s v="Apr"/>
  </r>
  <r>
    <s v="100"/>
    <x v="9"/>
    <x v="3"/>
    <n v="2"/>
    <x v="1"/>
    <n v="170"/>
    <s v="Sale "/>
    <n v="340"/>
    <s v="Apr"/>
  </r>
  <r>
    <s v="100"/>
    <x v="30"/>
    <x v="3"/>
    <n v="2"/>
    <x v="1"/>
    <n v="200"/>
    <s v="Sale "/>
    <n v="400"/>
    <s v="Apr"/>
  </r>
  <r>
    <s v="100"/>
    <x v="7"/>
    <x v="5"/>
    <n v="2"/>
    <x v="1"/>
    <n v="255"/>
    <s v="Sale "/>
    <n v="510"/>
    <s v="Apr"/>
  </r>
  <r>
    <s v="100"/>
    <x v="48"/>
    <x v="5"/>
    <n v="3"/>
    <x v="1"/>
    <n v="255"/>
    <s v="Sale "/>
    <n v="765"/>
    <s v="Apr"/>
  </r>
  <r>
    <s v="100"/>
    <x v="71"/>
    <x v="5"/>
    <n v="2"/>
    <x v="1"/>
    <n v="255"/>
    <s v="Sale "/>
    <n v="510"/>
    <s v="Apr"/>
  </r>
  <r>
    <s v="100"/>
    <x v="8"/>
    <x v="5"/>
    <n v="2"/>
    <x v="1"/>
    <n v="255"/>
    <s v="Sale "/>
    <n v="510"/>
    <s v="Apr"/>
  </r>
  <r>
    <s v="100"/>
    <x v="13"/>
    <x v="5"/>
    <n v="4"/>
    <x v="1"/>
    <n v="255"/>
    <s v="Sale "/>
    <n v="1020"/>
    <s v="Apr"/>
  </r>
  <r>
    <s v="100"/>
    <x v="83"/>
    <x v="5"/>
    <n v="6"/>
    <x v="1"/>
    <n v="255"/>
    <s v="Sale "/>
    <n v="1530"/>
    <s v="Apr"/>
  </r>
  <r>
    <s v="100"/>
    <x v="75"/>
    <x v="5"/>
    <n v="22"/>
    <x v="5"/>
    <n v="312.5"/>
    <s v="Sale "/>
    <n v="6875"/>
    <s v="Apr"/>
  </r>
  <r>
    <s v="100"/>
    <x v="73"/>
    <x v="3"/>
    <n v="2"/>
    <x v="1"/>
    <n v="380"/>
    <s v="Sale "/>
    <n v="760"/>
    <s v="Apr"/>
  </r>
  <r>
    <s v="100"/>
    <x v="4"/>
    <x v="3"/>
    <n v="0.5"/>
    <x v="1"/>
    <n v="920"/>
    <s v="Sale "/>
    <n v="460"/>
    <s v="Apr"/>
  </r>
  <r>
    <s v="100"/>
    <x v="6"/>
    <x v="5"/>
    <n v="0.5"/>
    <x v="4"/>
    <n v="500"/>
    <s v="Sale "/>
    <n v="250"/>
    <s v="Apr"/>
  </r>
  <r>
    <s v="100"/>
    <x v="24"/>
    <x v="3"/>
    <n v="10"/>
    <x v="7"/>
    <n v="60"/>
    <s v="Sale "/>
    <n v="600"/>
    <s v="Apr"/>
  </r>
  <r>
    <s v="100"/>
    <x v="53"/>
    <x v="7"/>
    <n v="1"/>
    <x v="1"/>
    <n v="700"/>
    <s v="Sale "/>
    <n v="700"/>
    <s v="Apr"/>
  </r>
  <r>
    <s v="100"/>
    <x v="57"/>
    <x v="5"/>
    <n v="5"/>
    <x v="1"/>
    <n v="255"/>
    <s v="Sale "/>
    <n v="1275"/>
    <s v="Apr"/>
  </r>
  <r>
    <s v="100"/>
    <x v="5"/>
    <x v="4"/>
    <n v="32"/>
    <x v="3"/>
    <n v="65"/>
    <s v="Sale "/>
    <n v="2080"/>
    <s v="Apr"/>
  </r>
  <r>
    <s v="106"/>
    <x v="41"/>
    <x v="9"/>
    <n v="5"/>
    <x v="4"/>
    <n v="140"/>
    <s v="Sale "/>
    <n v="700"/>
    <s v="Apr"/>
  </r>
  <r>
    <s v="106"/>
    <x v="42"/>
    <x v="5"/>
    <n v="4.5"/>
    <x v="4"/>
    <n v="900"/>
    <s v="Sale "/>
    <n v="4050"/>
    <s v="Apr"/>
  </r>
  <r>
    <s v="106"/>
    <x v="5"/>
    <x v="4"/>
    <n v="70"/>
    <x v="3"/>
    <n v="65"/>
    <s v="Sale "/>
    <n v="4550"/>
    <s v="Apr"/>
  </r>
  <r>
    <s v="106"/>
    <x v="57"/>
    <x v="5"/>
    <n v="3"/>
    <x v="1"/>
    <n v="260"/>
    <s v="Sale "/>
    <n v="780"/>
    <s v="Apr"/>
  </r>
  <r>
    <s v="106"/>
    <x v="30"/>
    <x v="3"/>
    <n v="2"/>
    <x v="1"/>
    <n v="200"/>
    <s v="Sale "/>
    <n v="400"/>
    <s v="Apr"/>
  </r>
  <r>
    <s v="106"/>
    <x v="13"/>
    <x v="5"/>
    <n v="10"/>
    <x v="1"/>
    <n v="255"/>
    <s v="Sale "/>
    <n v="2550"/>
    <s v="Apr"/>
  </r>
  <r>
    <s v="106"/>
    <x v="9"/>
    <x v="3"/>
    <n v="25"/>
    <x v="1"/>
    <n v="160"/>
    <s v="Sale "/>
    <n v="4000"/>
    <s v="Apr"/>
  </r>
  <r>
    <s v="106"/>
    <x v="103"/>
    <x v="6"/>
    <n v="2"/>
    <x v="9"/>
    <n v="3100"/>
    <s v="Sale "/>
    <n v="6200"/>
    <s v="Apr"/>
  </r>
  <r>
    <s v="106"/>
    <x v="123"/>
    <x v="3"/>
    <n v="2"/>
    <x v="1"/>
    <n v="155"/>
    <s v="Sale "/>
    <n v="310"/>
    <s v="Apr"/>
  </r>
  <r>
    <s v="106"/>
    <x v="3"/>
    <x v="3"/>
    <n v="2"/>
    <x v="1"/>
    <n v="520"/>
    <s v="Sale "/>
    <n v="1040"/>
    <s v="Apr"/>
  </r>
  <r>
    <s v="106"/>
    <x v="4"/>
    <x v="3"/>
    <n v="1"/>
    <x v="1"/>
    <n v="920"/>
    <s v="Sale "/>
    <n v="920"/>
    <s v="Apr"/>
  </r>
  <r>
    <s v="106"/>
    <x v="103"/>
    <x v="6"/>
    <n v="5"/>
    <x v="1"/>
    <n v="209"/>
    <s v="Sale "/>
    <n v="1045"/>
    <s v="Apr"/>
  </r>
  <r>
    <s v="106"/>
    <x v="39"/>
    <x v="3"/>
    <n v="2"/>
    <x v="1"/>
    <n v="340"/>
    <s v="Sale "/>
    <n v="680"/>
    <s v="Apr"/>
  </r>
  <r>
    <s v="106"/>
    <x v="73"/>
    <x v="3"/>
    <n v="2"/>
    <x v="1"/>
    <n v="400"/>
    <s v="Sale "/>
    <n v="800"/>
    <s v="Apr"/>
  </r>
  <r>
    <s v="106"/>
    <x v="56"/>
    <x v="3"/>
    <n v="2"/>
    <x v="1"/>
    <n v="450"/>
    <s v="Sale "/>
    <n v="900"/>
    <s v="Apr"/>
  </r>
  <r>
    <s v="106"/>
    <x v="3"/>
    <x v="3"/>
    <n v="2"/>
    <x v="1"/>
    <n v="520"/>
    <s v="Sale "/>
    <n v="1040"/>
    <s v="Apr"/>
  </r>
  <r>
    <s v="106"/>
    <x v="4"/>
    <x v="3"/>
    <n v="1"/>
    <x v="1"/>
    <n v="920"/>
    <s v="Sale "/>
    <n v="920"/>
    <s v="Apr"/>
  </r>
  <r>
    <s v="106"/>
    <x v="13"/>
    <x v="5"/>
    <n v="35"/>
    <x v="1"/>
    <n v="255"/>
    <s v="Sale "/>
    <n v="8925"/>
    <s v="Apr"/>
  </r>
  <r>
    <s v="106"/>
    <x v="106"/>
    <x v="8"/>
    <n v="5"/>
    <x v="8"/>
    <n v="345"/>
    <s v="Sale "/>
    <n v="1725"/>
    <s v="Apr"/>
  </r>
  <r>
    <s v="106"/>
    <x v="5"/>
    <x v="4"/>
    <n v="32"/>
    <x v="3"/>
    <n v="65"/>
    <s v="Sale "/>
    <n v="2080"/>
    <s v="Apr"/>
  </r>
  <r>
    <s v="106"/>
    <x v="103"/>
    <x v="6"/>
    <n v="1"/>
    <x v="9"/>
    <n v="3100"/>
    <s v="Sale "/>
    <n v="3100"/>
    <s v="Apr"/>
  </r>
  <r>
    <s v="106"/>
    <x v="9"/>
    <x v="3"/>
    <n v="25"/>
    <x v="1"/>
    <n v="165"/>
    <s v="Sale "/>
    <n v="4125"/>
    <s v="Apr"/>
  </r>
  <r>
    <s v="101"/>
    <x v="57"/>
    <x v="5"/>
    <n v="2"/>
    <x v="1"/>
    <n v="255"/>
    <s v="Sale "/>
    <n v="510"/>
    <s v="Apr"/>
  </r>
  <r>
    <s v="101"/>
    <x v="13"/>
    <x v="5"/>
    <n v="2"/>
    <x v="1"/>
    <n v="255"/>
    <s v="Sale "/>
    <n v="510"/>
    <s v="Apr"/>
  </r>
  <r>
    <s v="101"/>
    <x v="25"/>
    <x v="3"/>
    <n v="2"/>
    <x v="1"/>
    <n v="70"/>
    <s v="Sale "/>
    <n v="140"/>
    <s v="Apr"/>
  </r>
  <r>
    <s v="101"/>
    <x v="26"/>
    <x v="3"/>
    <n v="2.5"/>
    <x v="1"/>
    <n v="50"/>
    <s v="Sale "/>
    <n v="125"/>
    <s v="Apr"/>
  </r>
  <r>
    <s v="101"/>
    <x v="9"/>
    <x v="3"/>
    <n v="4"/>
    <x v="1"/>
    <n v="170"/>
    <s v="Sale "/>
    <n v="680"/>
    <s v="Apr"/>
  </r>
  <r>
    <s v="101"/>
    <x v="56"/>
    <x v="3"/>
    <n v="1"/>
    <x v="1"/>
    <n v="430"/>
    <s v="Sale "/>
    <n v="430"/>
    <s v="Apr"/>
  </r>
  <r>
    <s v="101"/>
    <x v="41"/>
    <x v="9"/>
    <n v="1"/>
    <x v="4"/>
    <n v="140"/>
    <s v="Sale "/>
    <n v="140"/>
    <s v="Apr"/>
  </r>
  <r>
    <s v="101"/>
    <x v="6"/>
    <x v="5"/>
    <n v="1"/>
    <x v="4"/>
    <n v="500"/>
    <s v="Sale "/>
    <n v="500"/>
    <s v="Apr"/>
  </r>
  <r>
    <s v="101"/>
    <x v="42"/>
    <x v="5"/>
    <n v="0.5"/>
    <x v="4"/>
    <n v="900"/>
    <s v="Sale "/>
    <n v="450"/>
    <s v="Apr"/>
  </r>
  <r>
    <s v="101"/>
    <x v="53"/>
    <x v="7"/>
    <n v="0.5"/>
    <x v="1"/>
    <n v="700"/>
    <s v="Sale "/>
    <n v="350"/>
    <s v="Apr"/>
  </r>
  <r>
    <s v="101"/>
    <x v="18"/>
    <x v="7"/>
    <n v="0.5"/>
    <x v="1"/>
    <n v="500"/>
    <s v="Sale "/>
    <n v="250"/>
    <s v="Apr"/>
  </r>
  <r>
    <s v="101"/>
    <x v="13"/>
    <x v="5"/>
    <n v="5"/>
    <x v="1"/>
    <n v="255"/>
    <s v="Sale "/>
    <n v="1275"/>
    <s v="Apr"/>
  </r>
  <r>
    <s v="101"/>
    <x v="58"/>
    <x v="5"/>
    <n v="3"/>
    <x v="1"/>
    <n v="255"/>
    <s v="Sale "/>
    <n v="765"/>
    <s v="Apr"/>
  </r>
  <r>
    <s v="101"/>
    <x v="8"/>
    <x v="5"/>
    <n v="5"/>
    <x v="1"/>
    <n v="255"/>
    <s v="Sale "/>
    <n v="1275"/>
    <s v="Apr"/>
  </r>
  <r>
    <s v="101"/>
    <x v="37"/>
    <x v="3"/>
    <n v="1.5"/>
    <x v="1"/>
    <n v="250"/>
    <s v="Sale "/>
    <n v="375"/>
    <s v="Apr"/>
  </r>
  <r>
    <s v="101"/>
    <x v="39"/>
    <x v="3"/>
    <n v="2"/>
    <x v="1"/>
    <n v="380"/>
    <s v="Sale "/>
    <n v="760"/>
    <s v="Apr"/>
  </r>
  <r>
    <s v="101"/>
    <x v="28"/>
    <x v="3"/>
    <n v="2"/>
    <x v="1"/>
    <n v="380"/>
    <s v="Sale "/>
    <n v="760"/>
    <s v="Apr"/>
  </r>
  <r>
    <s v="101"/>
    <x v="38"/>
    <x v="3"/>
    <n v="1.5"/>
    <x v="1"/>
    <n v="380"/>
    <s v="Sale "/>
    <n v="570"/>
    <s v="Apr"/>
  </r>
  <r>
    <s v="101"/>
    <x v="9"/>
    <x v="3"/>
    <n v="25"/>
    <x v="1"/>
    <n v="165"/>
    <s v="Sale "/>
    <n v="4125"/>
    <s v="Apr"/>
  </r>
  <r>
    <s v="101"/>
    <x v="75"/>
    <x v="5"/>
    <n v="5"/>
    <x v="5"/>
    <n v="250"/>
    <s v="Sale "/>
    <n v="1250"/>
    <s v="Apr"/>
  </r>
  <r>
    <s v="101"/>
    <x v="5"/>
    <x v="4"/>
    <n v="32"/>
    <x v="3"/>
    <n v="65"/>
    <s v="Sale "/>
    <n v="2080"/>
    <s v="Apr"/>
  </r>
  <r>
    <s v="101"/>
    <x v="64"/>
    <x v="4"/>
    <n v="36"/>
    <x v="3"/>
    <n v="80"/>
    <s v="Sale "/>
    <n v="2880"/>
    <s v="Apr"/>
  </r>
  <r>
    <s v="101"/>
    <x v="26"/>
    <x v="3"/>
    <n v="19"/>
    <x v="1"/>
    <n v="50"/>
    <s v="Sale "/>
    <n v="950"/>
    <s v="Apr"/>
  </r>
  <r>
    <s v="102"/>
    <x v="9"/>
    <x v="3"/>
    <n v="25"/>
    <x v="1"/>
    <n v="165"/>
    <s v="Sale "/>
    <n v="4125"/>
    <s v="Apr"/>
  </r>
  <r>
    <s v="102"/>
    <x v="41"/>
    <x v="9"/>
    <n v="4"/>
    <x v="4"/>
    <n v="140"/>
    <s v="Sale "/>
    <n v="560"/>
    <s v="Apr"/>
  </r>
  <r>
    <s v="102"/>
    <x v="62"/>
    <x v="2"/>
    <n v="1"/>
    <x v="2"/>
    <n v="310"/>
    <s v="Sale "/>
    <n v="310"/>
    <s v="Apr"/>
  </r>
  <r>
    <s v="102"/>
    <x v="15"/>
    <x v="2"/>
    <n v="2"/>
    <x v="2"/>
    <n v="700"/>
    <s v="Sale "/>
    <n v="1400"/>
    <s v="Apr"/>
  </r>
  <r>
    <s v="102"/>
    <x v="2"/>
    <x v="2"/>
    <n v="2"/>
    <x v="2"/>
    <n v="450"/>
    <s v="Sale "/>
    <n v="900"/>
    <s v="Apr"/>
  </r>
  <r>
    <s v="102"/>
    <x v="53"/>
    <x v="7"/>
    <n v="1"/>
    <x v="1"/>
    <n v="700"/>
    <s v="Sale "/>
    <n v="700"/>
    <s v="Apr"/>
  </r>
  <r>
    <s v="102"/>
    <x v="30"/>
    <x v="3"/>
    <n v="5"/>
    <x v="1"/>
    <n v="200"/>
    <s v="Sale "/>
    <n v="1000"/>
    <s v="Apr"/>
  </r>
  <r>
    <s v="102"/>
    <x v="90"/>
    <x v="2"/>
    <n v="2"/>
    <x v="2"/>
    <n v="330"/>
    <s v="Sale "/>
    <n v="660"/>
    <s v="Apr"/>
  </r>
  <r>
    <s v="102"/>
    <x v="28"/>
    <x v="3"/>
    <n v="25"/>
    <x v="1"/>
    <n v="330"/>
    <s v="Sale "/>
    <n v="8250"/>
    <s v="Apr"/>
  </r>
  <r>
    <s v="102"/>
    <x v="39"/>
    <x v="3"/>
    <n v="25"/>
    <x v="1"/>
    <n v="330"/>
    <s v="Sale "/>
    <n v="8250"/>
    <s v="Apr"/>
  </r>
  <r>
    <s v="102"/>
    <x v="14"/>
    <x v="7"/>
    <n v="2"/>
    <x v="1"/>
    <n v="735"/>
    <s v="Sale "/>
    <n v="1470"/>
    <s v="Apr"/>
  </r>
  <r>
    <s v="102"/>
    <x v="22"/>
    <x v="7"/>
    <n v="0.5"/>
    <x v="1"/>
    <n v="916"/>
    <s v="Sale "/>
    <n v="458"/>
    <s v="Apr"/>
  </r>
  <r>
    <s v="102"/>
    <x v="18"/>
    <x v="7"/>
    <n v="2"/>
    <x v="1"/>
    <n v="500"/>
    <s v="Sale "/>
    <n v="1000"/>
    <s v="Apr"/>
  </r>
  <r>
    <s v="102"/>
    <x v="4"/>
    <x v="3"/>
    <n v="5"/>
    <x v="1"/>
    <n v="900"/>
    <s v="Sale "/>
    <n v="4500"/>
    <s v="Apr"/>
  </r>
  <r>
    <s v="102"/>
    <x v="5"/>
    <x v="4"/>
    <n v="256"/>
    <x v="3"/>
    <n v="68"/>
    <s v="Sale "/>
    <n v="17408"/>
    <s v="Apr"/>
  </r>
  <r>
    <s v="102"/>
    <x v="75"/>
    <x v="5"/>
    <n v="2"/>
    <x v="5"/>
    <n v="250"/>
    <s v="Sale "/>
    <n v="500"/>
    <s v="Apr"/>
  </r>
  <r>
    <s v="102"/>
    <x v="82"/>
    <x v="3"/>
    <n v="2"/>
    <x v="2"/>
    <n v="180"/>
    <s v="Sale "/>
    <n v="360"/>
    <s v="Apr"/>
  </r>
  <r>
    <s v="102"/>
    <x v="39"/>
    <x v="3"/>
    <n v="1"/>
    <x v="1"/>
    <n v="340"/>
    <s v="Sale "/>
    <n v="340"/>
    <s v="Apr"/>
  </r>
  <r>
    <s v="102"/>
    <x v="41"/>
    <x v="9"/>
    <n v="4"/>
    <x v="4"/>
    <n v="140"/>
    <s v="Sale "/>
    <n v="560"/>
    <s v="Apr"/>
  </r>
  <r>
    <s v="102"/>
    <x v="6"/>
    <x v="5"/>
    <n v="1.5"/>
    <x v="4"/>
    <n v="500"/>
    <s v="Sale "/>
    <n v="750"/>
    <s v="Apr"/>
  </r>
  <r>
    <s v="102"/>
    <x v="42"/>
    <x v="5"/>
    <n v="1"/>
    <x v="4"/>
    <n v="900"/>
    <s v="Sale "/>
    <n v="900"/>
    <s v="Apr"/>
  </r>
  <r>
    <s v="102"/>
    <x v="103"/>
    <x v="6"/>
    <n v="1"/>
    <x v="9"/>
    <n v="3150"/>
    <s v="Sale "/>
    <n v="3150"/>
    <s v="Apr"/>
  </r>
  <r>
    <s v="102"/>
    <x v="13"/>
    <x v="5"/>
    <n v="8"/>
    <x v="1"/>
    <n v="255"/>
    <s v="Sale "/>
    <n v="2040"/>
    <s v="Apr"/>
  </r>
  <r>
    <s v="102"/>
    <x v="11"/>
    <x v="3"/>
    <n v="2"/>
    <x v="1"/>
    <n v="320"/>
    <s v="Sale "/>
    <n v="640"/>
    <s v="Apr"/>
  </r>
  <r>
    <s v="102"/>
    <x v="30"/>
    <x v="3"/>
    <n v="2"/>
    <x v="1"/>
    <n v="200"/>
    <s v="Sale "/>
    <n v="400"/>
    <s v="Apr"/>
  </r>
  <r>
    <s v="102"/>
    <x v="26"/>
    <x v="3"/>
    <n v="5"/>
    <x v="1"/>
    <n v="50"/>
    <s v="Sale "/>
    <n v="250"/>
    <s v="Apr"/>
  </r>
  <r>
    <s v="102"/>
    <x v="27"/>
    <x v="8"/>
    <n v="10"/>
    <x v="8"/>
    <n v="900"/>
    <s v="Sale "/>
    <n v="9000"/>
    <s v="Apr"/>
  </r>
  <r>
    <s v="103"/>
    <x v="40"/>
    <x v="2"/>
    <n v="0.5"/>
    <x v="2"/>
    <n v="600"/>
    <s v="Sale "/>
    <n v="300"/>
    <s v="Apr"/>
  </r>
  <r>
    <s v="103"/>
    <x v="21"/>
    <x v="2"/>
    <n v="1"/>
    <x v="2"/>
    <n v="305"/>
    <s v="Sale "/>
    <n v="305"/>
    <s v="Apr"/>
  </r>
  <r>
    <s v="103"/>
    <x v="24"/>
    <x v="3"/>
    <n v="10"/>
    <x v="7"/>
    <n v="60"/>
    <s v="Sale "/>
    <n v="600"/>
    <s v="Apr"/>
  </r>
  <r>
    <s v="103"/>
    <x v="28"/>
    <x v="3"/>
    <n v="2"/>
    <x v="1"/>
    <n v="330"/>
    <s v="Sale "/>
    <n v="660"/>
    <s v="Apr"/>
  </r>
  <r>
    <s v="103"/>
    <x v="39"/>
    <x v="3"/>
    <n v="1"/>
    <x v="1"/>
    <n v="330"/>
    <s v="Sale "/>
    <n v="330"/>
    <s v="Apr"/>
  </r>
  <r>
    <s v="103"/>
    <x v="5"/>
    <x v="4"/>
    <n v="10"/>
    <x v="3"/>
    <n v="65"/>
    <s v="Sale "/>
    <n v="650"/>
    <s v="Apr"/>
  </r>
  <r>
    <s v="103"/>
    <x v="69"/>
    <x v="5"/>
    <n v="0.5"/>
    <x v="4"/>
    <n v="900"/>
    <s v="Sale "/>
    <n v="450"/>
    <s v="Apr"/>
  </r>
  <r>
    <s v="103"/>
    <x v="70"/>
    <x v="8"/>
    <n v="5"/>
    <x v="8"/>
    <n v="295"/>
    <s v="Sale "/>
    <n v="1475"/>
    <s v="Apr"/>
  </r>
  <r>
    <s v="103"/>
    <x v="40"/>
    <x v="2"/>
    <n v="500"/>
    <x v="2"/>
    <n v="0.62"/>
    <s v="Sale "/>
    <n v="310"/>
    <s v="Apr"/>
  </r>
  <r>
    <s v="103"/>
    <x v="98"/>
    <x v="5"/>
    <n v="2"/>
    <x v="1"/>
    <n v="255"/>
    <s v="Sale "/>
    <n v="510"/>
    <s v="Apr"/>
  </r>
  <r>
    <s v="103"/>
    <x v="71"/>
    <x v="5"/>
    <n v="2"/>
    <x v="1"/>
    <n v="255"/>
    <s v="Sale "/>
    <n v="510"/>
    <s v="Apr"/>
  </r>
  <r>
    <s v="103"/>
    <x v="58"/>
    <x v="5"/>
    <n v="2"/>
    <x v="1"/>
    <n v="255"/>
    <s v="Sale "/>
    <n v="510"/>
    <s v="Apr"/>
  </r>
  <r>
    <s v="103"/>
    <x v="13"/>
    <x v="5"/>
    <n v="35"/>
    <x v="1"/>
    <n v="255"/>
    <s v="Sale "/>
    <n v="8925"/>
    <s v="Apr"/>
  </r>
  <r>
    <s v="103"/>
    <x v="103"/>
    <x v="6"/>
    <n v="4"/>
    <x v="9"/>
    <n v="3100"/>
    <s v="Sale "/>
    <n v="12400"/>
    <s v="Apr"/>
  </r>
  <r>
    <s v="103"/>
    <x v="4"/>
    <x v="3"/>
    <n v="1.5"/>
    <x v="1"/>
    <n v="910"/>
    <s v="Sale "/>
    <n v="1365"/>
    <s v="Apr"/>
  </r>
  <r>
    <s v="103"/>
    <x v="3"/>
    <x v="3"/>
    <n v="3"/>
    <x v="1"/>
    <n v="500"/>
    <s v="Sale "/>
    <n v="1500"/>
    <s v="Apr"/>
  </r>
  <r>
    <s v="103"/>
    <x v="48"/>
    <x v="5"/>
    <n v="1"/>
    <x v="1"/>
    <n v="255"/>
    <s v="Sale "/>
    <n v="255"/>
    <s v="Apr"/>
  </r>
  <r>
    <s v="103"/>
    <x v="18"/>
    <x v="7"/>
    <n v="1"/>
    <x v="1"/>
    <n v="500"/>
    <s v="Sale "/>
    <n v="500"/>
    <s v="Apr"/>
  </r>
  <r>
    <s v="103"/>
    <x v="11"/>
    <x v="3"/>
    <n v="5"/>
    <x v="1"/>
    <n v="320"/>
    <s v="Sale "/>
    <n v="1600"/>
    <s v="Apr"/>
  </r>
  <r>
    <s v="103"/>
    <x v="14"/>
    <x v="7"/>
    <n v="1"/>
    <x v="1"/>
    <n v="720"/>
    <s v="Sale "/>
    <n v="720"/>
    <s v="Apr"/>
  </r>
  <r>
    <s v="103"/>
    <x v="53"/>
    <x v="7"/>
    <n v="1"/>
    <x v="1"/>
    <n v="700"/>
    <s v="Sale "/>
    <n v="700"/>
    <s v="Apr"/>
  </r>
  <r>
    <s v="103"/>
    <x v="3"/>
    <x v="3"/>
    <n v="6"/>
    <x v="1"/>
    <n v="520"/>
    <s v="Sale "/>
    <n v="3120"/>
    <s v="Apr"/>
  </r>
  <r>
    <s v="103"/>
    <x v="9"/>
    <x v="3"/>
    <n v="2"/>
    <x v="1"/>
    <n v="170"/>
    <s v="Sale "/>
    <n v="340"/>
    <s v="Apr"/>
  </r>
  <r>
    <s v="103"/>
    <x v="13"/>
    <x v="5"/>
    <n v="2"/>
    <x v="1"/>
    <n v="255"/>
    <s v="Sale "/>
    <n v="510"/>
    <s v="Apr"/>
  </r>
  <r>
    <s v="103"/>
    <x v="75"/>
    <x v="5"/>
    <n v="5"/>
    <x v="5"/>
    <n v="312.5"/>
    <s v="Sale "/>
    <n v="1562.5"/>
    <s v="Apr"/>
  </r>
  <r>
    <s v="103"/>
    <x v="101"/>
    <x v="8"/>
    <n v="10"/>
    <x v="8"/>
    <n v="320"/>
    <s v="Sale "/>
    <n v="3200"/>
    <s v="Apr"/>
  </r>
  <r>
    <s v="104"/>
    <x v="27"/>
    <x v="8"/>
    <n v="2"/>
    <x v="8"/>
    <n v="830"/>
    <s v="Sale "/>
    <n v="1660"/>
    <s v="Apr"/>
  </r>
  <r>
    <s v="104"/>
    <x v="4"/>
    <x v="3"/>
    <n v="0.5"/>
    <x v="1"/>
    <n v="920"/>
    <s v="Sale "/>
    <n v="460"/>
    <s v="Apr"/>
  </r>
  <r>
    <s v="104"/>
    <x v="3"/>
    <x v="3"/>
    <n v="1"/>
    <x v="1"/>
    <n v="520"/>
    <s v="Sale "/>
    <n v="520"/>
    <s v="Apr"/>
  </r>
  <r>
    <s v="104"/>
    <x v="106"/>
    <x v="8"/>
    <n v="2"/>
    <x v="8"/>
    <n v="330"/>
    <s v="Sale "/>
    <n v="660"/>
    <s v="Apr"/>
  </r>
  <r>
    <s v="104"/>
    <x v="6"/>
    <x v="5"/>
    <n v="1"/>
    <x v="4"/>
    <n v="500"/>
    <s v="Sale "/>
    <n v="500"/>
    <s v="Apr"/>
  </r>
  <r>
    <s v="104"/>
    <x v="13"/>
    <x v="5"/>
    <n v="2"/>
    <x v="1"/>
    <n v="255"/>
    <s v="Sale "/>
    <n v="510"/>
    <s v="Apr"/>
  </r>
  <r>
    <s v="104"/>
    <x v="24"/>
    <x v="3"/>
    <n v="7"/>
    <x v="7"/>
    <n v="60"/>
    <s v="Sale "/>
    <n v="420"/>
    <s v="Apr"/>
  </r>
  <r>
    <s v="104"/>
    <x v="25"/>
    <x v="3"/>
    <n v="10"/>
    <x v="1"/>
    <n v="70"/>
    <s v="Sale "/>
    <n v="700"/>
    <s v="Apr"/>
  </r>
  <r>
    <s v="104"/>
    <x v="51"/>
    <x v="2"/>
    <n v="1"/>
    <x v="2"/>
    <n v="400"/>
    <s v="Sale "/>
    <n v="400"/>
    <s v="Apr"/>
  </r>
  <r>
    <s v="104"/>
    <x v="105"/>
    <x v="5"/>
    <n v="20"/>
    <x v="5"/>
    <n v="300"/>
    <s v="Sale "/>
    <n v="6000"/>
    <s v="Apr"/>
  </r>
  <r>
    <s v="104"/>
    <x v="40"/>
    <x v="2"/>
    <n v="0.5"/>
    <x v="2"/>
    <n v="620"/>
    <s v="Sale "/>
    <n v="310"/>
    <s v="Apr"/>
  </r>
  <r>
    <s v="104"/>
    <x v="5"/>
    <x v="4"/>
    <n v="32"/>
    <x v="3"/>
    <n v="65"/>
    <s v="Sale "/>
    <n v="2080"/>
    <s v="Apr"/>
  </r>
  <r>
    <s v="104"/>
    <x v="103"/>
    <x v="6"/>
    <n v="4"/>
    <x v="1"/>
    <n v="163.33000000000001"/>
    <s v="Sale "/>
    <n v="653.32000000000005"/>
    <s v="Apr"/>
  </r>
  <r>
    <s v="104"/>
    <x v="73"/>
    <x v="3"/>
    <n v="1"/>
    <x v="1"/>
    <n v="400"/>
    <s v="Sale "/>
    <n v="400"/>
    <s v="Apr"/>
  </r>
  <r>
    <s v="104"/>
    <x v="101"/>
    <x v="8"/>
    <n v="1"/>
    <x v="8"/>
    <n v="320"/>
    <s v="Sale "/>
    <n v="320"/>
    <s v="Apr"/>
  </r>
  <r>
    <s v="104"/>
    <x v="27"/>
    <x v="8"/>
    <n v="1"/>
    <x v="8"/>
    <n v="830"/>
    <s v="Sale "/>
    <n v="830"/>
    <s v="Apr"/>
  </r>
  <r>
    <s v="104"/>
    <x v="26"/>
    <x v="3"/>
    <n v="9"/>
    <x v="1"/>
    <n v="50"/>
    <s v="Sale "/>
    <n v="450"/>
    <s v="Apr"/>
  </r>
  <r>
    <s v="104"/>
    <x v="27"/>
    <x v="8"/>
    <n v="2"/>
    <x v="8"/>
    <n v="900"/>
    <s v="Sale "/>
    <n v="1800"/>
    <s v="Apr"/>
  </r>
  <r>
    <s v="104"/>
    <x v="2"/>
    <x v="2"/>
    <n v="1"/>
    <x v="2"/>
    <n v="450"/>
    <s v="Sale "/>
    <n v="450"/>
    <s v="Apr"/>
  </r>
  <r>
    <s v="104"/>
    <x v="11"/>
    <x v="3"/>
    <n v="2"/>
    <x v="1"/>
    <n v="320"/>
    <s v="Sale "/>
    <n v="640"/>
    <s v="Apr"/>
  </r>
  <r>
    <s v="104"/>
    <x v="28"/>
    <x v="3"/>
    <n v="2"/>
    <x v="1"/>
    <n v="340"/>
    <s v="Sale "/>
    <n v="680"/>
    <s v="Apr"/>
  </r>
  <r>
    <s v="104"/>
    <x v="6"/>
    <x v="5"/>
    <n v="1"/>
    <x v="4"/>
    <n v="500"/>
    <s v="Sale "/>
    <n v="500"/>
    <s v="Apr"/>
  </r>
  <r>
    <s v="104"/>
    <x v="3"/>
    <x v="3"/>
    <n v="6"/>
    <x v="1"/>
    <n v="520"/>
    <s v="Sale "/>
    <n v="3120"/>
    <s v="Apr"/>
  </r>
  <r>
    <s v="104"/>
    <x v="4"/>
    <x v="3"/>
    <n v="3"/>
    <x v="1"/>
    <n v="920"/>
    <s v="Sale "/>
    <n v="2760"/>
    <s v="Apr"/>
  </r>
  <r>
    <s v="104"/>
    <x v="53"/>
    <x v="7"/>
    <n v="0.5"/>
    <x v="1"/>
    <n v="700"/>
    <s v="Sale "/>
    <n v="350"/>
    <s v="Apr"/>
  </r>
  <r>
    <s v="104"/>
    <x v="75"/>
    <x v="5"/>
    <n v="10"/>
    <x v="5"/>
    <n v="300"/>
    <s v="Sale "/>
    <n v="3000"/>
    <s v="Apr"/>
  </r>
  <r>
    <s v="104"/>
    <x v="103"/>
    <x v="6"/>
    <n v="1"/>
    <x v="9"/>
    <n v="3100"/>
    <s v="Sale "/>
    <n v="3100"/>
    <s v="Apr"/>
  </r>
  <r>
    <s v="104"/>
    <x v="13"/>
    <x v="5"/>
    <n v="4"/>
    <x v="1"/>
    <n v="260"/>
    <s v="Sale "/>
    <n v="1040"/>
    <s v="Apr"/>
  </r>
  <r>
    <s v="104"/>
    <x v="93"/>
    <x v="4"/>
    <n v="10"/>
    <x v="3"/>
    <n v="68"/>
    <s v="Sale "/>
    <n v="680"/>
    <s v="Apr"/>
  </r>
  <r>
    <s v="104"/>
    <x v="2"/>
    <x v="2"/>
    <n v="1"/>
    <x v="2"/>
    <n v="450"/>
    <s v="Sale "/>
    <n v="450"/>
    <s v="Apr"/>
  </r>
  <r>
    <s v="104"/>
    <x v="41"/>
    <x v="9"/>
    <n v="2"/>
    <x v="4"/>
    <n v="140"/>
    <s v="Sale "/>
    <n v="280"/>
    <s v="Apr"/>
  </r>
  <r>
    <s v="104"/>
    <x v="69"/>
    <x v="5"/>
    <n v="0.5"/>
    <x v="4"/>
    <n v="900"/>
    <s v="Sale "/>
    <n v="450"/>
    <s v="Apr"/>
  </r>
  <r>
    <s v="104"/>
    <x v="6"/>
    <x v="5"/>
    <n v="1"/>
    <x v="4"/>
    <n v="500"/>
    <s v="Sale "/>
    <n v="500"/>
    <s v="Apr"/>
  </r>
  <r>
    <s v="104"/>
    <x v="3"/>
    <x v="3"/>
    <n v="2"/>
    <x v="1"/>
    <n v="520"/>
    <s v="Sale "/>
    <n v="1040"/>
    <s v="Apr"/>
  </r>
  <r>
    <s v="104"/>
    <x v="4"/>
    <x v="3"/>
    <n v="1"/>
    <x v="1"/>
    <n v="920"/>
    <s v="Sale "/>
    <n v="920"/>
    <s v="Apr"/>
  </r>
  <r>
    <s v="104"/>
    <x v="123"/>
    <x v="3"/>
    <n v="25"/>
    <x v="1"/>
    <n v="155"/>
    <s v="Sale "/>
    <n v="3875"/>
    <s v="Apr"/>
  </r>
  <r>
    <s v="104"/>
    <x v="103"/>
    <x v="6"/>
    <n v="1"/>
    <x v="9"/>
    <n v="3050"/>
    <s v="Sale "/>
    <n v="3050"/>
    <s v="Apr"/>
  </r>
  <r>
    <s v="104"/>
    <x v="9"/>
    <x v="3"/>
    <n v="2"/>
    <x v="1"/>
    <n v="170"/>
    <s v="Sale "/>
    <n v="340"/>
    <s v="Apr"/>
  </r>
  <r>
    <s v="104"/>
    <x v="48"/>
    <x v="5"/>
    <n v="2"/>
    <x v="1"/>
    <n v="255"/>
    <s v="Sale "/>
    <n v="510"/>
    <s v="Apr"/>
  </r>
  <r>
    <s v="104"/>
    <x v="98"/>
    <x v="5"/>
    <n v="1"/>
    <x v="1"/>
    <n v="255"/>
    <s v="Sale "/>
    <n v="255"/>
    <s v="Apr"/>
  </r>
  <r>
    <s v="104"/>
    <x v="13"/>
    <x v="5"/>
    <n v="2"/>
    <x v="1"/>
    <n v="255"/>
    <s v="Sale "/>
    <n v="510"/>
    <s v="Apr"/>
  </r>
  <r>
    <s v="104"/>
    <x v="58"/>
    <x v="5"/>
    <n v="4"/>
    <x v="1"/>
    <n v="255"/>
    <s v="Sale "/>
    <n v="1020"/>
    <s v="Apr"/>
  </r>
  <r>
    <s v="104"/>
    <x v="75"/>
    <x v="5"/>
    <n v="5"/>
    <x v="5"/>
    <n v="300"/>
    <s v="Sale "/>
    <n v="1500"/>
    <s v="Apr"/>
  </r>
  <r>
    <s v="104"/>
    <x v="38"/>
    <x v="3"/>
    <n v="1"/>
    <x v="1"/>
    <n v="380"/>
    <s v="Sale "/>
    <n v="380"/>
    <s v="Apr"/>
  </r>
  <r>
    <s v="104"/>
    <x v="39"/>
    <x v="3"/>
    <n v="1"/>
    <x v="1"/>
    <n v="330"/>
    <s v="Sale "/>
    <n v="330"/>
    <s v="Apr"/>
  </r>
  <r>
    <s v="104"/>
    <x v="28"/>
    <x v="3"/>
    <n v="1"/>
    <x v="1"/>
    <n v="330"/>
    <s v="Sale "/>
    <n v="330"/>
    <s v="Apr"/>
  </r>
  <r>
    <s v="104"/>
    <x v="40"/>
    <x v="2"/>
    <n v="1"/>
    <x v="2"/>
    <n v="620"/>
    <s v="Sale "/>
    <n v="620"/>
    <s v="Apr"/>
  </r>
  <r>
    <s v="87"/>
    <x v="125"/>
    <x v="3"/>
    <n v="2"/>
    <x v="1"/>
    <n v="50"/>
    <s v="Sale "/>
    <n v="100"/>
    <s v="Apr"/>
  </r>
  <r>
    <s v="87"/>
    <x v="33"/>
    <x v="2"/>
    <n v="1"/>
    <x v="2"/>
    <n v="85"/>
    <s v="Sale "/>
    <n v="85"/>
    <s v="Apr"/>
  </r>
  <r>
    <s v="87"/>
    <x v="2"/>
    <x v="2"/>
    <n v="0.2"/>
    <x v="2"/>
    <n v="550"/>
    <s v="Sale "/>
    <n v="110"/>
    <s v="Apr"/>
  </r>
  <r>
    <s v="87"/>
    <x v="38"/>
    <x v="3"/>
    <n v="0.25"/>
    <x v="1"/>
    <n v="380"/>
    <s v="Sale "/>
    <n v="95"/>
    <s v="Apr"/>
  </r>
  <r>
    <s v="87"/>
    <x v="101"/>
    <x v="8"/>
    <n v="0.8"/>
    <x v="8"/>
    <n v="320"/>
    <s v="Sale "/>
    <n v="256"/>
    <s v="Apr"/>
  </r>
  <r>
    <s v="87"/>
    <x v="27"/>
    <x v="8"/>
    <n v="1.1000000000000001"/>
    <x v="8"/>
    <n v="900"/>
    <s v="Sale "/>
    <n v="990.00000000000011"/>
    <s v="Apr"/>
  </r>
  <r>
    <s v="87"/>
    <x v="24"/>
    <x v="3"/>
    <n v="6"/>
    <x v="7"/>
    <n v="60"/>
    <s v="Sale "/>
    <n v="360"/>
    <s v="Apr"/>
  </r>
  <r>
    <s v="87"/>
    <x v="57"/>
    <x v="5"/>
    <n v="3"/>
    <x v="1"/>
    <n v="255"/>
    <s v="Sale "/>
    <n v="765"/>
    <s v="Apr"/>
  </r>
  <r>
    <s v="87"/>
    <x v="4"/>
    <x v="3"/>
    <n v="0.6"/>
    <x v="1"/>
    <n v="920"/>
    <s v="Sale "/>
    <n v="552"/>
    <s v="Apr"/>
  </r>
  <r>
    <s v="87"/>
    <x v="3"/>
    <x v="3"/>
    <n v="1"/>
    <x v="1"/>
    <n v="520"/>
    <s v="Sale "/>
    <n v="520"/>
    <s v="Apr"/>
  </r>
  <r>
    <s v="87"/>
    <x v="6"/>
    <x v="5"/>
    <n v="2.9"/>
    <x v="4"/>
    <n v="500"/>
    <s v="Sale "/>
    <n v="1450"/>
    <s v="Apr"/>
  </r>
  <r>
    <s v="87"/>
    <x v="41"/>
    <x v="9"/>
    <n v="4"/>
    <x v="4"/>
    <n v="140"/>
    <s v="Sale "/>
    <n v="560"/>
    <s v="Apr"/>
  </r>
  <r>
    <s v="87"/>
    <x v="4"/>
    <x v="3"/>
    <n v="1"/>
    <x v="1"/>
    <n v="920"/>
    <s v="Sale "/>
    <n v="920"/>
    <s v="Apr"/>
  </r>
  <r>
    <s v="87"/>
    <x v="64"/>
    <x v="4"/>
    <n v="3"/>
    <x v="3"/>
    <n v="80"/>
    <s v="Sale "/>
    <n v="240"/>
    <s v="Apr"/>
  </r>
  <r>
    <s v="87"/>
    <x v="9"/>
    <x v="3"/>
    <n v="5"/>
    <x v="1"/>
    <n v="170"/>
    <s v="Sale "/>
    <n v="850"/>
    <s v="Apr"/>
  </r>
  <r>
    <s v="87"/>
    <x v="18"/>
    <x v="7"/>
    <n v="0.5"/>
    <x v="1"/>
    <n v="500"/>
    <s v="Sale "/>
    <n v="250"/>
    <s v="Apr"/>
  </r>
  <r>
    <s v="87"/>
    <x v="75"/>
    <x v="5"/>
    <n v="4"/>
    <x v="5"/>
    <n v="300"/>
    <s v="Sale "/>
    <n v="1200"/>
    <s v="Apr"/>
  </r>
  <r>
    <s v="87"/>
    <x v="59"/>
    <x v="4"/>
    <n v="7"/>
    <x v="3"/>
    <n v="65"/>
    <s v="Sale "/>
    <n v="455"/>
    <s v="Apr"/>
  </r>
  <r>
    <s v="87"/>
    <x v="31"/>
    <x v="7"/>
    <n v="0.2"/>
    <x v="1"/>
    <n v="700"/>
    <s v="Sale "/>
    <n v="140"/>
    <s v="Apr"/>
  </r>
  <r>
    <s v="87"/>
    <x v="4"/>
    <x v="3"/>
    <n v="2.5"/>
    <x v="1"/>
    <n v="920"/>
    <s v="Sale "/>
    <n v="2300"/>
    <s v="Apr"/>
  </r>
  <r>
    <s v="87"/>
    <x v="3"/>
    <x v="3"/>
    <n v="5"/>
    <x v="1"/>
    <n v="520"/>
    <s v="Sale "/>
    <n v="2600"/>
    <s v="Apr"/>
  </r>
  <r>
    <s v="87"/>
    <x v="75"/>
    <x v="5"/>
    <n v="6"/>
    <x v="5"/>
    <n v="300"/>
    <s v="Sale "/>
    <n v="1800"/>
    <s v="Apr"/>
  </r>
  <r>
    <s v="87"/>
    <x v="25"/>
    <x v="3"/>
    <n v="5"/>
    <x v="1"/>
    <n v="70"/>
    <s v="Sale "/>
    <n v="350"/>
    <s v="Apr"/>
  </r>
  <r>
    <s v="87"/>
    <x v="11"/>
    <x v="3"/>
    <n v="1"/>
    <x v="1"/>
    <n v="320"/>
    <s v="Sale "/>
    <n v="320"/>
    <s v="Apr"/>
  </r>
  <r>
    <s v="87"/>
    <x v="14"/>
    <x v="7"/>
    <n v="0.5"/>
    <x v="1"/>
    <n v="740"/>
    <s v="Sale "/>
    <n v="370"/>
    <s v="Apr"/>
  </r>
  <r>
    <s v="87"/>
    <x v="73"/>
    <x v="3"/>
    <n v="1.5"/>
    <x v="1"/>
    <n v="400"/>
    <s v="Sale "/>
    <n v="600"/>
    <s v="Apr"/>
  </r>
  <r>
    <s v="87"/>
    <x v="39"/>
    <x v="3"/>
    <n v="1"/>
    <x v="1"/>
    <n v="340"/>
    <s v="Sale "/>
    <n v="340"/>
    <s v="Apr"/>
  </r>
  <r>
    <s v="87"/>
    <x v="56"/>
    <x v="3"/>
    <n v="0.75"/>
    <x v="1"/>
    <n v="450"/>
    <s v="Sale "/>
    <n v="337.5"/>
    <s v="Apr"/>
  </r>
  <r>
    <s v="87"/>
    <x v="37"/>
    <x v="3"/>
    <n v="1"/>
    <x v="1"/>
    <n v="250"/>
    <s v="Sale "/>
    <n v="250"/>
    <s v="Apr"/>
  </r>
  <r>
    <s v="87"/>
    <x v="71"/>
    <x v="5"/>
    <n v="0.5"/>
    <x v="1"/>
    <n v="255"/>
    <s v="Sale "/>
    <n v="127.5"/>
    <s v="Apr"/>
  </r>
  <r>
    <s v="87"/>
    <x v="13"/>
    <x v="5"/>
    <n v="2"/>
    <x v="1"/>
    <n v="255"/>
    <s v="Sale "/>
    <n v="510"/>
    <s v="Apr"/>
  </r>
  <r>
    <s v="87"/>
    <x v="11"/>
    <x v="3"/>
    <n v="5"/>
    <x v="1"/>
    <n v="310"/>
    <s v="Sale "/>
    <n v="1550"/>
    <s v="Apr"/>
  </r>
  <r>
    <s v="87"/>
    <x v="4"/>
    <x v="3"/>
    <n v="1"/>
    <x v="1"/>
    <n v="920"/>
    <s v="Sale "/>
    <n v="920"/>
    <s v="Apr"/>
  </r>
  <r>
    <s v="87"/>
    <x v="3"/>
    <x v="3"/>
    <n v="2"/>
    <x v="1"/>
    <n v="520"/>
    <s v="Sale "/>
    <n v="1040"/>
    <s v="Apr"/>
  </r>
  <r>
    <s v="87"/>
    <x v="24"/>
    <x v="3"/>
    <n v="4"/>
    <x v="7"/>
    <n v="60"/>
    <s v="Sale "/>
    <n v="240"/>
    <s v="Apr"/>
  </r>
  <r>
    <s v="87"/>
    <x v="75"/>
    <x v="5"/>
    <n v="2"/>
    <x v="5"/>
    <n v="300"/>
    <s v="Sale "/>
    <n v="600"/>
    <s v="Apr"/>
  </r>
  <r>
    <s v="87"/>
    <x v="39"/>
    <x v="3"/>
    <n v="0.5"/>
    <x v="1"/>
    <n v="340"/>
    <s v="Sale "/>
    <n v="170"/>
    <s v="Apr"/>
  </r>
  <r>
    <s v="87"/>
    <x v="28"/>
    <x v="3"/>
    <n v="0.5"/>
    <x v="1"/>
    <n v="340"/>
    <s v="Sale "/>
    <n v="170"/>
    <s v="Apr"/>
  </r>
  <r>
    <s v="87"/>
    <x v="38"/>
    <x v="3"/>
    <n v="0.5"/>
    <x v="1"/>
    <n v="380"/>
    <s v="Sale "/>
    <n v="190"/>
    <s v="Apr"/>
  </r>
  <r>
    <s v="87"/>
    <x v="37"/>
    <x v="3"/>
    <n v="0.5"/>
    <x v="1"/>
    <n v="250"/>
    <s v="Sale "/>
    <n v="125"/>
    <s v="Apr"/>
  </r>
  <r>
    <s v="87"/>
    <x v="11"/>
    <x v="3"/>
    <n v="0.5"/>
    <x v="1"/>
    <n v="320"/>
    <s v="Sale "/>
    <n v="160"/>
    <s v="Apr"/>
  </r>
  <r>
    <s v="87"/>
    <x v="5"/>
    <x v="4"/>
    <n v="5"/>
    <x v="3"/>
    <n v="65"/>
    <s v="Sale "/>
    <n v="325"/>
    <s v="Apr"/>
  </r>
  <r>
    <s v="87"/>
    <x v="35"/>
    <x v="3"/>
    <n v="2"/>
    <x v="5"/>
    <n v="290"/>
    <s v="Sale "/>
    <n v="580"/>
    <s v="Apr"/>
  </r>
  <r>
    <s v="87"/>
    <x v="57"/>
    <x v="5"/>
    <n v="4"/>
    <x v="1"/>
    <n v="255"/>
    <s v="Sale "/>
    <n v="1020"/>
    <s v="Apr"/>
  </r>
  <r>
    <s v="87"/>
    <x v="13"/>
    <x v="5"/>
    <n v="2"/>
    <x v="1"/>
    <n v="255"/>
    <s v="Sale "/>
    <n v="510"/>
    <s v="Apr"/>
  </r>
  <r>
    <s v="87"/>
    <x v="27"/>
    <x v="8"/>
    <n v="0.3"/>
    <x v="8"/>
    <n v="900"/>
    <s v="Sale "/>
    <n v="270"/>
    <s v="Apr"/>
  </r>
  <r>
    <s v="87"/>
    <x v="28"/>
    <x v="3"/>
    <n v="0.25"/>
    <x v="1"/>
    <n v="340"/>
    <s v="Sale "/>
    <n v="85"/>
    <s v="Apr"/>
  </r>
  <r>
    <s v="87"/>
    <x v="38"/>
    <x v="3"/>
    <n v="0.25"/>
    <x v="1"/>
    <n v="380"/>
    <s v="Sale "/>
    <n v="95"/>
    <s v="Apr"/>
  </r>
  <r>
    <s v="87"/>
    <x v="39"/>
    <x v="3"/>
    <n v="0.5"/>
    <x v="1"/>
    <n v="340"/>
    <s v="Sale "/>
    <n v="170"/>
    <s v="Apr"/>
  </r>
  <r>
    <s v="87"/>
    <x v="125"/>
    <x v="3"/>
    <n v="2"/>
    <x v="1"/>
    <n v="50"/>
    <s v="Sale "/>
    <n v="100"/>
    <s v="Apr"/>
  </r>
  <r>
    <s v="87"/>
    <x v="38"/>
    <x v="3"/>
    <n v="0.5"/>
    <x v="1"/>
    <n v="380"/>
    <s v="Sale "/>
    <n v="190"/>
    <s v="Apr"/>
  </r>
  <r>
    <s v="87"/>
    <x v="28"/>
    <x v="3"/>
    <n v="1"/>
    <x v="1"/>
    <n v="340"/>
    <s v="Sale "/>
    <n v="340"/>
    <s v="Apr"/>
  </r>
  <r>
    <s v="87"/>
    <x v="3"/>
    <x v="3"/>
    <n v="0.4"/>
    <x v="1"/>
    <n v="520"/>
    <s v="Sale "/>
    <n v="208"/>
    <s v="Apr"/>
  </r>
  <r>
    <s v="87"/>
    <x v="4"/>
    <x v="3"/>
    <n v="0.2"/>
    <x v="1"/>
    <n v="920"/>
    <s v="Sale "/>
    <n v="184"/>
    <s v="Apr"/>
  </r>
  <r>
    <s v="89"/>
    <x v="27"/>
    <x v="8"/>
    <n v="0.25"/>
    <x v="8"/>
    <n v="900"/>
    <s v="Sale "/>
    <n v="225"/>
    <s v="Apr"/>
  </r>
  <r>
    <s v="89"/>
    <x v="8"/>
    <x v="5"/>
    <n v="0.5"/>
    <x v="1"/>
    <n v="255"/>
    <s v="Sale "/>
    <n v="127.5"/>
    <s v="Apr"/>
  </r>
  <r>
    <s v="89"/>
    <x v="64"/>
    <x v="4"/>
    <n v="2"/>
    <x v="3"/>
    <n v="80"/>
    <s v="Sale "/>
    <n v="160"/>
    <s v="Apr"/>
  </r>
  <r>
    <s v="89"/>
    <x v="5"/>
    <x v="4"/>
    <n v="2"/>
    <x v="3"/>
    <n v="65"/>
    <s v="Sale "/>
    <n v="130"/>
    <s v="Apr"/>
  </r>
  <r>
    <s v="89"/>
    <x v="28"/>
    <x v="3"/>
    <n v="0.5"/>
    <x v="1"/>
    <n v="340"/>
    <s v="Sale "/>
    <n v="170"/>
    <s v="Apr"/>
  </r>
  <r>
    <s v="89"/>
    <x v="39"/>
    <x v="3"/>
    <n v="0.5"/>
    <x v="1"/>
    <n v="340"/>
    <s v="Sale "/>
    <n v="170"/>
    <s v="Apr"/>
  </r>
  <r>
    <s v="89"/>
    <x v="9"/>
    <x v="3"/>
    <n v="3"/>
    <x v="1"/>
    <n v="165"/>
    <s v="Sale "/>
    <n v="495"/>
    <s v="Apr"/>
  </r>
  <r>
    <s v="89"/>
    <x v="3"/>
    <x v="3"/>
    <n v="1"/>
    <x v="1"/>
    <n v="520"/>
    <s v="Sale "/>
    <n v="520"/>
    <s v="Apr"/>
  </r>
  <r>
    <s v="89"/>
    <x v="4"/>
    <x v="3"/>
    <n v="0.5"/>
    <x v="1"/>
    <n v="920"/>
    <s v="Sale "/>
    <n v="460"/>
    <s v="Apr"/>
  </r>
  <r>
    <s v="89"/>
    <x v="3"/>
    <x v="3"/>
    <n v="5.5"/>
    <x v="1"/>
    <n v="520"/>
    <s v="Sale "/>
    <n v="2860"/>
    <s v="Apr"/>
  </r>
  <r>
    <s v="89"/>
    <x v="27"/>
    <x v="8"/>
    <n v="0.5"/>
    <x v="8"/>
    <n v="920"/>
    <s v="Sale "/>
    <n v="460"/>
    <s v="Apr"/>
  </r>
  <r>
    <s v="89"/>
    <x v="11"/>
    <x v="3"/>
    <n v="0.25"/>
    <x v="1"/>
    <n v="320"/>
    <s v="Sale "/>
    <n v="80"/>
    <s v="Apr"/>
  </r>
  <r>
    <s v="89"/>
    <x v="75"/>
    <x v="5"/>
    <n v="4"/>
    <x v="5"/>
    <n v="300"/>
    <s v="Sale "/>
    <n v="1200"/>
    <s v="Apr"/>
  </r>
  <r>
    <s v="89"/>
    <x v="5"/>
    <x v="4"/>
    <n v="5"/>
    <x v="3"/>
    <n v="65"/>
    <s v="Sale "/>
    <n v="325"/>
    <s v="Apr"/>
  </r>
  <r>
    <s v="89"/>
    <x v="39"/>
    <x v="3"/>
    <n v="1"/>
    <x v="1"/>
    <n v="340"/>
    <s v="Sale "/>
    <n v="340"/>
    <s v="Apr"/>
  </r>
  <r>
    <s v="89"/>
    <x v="28"/>
    <x v="3"/>
    <n v="1"/>
    <x v="1"/>
    <n v="340"/>
    <s v="Sale "/>
    <n v="340"/>
    <s v="Apr"/>
  </r>
  <r>
    <s v="89"/>
    <x v="3"/>
    <x v="3"/>
    <n v="1"/>
    <x v="1"/>
    <n v="520"/>
    <s v="Sale "/>
    <n v="520"/>
    <s v="Apr"/>
  </r>
  <r>
    <s v="89"/>
    <x v="4"/>
    <x v="3"/>
    <n v="0.5"/>
    <x v="1"/>
    <n v="920"/>
    <s v="Sale "/>
    <n v="460"/>
    <s v="Apr"/>
  </r>
  <r>
    <s v="89"/>
    <x v="5"/>
    <x v="4"/>
    <n v="32"/>
    <x v="3"/>
    <n v="65"/>
    <s v="Sale "/>
    <n v="2080"/>
    <s v="Apr"/>
  </r>
  <r>
    <s v="89"/>
    <x v="87"/>
    <x v="3"/>
    <n v="1"/>
    <x v="2"/>
    <n v="155"/>
    <s v="Sale "/>
    <n v="155"/>
    <s v="Apr"/>
  </r>
  <r>
    <s v="89"/>
    <x v="39"/>
    <x v="3"/>
    <n v="1"/>
    <x v="1"/>
    <n v="340"/>
    <s v="Sale "/>
    <n v="340"/>
    <s v="Apr"/>
  </r>
  <r>
    <s v="89"/>
    <x v="44"/>
    <x v="2"/>
    <n v="0.2"/>
    <x v="2"/>
    <n v="550"/>
    <s v="Sale "/>
    <n v="110"/>
    <s v="Apr"/>
  </r>
  <r>
    <s v="89"/>
    <x v="57"/>
    <x v="5"/>
    <n v="1"/>
    <x v="1"/>
    <n v="255"/>
    <s v="Sale "/>
    <n v="255"/>
    <s v="Apr"/>
  </r>
  <r>
    <s v="89"/>
    <x v="63"/>
    <x v="3"/>
    <n v="1"/>
    <x v="2"/>
    <n v="175"/>
    <s v="Sale "/>
    <n v="175"/>
    <s v="Apr"/>
  </r>
  <r>
    <s v="88"/>
    <x v="14"/>
    <x v="7"/>
    <n v="0.5"/>
    <x v="1"/>
    <n v="740"/>
    <s v="Sale "/>
    <n v="370"/>
    <s v="Apr"/>
  </r>
  <r>
    <s v="88"/>
    <x v="57"/>
    <x v="5"/>
    <n v="10"/>
    <x v="1"/>
    <n v="255"/>
    <s v="Sale "/>
    <n v="2550"/>
    <s v="Apr"/>
  </r>
  <r>
    <s v="88"/>
    <x v="5"/>
    <x v="4"/>
    <n v="10"/>
    <x v="3"/>
    <n v="65"/>
    <s v="Sale "/>
    <n v="650"/>
    <s v="Apr"/>
  </r>
  <r>
    <s v="88"/>
    <x v="27"/>
    <x v="8"/>
    <n v="1"/>
    <x v="8"/>
    <n v="900"/>
    <s v="Sale "/>
    <n v="900"/>
    <s v="Apr"/>
  </r>
  <r>
    <s v="88"/>
    <x v="37"/>
    <x v="3"/>
    <n v="0.25"/>
    <x v="1"/>
    <n v="250"/>
    <s v="Sale "/>
    <n v="62.5"/>
    <s v="Apr"/>
  </r>
  <r>
    <s v="88"/>
    <x v="38"/>
    <x v="3"/>
    <n v="0.25"/>
    <x v="1"/>
    <n v="380"/>
    <s v="Sale "/>
    <n v="95"/>
    <s v="Apr"/>
  </r>
  <r>
    <s v="88"/>
    <x v="39"/>
    <x v="3"/>
    <n v="0.25"/>
    <x v="1"/>
    <n v="340"/>
    <s v="Sale "/>
    <n v="85"/>
    <s v="Apr"/>
  </r>
  <r>
    <s v="88"/>
    <x v="28"/>
    <x v="3"/>
    <n v="0.25"/>
    <x v="1"/>
    <n v="340"/>
    <s v="Sale "/>
    <n v="85"/>
    <s v="Apr"/>
  </r>
  <r>
    <s v="88"/>
    <x v="26"/>
    <x v="3"/>
    <n v="2.5"/>
    <x v="1"/>
    <n v="50"/>
    <s v="Sale "/>
    <n v="125"/>
    <s v="Apr"/>
  </r>
  <r>
    <s v="88"/>
    <x v="44"/>
    <x v="2"/>
    <n v="0.2"/>
    <x v="2"/>
    <n v="550"/>
    <s v="Sale "/>
    <n v="110"/>
    <s v="Apr"/>
  </r>
  <r>
    <s v="88"/>
    <x v="26"/>
    <x v="3"/>
    <n v="2"/>
    <x v="1"/>
    <n v="50"/>
    <s v="Sale "/>
    <n v="100"/>
    <s v="Apr"/>
  </r>
  <r>
    <s v="88"/>
    <x v="2"/>
    <x v="2"/>
    <n v="0.2"/>
    <x v="2"/>
    <n v="550"/>
    <s v="Sale "/>
    <n v="110"/>
    <s v="Apr"/>
  </r>
  <r>
    <s v="88"/>
    <x v="9"/>
    <x v="3"/>
    <n v="25"/>
    <x v="1"/>
    <n v="165"/>
    <s v="Sale "/>
    <n v="4125"/>
    <s v="Apr"/>
  </r>
  <r>
    <s v="88"/>
    <x v="25"/>
    <x v="3"/>
    <n v="50"/>
    <x v="1"/>
    <n v="70"/>
    <s v="Sale "/>
    <n v="3500"/>
    <s v="Apr"/>
  </r>
  <r>
    <s v="88"/>
    <x v="25"/>
    <x v="3"/>
    <n v="4"/>
    <x v="1"/>
    <n v="70"/>
    <s v="Sale "/>
    <n v="280"/>
    <s v="Apr"/>
  </r>
  <r>
    <s v="88"/>
    <x v="26"/>
    <x v="3"/>
    <n v="8"/>
    <x v="1"/>
    <n v="50"/>
    <s v="Sale "/>
    <n v="400"/>
    <s v="Apr"/>
  </r>
  <r>
    <s v="88"/>
    <x v="111"/>
    <x v="5"/>
    <n v="1"/>
    <x v="5"/>
    <n v="2650"/>
    <s v="Sale "/>
    <n v="2650"/>
    <s v="Apr"/>
  </r>
  <r>
    <s v="88"/>
    <x v="27"/>
    <x v="8"/>
    <n v="1"/>
    <x v="8"/>
    <n v="900"/>
    <s v="Sale "/>
    <n v="900"/>
    <s v="Apr"/>
  </r>
  <r>
    <s v="88"/>
    <x v="37"/>
    <x v="3"/>
    <n v="0.25"/>
    <x v="1"/>
    <n v="250"/>
    <s v="Sale "/>
    <n v="62.5"/>
    <s v="Apr"/>
  </r>
  <r>
    <s v="88"/>
    <x v="11"/>
    <x v="3"/>
    <n v="0.25"/>
    <x v="1"/>
    <n v="320"/>
    <s v="Sale "/>
    <n v="80"/>
    <s v="Apr"/>
  </r>
  <r>
    <s v="88"/>
    <x v="4"/>
    <x v="3"/>
    <n v="0.5"/>
    <x v="1"/>
    <n v="920"/>
    <s v="Sale "/>
    <n v="460"/>
    <s v="Apr"/>
  </r>
  <r>
    <s v="88"/>
    <x v="3"/>
    <x v="3"/>
    <n v="1"/>
    <x v="1"/>
    <n v="520"/>
    <s v="Sale "/>
    <n v="520"/>
    <s v="Apr"/>
  </r>
  <r>
    <s v="88"/>
    <x v="126"/>
    <x v="7"/>
    <n v="1"/>
    <x v="5"/>
    <n v="50"/>
    <s v="Sale "/>
    <n v="50"/>
    <s v="Apr"/>
  </r>
  <r>
    <s v="88"/>
    <x v="2"/>
    <x v="2"/>
    <n v="0.4"/>
    <x v="2"/>
    <n v="550"/>
    <s v="Sale "/>
    <n v="220"/>
    <s v="Apr"/>
  </r>
  <r>
    <s v="88"/>
    <x v="27"/>
    <x v="8"/>
    <n v="1"/>
    <x v="8"/>
    <n v="900"/>
    <s v="Sale "/>
    <n v="900"/>
    <s v="Apr"/>
  </r>
  <r>
    <s v="88"/>
    <x v="101"/>
    <x v="8"/>
    <n v="1"/>
    <x v="8"/>
    <n v="320"/>
    <s v="Sale "/>
    <n v="320"/>
    <s v="Apr"/>
  </r>
  <r>
    <s v="88"/>
    <x v="25"/>
    <x v="3"/>
    <n v="1"/>
    <x v="1"/>
    <n v="70"/>
    <s v="Sale "/>
    <n v="70"/>
    <s v="Apr"/>
  </r>
  <r>
    <s v="88"/>
    <x v="37"/>
    <x v="3"/>
    <n v="0.25"/>
    <x v="1"/>
    <n v="250"/>
    <s v="Sale "/>
    <n v="62.5"/>
    <s v="Apr"/>
  </r>
  <r>
    <s v="88"/>
    <x v="38"/>
    <x v="3"/>
    <n v="0.25"/>
    <x v="1"/>
    <n v="380"/>
    <s v="Sale "/>
    <n v="95"/>
    <s v="Apr"/>
  </r>
  <r>
    <s v="88"/>
    <x v="26"/>
    <x v="3"/>
    <n v="5"/>
    <x v="1"/>
    <n v="50"/>
    <s v="Sale "/>
    <n v="250"/>
    <s v="Apr"/>
  </r>
  <r>
    <s v="88"/>
    <x v="27"/>
    <x v="8"/>
    <n v="1.25"/>
    <x v="8"/>
    <n v="900"/>
    <s v="Sale "/>
    <n v="1125"/>
    <s v="Apr"/>
  </r>
  <r>
    <s v="88"/>
    <x v="38"/>
    <x v="3"/>
    <n v="0.25"/>
    <x v="1"/>
    <n v="380"/>
    <s v="Sale "/>
    <n v="95"/>
    <s v="Apr"/>
  </r>
  <r>
    <s v="88"/>
    <x v="37"/>
    <x v="3"/>
    <n v="0.3"/>
    <x v="1"/>
    <n v="250"/>
    <s v="Sale "/>
    <n v="75"/>
    <s v="Apr"/>
  </r>
  <r>
    <s v="88"/>
    <x v="3"/>
    <x v="3"/>
    <n v="0.2"/>
    <x v="1"/>
    <n v="520"/>
    <s v="Sale "/>
    <n v="104"/>
    <s v="Apr"/>
  </r>
  <r>
    <s v="88"/>
    <x v="4"/>
    <x v="3"/>
    <n v="0.35"/>
    <x v="1"/>
    <n v="920"/>
    <s v="Sale "/>
    <n v="322"/>
    <s v="Apr"/>
  </r>
  <r>
    <s v="88"/>
    <x v="26"/>
    <x v="3"/>
    <n v="3"/>
    <x v="1"/>
    <n v="50"/>
    <s v="Sale "/>
    <n v="150"/>
    <s v="Apr"/>
  </r>
  <r>
    <s v="90"/>
    <x v="75"/>
    <x v="5"/>
    <n v="6"/>
    <x v="5"/>
    <n v="300"/>
    <s v="Sale "/>
    <n v="1800"/>
    <s v="Apr"/>
  </r>
  <r>
    <s v="90"/>
    <x v="87"/>
    <x v="3"/>
    <n v="1"/>
    <x v="2"/>
    <n v="165"/>
    <s v="Sale "/>
    <n v="165"/>
    <s v="Apr"/>
  </r>
  <r>
    <s v="90"/>
    <x v="5"/>
    <x v="4"/>
    <n v="3"/>
    <x v="3"/>
    <n v="65"/>
    <s v="Sale "/>
    <n v="195"/>
    <s v="Apr"/>
  </r>
  <r>
    <s v="90"/>
    <x v="37"/>
    <x v="3"/>
    <n v="0.25"/>
    <x v="1"/>
    <n v="250"/>
    <s v="Sale "/>
    <n v="62.5"/>
    <s v="Apr"/>
  </r>
  <r>
    <s v="90"/>
    <x v="38"/>
    <x v="3"/>
    <n v="0.25"/>
    <x v="1"/>
    <n v="380"/>
    <s v="Sale "/>
    <n v="95"/>
    <s v="Apr"/>
  </r>
  <r>
    <s v="90"/>
    <x v="39"/>
    <x v="3"/>
    <n v="0.5"/>
    <x v="1"/>
    <n v="340"/>
    <s v="Sale "/>
    <n v="170"/>
    <s v="Apr"/>
  </r>
  <r>
    <s v="90"/>
    <x v="28"/>
    <x v="3"/>
    <n v="0.5"/>
    <x v="1"/>
    <n v="340"/>
    <s v="Sale "/>
    <n v="170"/>
    <s v="Apr"/>
  </r>
  <r>
    <s v="90"/>
    <x v="11"/>
    <x v="3"/>
    <n v="1"/>
    <x v="1"/>
    <n v="320"/>
    <s v="Sale "/>
    <n v="320"/>
    <s v="Apr"/>
  </r>
  <r>
    <s v="90"/>
    <x v="3"/>
    <x v="3"/>
    <n v="2"/>
    <x v="1"/>
    <n v="520"/>
    <s v="Sale "/>
    <n v="1040"/>
    <s v="Apr"/>
  </r>
  <r>
    <s v="90"/>
    <x v="4"/>
    <x v="3"/>
    <n v="1"/>
    <x v="1"/>
    <n v="920"/>
    <s v="Sale "/>
    <n v="920"/>
    <s v="Apr"/>
  </r>
  <r>
    <s v="90"/>
    <x v="41"/>
    <x v="9"/>
    <n v="1"/>
    <x v="4"/>
    <n v="140"/>
    <s v="Sale "/>
    <n v="140"/>
    <s v="Apr"/>
  </r>
  <r>
    <s v="90"/>
    <x v="42"/>
    <x v="5"/>
    <n v="0.5"/>
    <x v="4"/>
    <n v="900"/>
    <s v="Sale "/>
    <n v="450"/>
    <s v="Apr"/>
  </r>
  <r>
    <s v="90"/>
    <x v="6"/>
    <x v="5"/>
    <n v="0.5"/>
    <x v="4"/>
    <n v="500"/>
    <s v="Sale "/>
    <n v="250"/>
    <s v="Apr"/>
  </r>
  <r>
    <s v="90"/>
    <x v="75"/>
    <x v="5"/>
    <n v="3"/>
    <x v="5"/>
    <n v="300"/>
    <s v="Sale "/>
    <n v="900"/>
    <s v="Apr"/>
  </r>
  <r>
    <s v="90"/>
    <x v="28"/>
    <x v="3"/>
    <n v="1"/>
    <x v="1"/>
    <n v="340"/>
    <s v="Sale "/>
    <n v="340"/>
    <s v="Apr"/>
  </r>
  <r>
    <s v="90"/>
    <x v="37"/>
    <x v="3"/>
    <n v="0.5"/>
    <x v="1"/>
    <n v="260"/>
    <s v="Sale "/>
    <n v="130"/>
    <s v="Apr"/>
  </r>
  <r>
    <s v="90"/>
    <x v="59"/>
    <x v="4"/>
    <n v="1"/>
    <x v="3"/>
    <n v="65"/>
    <s v="Sale "/>
    <n v="65"/>
    <s v="Apr"/>
  </r>
  <r>
    <s v="90"/>
    <x v="5"/>
    <x v="4"/>
    <n v="5"/>
    <x v="3"/>
    <n v="65"/>
    <s v="Sale "/>
    <n v="325"/>
    <s v="Apr"/>
  </r>
  <r>
    <s v="90"/>
    <x v="13"/>
    <x v="5"/>
    <n v="2"/>
    <x v="1"/>
    <n v="255"/>
    <s v="Sale "/>
    <n v="510"/>
    <s v="Apr"/>
  </r>
  <r>
    <s v="90"/>
    <x v="9"/>
    <x v="3"/>
    <n v="3"/>
    <x v="1"/>
    <n v="165"/>
    <s v="Sale "/>
    <n v="495"/>
    <s v="Apr"/>
  </r>
  <r>
    <s v="90"/>
    <x v="10"/>
    <x v="6"/>
    <n v="5"/>
    <x v="1"/>
    <n v="212"/>
    <s v="Sale "/>
    <n v="1060"/>
    <s v="Apr"/>
  </r>
  <r>
    <s v="90"/>
    <x v="3"/>
    <x v="3"/>
    <n v="3"/>
    <x v="1"/>
    <n v="520"/>
    <s v="Sale "/>
    <n v="1560"/>
    <s v="Apr"/>
  </r>
  <r>
    <s v="90"/>
    <x v="4"/>
    <x v="3"/>
    <n v="1.5"/>
    <x v="1"/>
    <n v="920"/>
    <s v="Sale "/>
    <n v="1380"/>
    <s v="Apr"/>
  </r>
  <r>
    <s v="90"/>
    <x v="11"/>
    <x v="3"/>
    <n v="0.25"/>
    <x v="1"/>
    <n v="320"/>
    <s v="Sale "/>
    <n v="80"/>
    <s v="Apr"/>
  </r>
  <r>
    <s v="90"/>
    <x v="75"/>
    <x v="5"/>
    <n v="2"/>
    <x v="5"/>
    <n v="300"/>
    <s v="Sale "/>
    <n v="600"/>
    <s v="Apr"/>
  </r>
  <r>
    <s v="90"/>
    <x v="3"/>
    <x v="3"/>
    <n v="0.5"/>
    <x v="1"/>
    <n v="520"/>
    <s v="Sale "/>
    <n v="260"/>
    <s v="Apr"/>
  </r>
  <r>
    <s v="90"/>
    <x v="4"/>
    <x v="3"/>
    <n v="0.3"/>
    <x v="1"/>
    <n v="920"/>
    <s v="Sale "/>
    <n v="276"/>
    <s v="Apr"/>
  </r>
  <r>
    <s v="90"/>
    <x v="11"/>
    <x v="3"/>
    <n v="1"/>
    <x v="1"/>
    <n v="320"/>
    <s v="Sale "/>
    <n v="320"/>
    <s v="Apr"/>
  </r>
  <r>
    <s v="90"/>
    <x v="39"/>
    <x v="3"/>
    <n v="2"/>
    <x v="1"/>
    <n v="340"/>
    <s v="Sale "/>
    <n v="680"/>
    <s v="Apr"/>
  </r>
  <r>
    <s v="90"/>
    <x v="73"/>
    <x v="3"/>
    <n v="1"/>
    <x v="1"/>
    <n v="400"/>
    <s v="Sale "/>
    <n v="400"/>
    <s v="Apr"/>
  </r>
  <r>
    <s v="90"/>
    <x v="56"/>
    <x v="3"/>
    <n v="0.75"/>
    <x v="1"/>
    <n v="450"/>
    <s v="Sale "/>
    <n v="337.5"/>
    <s v="Apr"/>
  </r>
  <r>
    <s v="90"/>
    <x v="5"/>
    <x v="4"/>
    <n v="5"/>
    <x v="3"/>
    <n v="65"/>
    <s v="Sale "/>
    <n v="325"/>
    <s v="Apr"/>
  </r>
  <r>
    <s v="90"/>
    <x v="53"/>
    <x v="7"/>
    <n v="0.5"/>
    <x v="1"/>
    <n v="700"/>
    <s v="Sale "/>
    <n v="350"/>
    <s v="Apr"/>
  </r>
  <r>
    <s v="90"/>
    <x v="6"/>
    <x v="5"/>
    <n v="0.5"/>
    <x v="4"/>
    <n v="500"/>
    <s v="Sale "/>
    <n v="250"/>
    <s v="Apr"/>
  </r>
  <r>
    <s v="90"/>
    <x v="8"/>
    <x v="5"/>
    <n v="2"/>
    <x v="1"/>
    <n v="255"/>
    <s v="Sale "/>
    <n v="510"/>
    <s v="Apr"/>
  </r>
  <r>
    <s v="90"/>
    <x v="119"/>
    <x v="5"/>
    <n v="1"/>
    <x v="1"/>
    <n v="255"/>
    <s v="Sale "/>
    <n v="255"/>
    <s v="Apr"/>
  </r>
  <r>
    <s v="90"/>
    <x v="48"/>
    <x v="5"/>
    <n v="1"/>
    <x v="1"/>
    <n v="255"/>
    <s v="Sale "/>
    <n v="255"/>
    <s v="Apr"/>
  </r>
  <r>
    <s v="90"/>
    <x v="7"/>
    <x v="5"/>
    <n v="1"/>
    <x v="1"/>
    <n v="255"/>
    <s v="Sale "/>
    <n v="255"/>
    <s v="Apr"/>
  </r>
  <r>
    <s v="90"/>
    <x v="5"/>
    <x v="4"/>
    <n v="2"/>
    <x v="3"/>
    <n v="65"/>
    <s v="Sale "/>
    <n v="130"/>
    <s v="Apr"/>
  </r>
  <r>
    <s v="90"/>
    <x v="30"/>
    <x v="3"/>
    <n v="2"/>
    <x v="1"/>
    <n v="200"/>
    <s v="Sale "/>
    <n v="400"/>
    <s v="Apr"/>
  </r>
  <r>
    <s v="90"/>
    <x v="26"/>
    <x v="3"/>
    <n v="5"/>
    <x v="1"/>
    <n v="50"/>
    <s v="Sale "/>
    <n v="250"/>
    <s v="Apr"/>
  </r>
  <r>
    <s v="90"/>
    <x v="11"/>
    <x v="3"/>
    <n v="0.5"/>
    <x v="1"/>
    <n v="320"/>
    <s v="Sale "/>
    <n v="160"/>
    <s v="Apr"/>
  </r>
  <r>
    <s v="90"/>
    <x v="56"/>
    <x v="3"/>
    <n v="0.5"/>
    <x v="1"/>
    <n v="450"/>
    <s v="Sale "/>
    <n v="225"/>
    <s v="Apr"/>
  </r>
  <r>
    <s v="90"/>
    <x v="57"/>
    <x v="5"/>
    <n v="0.5"/>
    <x v="1"/>
    <n v="255"/>
    <s v="Sale "/>
    <n v="127.5"/>
    <s v="Apr"/>
  </r>
  <r>
    <s v="90"/>
    <x v="8"/>
    <x v="5"/>
    <n v="1.5"/>
    <x v="1"/>
    <n v="255"/>
    <s v="Sale "/>
    <n v="382.5"/>
    <s v="Apr"/>
  </r>
  <r>
    <s v="90"/>
    <x v="3"/>
    <x v="3"/>
    <n v="1"/>
    <x v="1"/>
    <n v="52"/>
    <s v="Sale "/>
    <n v="52"/>
    <s v="Apr"/>
  </r>
  <r>
    <s v="90"/>
    <x v="4"/>
    <x v="3"/>
    <n v="0.5"/>
    <x v="1"/>
    <n v="920"/>
    <s v="Sale "/>
    <n v="460"/>
    <s v="Apr"/>
  </r>
  <r>
    <s v="90"/>
    <x v="10"/>
    <x v="6"/>
    <n v="3"/>
    <x v="1"/>
    <n v="210"/>
    <s v="Sale "/>
    <n v="630"/>
    <s v="Apr"/>
  </r>
  <r>
    <s v="90"/>
    <x v="9"/>
    <x v="3"/>
    <n v="1"/>
    <x v="1"/>
    <n v="170"/>
    <s v="Sale "/>
    <n v="170"/>
    <s v="Apr"/>
  </r>
  <r>
    <s v="90"/>
    <x v="3"/>
    <x v="3"/>
    <n v="2"/>
    <x v="1"/>
    <n v="520"/>
    <s v="Sale "/>
    <n v="1040"/>
    <s v="Apr"/>
  </r>
  <r>
    <s v="90"/>
    <x v="4"/>
    <x v="3"/>
    <n v="1"/>
    <x v="1"/>
    <n v="920"/>
    <s v="Sale "/>
    <n v="920"/>
    <s v="Apr"/>
  </r>
  <r>
    <s v="90"/>
    <x v="39"/>
    <x v="3"/>
    <n v="1"/>
    <x v="1"/>
    <n v="340"/>
    <s v="Sale "/>
    <n v="340"/>
    <s v="Apr"/>
  </r>
  <r>
    <s v="90"/>
    <x v="62"/>
    <x v="2"/>
    <n v="1"/>
    <x v="2"/>
    <n v="310"/>
    <s v="Sale "/>
    <n v="390"/>
    <s v="Apr"/>
  </r>
  <r>
    <s v="90"/>
    <x v="82"/>
    <x v="3"/>
    <n v="4"/>
    <x v="2"/>
    <n v="175"/>
    <s v="Sale "/>
    <n v="700"/>
    <s v="Apr"/>
  </r>
  <r>
    <s v="90"/>
    <x v="63"/>
    <x v="3"/>
    <n v="4"/>
    <x v="2"/>
    <n v="175"/>
    <s v="Sale "/>
    <n v="700"/>
    <s v="Apr"/>
  </r>
  <r>
    <s v="90"/>
    <x v="75"/>
    <x v="5"/>
    <n v="10"/>
    <x v="5"/>
    <n v="300"/>
    <s v="Sale "/>
    <n v="3000"/>
    <s v="Apr"/>
  </r>
  <r>
    <s v="90"/>
    <x v="70"/>
    <x v="8"/>
    <n v="1"/>
    <x v="8"/>
    <n v="275"/>
    <s v="Sale "/>
    <n v="275"/>
    <s v="Apr"/>
  </r>
  <r>
    <s v="90"/>
    <x v="42"/>
    <x v="5"/>
    <n v="0.1"/>
    <x v="4"/>
    <n v="900"/>
    <s v="Sale "/>
    <n v="90"/>
    <s v="Apr"/>
  </r>
  <r>
    <s v="90"/>
    <x v="41"/>
    <x v="9"/>
    <n v="0.3"/>
    <x v="4"/>
    <n v="140"/>
    <s v="Sale "/>
    <n v="42"/>
    <s v="Apr"/>
  </r>
  <r>
    <s v="90"/>
    <x v="5"/>
    <x v="4"/>
    <n v="3"/>
    <x v="3"/>
    <n v="65"/>
    <s v="Sale "/>
    <n v="195"/>
    <s v="Apr"/>
  </r>
  <r>
    <s v="90"/>
    <x v="8"/>
    <x v="5"/>
    <n v="2"/>
    <x v="1"/>
    <n v="255"/>
    <s v="Sale "/>
    <n v="510"/>
    <s v="Apr"/>
  </r>
  <r>
    <s v="90"/>
    <x v="28"/>
    <x v="3"/>
    <n v="1"/>
    <x v="1"/>
    <n v="340"/>
    <s v="Sale "/>
    <n v="340"/>
    <s v="Apr"/>
  </r>
  <r>
    <s v="90"/>
    <x v="26"/>
    <x v="3"/>
    <n v="2"/>
    <x v="1"/>
    <n v="50"/>
    <s v="Sale "/>
    <n v="100"/>
    <s v="Apr"/>
  </r>
  <r>
    <s v="90"/>
    <x v="11"/>
    <x v="3"/>
    <n v="0.25"/>
    <x v="1"/>
    <n v="320"/>
    <s v="Sale "/>
    <n v="80"/>
    <s v="Apr"/>
  </r>
  <r>
    <s v="90"/>
    <x v="82"/>
    <x v="3"/>
    <n v="1"/>
    <x v="2"/>
    <n v="175"/>
    <s v="Sale "/>
    <n v="175"/>
    <s v="Apr"/>
  </r>
  <r>
    <s v="90"/>
    <x v="57"/>
    <x v="5"/>
    <n v="2"/>
    <x v="1"/>
    <n v="255"/>
    <s v="Sale "/>
    <n v="510"/>
    <s v="Apr"/>
  </r>
  <r>
    <s v="90"/>
    <x v="30"/>
    <x v="3"/>
    <n v="2"/>
    <x v="1"/>
    <n v="200"/>
    <s v="Sale "/>
    <n v="400"/>
    <s v="Apr"/>
  </r>
  <r>
    <s v="90"/>
    <x v="25"/>
    <x v="3"/>
    <n v="4"/>
    <x v="1"/>
    <n v="70"/>
    <s v="Sale "/>
    <n v="280"/>
    <s v="Apr"/>
  </r>
  <r>
    <s v="90"/>
    <x v="26"/>
    <x v="3"/>
    <n v="4"/>
    <x v="1"/>
    <n v="50"/>
    <s v="Sale "/>
    <n v="200"/>
    <s v="Apr"/>
  </r>
  <r>
    <s v="90"/>
    <x v="73"/>
    <x v="3"/>
    <n v="1"/>
    <x v="1"/>
    <n v="400"/>
    <s v="Sale "/>
    <n v="400"/>
    <s v="Apr"/>
  </r>
  <r>
    <s v="90"/>
    <x v="39"/>
    <x v="3"/>
    <n v="1.5"/>
    <x v="1"/>
    <n v="340"/>
    <s v="Sale "/>
    <n v="510"/>
    <s v="Apr"/>
  </r>
  <r>
    <s v="90"/>
    <x v="5"/>
    <x v="4"/>
    <n v="12"/>
    <x v="3"/>
    <n v="65"/>
    <s v="Sale "/>
    <n v="780"/>
    <s v="Apr"/>
  </r>
  <r>
    <s v="90"/>
    <x v="100"/>
    <x v="5"/>
    <n v="2"/>
    <x v="1"/>
    <n v="260"/>
    <s v="Sale "/>
    <n v="520"/>
    <s v="Apr"/>
  </r>
  <r>
    <s v="90"/>
    <x v="75"/>
    <x v="5"/>
    <n v="2"/>
    <x v="5"/>
    <n v="300"/>
    <s v="Sale "/>
    <n v="600"/>
    <s v="Apr"/>
  </r>
  <r>
    <s v="90"/>
    <x v="37"/>
    <x v="3"/>
    <n v="1.25"/>
    <x v="1"/>
    <n v="250"/>
    <s v="Sale "/>
    <n v="312.5"/>
    <s v="Apr"/>
  </r>
  <r>
    <s v="90"/>
    <x v="101"/>
    <x v="8"/>
    <n v="1"/>
    <x v="8"/>
    <n v="320"/>
    <s v="Sale "/>
    <n v="320"/>
    <s v="Apr"/>
  </r>
  <r>
    <s v="90"/>
    <x v="27"/>
    <x v="8"/>
    <n v="0.15"/>
    <x v="8"/>
    <n v="900"/>
    <s v="Sale "/>
    <n v="135"/>
    <s v="Apr"/>
  </r>
  <r>
    <s v="90"/>
    <x v="11"/>
    <x v="3"/>
    <n v="2"/>
    <x v="1"/>
    <n v="320"/>
    <s v="Sale "/>
    <n v="640"/>
    <s v="Apr"/>
  </r>
  <r>
    <s v="90"/>
    <x v="2"/>
    <x v="2"/>
    <n v="0.2"/>
    <x v="2"/>
    <n v="550"/>
    <s v="Sale "/>
    <n v="110"/>
    <s v="Apr"/>
  </r>
  <r>
    <s v="90"/>
    <x v="78"/>
    <x v="3"/>
    <n v="1"/>
    <x v="7"/>
    <n v="80"/>
    <s v="Sale "/>
    <n v="80"/>
    <s v="Apr"/>
  </r>
  <r>
    <s v="90"/>
    <x v="26"/>
    <x v="3"/>
    <n v="5"/>
    <x v="1"/>
    <n v="50"/>
    <s v="Sale "/>
    <n v="250"/>
    <s v="Apr"/>
  </r>
  <r>
    <s v="91"/>
    <x v="48"/>
    <x v="5"/>
    <n v="0.5"/>
    <x v="1"/>
    <n v="255"/>
    <s v="Sale "/>
    <n v="127.5"/>
    <s v="Apr"/>
  </r>
  <r>
    <s v="91"/>
    <x v="8"/>
    <x v="5"/>
    <n v="0.5"/>
    <x v="1"/>
    <n v="255"/>
    <s v="Sale "/>
    <n v="127.5"/>
    <s v="Apr"/>
  </r>
  <r>
    <s v="91"/>
    <x v="13"/>
    <x v="5"/>
    <n v="1"/>
    <x v="1"/>
    <n v="255"/>
    <s v="Sale "/>
    <n v="255"/>
    <s v="Apr"/>
  </r>
  <r>
    <s v="91"/>
    <x v="9"/>
    <x v="3"/>
    <n v="1"/>
    <x v="1"/>
    <n v="170"/>
    <s v="Sale "/>
    <n v="170"/>
    <s v="Apr"/>
  </r>
  <r>
    <s v="91"/>
    <x v="38"/>
    <x v="3"/>
    <n v="0.5"/>
    <x v="1"/>
    <n v="380"/>
    <s v="Sale "/>
    <n v="190"/>
    <s v="Apr"/>
  </r>
  <r>
    <s v="91"/>
    <x v="37"/>
    <x v="3"/>
    <n v="0.5"/>
    <x v="1"/>
    <n v="250"/>
    <s v="Sale "/>
    <n v="125"/>
    <s v="Apr"/>
  </r>
  <r>
    <s v="91"/>
    <x v="39"/>
    <x v="3"/>
    <n v="1"/>
    <x v="1"/>
    <n v="340"/>
    <s v="Sale "/>
    <n v="340"/>
    <s v="Apr"/>
  </r>
  <r>
    <s v="91"/>
    <x v="28"/>
    <x v="3"/>
    <n v="1"/>
    <x v="1"/>
    <n v="340"/>
    <s v="Sale "/>
    <n v="340"/>
    <s v="Apr"/>
  </r>
  <r>
    <s v="91"/>
    <x v="30"/>
    <x v="3"/>
    <n v="1"/>
    <x v="1"/>
    <n v="200"/>
    <s v="Sale "/>
    <n v="200"/>
    <s v="Apr"/>
  </r>
  <r>
    <s v="91"/>
    <x v="93"/>
    <x v="4"/>
    <n v="5"/>
    <x v="3"/>
    <n v="78"/>
    <s v="Sale "/>
    <n v="390"/>
    <s v="Apr"/>
  </r>
  <r>
    <s v="91"/>
    <x v="24"/>
    <x v="3"/>
    <n v="5"/>
    <x v="7"/>
    <n v="60"/>
    <s v="Sale "/>
    <n v="300"/>
    <s v="Apr"/>
  </r>
  <r>
    <s v="91"/>
    <x v="75"/>
    <x v="5"/>
    <n v="3"/>
    <x v="5"/>
    <n v="300"/>
    <s v="Sale "/>
    <n v="900"/>
    <s v="Apr"/>
  </r>
  <r>
    <s v="91"/>
    <x v="41"/>
    <x v="9"/>
    <n v="1"/>
    <x v="4"/>
    <n v="140"/>
    <s v="Sale "/>
    <n v="140"/>
    <s v="Apr"/>
  </r>
  <r>
    <s v="91"/>
    <x v="59"/>
    <x v="4"/>
    <n v="2"/>
    <x v="3"/>
    <n v="65"/>
    <s v="Sale "/>
    <n v="130"/>
    <s v="Apr"/>
  </r>
  <r>
    <s v="91"/>
    <x v="3"/>
    <x v="3"/>
    <n v="2"/>
    <x v="1"/>
    <n v="520"/>
    <s v="Sale "/>
    <n v="1040"/>
    <s v="Apr"/>
  </r>
  <r>
    <s v="91"/>
    <x v="4"/>
    <x v="3"/>
    <n v="1"/>
    <x v="1"/>
    <n v="920"/>
    <s v="Sale "/>
    <n v="920"/>
    <s v="Apr"/>
  </r>
  <r>
    <s v="91"/>
    <x v="3"/>
    <x v="3"/>
    <n v="1"/>
    <x v="1"/>
    <n v="520"/>
    <s v="Sale "/>
    <n v="520"/>
    <s v="Apr"/>
  </r>
  <r>
    <s v="91"/>
    <x v="4"/>
    <x v="3"/>
    <n v="0.5"/>
    <x v="1"/>
    <n v="920"/>
    <s v="Sale "/>
    <n v="460"/>
    <s v="Apr"/>
  </r>
  <r>
    <s v="91"/>
    <x v="117"/>
    <x v="1"/>
    <n v="1"/>
    <x v="5"/>
    <n v="2150"/>
    <s v="Sale "/>
    <n v="2150"/>
    <s v="Apr"/>
  </r>
  <r>
    <s v="91"/>
    <x v="75"/>
    <x v="5"/>
    <n v="10"/>
    <x v="5"/>
    <n v="300"/>
    <s v="Sale "/>
    <n v="3000"/>
    <s v="Apr"/>
  </r>
  <r>
    <s v="91"/>
    <x v="63"/>
    <x v="3"/>
    <n v="1"/>
    <x v="2"/>
    <n v="175"/>
    <s v="Sale "/>
    <n v="175"/>
    <s v="Apr"/>
  </r>
  <r>
    <s v="91"/>
    <x v="27"/>
    <x v="8"/>
    <n v="0.15"/>
    <x v="8"/>
    <n v="900"/>
    <s v="Sale "/>
    <n v="135"/>
    <s v="Apr"/>
  </r>
  <r>
    <s v="91"/>
    <x v="11"/>
    <x v="3"/>
    <n v="1.5"/>
    <x v="1"/>
    <n v="320"/>
    <s v="Sale "/>
    <n v="480"/>
    <s v="Apr"/>
  </r>
  <r>
    <s v="91"/>
    <x v="26"/>
    <x v="3"/>
    <n v="3"/>
    <x v="1"/>
    <n v="50"/>
    <s v="Sale "/>
    <n v="150"/>
    <s v="Apr"/>
  </r>
  <r>
    <s v="91"/>
    <x v="78"/>
    <x v="3"/>
    <n v="3"/>
    <x v="7"/>
    <n v="80"/>
    <s v="Sale "/>
    <n v="240"/>
    <s v="Apr"/>
  </r>
  <r>
    <s v="91"/>
    <x v="24"/>
    <x v="3"/>
    <n v="3"/>
    <x v="7"/>
    <n v="60"/>
    <s v="Sale "/>
    <n v="180"/>
    <s v="Apr"/>
  </r>
  <r>
    <s v="91"/>
    <x v="3"/>
    <x v="3"/>
    <n v="1"/>
    <x v="1"/>
    <n v="520"/>
    <s v="Sale "/>
    <n v="520"/>
    <s v="Apr"/>
  </r>
  <r>
    <s v="91"/>
    <x v="4"/>
    <x v="3"/>
    <n v="0.5"/>
    <x v="1"/>
    <n v="920"/>
    <s v="Sale "/>
    <n v="460"/>
    <s v="Apr"/>
  </r>
  <r>
    <s v="91"/>
    <x v="59"/>
    <x v="4"/>
    <n v="2"/>
    <x v="3"/>
    <n v="65"/>
    <s v="Sale "/>
    <n v="130"/>
    <s v="Apr"/>
  </r>
  <r>
    <s v="91"/>
    <x v="41"/>
    <x v="9"/>
    <n v="1"/>
    <x v="4"/>
    <n v="140"/>
    <s v="Sale "/>
    <n v="140"/>
    <s v="Apr"/>
  </r>
  <r>
    <s v="91"/>
    <x v="57"/>
    <x v="5"/>
    <n v="0.5"/>
    <x v="1"/>
    <n v="255"/>
    <s v="Sale "/>
    <n v="127.5"/>
    <s v="Apr"/>
  </r>
  <r>
    <s v="91"/>
    <x v="75"/>
    <x v="5"/>
    <n v="2"/>
    <x v="5"/>
    <n v="300"/>
    <s v="Sale "/>
    <n v="600"/>
    <s v="Apr"/>
  </r>
  <r>
    <s v="91"/>
    <x v="28"/>
    <x v="3"/>
    <n v="1"/>
    <x v="1"/>
    <n v="340"/>
    <s v="Sale "/>
    <n v="340"/>
    <s v="Apr"/>
  </r>
  <r>
    <s v="91"/>
    <x v="27"/>
    <x v="8"/>
    <n v="0.25"/>
    <x v="8"/>
    <n v="900"/>
    <s v="Sale "/>
    <n v="225"/>
    <s v="Apr"/>
  </r>
  <r>
    <s v="91"/>
    <x v="11"/>
    <x v="3"/>
    <n v="1"/>
    <x v="1"/>
    <n v="320"/>
    <s v="Sale "/>
    <n v="320"/>
    <s v="Apr"/>
  </r>
  <r>
    <s v="91"/>
    <x v="126"/>
    <x v="7"/>
    <n v="3"/>
    <x v="5"/>
    <n v="50"/>
    <s v="Sale "/>
    <n v="150"/>
    <s v="Apr"/>
  </r>
  <r>
    <s v="91"/>
    <x v="57"/>
    <x v="5"/>
    <n v="1"/>
    <x v="1"/>
    <n v="255"/>
    <s v="Sale "/>
    <n v="255"/>
    <s v="Apr"/>
  </r>
  <r>
    <s v="91"/>
    <x v="70"/>
    <x v="8"/>
    <n v="1"/>
    <x v="8"/>
    <n v="275"/>
    <s v="Sale "/>
    <n v="275"/>
    <s v="Apr"/>
  </r>
  <r>
    <s v="91"/>
    <x v="106"/>
    <x v="8"/>
    <n v="1"/>
    <x v="8"/>
    <n v="330"/>
    <s v="Sale "/>
    <n v="330"/>
    <s v="Apr"/>
  </r>
  <r>
    <s v="91"/>
    <x v="17"/>
    <x v="3"/>
    <n v="1"/>
    <x v="1"/>
    <n v="220"/>
    <s v="Sale "/>
    <n v="220"/>
    <s v="Apr"/>
  </r>
  <r>
    <s v="91"/>
    <x v="37"/>
    <x v="3"/>
    <n v="0.25"/>
    <x v="1"/>
    <n v="250"/>
    <s v="Sale "/>
    <n v="62.5"/>
    <s v="Apr"/>
  </r>
  <r>
    <s v="91"/>
    <x v="7"/>
    <x v="5"/>
    <n v="1"/>
    <x v="1"/>
    <n v="255"/>
    <s v="Sale "/>
    <n v="255"/>
    <s v="Apr"/>
  </r>
  <r>
    <s v="91"/>
    <x v="8"/>
    <x v="5"/>
    <n v="1"/>
    <x v="1"/>
    <n v="255"/>
    <s v="Sale "/>
    <n v="255"/>
    <s v="Apr"/>
  </r>
  <r>
    <s v="91"/>
    <x v="13"/>
    <x v="5"/>
    <n v="1.5"/>
    <x v="1"/>
    <n v="255"/>
    <s v="Sale "/>
    <n v="382.5"/>
    <s v="Apr"/>
  </r>
  <r>
    <s v="91"/>
    <x v="21"/>
    <x v="2"/>
    <n v="1"/>
    <x v="2"/>
    <n v="310"/>
    <s v="Sale "/>
    <n v="310"/>
    <s v="Apr"/>
  </r>
  <r>
    <s v="91"/>
    <x v="5"/>
    <x v="4"/>
    <n v="5"/>
    <x v="3"/>
    <n v="65"/>
    <s v="Sale "/>
    <n v="325"/>
    <s v="Apr"/>
  </r>
  <r>
    <s v="91"/>
    <x v="3"/>
    <x v="3"/>
    <n v="1.5"/>
    <x v="1"/>
    <n v="520"/>
    <s v="Sale "/>
    <n v="780"/>
    <s v="Apr"/>
  </r>
  <r>
    <s v="91"/>
    <x v="4"/>
    <x v="3"/>
    <n v="0.75"/>
    <x v="1"/>
    <n v="920"/>
    <s v="Sale "/>
    <n v="690"/>
    <s v="Apr"/>
  </r>
  <r>
    <s v="91"/>
    <x v="73"/>
    <x v="3"/>
    <n v="1"/>
    <x v="1"/>
    <n v="400"/>
    <s v="Sale "/>
    <n v="400"/>
    <s v="Apr"/>
  </r>
  <r>
    <s v="91"/>
    <x v="56"/>
    <x v="3"/>
    <n v="1"/>
    <x v="1"/>
    <n v="450"/>
    <s v="Sale "/>
    <n v="450"/>
    <s v="Apr"/>
  </r>
  <r>
    <s v="91"/>
    <x v="39"/>
    <x v="3"/>
    <n v="1"/>
    <x v="1"/>
    <n v="340"/>
    <s v="Sale "/>
    <n v="340"/>
    <s v="Apr"/>
  </r>
  <r>
    <s v="91"/>
    <x v="37"/>
    <x v="3"/>
    <n v="1"/>
    <x v="1"/>
    <n v="250"/>
    <s v="Sale "/>
    <n v="250"/>
    <s v="Apr"/>
  </r>
  <r>
    <s v="91"/>
    <x v="57"/>
    <x v="5"/>
    <n v="4"/>
    <x v="1"/>
    <n v="255"/>
    <s v="Sale "/>
    <n v="1020"/>
    <s v="Apr"/>
  </r>
  <r>
    <s v="91"/>
    <x v="15"/>
    <x v="2"/>
    <n v="1"/>
    <x v="2"/>
    <n v="700"/>
    <s v="Sale "/>
    <n v="700"/>
    <s v="Apr"/>
  </r>
  <r>
    <s v="91"/>
    <x v="51"/>
    <x v="2"/>
    <n v="1"/>
    <x v="5"/>
    <n v="400"/>
    <s v="Sale "/>
    <n v="400"/>
    <s v="Apr"/>
  </r>
  <r>
    <s v="91"/>
    <x v="6"/>
    <x v="5"/>
    <n v="1"/>
    <x v="4"/>
    <n v="500"/>
    <s v="Sale "/>
    <n v="500"/>
    <s v="Apr"/>
  </r>
  <r>
    <s v="91"/>
    <x v="42"/>
    <x v="5"/>
    <n v="1"/>
    <x v="4"/>
    <n v="900"/>
    <s v="Sale "/>
    <n v="900"/>
    <s v="Apr"/>
  </r>
  <r>
    <s v="91"/>
    <x v="41"/>
    <x v="9"/>
    <n v="2"/>
    <x v="4"/>
    <n v="140"/>
    <s v="Sale "/>
    <n v="280"/>
    <s v="Apr"/>
  </r>
  <r>
    <s v="91"/>
    <x v="59"/>
    <x v="4"/>
    <n v="3"/>
    <x v="3"/>
    <n v="65"/>
    <s v="Sale "/>
    <n v="195"/>
    <s v="Apr"/>
  </r>
  <r>
    <s v="91"/>
    <x v="11"/>
    <x v="3"/>
    <n v="0.5"/>
    <x v="1"/>
    <n v="320"/>
    <s v="Sale "/>
    <n v="160"/>
    <s v="Apr"/>
  </r>
  <r>
    <s v="91"/>
    <x v="3"/>
    <x v="3"/>
    <n v="4"/>
    <x v="1"/>
    <n v="520"/>
    <s v="Sale "/>
    <n v="2080"/>
    <s v="Apr"/>
  </r>
  <r>
    <s v="91"/>
    <x v="5"/>
    <x v="4"/>
    <n v="32"/>
    <x v="3"/>
    <n v="65"/>
    <s v="Sale "/>
    <n v="2080"/>
    <s v="Apr"/>
  </r>
  <r>
    <s v="91"/>
    <x v="3"/>
    <x v="3"/>
    <n v="3"/>
    <x v="1"/>
    <n v="520"/>
    <s v="Sale "/>
    <n v="1560"/>
    <s v="Apr"/>
  </r>
  <r>
    <s v="91"/>
    <x v="4"/>
    <x v="3"/>
    <n v="1.5"/>
    <x v="1"/>
    <n v="920"/>
    <s v="Sale "/>
    <n v="1380"/>
    <s v="Apr"/>
  </r>
  <r>
    <s v="91"/>
    <x v="57"/>
    <x v="5"/>
    <n v="0.5"/>
    <x v="1"/>
    <n v="255"/>
    <s v="Sale "/>
    <n v="127.5"/>
    <s v="Apr"/>
  </r>
  <r>
    <s v="91"/>
    <x v="13"/>
    <x v="5"/>
    <n v="2"/>
    <x v="1"/>
    <n v="255"/>
    <s v="Sale "/>
    <n v="510"/>
    <s v="Apr"/>
  </r>
  <r>
    <s v="91"/>
    <x v="52"/>
    <x v="7"/>
    <n v="1"/>
    <x v="1"/>
    <n v="700"/>
    <s v="Sale "/>
    <n v="700"/>
    <s v="Apr"/>
  </r>
  <r>
    <s v="92"/>
    <x v="11"/>
    <x v="3"/>
    <n v="0.25"/>
    <x v="1"/>
    <n v="320"/>
    <s v="Sale "/>
    <n v="80"/>
    <s v="Apr"/>
  </r>
  <r>
    <s v="92"/>
    <x v="3"/>
    <x v="3"/>
    <n v="0.4"/>
    <x v="1"/>
    <n v="520"/>
    <s v="Sale "/>
    <n v="208"/>
    <s v="Apr"/>
  </r>
  <r>
    <s v="92"/>
    <x v="4"/>
    <x v="3"/>
    <n v="0.2"/>
    <x v="1"/>
    <n v="920"/>
    <s v="Sale "/>
    <n v="184"/>
    <s v="Apr"/>
  </r>
  <r>
    <s v="92"/>
    <x v="39"/>
    <x v="3"/>
    <n v="1"/>
    <x v="1"/>
    <n v="340"/>
    <s v="Sale "/>
    <n v="340"/>
    <s v="Apr"/>
  </r>
  <r>
    <s v="92"/>
    <x v="28"/>
    <x v="3"/>
    <n v="1"/>
    <x v="1"/>
    <n v="340"/>
    <s v="Sale "/>
    <n v="340"/>
    <s v="Apr"/>
  </r>
  <r>
    <s v="92"/>
    <x v="25"/>
    <x v="3"/>
    <n v="3"/>
    <x v="1"/>
    <n v="70"/>
    <s v="Sale "/>
    <n v="210"/>
    <s v="Apr"/>
  </r>
  <r>
    <s v="92"/>
    <x v="37"/>
    <x v="3"/>
    <n v="1"/>
    <x v="1"/>
    <n v="250"/>
    <s v="Sale "/>
    <n v="250"/>
    <s v="Apr"/>
  </r>
  <r>
    <s v="92"/>
    <x v="28"/>
    <x v="3"/>
    <n v="1"/>
    <x v="1"/>
    <n v="340"/>
    <s v="Sale "/>
    <n v="340"/>
    <s v="Apr"/>
  </r>
  <r>
    <s v="92"/>
    <x v="25"/>
    <x v="3"/>
    <n v="10"/>
    <x v="1"/>
    <n v="70"/>
    <s v="Sale "/>
    <n v="700"/>
    <s v="Apr"/>
  </r>
  <r>
    <s v="92"/>
    <x v="8"/>
    <x v="5"/>
    <n v="2"/>
    <x v="1"/>
    <n v="255"/>
    <s v="Sale "/>
    <n v="510"/>
    <s v="Apr"/>
  </r>
  <r>
    <s v="92"/>
    <x v="44"/>
    <x v="2"/>
    <n v="1"/>
    <x v="2"/>
    <n v="465"/>
    <s v="Sale "/>
    <n v="465"/>
    <s v="Apr"/>
  </r>
  <r>
    <s v="92"/>
    <x v="30"/>
    <x v="3"/>
    <n v="2"/>
    <x v="1"/>
    <n v="200"/>
    <s v="Sale "/>
    <n v="400"/>
    <s v="Apr"/>
  </r>
  <r>
    <s v="92"/>
    <x v="94"/>
    <x v="4"/>
    <n v="35"/>
    <x v="3"/>
    <n v="45"/>
    <s v="Sale "/>
    <n v="1575"/>
    <s v="Apr"/>
  </r>
  <r>
    <s v="92"/>
    <x v="13"/>
    <x v="5"/>
    <n v="1"/>
    <x v="1"/>
    <n v="255"/>
    <s v="Sale "/>
    <n v="255"/>
    <s v="Apr"/>
  </r>
  <r>
    <s v="92"/>
    <x v="57"/>
    <x v="5"/>
    <n v="1"/>
    <x v="1"/>
    <n v="255"/>
    <s v="Sale "/>
    <n v="255"/>
    <s v="Apr"/>
  </r>
  <r>
    <s v="92"/>
    <x v="39"/>
    <x v="3"/>
    <n v="2"/>
    <x v="1"/>
    <n v="330"/>
    <s v="Sale "/>
    <n v="660"/>
    <s v="Apr"/>
  </r>
  <r>
    <s v="92"/>
    <x v="37"/>
    <x v="3"/>
    <n v="1"/>
    <x v="1"/>
    <n v="250"/>
    <s v="Sale "/>
    <n v="250"/>
    <s v="Apr"/>
  </r>
  <r>
    <s v="92"/>
    <x v="41"/>
    <x v="9"/>
    <n v="1"/>
    <x v="4"/>
    <n v="140"/>
    <s v="Sale "/>
    <n v="140"/>
    <s v="Apr"/>
  </r>
  <r>
    <s v="92"/>
    <x v="6"/>
    <x v="5"/>
    <n v="1"/>
    <x v="4"/>
    <n v="500"/>
    <s v="Sale "/>
    <n v="500"/>
    <s v="Apr"/>
  </r>
  <r>
    <s v="92"/>
    <x v="3"/>
    <x v="3"/>
    <n v="1"/>
    <x v="1"/>
    <n v="520"/>
    <s v="Sale "/>
    <n v="520"/>
    <s v="Apr"/>
  </r>
  <r>
    <s v="92"/>
    <x v="4"/>
    <x v="3"/>
    <n v="0.5"/>
    <x v="1"/>
    <n v="920"/>
    <s v="Sale "/>
    <n v="460"/>
    <s v="Apr"/>
  </r>
  <r>
    <s v="92"/>
    <x v="63"/>
    <x v="3"/>
    <n v="1"/>
    <x v="2"/>
    <n v="175"/>
    <s v="Sale "/>
    <n v="175"/>
    <s v="Apr"/>
  </r>
  <r>
    <s v="92"/>
    <x v="9"/>
    <x v="3"/>
    <n v="4"/>
    <x v="1"/>
    <n v="170"/>
    <s v="Sale "/>
    <n v="680"/>
    <s v="Apr"/>
  </r>
  <r>
    <s v="92"/>
    <x v="11"/>
    <x v="3"/>
    <n v="0.5"/>
    <x v="1"/>
    <n v="320"/>
    <s v="Sale "/>
    <n v="160"/>
    <s v="Apr"/>
  </r>
  <r>
    <s v="92"/>
    <x v="16"/>
    <x v="2"/>
    <n v="1"/>
    <x v="2"/>
    <n v="310"/>
    <s v="Sale "/>
    <n v="310"/>
    <s v="Apr"/>
  </r>
  <r>
    <s v="92"/>
    <x v="59"/>
    <x v="4"/>
    <n v="1"/>
    <x v="3"/>
    <n v="65"/>
    <s v="Sale "/>
    <n v="65"/>
    <s v="Apr"/>
  </r>
  <r>
    <s v="92"/>
    <x v="37"/>
    <x v="3"/>
    <n v="0.5"/>
    <x v="1"/>
    <n v="250"/>
    <s v="Sale "/>
    <n v="125"/>
    <s v="Apr"/>
  </r>
  <r>
    <s v="92"/>
    <x v="38"/>
    <x v="3"/>
    <n v="0.5"/>
    <x v="1"/>
    <n v="380"/>
    <s v="Sale "/>
    <n v="190"/>
    <s v="Apr"/>
  </r>
  <r>
    <s v="92"/>
    <x v="39"/>
    <x v="3"/>
    <n v="1"/>
    <x v="1"/>
    <n v="330"/>
    <s v="Sale "/>
    <n v="330"/>
    <s v="Apr"/>
  </r>
  <r>
    <s v="92"/>
    <x v="28"/>
    <x v="3"/>
    <n v="1"/>
    <x v="1"/>
    <n v="330"/>
    <s v="Sale "/>
    <n v="330"/>
    <s v="Apr"/>
  </r>
  <r>
    <s v="92"/>
    <x v="41"/>
    <x v="9"/>
    <n v="1"/>
    <x v="4"/>
    <n v="140"/>
    <s v="Sale "/>
    <n v="140"/>
    <s v="Apr"/>
  </r>
  <r>
    <s v="92"/>
    <x v="6"/>
    <x v="5"/>
    <n v="1"/>
    <x v="4"/>
    <n v="500"/>
    <s v="Sale "/>
    <n v="500"/>
    <s v="Apr"/>
  </r>
  <r>
    <s v="92"/>
    <x v="127"/>
    <x v="7"/>
    <n v="0.5"/>
    <x v="1"/>
    <n v="210"/>
    <s v="Sale "/>
    <n v="105"/>
    <s v="Apr"/>
  </r>
  <r>
    <s v="92"/>
    <x v="92"/>
    <x v="5"/>
    <n v="1"/>
    <x v="1"/>
    <n v="255"/>
    <s v="Sale "/>
    <n v="255"/>
    <s v="Apr"/>
  </r>
  <r>
    <s v="92"/>
    <x v="48"/>
    <x v="5"/>
    <n v="2"/>
    <x v="1"/>
    <n v="255"/>
    <s v="Sale "/>
    <n v="510"/>
    <s v="Apr"/>
  </r>
  <r>
    <s v="92"/>
    <x v="58"/>
    <x v="5"/>
    <n v="5"/>
    <x v="1"/>
    <n v="255"/>
    <s v="Sale "/>
    <n v="1275"/>
    <s v="Apr"/>
  </r>
  <r>
    <s v="92"/>
    <x v="8"/>
    <x v="5"/>
    <n v="3"/>
    <x v="1"/>
    <n v="255"/>
    <s v="Sale "/>
    <n v="765"/>
    <s v="Apr"/>
  </r>
  <r>
    <s v="92"/>
    <x v="13"/>
    <x v="5"/>
    <n v="5"/>
    <x v="1"/>
    <n v="255"/>
    <s v="Sale "/>
    <n v="1275"/>
    <s v="Apr"/>
  </r>
  <r>
    <s v="92"/>
    <x v="75"/>
    <x v="5"/>
    <n v="5"/>
    <x v="5"/>
    <n v="300"/>
    <s v="Sale "/>
    <n v="1500"/>
    <s v="Apr"/>
  </r>
  <r>
    <s v="92"/>
    <x v="94"/>
    <x v="4"/>
    <n v="35"/>
    <x v="3"/>
    <n v="45"/>
    <s v="Sale "/>
    <n v="1575"/>
    <s v="Apr"/>
  </r>
  <r>
    <s v="92"/>
    <x v="30"/>
    <x v="3"/>
    <n v="1"/>
    <x v="1"/>
    <n v="200"/>
    <s v="Sale "/>
    <n v="200"/>
    <s v="Apr"/>
  </r>
  <r>
    <s v="92"/>
    <x v="101"/>
    <x v="8"/>
    <n v="1"/>
    <x v="8"/>
    <n v="330"/>
    <s v="Sale "/>
    <n v="330"/>
    <s v="Apr"/>
  </r>
  <r>
    <s v="92"/>
    <x v="37"/>
    <x v="3"/>
    <n v="0.6"/>
    <x v="1"/>
    <n v="250"/>
    <s v="Sale "/>
    <n v="150"/>
    <s v="Apr"/>
  </r>
  <r>
    <s v="92"/>
    <x v="4"/>
    <x v="3"/>
    <n v="0.2"/>
    <x v="1"/>
    <n v="920"/>
    <s v="Sale "/>
    <n v="184"/>
    <s v="Apr"/>
  </r>
  <r>
    <s v="92"/>
    <x v="3"/>
    <x v="3"/>
    <n v="0.4"/>
    <x v="1"/>
    <n v="520"/>
    <s v="Sale "/>
    <n v="208"/>
    <s v="Apr"/>
  </r>
  <r>
    <s v="92"/>
    <x v="59"/>
    <x v="4"/>
    <n v="1"/>
    <x v="3"/>
    <n v="65"/>
    <s v="Sale "/>
    <n v="65"/>
    <s v="Apr"/>
  </r>
  <r>
    <s v="92"/>
    <x v="38"/>
    <x v="3"/>
    <n v="1"/>
    <x v="1"/>
    <n v="380"/>
    <s v="Sale "/>
    <n v="380"/>
    <s v="Apr"/>
  </r>
  <r>
    <s v="92"/>
    <x v="13"/>
    <x v="5"/>
    <n v="4"/>
    <x v="1"/>
    <n v="255"/>
    <s v="Sale "/>
    <n v="1020"/>
    <s v="Apr"/>
  </r>
  <r>
    <s v="92"/>
    <x v="11"/>
    <x v="3"/>
    <n v="0.5"/>
    <x v="1"/>
    <n v="320"/>
    <s v="Sale "/>
    <n v="160"/>
    <s v="Apr"/>
  </r>
  <r>
    <s v="92"/>
    <x v="101"/>
    <x v="8"/>
    <n v="0.6"/>
    <x v="8"/>
    <n v="330"/>
    <s v="Sale "/>
    <n v="198"/>
    <s v="Apr"/>
  </r>
  <r>
    <s v="92"/>
    <x v="25"/>
    <x v="3"/>
    <n v="1"/>
    <x v="1"/>
    <n v="70"/>
    <s v="Sale "/>
    <n v="70"/>
    <s v="Apr"/>
  </r>
  <r>
    <s v="92"/>
    <x v="26"/>
    <x v="3"/>
    <n v="5"/>
    <x v="1"/>
    <n v="50"/>
    <s v="Sale "/>
    <n v="250"/>
    <s v="Apr"/>
  </r>
  <r>
    <s v="92"/>
    <x v="3"/>
    <x v="3"/>
    <n v="0.4"/>
    <x v="1"/>
    <n v="520"/>
    <s v="Sale "/>
    <n v="208"/>
    <s v="Apr"/>
  </r>
  <r>
    <s v="92"/>
    <x v="4"/>
    <x v="3"/>
    <n v="0.2"/>
    <x v="1"/>
    <n v="920"/>
    <s v="Sale "/>
    <n v="184"/>
    <s v="Apr"/>
  </r>
  <r>
    <s v="92"/>
    <x v="75"/>
    <x v="5"/>
    <n v="2"/>
    <x v="5"/>
    <n v="300"/>
    <s v="Sale "/>
    <n v="600"/>
    <s v="Apr"/>
  </r>
  <r>
    <s v="92"/>
    <x v="2"/>
    <x v="2"/>
    <n v="0.2"/>
    <x v="2"/>
    <n v="550"/>
    <s v="Sale "/>
    <n v="110"/>
    <s v="Apr"/>
  </r>
  <r>
    <s v="93"/>
    <x v="53"/>
    <x v="7"/>
    <n v="0.5"/>
    <x v="1"/>
    <n v="700"/>
    <s v="Sale "/>
    <n v="350"/>
    <s v="Apr"/>
  </r>
  <r>
    <s v="93"/>
    <x v="100"/>
    <x v="5"/>
    <n v="1"/>
    <x v="1"/>
    <n v="260"/>
    <s v="Sale "/>
    <n v="260"/>
    <s v="Apr"/>
  </r>
  <r>
    <s v="93"/>
    <x v="10"/>
    <x v="6"/>
    <n v="3"/>
    <x v="1"/>
    <n v="210"/>
    <s v="Sale "/>
    <n v="630"/>
    <s v="Apr"/>
  </r>
  <r>
    <s v="93"/>
    <x v="64"/>
    <x v="4"/>
    <n v="1"/>
    <x v="3"/>
    <n v="80"/>
    <s v="Sale "/>
    <n v="80"/>
    <s v="Apr"/>
  </r>
  <r>
    <s v="93"/>
    <x v="3"/>
    <x v="3"/>
    <n v="0.5"/>
    <x v="1"/>
    <n v="520"/>
    <s v="Sale "/>
    <n v="260"/>
    <s v="Apr"/>
  </r>
  <r>
    <s v="93"/>
    <x v="4"/>
    <x v="3"/>
    <n v="1.3"/>
    <x v="1"/>
    <n v="910"/>
    <s v="Sale "/>
    <n v="1183"/>
    <s v="Apr"/>
  </r>
  <r>
    <s v="93"/>
    <x v="73"/>
    <x v="3"/>
    <n v="1"/>
    <x v="1"/>
    <n v="400"/>
    <s v="Sale "/>
    <n v="400"/>
    <s v="Apr"/>
  </r>
  <r>
    <s v="93"/>
    <x v="56"/>
    <x v="3"/>
    <n v="0.5"/>
    <x v="1"/>
    <n v="450"/>
    <s v="Sale "/>
    <n v="225"/>
    <s v="Apr"/>
  </r>
  <r>
    <s v="93"/>
    <x v="39"/>
    <x v="3"/>
    <n v="0.5"/>
    <x v="1"/>
    <n v="330"/>
    <s v="Sale "/>
    <n v="165"/>
    <s v="Apr"/>
  </r>
  <r>
    <s v="93"/>
    <x v="18"/>
    <x v="7"/>
    <n v="1"/>
    <x v="1"/>
    <n v="500"/>
    <s v="Sale "/>
    <n v="500"/>
    <s v="Apr"/>
  </r>
  <r>
    <s v="93"/>
    <x v="62"/>
    <x v="2"/>
    <n v="1"/>
    <x v="2"/>
    <n v="310"/>
    <s v="Sale "/>
    <n v="340"/>
    <s v="Apr"/>
  </r>
  <r>
    <s v="93"/>
    <x v="3"/>
    <x v="3"/>
    <n v="10"/>
    <x v="1"/>
    <n v="520"/>
    <s v="Sale "/>
    <n v="5200"/>
    <s v="Apr"/>
  </r>
  <r>
    <s v="93"/>
    <x v="4"/>
    <x v="3"/>
    <n v="5"/>
    <x v="1"/>
    <n v="910"/>
    <s v="Sale "/>
    <n v="4550"/>
    <s v="Apr"/>
  </r>
  <r>
    <s v="93"/>
    <x v="16"/>
    <x v="2"/>
    <n v="1"/>
    <x v="2"/>
    <n v="310"/>
    <s v="Sale "/>
    <n v="310"/>
    <s v="Apr"/>
  </r>
  <r>
    <s v="93"/>
    <x v="37"/>
    <x v="3"/>
    <n v="1.5"/>
    <x v="1"/>
    <n v="250"/>
    <s v="Sale "/>
    <n v="375"/>
    <s v="Apr"/>
  </r>
  <r>
    <s v="93"/>
    <x v="39"/>
    <x v="3"/>
    <n v="2"/>
    <x v="1"/>
    <n v="330"/>
    <s v="Sale "/>
    <n v="660"/>
    <s v="Apr"/>
  </r>
  <r>
    <s v="93"/>
    <x v="73"/>
    <x v="3"/>
    <n v="2"/>
    <x v="1"/>
    <n v="400"/>
    <s v="Sale "/>
    <n v="800"/>
    <s v="Apr"/>
  </r>
  <r>
    <s v="93"/>
    <x v="56"/>
    <x v="3"/>
    <n v="1.5"/>
    <x v="1"/>
    <n v="450"/>
    <s v="Sale "/>
    <n v="675"/>
    <s v="Apr"/>
  </r>
  <r>
    <s v="93"/>
    <x v="78"/>
    <x v="3"/>
    <n v="15"/>
    <x v="7"/>
    <n v="80"/>
    <s v="Sale "/>
    <n v="1200"/>
    <s v="Apr"/>
  </r>
  <r>
    <s v="93"/>
    <x v="48"/>
    <x v="5"/>
    <n v="1"/>
    <x v="1"/>
    <n v="255"/>
    <s v="Sale "/>
    <n v="255"/>
    <s v="Apr"/>
  </r>
  <r>
    <s v="93"/>
    <x v="7"/>
    <x v="5"/>
    <n v="5"/>
    <x v="1"/>
    <n v="255"/>
    <s v="Sale "/>
    <n v="1275"/>
    <s v="Apr"/>
  </r>
  <r>
    <s v="93"/>
    <x v="8"/>
    <x v="5"/>
    <n v="5"/>
    <x v="1"/>
    <n v="255"/>
    <s v="Sale "/>
    <n v="1275"/>
    <s v="Apr"/>
  </r>
  <r>
    <s v="93"/>
    <x v="13"/>
    <x v="5"/>
    <n v="4"/>
    <x v="1"/>
    <n v="255"/>
    <s v="Sale "/>
    <n v="1020"/>
    <s v="Apr"/>
  </r>
  <r>
    <s v="93"/>
    <x v="30"/>
    <x v="3"/>
    <n v="1"/>
    <x v="1"/>
    <n v="200"/>
    <s v="Sale "/>
    <n v="200"/>
    <s v="Apr"/>
  </r>
  <r>
    <s v="93"/>
    <x v="63"/>
    <x v="3"/>
    <n v="2"/>
    <x v="2"/>
    <n v="175"/>
    <s v="Sale "/>
    <n v="350"/>
    <s v="Apr"/>
  </r>
  <r>
    <s v="93"/>
    <x v="81"/>
    <x v="2"/>
    <n v="1"/>
    <x v="2"/>
    <n v="520"/>
    <s v="Sale "/>
    <n v="520"/>
    <s v="Apr"/>
  </r>
  <r>
    <s v="93"/>
    <x v="16"/>
    <x v="2"/>
    <n v="2"/>
    <x v="2"/>
    <n v="310"/>
    <s v="Sale "/>
    <n v="620"/>
    <s v="Apr"/>
  </r>
  <r>
    <s v="93"/>
    <x v="44"/>
    <x v="2"/>
    <n v="1"/>
    <x v="2"/>
    <n v="470"/>
    <s v="Sale "/>
    <n v="470"/>
    <s v="Apr"/>
  </r>
  <r>
    <s v="93"/>
    <x v="59"/>
    <x v="4"/>
    <n v="4"/>
    <x v="3"/>
    <n v="65"/>
    <s v="Sale "/>
    <n v="260"/>
    <s v="Apr"/>
  </r>
  <r>
    <s v="93"/>
    <x v="41"/>
    <x v="9"/>
    <n v="3"/>
    <x v="4"/>
    <n v="140"/>
    <s v="Sale "/>
    <n v="420"/>
    <s v="Apr"/>
  </r>
  <r>
    <s v="93"/>
    <x v="42"/>
    <x v="5"/>
    <n v="1"/>
    <x v="4"/>
    <n v="900"/>
    <s v="Sale "/>
    <n v="900"/>
    <s v="Apr"/>
  </r>
  <r>
    <s v="93"/>
    <x v="6"/>
    <x v="5"/>
    <n v="2"/>
    <x v="4"/>
    <n v="500"/>
    <s v="Sale "/>
    <n v="1000"/>
    <s v="Apr"/>
  </r>
  <r>
    <s v="93"/>
    <x v="75"/>
    <x v="5"/>
    <n v="5"/>
    <x v="5"/>
    <n v="300"/>
    <s v="Sale "/>
    <n v="1500"/>
    <s v="Apr"/>
  </r>
  <r>
    <s v="93"/>
    <x v="5"/>
    <x v="4"/>
    <n v="32"/>
    <x v="3"/>
    <n v="65"/>
    <s v="Sale "/>
    <n v="2080"/>
    <s v="Apr"/>
  </r>
  <r>
    <s v="93"/>
    <x v="59"/>
    <x v="4"/>
    <n v="2"/>
    <x v="3"/>
    <n v="65"/>
    <s v="Sale "/>
    <n v="130"/>
    <s v="Apr"/>
  </r>
  <r>
    <s v="93"/>
    <x v="39"/>
    <x v="3"/>
    <n v="1"/>
    <x v="1"/>
    <n v="330"/>
    <s v="Sale "/>
    <n v="330"/>
    <s v="Apr"/>
  </r>
  <r>
    <s v="93"/>
    <x v="56"/>
    <x v="3"/>
    <n v="1"/>
    <x v="1"/>
    <n v="450"/>
    <s v="Sale "/>
    <n v="450"/>
    <s v="Apr"/>
  </r>
  <r>
    <s v="93"/>
    <x v="48"/>
    <x v="5"/>
    <n v="3"/>
    <x v="1"/>
    <n v="255"/>
    <s v="Sale "/>
    <n v="765"/>
    <s v="Apr"/>
  </r>
  <r>
    <s v="93"/>
    <x v="8"/>
    <x v="5"/>
    <n v="3"/>
    <x v="1"/>
    <n v="255"/>
    <s v="Sale "/>
    <n v="765"/>
    <s v="Apr"/>
  </r>
  <r>
    <s v="93"/>
    <x v="64"/>
    <x v="4"/>
    <n v="4"/>
    <x v="3"/>
    <n v="80"/>
    <s v="Sale "/>
    <n v="320"/>
    <s v="Apr"/>
  </r>
  <r>
    <s v="93"/>
    <x v="5"/>
    <x v="4"/>
    <n v="10"/>
    <x v="3"/>
    <n v="65"/>
    <s v="Sale "/>
    <n v="650"/>
    <s v="Apr"/>
  </r>
  <r>
    <s v="93"/>
    <x v="78"/>
    <x v="3"/>
    <n v="2"/>
    <x v="7"/>
    <n v="80"/>
    <s v="Sale "/>
    <n v="160"/>
    <s v="Apr"/>
  </r>
  <r>
    <s v="93"/>
    <x v="75"/>
    <x v="5"/>
    <n v="1"/>
    <x v="5"/>
    <n v="300"/>
    <s v="Sale "/>
    <n v="300"/>
    <s v="Apr"/>
  </r>
  <r>
    <s v="93"/>
    <x v="11"/>
    <x v="3"/>
    <n v="2"/>
    <x v="1"/>
    <n v="320"/>
    <s v="Sale "/>
    <n v="640"/>
    <s v="Apr"/>
  </r>
  <r>
    <s v="93"/>
    <x v="16"/>
    <x v="2"/>
    <n v="2"/>
    <x v="2"/>
    <n v="310"/>
    <s v="Sale "/>
    <n v="620"/>
    <s v="Apr"/>
  </r>
  <r>
    <s v="93"/>
    <x v="26"/>
    <x v="3"/>
    <n v="5"/>
    <x v="1"/>
    <n v="50"/>
    <s v="Sale "/>
    <n v="250"/>
    <s v="Apr"/>
  </r>
  <r>
    <s v="93"/>
    <x v="64"/>
    <x v="4"/>
    <n v="1"/>
    <x v="3"/>
    <n v="80"/>
    <s v="Sale "/>
    <n v="80"/>
    <s v="Apr"/>
  </r>
  <r>
    <s v="93"/>
    <x v="49"/>
    <x v="6"/>
    <n v="1"/>
    <x v="1"/>
    <n v="200"/>
    <s v="Sale "/>
    <n v="200"/>
    <s v="Apr"/>
  </r>
  <r>
    <s v="93"/>
    <x v="6"/>
    <x v="5"/>
    <n v="1"/>
    <x v="4"/>
    <n v="500"/>
    <s v="Sale "/>
    <n v="500"/>
    <s v="Apr"/>
  </r>
  <r>
    <s v="93"/>
    <x v="82"/>
    <x v="3"/>
    <n v="3"/>
    <x v="2"/>
    <n v="175"/>
    <s v="Sale "/>
    <n v="525"/>
    <s v="Apr"/>
  </r>
  <r>
    <s v="93"/>
    <x v="3"/>
    <x v="3"/>
    <n v="0.4"/>
    <x v="1"/>
    <n v="520"/>
    <s v="Sale "/>
    <n v="208"/>
    <s v="Apr"/>
  </r>
  <r>
    <s v="93"/>
    <x v="4"/>
    <x v="3"/>
    <n v="0.2"/>
    <x v="1"/>
    <n v="920"/>
    <s v="Sale "/>
    <n v="184"/>
    <s v="Apr"/>
  </r>
  <r>
    <s v="93"/>
    <x v="70"/>
    <x v="8"/>
    <n v="1"/>
    <x v="8"/>
    <n v="275"/>
    <s v="Sale "/>
    <n v="275"/>
    <s v="Apr"/>
  </r>
  <r>
    <s v="93"/>
    <x v="64"/>
    <x v="4"/>
    <n v="2"/>
    <x v="3"/>
    <n v="80"/>
    <s v="Sale "/>
    <n v="160"/>
    <s v="Apr"/>
  </r>
  <r>
    <s v="93"/>
    <x v="128"/>
    <x v="6"/>
    <n v="15"/>
    <x v="1"/>
    <n v="190"/>
    <s v="Sale "/>
    <n v="2850"/>
    <s v="Apr"/>
  </r>
  <r>
    <s v="93"/>
    <x v="75"/>
    <x v="5"/>
    <n v="8"/>
    <x v="5"/>
    <n v="300"/>
    <s v="Sale "/>
    <n v="2400"/>
    <s v="Apr"/>
  </r>
  <r>
    <s v="93"/>
    <x v="53"/>
    <x v="7"/>
    <n v="1"/>
    <x v="1"/>
    <n v="700"/>
    <s v="Sale "/>
    <n v="700"/>
    <s v="Apr"/>
  </r>
  <r>
    <s v="93"/>
    <x v="2"/>
    <x v="2"/>
    <n v="1"/>
    <x v="2"/>
    <n v="470"/>
    <s v="Sale "/>
    <n v="470"/>
    <s v="Apr"/>
  </r>
  <r>
    <s v="93"/>
    <x v="30"/>
    <x v="3"/>
    <n v="1"/>
    <x v="1"/>
    <n v="200"/>
    <s v="Sale "/>
    <n v="200"/>
    <s v="Apr"/>
  </r>
  <r>
    <s v="93"/>
    <x v="3"/>
    <x v="3"/>
    <n v="2"/>
    <x v="1"/>
    <n v="520"/>
    <s v="Sale "/>
    <n v="1040"/>
    <s v="Apr"/>
  </r>
  <r>
    <s v="93"/>
    <x v="4"/>
    <x v="3"/>
    <n v="1"/>
    <x v="1"/>
    <n v="920"/>
    <s v="Sale "/>
    <n v="920"/>
    <s v="Apr"/>
  </r>
  <r>
    <s v="93"/>
    <x v="25"/>
    <x v="3"/>
    <n v="10"/>
    <x v="1"/>
    <n v="70"/>
    <s v="Sale "/>
    <n v="700"/>
    <s v="Apr"/>
  </r>
  <r>
    <s v="93"/>
    <x v="24"/>
    <x v="3"/>
    <n v="5"/>
    <x v="7"/>
    <n v="60"/>
    <s v="Sale "/>
    <n v="300"/>
    <s v="Apr"/>
  </r>
  <r>
    <s v="93"/>
    <x v="37"/>
    <x v="3"/>
    <n v="1"/>
    <x v="1"/>
    <n v="250"/>
    <s v="Sale "/>
    <n v="250"/>
    <s v="Apr"/>
  </r>
  <r>
    <s v="93"/>
    <x v="28"/>
    <x v="3"/>
    <n v="1"/>
    <x v="1"/>
    <n v="330"/>
    <s v="Sale "/>
    <n v="330"/>
    <s v="Apr"/>
  </r>
  <r>
    <s v="93"/>
    <x v="38"/>
    <x v="3"/>
    <n v="1"/>
    <x v="1"/>
    <n v="380"/>
    <s v="Sale "/>
    <n v="380"/>
    <s v="Apr"/>
  </r>
  <r>
    <s v="93"/>
    <x v="39"/>
    <x v="3"/>
    <n v="3"/>
    <x v="1"/>
    <n v="330"/>
    <s v="Sale "/>
    <n v="990"/>
    <s v="Apr"/>
  </r>
  <r>
    <s v="93"/>
    <x v="24"/>
    <x v="3"/>
    <n v="2"/>
    <x v="7"/>
    <n v="60"/>
    <s v="Sale "/>
    <n v="120"/>
    <s v="Apr"/>
  </r>
  <r>
    <s v="93"/>
    <x v="75"/>
    <x v="5"/>
    <n v="4"/>
    <x v="5"/>
    <n v="300"/>
    <s v="Sale "/>
    <n v="1200"/>
    <s v="Apr"/>
  </r>
  <r>
    <s v="93"/>
    <x v="9"/>
    <x v="3"/>
    <n v="3"/>
    <x v="1"/>
    <n v="165"/>
    <s v="Sale "/>
    <n v="495"/>
    <s v="Apr"/>
  </r>
  <r>
    <s v="93"/>
    <x v="59"/>
    <x v="4"/>
    <n v="1"/>
    <x v="3"/>
    <n v="65"/>
    <s v="Sale "/>
    <n v="65"/>
    <s v="Apr"/>
  </r>
  <r>
    <s v="93"/>
    <x v="41"/>
    <x v="9"/>
    <n v="1.5"/>
    <x v="4"/>
    <n v="140"/>
    <s v="Sale "/>
    <n v="210"/>
    <s v="Apr"/>
  </r>
  <r>
    <s v="93"/>
    <x v="42"/>
    <x v="5"/>
    <n v="0.5"/>
    <x v="4"/>
    <n v="900"/>
    <s v="Sale "/>
    <n v="450"/>
    <s v="Apr"/>
  </r>
  <r>
    <s v="93"/>
    <x v="6"/>
    <x v="5"/>
    <n v="1"/>
    <x v="4"/>
    <n v="500"/>
    <s v="Sale "/>
    <n v="500"/>
    <s v="Apr"/>
  </r>
  <r>
    <s v="93"/>
    <x v="11"/>
    <x v="3"/>
    <n v="0.5"/>
    <x v="1"/>
    <n v="320"/>
    <s v="Sale "/>
    <n v="160"/>
    <s v="Apr"/>
  </r>
  <r>
    <s v="93"/>
    <x v="38"/>
    <x v="3"/>
    <n v="0.5"/>
    <x v="1"/>
    <n v="380"/>
    <s v="Sale "/>
    <n v="190"/>
    <s v="Apr"/>
  </r>
  <r>
    <s v="93"/>
    <x v="28"/>
    <x v="3"/>
    <n v="1"/>
    <x v="1"/>
    <n v="330"/>
    <s v="Sale "/>
    <n v="330"/>
    <s v="Apr"/>
  </r>
  <r>
    <s v="93"/>
    <x v="39"/>
    <x v="3"/>
    <n v="1"/>
    <x v="1"/>
    <n v="330"/>
    <s v="Sale "/>
    <n v="330"/>
    <s v="Apr"/>
  </r>
  <r>
    <s v="93"/>
    <x v="5"/>
    <x v="4"/>
    <n v="7"/>
    <x v="3"/>
    <n v="65"/>
    <s v="Sale "/>
    <n v="455"/>
    <s v="Apr"/>
  </r>
  <r>
    <s v="93"/>
    <x v="3"/>
    <x v="3"/>
    <n v="2"/>
    <x v="1"/>
    <n v="520"/>
    <s v="Sale "/>
    <n v="1040"/>
    <s v="Apr"/>
  </r>
  <r>
    <s v="93"/>
    <x v="4"/>
    <x v="3"/>
    <n v="1"/>
    <x v="1"/>
    <n v="920"/>
    <s v="Sale "/>
    <n v="920"/>
    <s v="Apr"/>
  </r>
  <r>
    <s v="93"/>
    <x v="82"/>
    <x v="3"/>
    <n v="1"/>
    <x v="2"/>
    <n v="175"/>
    <s v="Sale "/>
    <n v="175"/>
    <s v="Apr"/>
  </r>
  <r>
    <s v="93"/>
    <x v="28"/>
    <x v="3"/>
    <n v="0.5"/>
    <x v="1"/>
    <n v="340"/>
    <s v="Sale "/>
    <n v="170"/>
    <s v="Apr"/>
  </r>
  <r>
    <s v="93"/>
    <x v="39"/>
    <x v="3"/>
    <n v="0.25"/>
    <x v="1"/>
    <n v="340"/>
    <s v="Sale "/>
    <n v="85"/>
    <s v="Apr"/>
  </r>
  <r>
    <s v="93"/>
    <x v="27"/>
    <x v="8"/>
    <n v="0.13"/>
    <x v="8"/>
    <n v="900"/>
    <s v="Sale "/>
    <n v="117"/>
    <s v="Apr"/>
  </r>
  <r>
    <s v="93"/>
    <x v="101"/>
    <x v="8"/>
    <n v="1"/>
    <x v="8"/>
    <n v="330"/>
    <s v="Sale "/>
    <n v="330"/>
    <s v="Apr"/>
  </r>
  <r>
    <s v="93"/>
    <x v="11"/>
    <x v="3"/>
    <n v="0.25"/>
    <x v="1"/>
    <n v="320"/>
    <s v="Sale "/>
    <n v="80"/>
    <s v="Apr"/>
  </r>
  <r>
    <s v="94"/>
    <x v="64"/>
    <x v="4"/>
    <n v="2"/>
    <x v="3"/>
    <n v="80"/>
    <s v="Sale "/>
    <n v="160"/>
    <s v="Apr"/>
  </r>
  <r>
    <s v="94"/>
    <x v="41"/>
    <x v="9"/>
    <n v="0.5"/>
    <x v="4"/>
    <n v="140"/>
    <s v="Sale "/>
    <n v="70"/>
    <s v="Apr"/>
  </r>
  <r>
    <s v="94"/>
    <x v="13"/>
    <x v="5"/>
    <n v="35"/>
    <x v="1"/>
    <n v="255"/>
    <s v="Sale "/>
    <n v="8925"/>
    <s v="Apr"/>
  </r>
  <r>
    <s v="94"/>
    <x v="8"/>
    <x v="5"/>
    <n v="15"/>
    <x v="1"/>
    <n v="255"/>
    <s v="Sale "/>
    <n v="3825"/>
    <s v="Apr"/>
  </r>
  <r>
    <s v="94"/>
    <x v="26"/>
    <x v="3"/>
    <n v="100"/>
    <x v="1"/>
    <n v="49"/>
    <s v="Sale "/>
    <n v="4900"/>
    <s v="Apr"/>
  </r>
  <r>
    <s v="94"/>
    <x v="38"/>
    <x v="3"/>
    <n v="5"/>
    <x v="1"/>
    <n v="380"/>
    <s v="Sale "/>
    <n v="1900"/>
    <s v="Apr"/>
  </r>
  <r>
    <s v="94"/>
    <x v="37"/>
    <x v="3"/>
    <n v="10"/>
    <x v="1"/>
    <n v="260"/>
    <s v="Sale "/>
    <n v="2600"/>
    <s v="Apr"/>
  </r>
  <r>
    <s v="94"/>
    <x v="30"/>
    <x v="3"/>
    <n v="10"/>
    <x v="1"/>
    <n v="190"/>
    <s v="Sale "/>
    <n v="1900"/>
    <s v="Apr"/>
  </r>
  <r>
    <s v="94"/>
    <x v="51"/>
    <x v="2"/>
    <n v="5"/>
    <x v="5"/>
    <n v="400"/>
    <s v="Sale "/>
    <n v="2000"/>
    <s v="Apr"/>
  </r>
  <r>
    <s v="94"/>
    <x v="15"/>
    <x v="2"/>
    <n v="5"/>
    <x v="2"/>
    <n v="700"/>
    <s v="Sale "/>
    <n v="3500"/>
    <s v="Apr"/>
  </r>
  <r>
    <s v="94"/>
    <x v="117"/>
    <x v="1"/>
    <n v="1"/>
    <x v="5"/>
    <n v="1750"/>
    <s v="Sale "/>
    <n v="1750"/>
    <s v="Apr"/>
  </r>
  <r>
    <s v="94"/>
    <x v="37"/>
    <x v="3"/>
    <n v="1"/>
    <x v="1"/>
    <n v="260"/>
    <s v="Sale "/>
    <n v="260"/>
    <s v="Apr"/>
  </r>
  <r>
    <s v="94"/>
    <x v="3"/>
    <x v="3"/>
    <n v="3"/>
    <x v="1"/>
    <n v="520"/>
    <s v="Sale "/>
    <n v="1560"/>
    <s v="Apr"/>
  </r>
  <r>
    <s v="94"/>
    <x v="39"/>
    <x v="3"/>
    <n v="1"/>
    <x v="1"/>
    <n v="330"/>
    <s v="Sale "/>
    <n v="330"/>
    <s v="Apr"/>
  </r>
  <r>
    <s v="94"/>
    <x v="28"/>
    <x v="3"/>
    <n v="1"/>
    <x v="1"/>
    <n v="330"/>
    <s v="Sale "/>
    <n v="330"/>
    <s v="Apr"/>
  </r>
  <r>
    <s v="94"/>
    <x v="4"/>
    <x v="3"/>
    <n v="1.5"/>
    <x v="1"/>
    <n v="920"/>
    <s v="Sale "/>
    <n v="1380"/>
    <s v="Apr"/>
  </r>
  <r>
    <s v="94"/>
    <x v="18"/>
    <x v="7"/>
    <n v="0.5"/>
    <x v="1"/>
    <n v="500"/>
    <s v="Sale "/>
    <n v="250"/>
    <s v="Apr"/>
  </r>
  <r>
    <s v="94"/>
    <x v="53"/>
    <x v="7"/>
    <n v="0.5"/>
    <x v="1"/>
    <n v="700"/>
    <s v="Sale "/>
    <n v="350"/>
    <s v="Apr"/>
  </r>
  <r>
    <s v="94"/>
    <x v="2"/>
    <x v="2"/>
    <n v="1"/>
    <x v="2"/>
    <n v="450"/>
    <s v="Sale "/>
    <n v="450"/>
    <s v="Apr"/>
  </r>
  <r>
    <s v="94"/>
    <x v="75"/>
    <x v="5"/>
    <n v="5"/>
    <x v="5"/>
    <n v="300"/>
    <s v="Sale "/>
    <n v="1500"/>
    <s v="Apr"/>
  </r>
  <r>
    <s v="94"/>
    <x v="10"/>
    <x v="6"/>
    <n v="8"/>
    <x v="1"/>
    <n v="210"/>
    <s v="Sale "/>
    <n v="1680"/>
    <s v="Apr"/>
  </r>
  <r>
    <s v="94"/>
    <x v="13"/>
    <x v="5"/>
    <n v="3"/>
    <x v="1"/>
    <n v="255"/>
    <s v="Sale "/>
    <n v="765"/>
    <s v="Apr"/>
  </r>
  <r>
    <s v="94"/>
    <x v="9"/>
    <x v="3"/>
    <n v="3"/>
    <x v="1"/>
    <n v="165"/>
    <s v="Sale "/>
    <n v="495"/>
    <s v="Apr"/>
  </r>
  <r>
    <s v="94"/>
    <x v="38"/>
    <x v="3"/>
    <n v="0.5"/>
    <x v="1"/>
    <n v="380"/>
    <s v="Sale "/>
    <n v="190"/>
    <s v="Apr"/>
  </r>
  <r>
    <s v="94"/>
    <x v="5"/>
    <x v="4"/>
    <n v="10"/>
    <x v="3"/>
    <n v="65"/>
    <s v="Sale "/>
    <n v="650"/>
    <s v="Apr"/>
  </r>
  <r>
    <s v="94"/>
    <x v="127"/>
    <x v="7"/>
    <n v="2"/>
    <x v="1"/>
    <n v="400"/>
    <s v="Sale "/>
    <n v="800"/>
    <s v="Apr"/>
  </r>
  <r>
    <s v="94"/>
    <x v="13"/>
    <x v="5"/>
    <n v="4"/>
    <x v="1"/>
    <n v="255"/>
    <s v="Sale "/>
    <n v="1020"/>
    <s v="Apr"/>
  </r>
  <r>
    <s v="94"/>
    <x v="4"/>
    <x v="3"/>
    <n v="1"/>
    <x v="1"/>
    <n v="920"/>
    <s v="Sale "/>
    <n v="920"/>
    <s v="Apr"/>
  </r>
  <r>
    <s v="94"/>
    <x v="3"/>
    <x v="3"/>
    <n v="2"/>
    <x v="1"/>
    <n v="520"/>
    <s v="Sale "/>
    <n v="1040"/>
    <s v="Apr"/>
  </r>
  <r>
    <s v="94"/>
    <x v="28"/>
    <x v="3"/>
    <n v="1"/>
    <x v="1"/>
    <n v="340"/>
    <s v="Sale "/>
    <n v="340"/>
    <s v="Apr"/>
  </r>
  <r>
    <s v="94"/>
    <x v="49"/>
    <x v="6"/>
    <n v="1"/>
    <x v="1"/>
    <n v="190"/>
    <s v="Sale "/>
    <n v="190"/>
    <s v="Apr"/>
  </r>
  <r>
    <s v="94"/>
    <x v="9"/>
    <x v="3"/>
    <n v="25"/>
    <x v="1"/>
    <n v="165"/>
    <s v="Sale "/>
    <n v="4125"/>
    <s v="Apr"/>
  </r>
  <r>
    <s v="94"/>
    <x v="13"/>
    <x v="5"/>
    <n v="5"/>
    <x v="1"/>
    <n v="255"/>
    <s v="Sale "/>
    <n v="1275"/>
    <s v="Apr"/>
  </r>
  <r>
    <s v="94"/>
    <x v="8"/>
    <x v="5"/>
    <n v="1"/>
    <x v="1"/>
    <n v="255"/>
    <s v="Sale "/>
    <n v="255"/>
    <s v="Apr"/>
  </r>
  <r>
    <s v="94"/>
    <x v="78"/>
    <x v="3"/>
    <n v="10"/>
    <x v="7"/>
    <n v="77"/>
    <s v="Sale "/>
    <n v="770"/>
    <s v="Apr"/>
  </r>
  <r>
    <s v="94"/>
    <x v="5"/>
    <x v="4"/>
    <n v="10"/>
    <x v="3"/>
    <n v="65"/>
    <s v="Sale "/>
    <n v="650"/>
    <s v="Apr"/>
  </r>
  <r>
    <s v="94"/>
    <x v="75"/>
    <x v="5"/>
    <n v="2"/>
    <x v="5"/>
    <n v="300"/>
    <s v="Sale "/>
    <n v="600"/>
    <s v="Apr"/>
  </r>
  <r>
    <s v="94"/>
    <x v="4"/>
    <x v="3"/>
    <n v="1"/>
    <x v="1"/>
    <n v="920"/>
    <s v="Sale "/>
    <n v="920"/>
    <s v="Apr"/>
  </r>
  <r>
    <s v="94"/>
    <x v="3"/>
    <x v="3"/>
    <n v="2"/>
    <x v="1"/>
    <n v="520"/>
    <s v="Sale "/>
    <n v="1040"/>
    <s v="Apr"/>
  </r>
  <r>
    <s v="94"/>
    <x v="64"/>
    <x v="4"/>
    <n v="2"/>
    <x v="3"/>
    <n v="80"/>
    <s v="Sale "/>
    <n v="160"/>
    <s v="Apr"/>
  </r>
  <r>
    <s v="94"/>
    <x v="4"/>
    <x v="3"/>
    <n v="2.5"/>
    <x v="1"/>
    <n v="920"/>
    <s v="Sale "/>
    <n v="2300"/>
    <s v="Apr"/>
  </r>
  <r>
    <s v="94"/>
    <x v="3"/>
    <x v="3"/>
    <n v="5"/>
    <x v="1"/>
    <n v="520"/>
    <s v="Sale "/>
    <n v="2600"/>
    <s v="Apr"/>
  </r>
  <r>
    <s v="94"/>
    <x v="75"/>
    <x v="5"/>
    <n v="6"/>
    <x v="5"/>
    <n v="300"/>
    <s v="Sale "/>
    <n v="1800"/>
    <s v="Apr"/>
  </r>
  <r>
    <s v="94"/>
    <x v="100"/>
    <x v="5"/>
    <n v="2"/>
    <x v="1"/>
    <n v="260"/>
    <s v="Sale "/>
    <n v="520"/>
    <s v="Apr"/>
  </r>
  <r>
    <s v="94"/>
    <x v="56"/>
    <x v="3"/>
    <n v="1"/>
    <x v="1"/>
    <n v="450"/>
    <s v="Sale "/>
    <n v="450"/>
    <s v="Apr"/>
  </r>
  <r>
    <s v="94"/>
    <x v="17"/>
    <x v="3"/>
    <n v="1"/>
    <x v="1"/>
    <n v="225"/>
    <s v="Sale "/>
    <n v="225"/>
    <s v="Apr"/>
  </r>
  <r>
    <s v="94"/>
    <x v="9"/>
    <x v="3"/>
    <n v="3"/>
    <x v="1"/>
    <n v="165"/>
    <s v="Sale "/>
    <n v="495"/>
    <s v="Apr"/>
  </r>
  <r>
    <s v="94"/>
    <x v="63"/>
    <x v="3"/>
    <n v="1"/>
    <x v="2"/>
    <n v="175"/>
    <s v="Sale "/>
    <n v="175"/>
    <s v="Apr"/>
  </r>
  <r>
    <s v="94"/>
    <x v="103"/>
    <x v="6"/>
    <n v="1"/>
    <x v="9"/>
    <n v="2850"/>
    <s v="Sale "/>
    <n v="2850"/>
    <s v="Apr"/>
  </r>
  <r>
    <s v="94"/>
    <x v="30"/>
    <x v="3"/>
    <n v="3"/>
    <x v="1"/>
    <n v="200"/>
    <s v="Sale "/>
    <n v="600"/>
    <s v="Apr"/>
  </r>
  <r>
    <s v="94"/>
    <x v="9"/>
    <x v="3"/>
    <n v="5"/>
    <x v="1"/>
    <n v="170"/>
    <s v="Sale "/>
    <n v="850"/>
    <s v="Apr"/>
  </r>
  <r>
    <s v="95"/>
    <x v="28"/>
    <x v="3"/>
    <n v="1"/>
    <x v="1"/>
    <n v="330"/>
    <s v="Sale "/>
    <n v="330"/>
    <s v="Apr"/>
  </r>
  <r>
    <s v="95"/>
    <x v="13"/>
    <x v="5"/>
    <n v="1"/>
    <x v="1"/>
    <n v="255"/>
    <s v="Sale "/>
    <n v="255"/>
    <s v="Apr"/>
  </r>
  <r>
    <s v="95"/>
    <x v="10"/>
    <x v="6"/>
    <n v="3"/>
    <x v="1"/>
    <n v="210"/>
    <s v="Sale "/>
    <n v="630"/>
    <s v="Apr"/>
  </r>
  <r>
    <s v="95"/>
    <x v="39"/>
    <x v="3"/>
    <n v="0.25"/>
    <x v="1"/>
    <n v="330"/>
    <s v="Sale "/>
    <n v="82.5"/>
    <s v="Apr"/>
  </r>
  <r>
    <s v="95"/>
    <x v="28"/>
    <x v="3"/>
    <n v="0.25"/>
    <x v="1"/>
    <n v="330"/>
    <s v="Sale "/>
    <n v="82.5"/>
    <s v="Apr"/>
  </r>
  <r>
    <s v="95"/>
    <x v="5"/>
    <x v="4"/>
    <n v="32"/>
    <x v="3"/>
    <n v="65"/>
    <s v="Sale "/>
    <n v="2080"/>
    <s v="Apr"/>
  </r>
  <r>
    <s v="95"/>
    <x v="3"/>
    <x v="3"/>
    <n v="2"/>
    <x v="1"/>
    <n v="520"/>
    <s v="Sale "/>
    <n v="1040"/>
    <s v="Apr"/>
  </r>
  <r>
    <s v="95"/>
    <x v="10"/>
    <x v="6"/>
    <n v="5"/>
    <x v="1"/>
    <n v="210"/>
    <s v="Sale "/>
    <n v="1050"/>
    <s v="Apr"/>
  </r>
  <r>
    <s v="95"/>
    <x v="9"/>
    <x v="3"/>
    <n v="2"/>
    <x v="1"/>
    <n v="165"/>
    <s v="Sale "/>
    <n v="330"/>
    <s v="Apr"/>
  </r>
  <r>
    <s v="95"/>
    <x v="11"/>
    <x v="3"/>
    <n v="1"/>
    <x v="1"/>
    <n v="320"/>
    <s v="Sale "/>
    <n v="320"/>
    <s v="Apr"/>
  </r>
  <r>
    <s v="95"/>
    <x v="17"/>
    <x v="3"/>
    <n v="1"/>
    <x v="1"/>
    <n v="200"/>
    <s v="Sale "/>
    <n v="200"/>
    <s v="Apr"/>
  </r>
  <r>
    <s v="95"/>
    <x v="109"/>
    <x v="8"/>
    <n v="1"/>
    <x v="10"/>
    <n v="350"/>
    <s v="Sale "/>
    <n v="350"/>
    <s v="Apr"/>
  </r>
  <r>
    <s v="95"/>
    <x v="101"/>
    <x v="8"/>
    <n v="1"/>
    <x v="8"/>
    <n v="320"/>
    <s v="Sale "/>
    <n v="320"/>
    <s v="Apr"/>
  </r>
  <r>
    <s v="95"/>
    <x v="25"/>
    <x v="3"/>
    <n v="1"/>
    <x v="1"/>
    <n v="70"/>
    <s v="Sale "/>
    <n v="70"/>
    <s v="Apr"/>
  </r>
  <r>
    <s v="95"/>
    <x v="39"/>
    <x v="3"/>
    <n v="0.5"/>
    <x v="1"/>
    <n v="330"/>
    <s v="Sale "/>
    <n v="165"/>
    <s v="Apr"/>
  </r>
  <r>
    <s v="95"/>
    <x v="28"/>
    <x v="3"/>
    <n v="0.5"/>
    <x v="1"/>
    <n v="330"/>
    <s v="Sale "/>
    <n v="165"/>
    <s v="Apr"/>
  </r>
  <r>
    <s v="95"/>
    <x v="4"/>
    <x v="3"/>
    <n v="0.5"/>
    <x v="1"/>
    <n v="920"/>
    <s v="Sale "/>
    <n v="460"/>
    <s v="Apr"/>
  </r>
  <r>
    <s v="95"/>
    <x v="3"/>
    <x v="3"/>
    <n v="1"/>
    <x v="1"/>
    <n v="520"/>
    <s v="Sale "/>
    <n v="520"/>
    <s v="Apr"/>
  </r>
  <r>
    <s v="95"/>
    <x v="25"/>
    <x v="3"/>
    <n v="1"/>
    <x v="1"/>
    <n v="70"/>
    <s v="Sale "/>
    <n v="70"/>
    <s v="Apr"/>
  </r>
  <r>
    <s v="95"/>
    <x v="39"/>
    <x v="3"/>
    <n v="0.15"/>
    <x v="1"/>
    <n v="330"/>
    <s v="Sale "/>
    <n v="49.5"/>
    <s v="Apr"/>
  </r>
  <r>
    <s v="95"/>
    <x v="28"/>
    <x v="3"/>
    <n v="0.5"/>
    <x v="1"/>
    <n v="330"/>
    <s v="Sale "/>
    <n v="165"/>
    <s v="Apr"/>
  </r>
  <r>
    <s v="95"/>
    <x v="2"/>
    <x v="2"/>
    <n v="0.2"/>
    <x v="2"/>
    <n v="550"/>
    <s v="Sale "/>
    <n v="110"/>
    <s v="Apr"/>
  </r>
  <r>
    <s v="95"/>
    <x v="11"/>
    <x v="3"/>
    <n v="0.5"/>
    <x v="1"/>
    <n v="320"/>
    <s v="Sale "/>
    <n v="160"/>
    <s v="Apr"/>
  </r>
  <r>
    <s v="95"/>
    <x v="4"/>
    <x v="3"/>
    <n v="5"/>
    <x v="1"/>
    <n v="910"/>
    <s v="Sale "/>
    <n v="4550"/>
    <s v="Apr"/>
  </r>
  <r>
    <s v="95"/>
    <x v="3"/>
    <x v="3"/>
    <n v="10"/>
    <x v="1"/>
    <n v="520"/>
    <s v="Sale "/>
    <n v="5200"/>
    <s v="Apr"/>
  </r>
  <r>
    <s v="95"/>
    <x v="26"/>
    <x v="3"/>
    <n v="5"/>
    <x v="1"/>
    <n v="50"/>
    <s v="Sale "/>
    <n v="250"/>
    <s v="Apr"/>
  </r>
  <r>
    <s v="95"/>
    <x v="28"/>
    <x v="3"/>
    <n v="1"/>
    <x v="1"/>
    <n v="330"/>
    <s v="Sale "/>
    <n v="330"/>
    <s v="Apr"/>
  </r>
  <r>
    <s v="95"/>
    <x v="39"/>
    <x v="3"/>
    <n v="1"/>
    <x v="1"/>
    <n v="330"/>
    <s v="Sale "/>
    <n v="330"/>
    <s v="Apr"/>
  </r>
  <r>
    <s v="95"/>
    <x v="38"/>
    <x v="3"/>
    <n v="0.5"/>
    <x v="1"/>
    <n v="380"/>
    <s v="Sale "/>
    <n v="190"/>
    <s v="Apr"/>
  </r>
  <r>
    <s v="95"/>
    <x v="37"/>
    <x v="3"/>
    <n v="0.5"/>
    <x v="1"/>
    <n v="260"/>
    <s v="Sale "/>
    <n v="130"/>
    <s v="Apr"/>
  </r>
  <r>
    <s v="95"/>
    <x v="8"/>
    <x v="5"/>
    <n v="1"/>
    <x v="1"/>
    <n v="255"/>
    <s v="Sale "/>
    <n v="255"/>
    <s v="Apr"/>
  </r>
  <r>
    <s v="95"/>
    <x v="75"/>
    <x v="5"/>
    <n v="2"/>
    <x v="5"/>
    <n v="300"/>
    <s v="Sale "/>
    <n v="600"/>
    <s v="Apr"/>
  </r>
  <r>
    <s v="95"/>
    <x v="28"/>
    <x v="3"/>
    <n v="0.25"/>
    <x v="1"/>
    <n v="330"/>
    <s v="Sale "/>
    <n v="82.5"/>
    <s v="Apr"/>
  </r>
  <r>
    <s v="95"/>
    <x v="4"/>
    <x v="3"/>
    <n v="0.15"/>
    <x v="1"/>
    <n v="920"/>
    <s v="Sale "/>
    <n v="138"/>
    <s v="Apr"/>
  </r>
  <r>
    <s v="95"/>
    <x v="3"/>
    <x v="3"/>
    <n v="0.3"/>
    <x v="1"/>
    <n v="520"/>
    <s v="Sale "/>
    <n v="156"/>
    <s v="Apr"/>
  </r>
  <r>
    <s v="95"/>
    <x v="26"/>
    <x v="3"/>
    <n v="5"/>
    <x v="1"/>
    <n v="50"/>
    <s v="Sale "/>
    <n v="250"/>
    <s v="Apr"/>
  </r>
  <r>
    <s v="95"/>
    <x v="5"/>
    <x v="4"/>
    <n v="6"/>
    <x v="3"/>
    <n v="65"/>
    <s v="Sale "/>
    <n v="390"/>
    <s v="Apr"/>
  </r>
  <r>
    <s v="95"/>
    <x v="6"/>
    <x v="5"/>
    <n v="1"/>
    <x v="4"/>
    <n v="500"/>
    <s v="Sale "/>
    <n v="500"/>
    <s v="Apr"/>
  </r>
  <r>
    <s v="95"/>
    <x v="63"/>
    <x v="3"/>
    <n v="1"/>
    <x v="2"/>
    <n v="175"/>
    <s v="Sale "/>
    <n v="175"/>
    <s v="Apr"/>
  </r>
  <r>
    <s v="95"/>
    <x v="10"/>
    <x v="6"/>
    <n v="8"/>
    <x v="1"/>
    <n v="210"/>
    <s v="Sale "/>
    <n v="1680"/>
    <s v="Apr"/>
  </r>
  <r>
    <s v="95"/>
    <x v="9"/>
    <x v="3"/>
    <n v="2"/>
    <x v="1"/>
    <n v="175"/>
    <s v="Sale "/>
    <n v="350"/>
    <s v="Apr"/>
  </r>
  <r>
    <s v="95"/>
    <x v="11"/>
    <x v="3"/>
    <n v="0.5"/>
    <x v="1"/>
    <n v="320"/>
    <s v="Sale "/>
    <n v="160"/>
    <s v="Apr"/>
  </r>
  <r>
    <s v="95"/>
    <x v="5"/>
    <x v="4"/>
    <n v="32"/>
    <x v="3"/>
    <n v="65"/>
    <s v="Sale "/>
    <n v="2080"/>
    <s v="Apr"/>
  </r>
  <r>
    <s v="95"/>
    <x v="64"/>
    <x v="4"/>
    <n v="5"/>
    <x v="3"/>
    <n v="80"/>
    <s v="Sale "/>
    <n v="400"/>
    <s v="Apr"/>
  </r>
  <r>
    <s v="95"/>
    <x v="6"/>
    <x v="5"/>
    <n v="11"/>
    <x v="4"/>
    <n v="500"/>
    <s v="Sale "/>
    <n v="5500"/>
    <s v="Apr"/>
  </r>
  <r>
    <s v="95"/>
    <x v="63"/>
    <x v="3"/>
    <n v="1"/>
    <x v="2"/>
    <n v="175"/>
    <s v="Sale "/>
    <n v="175"/>
    <s v="Apr"/>
  </r>
  <r>
    <s v="95"/>
    <x v="44"/>
    <x v="2"/>
    <n v="1"/>
    <x v="2"/>
    <n v="465"/>
    <s v="Sale "/>
    <n v="465"/>
    <s v="Apr"/>
  </r>
  <r>
    <s v="95"/>
    <x v="73"/>
    <x v="3"/>
    <n v="5"/>
    <x v="1"/>
    <n v="400"/>
    <s v="Sale "/>
    <n v="2000"/>
    <s v="Apr"/>
  </r>
  <r>
    <s v="95"/>
    <x v="56"/>
    <x v="3"/>
    <n v="1"/>
    <x v="1"/>
    <n v="450"/>
    <s v="Sale "/>
    <n v="450"/>
    <s v="Apr"/>
  </r>
  <r>
    <s v="95"/>
    <x v="39"/>
    <x v="3"/>
    <n v="1"/>
    <x v="1"/>
    <n v="330"/>
    <s v="Sale "/>
    <n v="330"/>
    <s v="Apr"/>
  </r>
  <r>
    <s v="95"/>
    <x v="37"/>
    <x v="3"/>
    <n v="0.25"/>
    <x v="1"/>
    <n v="260"/>
    <s v="Sale "/>
    <n v="65"/>
    <s v="Apr"/>
  </r>
  <r>
    <s v="95"/>
    <x v="4"/>
    <x v="3"/>
    <n v="0.6"/>
    <x v="1"/>
    <n v="920"/>
    <s v="Sale "/>
    <n v="552"/>
    <s v="Apr"/>
  </r>
  <r>
    <s v="95"/>
    <x v="3"/>
    <x v="3"/>
    <n v="1"/>
    <x v="1"/>
    <n v="520"/>
    <s v="Sale "/>
    <n v="520"/>
    <s v="Apr"/>
  </r>
  <r>
    <s v="95"/>
    <x v="103"/>
    <x v="6"/>
    <n v="1"/>
    <x v="9"/>
    <n v="3150"/>
    <s v="Sale "/>
    <n v="3150"/>
    <s v="Apr"/>
  </r>
  <r>
    <s v="95"/>
    <x v="9"/>
    <x v="3"/>
    <n v="5"/>
    <x v="1"/>
    <n v="175"/>
    <s v="Sale "/>
    <n v="875"/>
    <s v="Apr"/>
  </r>
  <r>
    <s v="95"/>
    <x v="101"/>
    <x v="8"/>
    <n v="1"/>
    <x v="8"/>
    <n v="330"/>
    <s v="Sale "/>
    <n v="330"/>
    <s v="Apr"/>
  </r>
  <r>
    <s v="96"/>
    <x v="83"/>
    <x v="5"/>
    <n v="3"/>
    <x v="1"/>
    <n v="255"/>
    <s v="Sale "/>
    <n v="765"/>
    <s v="May"/>
  </r>
  <r>
    <s v="96"/>
    <x v="13"/>
    <x v="5"/>
    <n v="3"/>
    <x v="1"/>
    <n v="255"/>
    <s v="Sale "/>
    <n v="765"/>
    <s v="May"/>
  </r>
  <r>
    <s v="96"/>
    <x v="71"/>
    <x v="5"/>
    <n v="1"/>
    <x v="1"/>
    <n v="255"/>
    <s v="Sale "/>
    <n v="255"/>
    <s v="May"/>
  </r>
  <r>
    <s v="96"/>
    <x v="8"/>
    <x v="5"/>
    <n v="2"/>
    <x v="1"/>
    <n v="255"/>
    <s v="Sale "/>
    <n v="510"/>
    <s v="May"/>
  </r>
  <r>
    <s v="96"/>
    <x v="39"/>
    <x v="3"/>
    <n v="1"/>
    <x v="1"/>
    <n v="330"/>
    <s v="Sale "/>
    <n v="330"/>
    <s v="May"/>
  </r>
  <r>
    <s v="96"/>
    <x v="38"/>
    <x v="3"/>
    <n v="1"/>
    <x v="1"/>
    <n v="380"/>
    <s v="Sale "/>
    <n v="380"/>
    <s v="May"/>
  </r>
  <r>
    <s v="96"/>
    <x v="59"/>
    <x v="4"/>
    <n v="2"/>
    <x v="3"/>
    <n v="65"/>
    <s v="Sale "/>
    <n v="130"/>
    <s v="May"/>
  </r>
  <r>
    <s v="96"/>
    <x v="75"/>
    <x v="5"/>
    <n v="4"/>
    <x v="5"/>
    <n v="300"/>
    <s v="Sale "/>
    <n v="1200"/>
    <s v="May"/>
  </r>
  <r>
    <s v="96"/>
    <x v="103"/>
    <x v="6"/>
    <n v="1"/>
    <x v="9"/>
    <n v="3150"/>
    <s v="Sale "/>
    <n v="3150"/>
    <s v="May"/>
  </r>
  <r>
    <s v="96"/>
    <x v="9"/>
    <x v="3"/>
    <n v="4"/>
    <x v="1"/>
    <n v="175"/>
    <s v="Sale "/>
    <n v="700"/>
    <s v="May"/>
  </r>
  <r>
    <s v="96"/>
    <x v="4"/>
    <x v="3"/>
    <n v="0.5"/>
    <x v="1"/>
    <n v="920"/>
    <s v="Sale "/>
    <n v="460"/>
    <s v="May"/>
  </r>
  <r>
    <s v="96"/>
    <x v="3"/>
    <x v="3"/>
    <n v="1"/>
    <x v="1"/>
    <n v="520"/>
    <s v="Sale "/>
    <n v="520"/>
    <s v="May"/>
  </r>
  <r>
    <s v="96"/>
    <x v="106"/>
    <x v="8"/>
    <n v="1"/>
    <x v="8"/>
    <n v="335"/>
    <s v="Sale "/>
    <n v="335"/>
    <s v="May"/>
  </r>
  <r>
    <s v="96"/>
    <x v="70"/>
    <x v="8"/>
    <n v="2"/>
    <x v="8"/>
    <n v="275"/>
    <s v="Sale "/>
    <n v="550"/>
    <s v="May"/>
  </r>
  <r>
    <s v="96"/>
    <x v="11"/>
    <x v="3"/>
    <n v="0.5"/>
    <x v="1"/>
    <n v="320"/>
    <s v="Sale "/>
    <n v="160"/>
    <s v="May"/>
  </r>
  <r>
    <s v="96"/>
    <x v="78"/>
    <x v="3"/>
    <n v="2"/>
    <x v="7"/>
    <n v="80"/>
    <s v="Sale "/>
    <n v="160"/>
    <s v="May"/>
  </r>
  <r>
    <s v="96"/>
    <x v="100"/>
    <x v="5"/>
    <n v="2"/>
    <x v="1"/>
    <n v="260"/>
    <s v="Sale "/>
    <n v="520"/>
    <s v="May"/>
  </r>
  <r>
    <s v="96"/>
    <x v="64"/>
    <x v="4"/>
    <n v="1"/>
    <x v="3"/>
    <n v="80"/>
    <s v="Sale "/>
    <n v="80"/>
    <s v="May"/>
  </r>
  <r>
    <s v="96"/>
    <x v="59"/>
    <x v="4"/>
    <n v="1"/>
    <x v="3"/>
    <n v="65"/>
    <s v="Sale "/>
    <n v="65"/>
    <s v="May"/>
  </r>
  <r>
    <s v="96"/>
    <x v="8"/>
    <x v="5"/>
    <n v="1"/>
    <x v="1"/>
    <n v="255"/>
    <s v="Sale "/>
    <n v="255"/>
    <s v="May"/>
  </r>
  <r>
    <s v="96"/>
    <x v="21"/>
    <x v="2"/>
    <n v="1"/>
    <x v="2"/>
    <n v="485"/>
    <s v="Sale "/>
    <n v="485"/>
    <s v="May"/>
  </r>
  <r>
    <s v="96"/>
    <x v="15"/>
    <x v="2"/>
    <n v="0.2"/>
    <x v="2"/>
    <n v="750"/>
    <s v="Sale "/>
    <n v="150"/>
    <s v="May"/>
  </r>
  <r>
    <s v="96"/>
    <x v="5"/>
    <x v="4"/>
    <n v="5"/>
    <x v="3"/>
    <n v="65"/>
    <s v="Sale "/>
    <n v="325"/>
    <s v="May"/>
  </r>
  <r>
    <s v="96"/>
    <x v="83"/>
    <x v="5"/>
    <n v="1"/>
    <x v="1"/>
    <n v="255"/>
    <s v="Sale "/>
    <n v="255"/>
    <s v="May"/>
  </r>
  <r>
    <s v="96"/>
    <x v="13"/>
    <x v="5"/>
    <n v="3"/>
    <x v="1"/>
    <n v="255"/>
    <s v="Sale "/>
    <n v="765"/>
    <s v="May"/>
  </r>
  <r>
    <s v="96"/>
    <x v="37"/>
    <x v="3"/>
    <n v="0.5"/>
    <x v="1"/>
    <n v="260"/>
    <s v="Sale "/>
    <n v="130"/>
    <s v="May"/>
  </r>
  <r>
    <s v="96"/>
    <x v="39"/>
    <x v="3"/>
    <n v="1"/>
    <x v="1"/>
    <n v="330"/>
    <s v="Sale "/>
    <n v="330"/>
    <s v="May"/>
  </r>
  <r>
    <s v="96"/>
    <x v="28"/>
    <x v="3"/>
    <n v="1"/>
    <x v="1"/>
    <n v="330"/>
    <s v="Sale "/>
    <n v="330"/>
    <s v="May"/>
  </r>
  <r>
    <s v="96"/>
    <x v="38"/>
    <x v="3"/>
    <n v="1"/>
    <x v="1"/>
    <n v="380"/>
    <s v="Sale "/>
    <n v="380"/>
    <s v="May"/>
  </r>
  <r>
    <s v="96"/>
    <x v="30"/>
    <x v="3"/>
    <n v="5"/>
    <x v="1"/>
    <n v="170"/>
    <s v="Sale "/>
    <n v="850"/>
    <s v="May"/>
  </r>
  <r>
    <s v="96"/>
    <x v="25"/>
    <x v="3"/>
    <n v="25"/>
    <x v="1"/>
    <n v="65"/>
    <s v="Sale "/>
    <n v="1625"/>
    <s v="May"/>
  </r>
  <r>
    <s v="96"/>
    <x v="3"/>
    <x v="3"/>
    <n v="5"/>
    <x v="1"/>
    <n v="500"/>
    <s v="Sale "/>
    <n v="2500"/>
    <s v="May"/>
  </r>
  <r>
    <s v="96"/>
    <x v="2"/>
    <x v="2"/>
    <n v="0.2"/>
    <x v="2"/>
    <n v="550"/>
    <s v="Sale "/>
    <n v="110"/>
    <s v="May"/>
  </r>
  <r>
    <s v="96"/>
    <x v="38"/>
    <x v="3"/>
    <n v="0.2"/>
    <x v="1"/>
    <n v="380"/>
    <s v="Sale "/>
    <n v="76"/>
    <s v="May"/>
  </r>
  <r>
    <s v="96"/>
    <x v="111"/>
    <x v="5"/>
    <n v="1"/>
    <x v="5"/>
    <n v="2650"/>
    <s v="Sale "/>
    <n v="2650"/>
    <s v="May"/>
  </r>
  <r>
    <s v="96"/>
    <x v="3"/>
    <x v="3"/>
    <n v="0.5"/>
    <x v="1"/>
    <n v="520"/>
    <s v="Sale "/>
    <n v="260"/>
    <s v="May"/>
  </r>
  <r>
    <s v="96"/>
    <x v="4"/>
    <x v="3"/>
    <n v="0.25"/>
    <x v="1"/>
    <n v="920"/>
    <s v="Sale "/>
    <n v="230"/>
    <s v="May"/>
  </r>
  <r>
    <s v="96"/>
    <x v="8"/>
    <x v="5"/>
    <n v="1"/>
    <x v="1"/>
    <n v="255"/>
    <s v="Sale "/>
    <n v="255"/>
    <s v="May"/>
  </r>
  <r>
    <s v="96"/>
    <x v="13"/>
    <x v="5"/>
    <n v="1"/>
    <x v="1"/>
    <n v="255"/>
    <s v="Sale "/>
    <n v="255"/>
    <s v="May"/>
  </r>
  <r>
    <s v="96"/>
    <x v="48"/>
    <x v="5"/>
    <n v="1"/>
    <x v="1"/>
    <n v="255"/>
    <s v="Sale "/>
    <n v="255"/>
    <s v="May"/>
  </r>
  <r>
    <s v="96"/>
    <x v="73"/>
    <x v="3"/>
    <n v="5"/>
    <x v="1"/>
    <n v="400"/>
    <s v="Sale "/>
    <n v="2000"/>
    <s v="May"/>
  </r>
  <r>
    <s v="96"/>
    <x v="13"/>
    <x v="5"/>
    <n v="7"/>
    <x v="1"/>
    <n v="255"/>
    <s v="Sale "/>
    <n v="1785"/>
    <s v="May"/>
  </r>
  <r>
    <s v="96"/>
    <x v="83"/>
    <x v="5"/>
    <n v="3"/>
    <x v="1"/>
    <n v="255"/>
    <s v="Sale "/>
    <n v="765"/>
    <s v="May"/>
  </r>
  <r>
    <s v="96"/>
    <x v="8"/>
    <x v="5"/>
    <n v="5"/>
    <x v="1"/>
    <n v="255"/>
    <s v="Sale "/>
    <n v="1275"/>
    <s v="May"/>
  </r>
  <r>
    <s v="96"/>
    <x v="98"/>
    <x v="5"/>
    <n v="3"/>
    <x v="1"/>
    <n v="255"/>
    <s v="Sale "/>
    <n v="765"/>
    <s v="May"/>
  </r>
  <r>
    <s v="96"/>
    <x v="58"/>
    <x v="5"/>
    <n v="3"/>
    <x v="1"/>
    <n v="255"/>
    <s v="Sale "/>
    <n v="765"/>
    <s v="May"/>
  </r>
  <r>
    <s v="96"/>
    <x v="71"/>
    <x v="5"/>
    <n v="5"/>
    <x v="1"/>
    <n v="255"/>
    <s v="Sale "/>
    <n v="1275"/>
    <s v="May"/>
  </r>
  <r>
    <s v="96"/>
    <x v="48"/>
    <x v="5"/>
    <n v="3"/>
    <x v="1"/>
    <n v="255"/>
    <s v="Sale "/>
    <n v="765"/>
    <s v="May"/>
  </r>
  <r>
    <s v="96"/>
    <x v="26"/>
    <x v="3"/>
    <n v="6"/>
    <x v="1"/>
    <n v="50"/>
    <s v="Sale "/>
    <n v="300"/>
    <s v="May"/>
  </r>
  <r>
    <s v="96"/>
    <x v="111"/>
    <x v="5"/>
    <n v="1"/>
    <x v="5"/>
    <n v="2650"/>
    <s v="Sale "/>
    <n v="2650"/>
    <s v="May"/>
  </r>
  <r>
    <s v="96"/>
    <x v="9"/>
    <x v="3"/>
    <n v="2"/>
    <x v="1"/>
    <n v="155"/>
    <s v="Sale "/>
    <n v="310"/>
    <s v="May"/>
  </r>
  <r>
    <s v="96"/>
    <x v="73"/>
    <x v="3"/>
    <n v="3"/>
    <x v="1"/>
    <n v="400"/>
    <s v="Sale "/>
    <n v="1200"/>
    <s v="May"/>
  </r>
  <r>
    <s v="96"/>
    <x v="56"/>
    <x v="3"/>
    <n v="1"/>
    <x v="1"/>
    <n v="450"/>
    <s v="Sale "/>
    <n v="450"/>
    <s v="May"/>
  </r>
  <r>
    <s v="96"/>
    <x v="103"/>
    <x v="6"/>
    <n v="1"/>
    <x v="9"/>
    <n v="3150"/>
    <s v="Sale "/>
    <n v="3150"/>
    <s v="May"/>
  </r>
  <r>
    <s v="96"/>
    <x v="9"/>
    <x v="3"/>
    <n v="4"/>
    <x v="1"/>
    <n v="175"/>
    <s v="Sale "/>
    <n v="700"/>
    <s v="May"/>
  </r>
  <r>
    <s v="96"/>
    <x v="63"/>
    <x v="3"/>
    <n v="1"/>
    <x v="2"/>
    <n v="175"/>
    <s v="Sale "/>
    <n v="175"/>
    <s v="May"/>
  </r>
  <r>
    <s v="96"/>
    <x v="11"/>
    <x v="3"/>
    <n v="1"/>
    <x v="1"/>
    <n v="320"/>
    <s v="Sale "/>
    <n v="320"/>
    <s v="May"/>
  </r>
  <r>
    <s v="96"/>
    <x v="94"/>
    <x v="4"/>
    <n v="32"/>
    <x v="3"/>
    <n v="45"/>
    <s v="Sale "/>
    <n v="1440"/>
    <s v="May"/>
  </r>
  <r>
    <s v="96"/>
    <x v="6"/>
    <x v="5"/>
    <n v="2"/>
    <x v="4"/>
    <n v="500"/>
    <s v="Sale "/>
    <n v="1000"/>
    <s v="May"/>
  </r>
  <r>
    <s v="96"/>
    <x v="41"/>
    <x v="9"/>
    <n v="2"/>
    <x v="4"/>
    <n v="140"/>
    <s v="Sale "/>
    <n v="280"/>
    <s v="May"/>
  </r>
  <r>
    <s v="96"/>
    <x v="59"/>
    <x v="4"/>
    <n v="2"/>
    <x v="3"/>
    <n v="65"/>
    <s v="Sale "/>
    <n v="130"/>
    <s v="May"/>
  </r>
  <r>
    <s v="97"/>
    <x v="11"/>
    <x v="3"/>
    <n v="0.25"/>
    <x v="1"/>
    <n v="320"/>
    <s v="Sale "/>
    <n v="80"/>
    <s v="May"/>
  </r>
  <r>
    <s v="97"/>
    <x v="75"/>
    <x v="5"/>
    <n v="12"/>
    <x v="5"/>
    <n v="300"/>
    <s v="Sale "/>
    <n v="3600"/>
    <s v="May"/>
  </r>
  <r>
    <s v="97"/>
    <x v="9"/>
    <x v="3"/>
    <n v="25"/>
    <x v="1"/>
    <n v="165"/>
    <s v="Sale "/>
    <n v="4125"/>
    <s v="May"/>
  </r>
  <r>
    <s v="97"/>
    <x v="5"/>
    <x v="4"/>
    <n v="2"/>
    <x v="3"/>
    <n v="65"/>
    <s v="Sale "/>
    <n v="130"/>
    <s v="May"/>
  </r>
  <r>
    <s v="97"/>
    <x v="83"/>
    <x v="5"/>
    <n v="5"/>
    <x v="1"/>
    <n v="260"/>
    <s v="Sale "/>
    <n v="1300"/>
    <s v="May"/>
  </r>
  <r>
    <s v="97"/>
    <x v="48"/>
    <x v="5"/>
    <n v="2"/>
    <x v="1"/>
    <n v="260"/>
    <s v="Sale "/>
    <n v="520"/>
    <s v="May"/>
  </r>
  <r>
    <s v="97"/>
    <x v="2"/>
    <x v="2"/>
    <n v="1"/>
    <x v="2"/>
    <n v="450"/>
    <s v="Sale "/>
    <n v="450"/>
    <s v="May"/>
  </r>
  <r>
    <s v="97"/>
    <x v="6"/>
    <x v="5"/>
    <n v="1"/>
    <x v="4"/>
    <n v="500"/>
    <s v="Sale "/>
    <n v="500"/>
    <s v="May"/>
  </r>
  <r>
    <s v="97"/>
    <x v="106"/>
    <x v="8"/>
    <n v="1"/>
    <x v="8"/>
    <n v="340"/>
    <s v="Sale "/>
    <n v="340"/>
    <s v="May"/>
  </r>
  <r>
    <s v="97"/>
    <x v="70"/>
    <x v="8"/>
    <n v="1"/>
    <x v="8"/>
    <n v="275"/>
    <s v="Sale "/>
    <n v="275"/>
    <s v="May"/>
  </r>
  <r>
    <s v="97"/>
    <x v="129"/>
    <x v="5"/>
    <n v="2"/>
    <x v="1"/>
    <n v="255"/>
    <s v="Sale "/>
    <n v="510"/>
    <s v="May"/>
  </r>
  <r>
    <s v="97"/>
    <x v="37"/>
    <x v="3"/>
    <n v="0.5"/>
    <x v="1"/>
    <n v="260"/>
    <s v="Sale "/>
    <n v="130"/>
    <s v="May"/>
  </r>
  <r>
    <s v="97"/>
    <x v="56"/>
    <x v="3"/>
    <n v="0.5"/>
    <x v="1"/>
    <n v="450"/>
    <s v="Sale "/>
    <n v="225"/>
    <s v="May"/>
  </r>
  <r>
    <s v="97"/>
    <x v="39"/>
    <x v="3"/>
    <n v="2"/>
    <x v="1"/>
    <n v="330"/>
    <s v="Sale "/>
    <n v="660"/>
    <s v="May"/>
  </r>
  <r>
    <s v="97"/>
    <x v="73"/>
    <x v="3"/>
    <n v="2"/>
    <x v="1"/>
    <n v="400"/>
    <s v="Sale "/>
    <n v="800"/>
    <s v="May"/>
  </r>
  <r>
    <s v="97"/>
    <x v="28"/>
    <x v="3"/>
    <n v="1"/>
    <x v="1"/>
    <n v="330"/>
    <s v="Sale "/>
    <n v="330"/>
    <s v="May"/>
  </r>
  <r>
    <s v="97"/>
    <x v="38"/>
    <x v="3"/>
    <n v="0.25"/>
    <x v="1"/>
    <n v="380"/>
    <s v="Sale "/>
    <n v="95"/>
    <s v="May"/>
  </r>
  <r>
    <s v="97"/>
    <x v="41"/>
    <x v="9"/>
    <n v="1"/>
    <x v="4"/>
    <n v="140"/>
    <s v="Sale "/>
    <n v="140"/>
    <s v="May"/>
  </r>
  <r>
    <s v="97"/>
    <x v="59"/>
    <x v="4"/>
    <n v="1"/>
    <x v="3"/>
    <n v="65"/>
    <s v="Sale "/>
    <n v="65"/>
    <s v="May"/>
  </r>
  <r>
    <s v="97"/>
    <x v="30"/>
    <x v="3"/>
    <n v="1"/>
    <x v="1"/>
    <n v="200"/>
    <s v="Sale "/>
    <n v="200"/>
    <s v="May"/>
  </r>
  <r>
    <s v="97"/>
    <x v="83"/>
    <x v="5"/>
    <n v="1"/>
    <x v="1"/>
    <n v="260"/>
    <s v="Sale "/>
    <n v="260"/>
    <s v="May"/>
  </r>
  <r>
    <s v="97"/>
    <x v="13"/>
    <x v="5"/>
    <n v="1"/>
    <x v="1"/>
    <n v="260"/>
    <s v="Sale "/>
    <n v="260"/>
    <s v="May"/>
  </r>
  <r>
    <s v="97"/>
    <x v="10"/>
    <x v="6"/>
    <n v="4"/>
    <x v="1"/>
    <n v="210"/>
    <s v="Sale "/>
    <n v="840"/>
    <s v="May"/>
  </r>
  <r>
    <s v="97"/>
    <x v="9"/>
    <x v="3"/>
    <n v="2"/>
    <x v="1"/>
    <n v="175"/>
    <s v="Sale "/>
    <n v="350"/>
    <s v="May"/>
  </r>
  <r>
    <s v="97"/>
    <x v="5"/>
    <x v="4"/>
    <n v="10"/>
    <x v="3"/>
    <n v="65"/>
    <s v="Sale "/>
    <n v="650"/>
    <s v="May"/>
  </r>
  <r>
    <s v="97"/>
    <x v="75"/>
    <x v="5"/>
    <n v="2"/>
    <x v="5"/>
    <n v="300"/>
    <s v="Sale "/>
    <n v="600"/>
    <s v="May"/>
  </r>
  <r>
    <s v="97"/>
    <x v="11"/>
    <x v="3"/>
    <n v="1"/>
    <x v="1"/>
    <n v="320"/>
    <s v="Sale "/>
    <n v="320"/>
    <s v="May"/>
  </r>
  <r>
    <s v="97"/>
    <x v="28"/>
    <x v="3"/>
    <n v="1"/>
    <x v="1"/>
    <n v="330"/>
    <s v="Sale "/>
    <n v="330"/>
    <s v="May"/>
  </r>
  <r>
    <s v="97"/>
    <x v="46"/>
    <x v="2"/>
    <n v="1"/>
    <x v="5"/>
    <n v="70"/>
    <s v="Sale "/>
    <n v="70"/>
    <s v="May"/>
  </r>
  <r>
    <s v="97"/>
    <x v="3"/>
    <x v="3"/>
    <n v="1"/>
    <x v="1"/>
    <n v="520"/>
    <s v="Sale "/>
    <n v="520"/>
    <s v="May"/>
  </r>
  <r>
    <s v="97"/>
    <x v="4"/>
    <x v="3"/>
    <n v="1"/>
    <x v="1"/>
    <n v="920"/>
    <s v="Sale "/>
    <n v="920"/>
    <s v="May"/>
  </r>
  <r>
    <s v="97"/>
    <x v="4"/>
    <x v="3"/>
    <n v="0.25"/>
    <x v="1"/>
    <n v="920"/>
    <s v="Sale "/>
    <n v="230"/>
    <s v="May"/>
  </r>
  <r>
    <s v="97"/>
    <x v="109"/>
    <x v="8"/>
    <n v="1"/>
    <x v="10"/>
    <n v="340"/>
    <s v="Sale "/>
    <n v="340"/>
    <s v="May"/>
  </r>
  <r>
    <s v="98"/>
    <x v="87"/>
    <x v="3"/>
    <n v="2"/>
    <x v="2"/>
    <n v="155"/>
    <s v="Sale "/>
    <n v="310"/>
    <s v="May"/>
  </r>
  <r>
    <s v="98"/>
    <x v="75"/>
    <x v="5"/>
    <n v="2"/>
    <x v="5"/>
    <n v="300"/>
    <s v="Sale "/>
    <n v="600"/>
    <s v="May"/>
  </r>
  <r>
    <s v="98"/>
    <x v="103"/>
    <x v="6"/>
    <n v="3"/>
    <x v="9"/>
    <n v="3100"/>
    <s v="Sale "/>
    <n v="9300"/>
    <s v="May"/>
  </r>
  <r>
    <s v="98"/>
    <x v="123"/>
    <x v="3"/>
    <n v="25"/>
    <x v="1"/>
    <n v="155"/>
    <s v="Sale "/>
    <n v="3875"/>
    <s v="May"/>
  </r>
  <r>
    <s v="98"/>
    <x v="5"/>
    <x v="4"/>
    <n v="42"/>
    <x v="3"/>
    <n v="63.81"/>
    <s v="Sale "/>
    <n v="2680.02"/>
    <s v="May"/>
  </r>
  <r>
    <s v="98"/>
    <x v="75"/>
    <x v="5"/>
    <n v="4"/>
    <x v="5"/>
    <n v="300"/>
    <s v="Sale "/>
    <n v="1200"/>
    <s v="May"/>
  </r>
  <r>
    <s v="98"/>
    <x v="100"/>
    <x v="5"/>
    <n v="2"/>
    <x v="1"/>
    <n v="260"/>
    <s v="Sale "/>
    <n v="520"/>
    <s v="May"/>
  </r>
  <r>
    <s v="98"/>
    <x v="42"/>
    <x v="5"/>
    <n v="3"/>
    <x v="4"/>
    <n v="900"/>
    <s v="Sale "/>
    <n v="2700"/>
    <s v="May"/>
  </r>
  <r>
    <s v="98"/>
    <x v="6"/>
    <x v="5"/>
    <n v="3"/>
    <x v="4"/>
    <n v="500"/>
    <s v="Sale "/>
    <n v="1500"/>
    <s v="May"/>
  </r>
  <r>
    <s v="98"/>
    <x v="59"/>
    <x v="4"/>
    <n v="6"/>
    <x v="3"/>
    <n v="65"/>
    <s v="Sale "/>
    <n v="390"/>
    <s v="May"/>
  </r>
  <r>
    <s v="98"/>
    <x v="41"/>
    <x v="9"/>
    <n v="6"/>
    <x v="4"/>
    <n v="140"/>
    <s v="Sale "/>
    <n v="840"/>
    <s v="May"/>
  </r>
  <r>
    <s v="98"/>
    <x v="13"/>
    <x v="5"/>
    <n v="8"/>
    <x v="1"/>
    <n v="260"/>
    <s v="Sale "/>
    <n v="2080"/>
    <s v="May"/>
  </r>
  <r>
    <s v="98"/>
    <x v="83"/>
    <x v="5"/>
    <n v="2"/>
    <x v="1"/>
    <n v="260"/>
    <s v="Sale "/>
    <n v="520"/>
    <s v="May"/>
  </r>
  <r>
    <s v="98"/>
    <x v="48"/>
    <x v="5"/>
    <n v="1"/>
    <x v="1"/>
    <n v="260"/>
    <s v="Sale "/>
    <n v="260"/>
    <s v="May"/>
  </r>
  <r>
    <s v="98"/>
    <x v="8"/>
    <x v="5"/>
    <n v="3"/>
    <x v="1"/>
    <n v="260"/>
    <s v="Sale "/>
    <n v="780"/>
    <s v="May"/>
  </r>
  <r>
    <s v="98"/>
    <x v="18"/>
    <x v="7"/>
    <n v="1"/>
    <x v="1"/>
    <n v="500"/>
    <s v="Sale "/>
    <n v="500"/>
    <s v="May"/>
  </r>
  <r>
    <s v="98"/>
    <x v="3"/>
    <x v="3"/>
    <n v="6"/>
    <x v="1"/>
    <n v="520"/>
    <s v="Sale "/>
    <n v="3120"/>
    <s v="May"/>
  </r>
  <r>
    <s v="98"/>
    <x v="4"/>
    <x v="3"/>
    <n v="5"/>
    <x v="1"/>
    <n v="910"/>
    <s v="Sale "/>
    <n v="4550"/>
    <s v="May"/>
  </r>
  <r>
    <s v="98"/>
    <x v="56"/>
    <x v="3"/>
    <n v="0.5"/>
    <x v="1"/>
    <n v="450"/>
    <s v="Sale "/>
    <n v="225"/>
    <s v="May"/>
  </r>
  <r>
    <s v="98"/>
    <x v="73"/>
    <x v="3"/>
    <n v="1"/>
    <x v="1"/>
    <n v="400"/>
    <s v="Sale "/>
    <n v="400"/>
    <s v="May"/>
  </r>
  <r>
    <s v="98"/>
    <x v="83"/>
    <x v="5"/>
    <n v="3"/>
    <x v="1"/>
    <n v="260"/>
    <s v="Sale "/>
    <n v="780"/>
    <s v="May"/>
  </r>
  <r>
    <s v="98"/>
    <x v="63"/>
    <x v="3"/>
    <n v="2"/>
    <x v="2"/>
    <n v="175"/>
    <s v="Sale "/>
    <n v="350"/>
    <s v="May"/>
  </r>
  <r>
    <s v="98"/>
    <x v="13"/>
    <x v="5"/>
    <n v="1.56"/>
    <x v="1"/>
    <n v="255"/>
    <s v="Sale "/>
    <n v="397.8"/>
    <s v="May"/>
  </r>
  <r>
    <s v="98"/>
    <x v="15"/>
    <x v="2"/>
    <n v="1"/>
    <x v="2"/>
    <n v="700"/>
    <s v="Sale "/>
    <n v="700"/>
    <s v="May"/>
  </r>
  <r>
    <s v="98"/>
    <x v="73"/>
    <x v="3"/>
    <n v="2"/>
    <x v="1"/>
    <n v="400"/>
    <s v="Sale "/>
    <n v="800"/>
    <s v="May"/>
  </r>
  <r>
    <s v="98"/>
    <x v="41"/>
    <x v="9"/>
    <n v="0.4"/>
    <x v="4"/>
    <n v="140"/>
    <s v="Sale "/>
    <n v="56"/>
    <s v="May"/>
  </r>
  <r>
    <s v="98"/>
    <x v="42"/>
    <x v="5"/>
    <n v="0.4"/>
    <x v="4"/>
    <n v="900"/>
    <s v="Sale "/>
    <n v="360"/>
    <s v="May"/>
  </r>
  <r>
    <s v="98"/>
    <x v="70"/>
    <x v="8"/>
    <n v="5"/>
    <x v="8"/>
    <n v="275"/>
    <s v="Sale "/>
    <n v="1375"/>
    <s v="May"/>
  </r>
  <r>
    <s v="98"/>
    <x v="3"/>
    <x v="3"/>
    <n v="0.25"/>
    <x v="1"/>
    <n v="520"/>
    <s v="Sale "/>
    <n v="130"/>
    <s v="May"/>
  </r>
  <r>
    <s v="98"/>
    <x v="4"/>
    <x v="3"/>
    <n v="0.25"/>
    <x v="1"/>
    <n v="920"/>
    <s v="Sale "/>
    <n v="230"/>
    <s v="May"/>
  </r>
  <r>
    <s v="98"/>
    <x v="88"/>
    <x v="2"/>
    <n v="1"/>
    <x v="2"/>
    <n v="300"/>
    <s v="Sale "/>
    <n v="300"/>
    <s v="May"/>
  </r>
  <r>
    <s v="99"/>
    <x v="4"/>
    <x v="3"/>
    <n v="2"/>
    <x v="1"/>
    <n v="920"/>
    <s v="Sale "/>
    <n v="1840"/>
    <s v="May"/>
  </r>
  <r>
    <s v="99"/>
    <x v="3"/>
    <x v="3"/>
    <n v="4"/>
    <x v="1"/>
    <n v="520"/>
    <s v="Sale "/>
    <n v="2080"/>
    <s v="May"/>
  </r>
  <r>
    <s v="99"/>
    <x v="56"/>
    <x v="3"/>
    <n v="2"/>
    <x v="1"/>
    <n v="450"/>
    <s v="Sale "/>
    <n v="900"/>
    <s v="May"/>
  </r>
  <r>
    <s v="99"/>
    <x v="39"/>
    <x v="3"/>
    <n v="2"/>
    <x v="1"/>
    <n v="330"/>
    <s v="Sale "/>
    <n v="660"/>
    <s v="May"/>
  </r>
  <r>
    <s v="99"/>
    <x v="75"/>
    <x v="5"/>
    <n v="5"/>
    <x v="5"/>
    <n v="300"/>
    <s v="Sale "/>
    <n v="1500"/>
    <s v="May"/>
  </r>
  <r>
    <s v="99"/>
    <x v="99"/>
    <x v="3"/>
    <n v="4"/>
    <x v="5"/>
    <n v="155"/>
    <s v="Sale "/>
    <n v="620"/>
    <s v="May"/>
  </r>
  <r>
    <s v="99"/>
    <x v="11"/>
    <x v="3"/>
    <n v="3"/>
    <x v="1"/>
    <n v="300"/>
    <s v="Sale "/>
    <n v="900"/>
    <s v="May"/>
  </r>
  <r>
    <s v="99"/>
    <x v="51"/>
    <x v="2"/>
    <n v="1"/>
    <x v="5"/>
    <n v="400"/>
    <s v="Sale "/>
    <n v="400"/>
    <s v="May"/>
  </r>
  <r>
    <s v="99"/>
    <x v="106"/>
    <x v="8"/>
    <n v="1"/>
    <x v="8"/>
    <n v="335"/>
    <s v="Sale "/>
    <n v="335"/>
    <s v="May"/>
  </r>
  <r>
    <s v="99"/>
    <x v="70"/>
    <x v="8"/>
    <n v="1"/>
    <x v="8"/>
    <n v="275"/>
    <s v="Sale "/>
    <n v="275"/>
    <s v="May"/>
  </r>
  <r>
    <s v="99"/>
    <x v="28"/>
    <x v="3"/>
    <n v="1"/>
    <x v="1"/>
    <n v="330"/>
    <s v="Sale "/>
    <n v="330"/>
    <s v="May"/>
  </r>
  <r>
    <s v="99"/>
    <x v="59"/>
    <x v="4"/>
    <n v="1"/>
    <x v="3"/>
    <n v="65"/>
    <s v="Sale "/>
    <n v="65"/>
    <s v="May"/>
  </r>
  <r>
    <s v="99"/>
    <x v="130"/>
    <x v="5"/>
    <n v="2"/>
    <x v="4"/>
    <n v="460"/>
    <s v="Sale "/>
    <n v="920"/>
    <s v="May"/>
  </r>
  <r>
    <s v="99"/>
    <x v="69"/>
    <x v="5"/>
    <n v="1"/>
    <x v="4"/>
    <n v="900"/>
    <s v="Sale "/>
    <n v="900"/>
    <s v="May"/>
  </r>
  <r>
    <s v="99"/>
    <x v="70"/>
    <x v="8"/>
    <n v="10"/>
    <x v="8"/>
    <n v="275"/>
    <s v="Sale "/>
    <n v="2750"/>
    <s v="May"/>
  </r>
  <r>
    <s v="99"/>
    <x v="106"/>
    <x v="8"/>
    <n v="5"/>
    <x v="8"/>
    <n v="335"/>
    <s v="Sale "/>
    <n v="1675"/>
    <s v="May"/>
  </r>
  <r>
    <s v="99"/>
    <x v="41"/>
    <x v="9"/>
    <n v="2"/>
    <x v="4"/>
    <n v="140"/>
    <s v="Sale "/>
    <n v="280"/>
    <s v="May"/>
  </r>
  <r>
    <s v="99"/>
    <x v="3"/>
    <x v="3"/>
    <n v="0.5"/>
    <x v="1"/>
    <n v="520"/>
    <s v="Sale "/>
    <n v="260"/>
    <s v="May"/>
  </r>
  <r>
    <s v="99"/>
    <x v="123"/>
    <x v="3"/>
    <n v="2"/>
    <x v="1"/>
    <n v="155"/>
    <s v="Sale "/>
    <n v="310"/>
    <s v="May"/>
  </r>
  <r>
    <s v="99"/>
    <x v="13"/>
    <x v="5"/>
    <n v="12"/>
    <x v="1"/>
    <n v="260"/>
    <s v="Sale "/>
    <n v="3120"/>
    <s v="May"/>
  </r>
  <r>
    <s v="99"/>
    <x v="30"/>
    <x v="3"/>
    <n v="2"/>
    <x v="1"/>
    <n v="200"/>
    <s v="Sale "/>
    <n v="400"/>
    <s v="May"/>
  </r>
  <r>
    <s v="99"/>
    <x v="3"/>
    <x v="3"/>
    <n v="0.2"/>
    <x v="1"/>
    <n v="520"/>
    <s v="Sale "/>
    <n v="104"/>
    <s v="May"/>
  </r>
  <r>
    <s v="99"/>
    <x v="4"/>
    <x v="3"/>
    <n v="0.1"/>
    <x v="1"/>
    <n v="920"/>
    <s v="Sale "/>
    <n v="92"/>
    <s v="May"/>
  </r>
  <r>
    <s v="99"/>
    <x v="26"/>
    <x v="3"/>
    <n v="5"/>
    <x v="1"/>
    <n v="50"/>
    <s v="Sale "/>
    <n v="250"/>
    <s v="May"/>
  </r>
  <r>
    <s v="99"/>
    <x v="78"/>
    <x v="3"/>
    <n v="1"/>
    <x v="7"/>
    <n v="80"/>
    <s v="Sale "/>
    <n v="80"/>
    <s v="May"/>
  </r>
  <r>
    <s v="99"/>
    <x v="56"/>
    <x v="3"/>
    <n v="0.25"/>
    <x v="1"/>
    <n v="450"/>
    <s v="Sale "/>
    <n v="112.5"/>
    <s v="May"/>
  </r>
  <r>
    <s v="99"/>
    <x v="37"/>
    <x v="3"/>
    <n v="0.25"/>
    <x v="1"/>
    <n v="260"/>
    <s v="Sale "/>
    <n v="65"/>
    <s v="May"/>
  </r>
  <r>
    <s v="99"/>
    <x v="44"/>
    <x v="2"/>
    <n v="0.2"/>
    <x v="2"/>
    <n v="550"/>
    <s v="Sale "/>
    <n v="110"/>
    <s v="May"/>
  </r>
  <r>
    <s v="99"/>
    <x v="39"/>
    <x v="3"/>
    <n v="0.25"/>
    <x v="1"/>
    <n v="330"/>
    <s v="Sale "/>
    <n v="82.5"/>
    <s v="May"/>
  </r>
  <r>
    <s v="99"/>
    <x v="28"/>
    <x v="3"/>
    <n v="0.25"/>
    <x v="1"/>
    <n v="330"/>
    <s v="Sale "/>
    <n v="82.5"/>
    <s v="May"/>
  </r>
  <r>
    <s v="99"/>
    <x v="56"/>
    <x v="3"/>
    <n v="0.25"/>
    <x v="1"/>
    <n v="450"/>
    <s v="Sale "/>
    <n v="112.5"/>
    <s v="May"/>
  </r>
  <r>
    <s v="99"/>
    <x v="101"/>
    <x v="8"/>
    <n v="0.4"/>
    <x v="8"/>
    <n v="320"/>
    <s v="Sale "/>
    <n v="128"/>
    <s v="May"/>
  </r>
  <r>
    <s v="99"/>
    <x v="75"/>
    <x v="5"/>
    <n v="2"/>
    <x v="5"/>
    <n v="300"/>
    <s v="Sale "/>
    <n v="600"/>
    <s v="May"/>
  </r>
  <r>
    <s v="99"/>
    <x v="80"/>
    <x v="2"/>
    <n v="0.2"/>
    <x v="2"/>
    <n v="325"/>
    <s v="Sale "/>
    <n v="65"/>
    <s v="May"/>
  </r>
  <r>
    <s v="99"/>
    <x v="53"/>
    <x v="7"/>
    <n v="0.1"/>
    <x v="1"/>
    <n v="700"/>
    <s v="Sale "/>
    <n v="70"/>
    <s v="May"/>
  </r>
  <r>
    <s v="99"/>
    <x v="14"/>
    <x v="7"/>
    <n v="0.1"/>
    <x v="1"/>
    <n v="750"/>
    <s v="Sale "/>
    <n v="75"/>
    <s v="May"/>
  </r>
  <r>
    <s v="99"/>
    <x v="4"/>
    <x v="3"/>
    <n v="0.15"/>
    <x v="1"/>
    <n v="920"/>
    <s v="Sale "/>
    <n v="138"/>
    <s v="May"/>
  </r>
  <r>
    <s v="99"/>
    <x v="3"/>
    <x v="3"/>
    <n v="0.3"/>
    <x v="1"/>
    <n v="520"/>
    <s v="Sale "/>
    <n v="156"/>
    <s v="May"/>
  </r>
  <r>
    <s v="99"/>
    <x v="11"/>
    <x v="3"/>
    <n v="0.5"/>
    <x v="1"/>
    <n v="320"/>
    <s v="Sale "/>
    <n v="160"/>
    <s v="May"/>
  </r>
  <r>
    <s v="99"/>
    <x v="123"/>
    <x v="3"/>
    <n v="2"/>
    <x v="1"/>
    <n v="155"/>
    <s v="Sale "/>
    <n v="310"/>
    <s v="May"/>
  </r>
  <r>
    <s v="99"/>
    <x v="5"/>
    <x v="4"/>
    <n v="2"/>
    <x v="3"/>
    <n v="65"/>
    <s v="Sale "/>
    <n v="130"/>
    <s v="May"/>
  </r>
  <r>
    <s v="99"/>
    <x v="9"/>
    <x v="3"/>
    <n v="2"/>
    <x v="1"/>
    <n v="175"/>
    <s v="Sale "/>
    <n v="350"/>
    <s v="May"/>
  </r>
  <r>
    <s v="100"/>
    <x v="59"/>
    <x v="4"/>
    <n v="1"/>
    <x v="3"/>
    <n v="65"/>
    <s v="Sale "/>
    <n v="65"/>
    <s v="May"/>
  </r>
  <r>
    <s v="100"/>
    <x v="41"/>
    <x v="9"/>
    <n v="1"/>
    <x v="4"/>
    <n v="140"/>
    <s v="Sale "/>
    <n v="140"/>
    <s v="May"/>
  </r>
  <r>
    <s v="100"/>
    <x v="8"/>
    <x v="5"/>
    <n v="20"/>
    <x v="1"/>
    <n v="255"/>
    <s v="Sale "/>
    <n v="5100"/>
    <s v="May"/>
  </r>
  <r>
    <s v="100"/>
    <x v="13"/>
    <x v="5"/>
    <n v="20"/>
    <x v="1"/>
    <n v="255"/>
    <s v="Sale "/>
    <n v="5100"/>
    <s v="May"/>
  </r>
  <r>
    <s v="100"/>
    <x v="48"/>
    <x v="5"/>
    <n v="10"/>
    <x v="1"/>
    <n v="255"/>
    <s v="Sale "/>
    <n v="2550"/>
    <s v="May"/>
  </r>
  <r>
    <s v="100"/>
    <x v="39"/>
    <x v="3"/>
    <n v="0.25"/>
    <x v="1"/>
    <n v="330"/>
    <s v="Sale "/>
    <n v="82.5"/>
    <s v="May"/>
  </r>
  <r>
    <s v="100"/>
    <x v="101"/>
    <x v="8"/>
    <n v="1"/>
    <x v="8"/>
    <n v="320"/>
    <s v="Sale "/>
    <n v="320"/>
    <s v="May"/>
  </r>
  <r>
    <s v="100"/>
    <x v="26"/>
    <x v="3"/>
    <n v="5"/>
    <x v="1"/>
    <n v="50"/>
    <s v="Sale "/>
    <n v="250"/>
    <s v="May"/>
  </r>
  <r>
    <s v="100"/>
    <x v="4"/>
    <x v="3"/>
    <n v="1"/>
    <x v="1"/>
    <n v="920"/>
    <s v="Sale "/>
    <n v="920"/>
    <s v="May"/>
  </r>
  <r>
    <s v="100"/>
    <x v="3"/>
    <x v="3"/>
    <n v="2"/>
    <x v="1"/>
    <n v="520"/>
    <s v="Sale "/>
    <n v="1040"/>
    <s v="May"/>
  </r>
  <r>
    <s v="100"/>
    <x v="5"/>
    <x v="4"/>
    <n v="10"/>
    <x v="3"/>
    <n v="65"/>
    <s v="Sale "/>
    <n v="650"/>
    <s v="May"/>
  </r>
  <r>
    <s v="100"/>
    <x v="13"/>
    <x v="5"/>
    <n v="2"/>
    <x v="1"/>
    <n v="255"/>
    <s v="Sale "/>
    <n v="510"/>
    <s v="May"/>
  </r>
  <r>
    <s v="100"/>
    <x v="8"/>
    <x v="5"/>
    <n v="1"/>
    <x v="1"/>
    <n v="255"/>
    <s v="Sale "/>
    <n v="255"/>
    <s v="May"/>
  </r>
  <r>
    <s v="100"/>
    <x v="75"/>
    <x v="5"/>
    <n v="2"/>
    <x v="5"/>
    <n v="300"/>
    <s v="Sale "/>
    <n v="600"/>
    <s v="May"/>
  </r>
  <r>
    <s v="100"/>
    <x v="53"/>
    <x v="7"/>
    <n v="0.1"/>
    <x v="1"/>
    <n v="700"/>
    <s v="Sale "/>
    <n v="70"/>
    <s v="May"/>
  </r>
  <r>
    <s v="100"/>
    <x v="39"/>
    <x v="3"/>
    <n v="0.5"/>
    <x v="1"/>
    <n v="330"/>
    <s v="Sale "/>
    <n v="165"/>
    <s v="May"/>
  </r>
  <r>
    <s v="100"/>
    <x v="28"/>
    <x v="3"/>
    <n v="0.5"/>
    <x v="1"/>
    <n v="330"/>
    <s v="Sale "/>
    <n v="165"/>
    <s v="May"/>
  </r>
  <r>
    <s v="100"/>
    <x v="30"/>
    <x v="3"/>
    <n v="1"/>
    <x v="1"/>
    <n v="180"/>
    <s v="Sale "/>
    <n v="180"/>
    <s v="May"/>
  </r>
  <r>
    <s v="100"/>
    <x v="83"/>
    <x v="5"/>
    <n v="1"/>
    <x v="1"/>
    <n v="255"/>
    <s v="Sale "/>
    <n v="255"/>
    <s v="May"/>
  </r>
  <r>
    <s v="100"/>
    <x v="37"/>
    <x v="3"/>
    <n v="0.5"/>
    <x v="1"/>
    <n v="260"/>
    <s v="Sale "/>
    <n v="130"/>
    <s v="May"/>
  </r>
  <r>
    <s v="100"/>
    <x v="28"/>
    <x v="3"/>
    <n v="1"/>
    <x v="1"/>
    <n v="330"/>
    <s v="Sale "/>
    <n v="330"/>
    <s v="May"/>
  </r>
  <r>
    <s v="100"/>
    <x v="39"/>
    <x v="3"/>
    <n v="1"/>
    <x v="1"/>
    <n v="330"/>
    <s v="Sale "/>
    <n v="330"/>
    <s v="May"/>
  </r>
  <r>
    <s v="100"/>
    <x v="4"/>
    <x v="3"/>
    <n v="0.25"/>
    <x v="1"/>
    <n v="920"/>
    <s v="Sale "/>
    <n v="230"/>
    <s v="May"/>
  </r>
  <r>
    <s v="100"/>
    <x v="3"/>
    <x v="3"/>
    <n v="0.5"/>
    <x v="1"/>
    <n v="520"/>
    <s v="Sale "/>
    <n v="260"/>
    <s v="May"/>
  </r>
  <r>
    <s v="100"/>
    <x v="26"/>
    <x v="3"/>
    <n v="11"/>
    <x v="1"/>
    <n v="50"/>
    <s v="Sale "/>
    <n v="550"/>
    <s v="May"/>
  </r>
  <r>
    <s v="100"/>
    <x v="78"/>
    <x v="3"/>
    <n v="2"/>
    <x v="7"/>
    <n v="80"/>
    <s v="Sale "/>
    <n v="160"/>
    <s v="May"/>
  </r>
  <r>
    <s v="100"/>
    <x v="9"/>
    <x v="3"/>
    <n v="50"/>
    <x v="1"/>
    <n v="165"/>
    <s v="Sale "/>
    <n v="8250"/>
    <s v="May"/>
  </r>
  <r>
    <s v="100"/>
    <x v="63"/>
    <x v="3"/>
    <n v="1"/>
    <x v="2"/>
    <n v="175"/>
    <s v="Sale "/>
    <n v="175"/>
    <s v="May"/>
  </r>
  <r>
    <s v="100"/>
    <x v="11"/>
    <x v="3"/>
    <n v="2"/>
    <x v="1"/>
    <n v="300"/>
    <s v="Sale "/>
    <n v="600"/>
    <s v="May"/>
  </r>
  <r>
    <s v="100"/>
    <x v="13"/>
    <x v="5"/>
    <n v="35"/>
    <x v="1"/>
    <n v="255"/>
    <s v="Sale "/>
    <n v="8925"/>
    <s v="May"/>
  </r>
  <r>
    <s v="101"/>
    <x v="75"/>
    <x v="5"/>
    <n v="2"/>
    <x v="5"/>
    <n v="300"/>
    <s v="Sale "/>
    <n v="600"/>
    <s v="May"/>
  </r>
  <r>
    <s v="101"/>
    <x v="5"/>
    <x v="4"/>
    <n v="2"/>
    <x v="3"/>
    <n v="65"/>
    <s v="Sale "/>
    <n v="130"/>
    <s v="May"/>
  </r>
  <r>
    <s v="101"/>
    <x v="4"/>
    <x v="3"/>
    <n v="0.5"/>
    <x v="1"/>
    <n v="920"/>
    <s v="Sale "/>
    <n v="460"/>
    <s v="May"/>
  </r>
  <r>
    <s v="101"/>
    <x v="3"/>
    <x v="3"/>
    <n v="0.9"/>
    <x v="1"/>
    <n v="520"/>
    <s v="Sale "/>
    <n v="468"/>
    <s v="May"/>
  </r>
  <r>
    <s v="101"/>
    <x v="9"/>
    <x v="3"/>
    <n v="3"/>
    <x v="1"/>
    <n v="165"/>
    <s v="Sale "/>
    <n v="495"/>
    <s v="May"/>
  </r>
  <r>
    <s v="101"/>
    <x v="33"/>
    <x v="2"/>
    <n v="1"/>
    <x v="2"/>
    <n v="85"/>
    <s v="Sale "/>
    <n v="85"/>
    <s v="May"/>
  </r>
  <r>
    <s v="101"/>
    <x v="59"/>
    <x v="4"/>
    <n v="2"/>
    <x v="3"/>
    <n v="65"/>
    <s v="Sale "/>
    <n v="130"/>
    <s v="May"/>
  </r>
  <r>
    <s v="101"/>
    <x v="41"/>
    <x v="9"/>
    <n v="1.2"/>
    <x v="4"/>
    <n v="140"/>
    <s v="Sale "/>
    <n v="168"/>
    <s v="May"/>
  </r>
  <r>
    <s v="101"/>
    <x v="6"/>
    <x v="5"/>
    <n v="0.7"/>
    <x v="4"/>
    <n v="500"/>
    <s v="Sale "/>
    <n v="350"/>
    <s v="May"/>
  </r>
  <r>
    <s v="101"/>
    <x v="39"/>
    <x v="3"/>
    <n v="3"/>
    <x v="1"/>
    <n v="330"/>
    <s v="Sale "/>
    <n v="990"/>
    <s v="May"/>
  </r>
  <r>
    <s v="101"/>
    <x v="38"/>
    <x v="3"/>
    <n v="1"/>
    <x v="1"/>
    <n v="380"/>
    <s v="Sale "/>
    <n v="380"/>
    <s v="May"/>
  </r>
  <r>
    <s v="101"/>
    <x v="78"/>
    <x v="3"/>
    <n v="5"/>
    <x v="7"/>
    <n v="85"/>
    <s v="Sale "/>
    <n v="425"/>
    <s v="May"/>
  </r>
  <r>
    <s v="101"/>
    <x v="28"/>
    <x v="3"/>
    <n v="1"/>
    <x v="1"/>
    <n v="330"/>
    <s v="Sale "/>
    <n v="330"/>
    <s v="May"/>
  </r>
  <r>
    <s v="101"/>
    <x v="27"/>
    <x v="8"/>
    <n v="1"/>
    <x v="8"/>
    <n v="900"/>
    <s v="Sale "/>
    <n v="900"/>
    <s v="May"/>
  </r>
  <r>
    <s v="101"/>
    <x v="36"/>
    <x v="8"/>
    <n v="1"/>
    <x v="8"/>
    <n v="1000"/>
    <s v="Sale "/>
    <n v="1000"/>
    <s v="May"/>
  </r>
  <r>
    <s v="101"/>
    <x v="101"/>
    <x v="8"/>
    <n v="3"/>
    <x v="8"/>
    <n v="320"/>
    <s v="Sale "/>
    <n v="960"/>
    <s v="May"/>
  </r>
  <r>
    <s v="101"/>
    <x v="26"/>
    <x v="3"/>
    <n v="5"/>
    <x v="1"/>
    <n v="50"/>
    <s v="Sale "/>
    <n v="250"/>
    <s v="May"/>
  </r>
  <r>
    <s v="101"/>
    <x v="14"/>
    <x v="7"/>
    <n v="0.1"/>
    <x v="1"/>
    <n v="750"/>
    <s v="Sale "/>
    <n v="75"/>
    <s v="May"/>
  </r>
  <r>
    <s v="101"/>
    <x v="4"/>
    <x v="3"/>
    <n v="0.5"/>
    <x v="1"/>
    <n v="920"/>
    <s v="Sale "/>
    <n v="460"/>
    <s v="May"/>
  </r>
  <r>
    <s v="101"/>
    <x v="3"/>
    <x v="3"/>
    <n v="1"/>
    <x v="1"/>
    <n v="520"/>
    <s v="Sale "/>
    <n v="520"/>
    <s v="May"/>
  </r>
  <r>
    <s v="101"/>
    <x v="28"/>
    <x v="3"/>
    <n v="0.75"/>
    <x v="1"/>
    <n v="330"/>
    <s v="Sale "/>
    <n v="247.5"/>
    <s v="May"/>
  </r>
  <r>
    <s v="101"/>
    <x v="39"/>
    <x v="3"/>
    <n v="0.75"/>
    <x v="1"/>
    <n v="330"/>
    <s v="Sale "/>
    <n v="247.5"/>
    <s v="May"/>
  </r>
  <r>
    <s v="101"/>
    <x v="75"/>
    <x v="5"/>
    <n v="3"/>
    <x v="5"/>
    <n v="300"/>
    <s v="Sale "/>
    <n v="900"/>
    <s v="May"/>
  </r>
  <r>
    <s v="101"/>
    <x v="11"/>
    <x v="3"/>
    <n v="0.5"/>
    <x v="1"/>
    <n v="300"/>
    <s v="Sale "/>
    <n v="150"/>
    <s v="May"/>
  </r>
  <r>
    <s v="101"/>
    <x v="5"/>
    <x v="4"/>
    <n v="5"/>
    <x v="3"/>
    <n v="65"/>
    <s v="Sale "/>
    <n v="325"/>
    <s v="May"/>
  </r>
  <r>
    <s v="101"/>
    <x v="23"/>
    <x v="2"/>
    <n v="4"/>
    <x v="5"/>
    <n v="65"/>
    <s v="Sale "/>
    <n v="260"/>
    <s v="May"/>
  </r>
  <r>
    <s v="101"/>
    <x v="27"/>
    <x v="8"/>
    <n v="0.15"/>
    <x v="8"/>
    <n v="920"/>
    <s v="Sale "/>
    <n v="138"/>
    <s v="May"/>
  </r>
  <r>
    <s v="101"/>
    <x v="38"/>
    <x v="3"/>
    <n v="0.5"/>
    <x v="1"/>
    <n v="380"/>
    <s v="Sale "/>
    <n v="190"/>
    <s v="May"/>
  </r>
  <r>
    <s v="101"/>
    <x v="37"/>
    <x v="3"/>
    <n v="0.5"/>
    <x v="1"/>
    <n v="260"/>
    <s v="Sale "/>
    <n v="130"/>
    <s v="May"/>
  </r>
  <r>
    <s v="101"/>
    <x v="27"/>
    <x v="8"/>
    <n v="2"/>
    <x v="8"/>
    <n v="900"/>
    <s v="Sale "/>
    <n v="1800"/>
    <s v="May"/>
  </r>
  <r>
    <s v="101"/>
    <x v="78"/>
    <x v="3"/>
    <n v="1"/>
    <x v="7"/>
    <n v="80"/>
    <s v="Sale "/>
    <n v="80"/>
    <s v="May"/>
  </r>
  <r>
    <s v="101"/>
    <x v="25"/>
    <x v="3"/>
    <n v="3"/>
    <x v="1"/>
    <n v="70"/>
    <s v="Sale "/>
    <n v="210"/>
    <s v="May"/>
  </r>
  <r>
    <s v="101"/>
    <x v="44"/>
    <x v="2"/>
    <n v="0.2"/>
    <x v="2"/>
    <n v="550"/>
    <s v="Sale "/>
    <n v="110"/>
    <s v="May"/>
  </r>
  <r>
    <s v="101"/>
    <x v="39"/>
    <x v="3"/>
    <n v="0.25"/>
    <x v="1"/>
    <n v="330"/>
    <s v="Sale "/>
    <n v="82.5"/>
    <s v="May"/>
  </r>
  <r>
    <s v="101"/>
    <x v="75"/>
    <x v="5"/>
    <n v="5"/>
    <x v="5"/>
    <n v="300"/>
    <s v="Sale "/>
    <n v="1500"/>
    <s v="May"/>
  </r>
  <r>
    <s v="101"/>
    <x v="4"/>
    <x v="3"/>
    <n v="0.2"/>
    <x v="1"/>
    <n v="920"/>
    <s v="Sale "/>
    <n v="184"/>
    <s v="May"/>
  </r>
  <r>
    <s v="101"/>
    <x v="3"/>
    <x v="3"/>
    <n v="0.4"/>
    <x v="1"/>
    <n v="520"/>
    <s v="Sale "/>
    <n v="208"/>
    <s v="May"/>
  </r>
  <r>
    <s v="101"/>
    <x v="11"/>
    <x v="3"/>
    <n v="0.5"/>
    <x v="1"/>
    <n v="320"/>
    <s v="Sale "/>
    <n v="160"/>
    <s v="May"/>
  </r>
  <r>
    <s v="101"/>
    <x v="75"/>
    <x v="5"/>
    <n v="1"/>
    <x v="5"/>
    <n v="300"/>
    <s v="Sale "/>
    <n v="300"/>
    <s v="May"/>
  </r>
  <r>
    <s v="101"/>
    <x v="3"/>
    <x v="3"/>
    <n v="1"/>
    <x v="1"/>
    <n v="520"/>
    <s v="Sale "/>
    <n v="520"/>
    <s v="May"/>
  </r>
  <r>
    <s v="101"/>
    <x v="4"/>
    <x v="3"/>
    <n v="0.5"/>
    <x v="1"/>
    <n v="920"/>
    <s v="Sale "/>
    <n v="460"/>
    <s v="May"/>
  </r>
  <r>
    <s v="101"/>
    <x v="26"/>
    <x v="3"/>
    <n v="1.5"/>
    <x v="1"/>
    <n v="50"/>
    <s v="Sale "/>
    <n v="75"/>
    <s v="May"/>
  </r>
  <r>
    <s v="101"/>
    <x v="78"/>
    <x v="3"/>
    <n v="2"/>
    <x v="7"/>
    <n v="80"/>
    <s v="Sale "/>
    <n v="160"/>
    <s v="May"/>
  </r>
  <r>
    <s v="102"/>
    <x v="24"/>
    <x v="3"/>
    <n v="5"/>
    <x v="7"/>
    <n v="65"/>
    <s v="Sale "/>
    <n v="325"/>
    <s v="May"/>
  </r>
  <r>
    <s v="102"/>
    <x v="16"/>
    <x v="2"/>
    <n v="1"/>
    <x v="2"/>
    <n v="300"/>
    <s v="Sale "/>
    <n v="300"/>
    <s v="May"/>
  </r>
  <r>
    <s v="102"/>
    <x v="2"/>
    <x v="2"/>
    <n v="0.2"/>
    <x v="2"/>
    <n v="550"/>
    <s v="Sale "/>
    <n v="110"/>
    <s v="May"/>
  </r>
  <r>
    <s v="102"/>
    <x v="44"/>
    <x v="2"/>
    <n v="0.2"/>
    <x v="2"/>
    <n v="550"/>
    <s v="Sale "/>
    <n v="110"/>
    <s v="May"/>
  </r>
  <r>
    <s v="102"/>
    <x v="67"/>
    <x v="2"/>
    <n v="1"/>
    <x v="2"/>
    <n v="75"/>
    <s v="Sale "/>
    <n v="75"/>
    <s v="May"/>
  </r>
  <r>
    <s v="102"/>
    <x v="14"/>
    <x v="7"/>
    <n v="0.1"/>
    <x v="1"/>
    <n v="750"/>
    <s v="Sale "/>
    <n v="75"/>
    <s v="May"/>
  </r>
  <r>
    <s v="102"/>
    <x v="18"/>
    <x v="7"/>
    <n v="0.1"/>
    <x v="1"/>
    <n v="500"/>
    <s v="Sale "/>
    <n v="50"/>
    <s v="May"/>
  </r>
  <r>
    <s v="102"/>
    <x v="30"/>
    <x v="3"/>
    <n v="2"/>
    <x v="1"/>
    <n v="190"/>
    <s v="Sale "/>
    <n v="380"/>
    <s v="May"/>
  </r>
  <r>
    <s v="102"/>
    <x v="78"/>
    <x v="3"/>
    <n v="1"/>
    <x v="7"/>
    <n v="80"/>
    <s v="Sale "/>
    <n v="80"/>
    <s v="May"/>
  </r>
  <r>
    <s v="102"/>
    <x v="22"/>
    <x v="7"/>
    <n v="0.1"/>
    <x v="1"/>
    <n v="930"/>
    <s v="Sale "/>
    <n v="93"/>
    <s v="May"/>
  </r>
  <r>
    <s v="102"/>
    <x v="28"/>
    <x v="3"/>
    <n v="0.5"/>
    <x v="1"/>
    <n v="330"/>
    <s v="Sale "/>
    <n v="165"/>
    <s v="May"/>
  </r>
  <r>
    <s v="102"/>
    <x v="39"/>
    <x v="3"/>
    <n v="0.5"/>
    <x v="1"/>
    <n v="330"/>
    <s v="Sale "/>
    <n v="165"/>
    <s v="May"/>
  </r>
  <r>
    <s v="102"/>
    <x v="70"/>
    <x v="8"/>
    <n v="1"/>
    <x v="8"/>
    <n v="280"/>
    <s v="Sale "/>
    <n v="280"/>
    <s v="May"/>
  </r>
  <r>
    <s v="102"/>
    <x v="57"/>
    <x v="5"/>
    <n v="1"/>
    <x v="1"/>
    <n v="255"/>
    <s v="Sale "/>
    <n v="255"/>
    <s v="May"/>
  </r>
  <r>
    <s v="102"/>
    <x v="83"/>
    <x v="5"/>
    <n v="0.5"/>
    <x v="1"/>
    <n v="255"/>
    <s v="Sale "/>
    <n v="127.5"/>
    <s v="May"/>
  </r>
  <r>
    <s v="102"/>
    <x v="23"/>
    <x v="2"/>
    <n v="1"/>
    <x v="5"/>
    <n v="65"/>
    <s v="Sale "/>
    <n v="65"/>
    <s v="May"/>
  </r>
  <r>
    <s v="102"/>
    <x v="75"/>
    <x v="5"/>
    <n v="2"/>
    <x v="5"/>
    <n v="300"/>
    <s v="Sale "/>
    <n v="600"/>
    <s v="May"/>
  </r>
  <r>
    <s v="102"/>
    <x v="41"/>
    <x v="9"/>
    <n v="0.2"/>
    <x v="4"/>
    <n v="140"/>
    <s v="Sale "/>
    <n v="28"/>
    <s v="May"/>
  </r>
  <r>
    <s v="102"/>
    <x v="42"/>
    <x v="5"/>
    <n v="0.2"/>
    <x v="4"/>
    <n v="900"/>
    <s v="Sale "/>
    <n v="180"/>
    <s v="May"/>
  </r>
  <r>
    <s v="102"/>
    <x v="4"/>
    <x v="3"/>
    <n v="0.3"/>
    <x v="1"/>
    <n v="920"/>
    <s v="Sale "/>
    <n v="276"/>
    <s v="May"/>
  </r>
  <r>
    <s v="102"/>
    <x v="3"/>
    <x v="3"/>
    <n v="0.5"/>
    <x v="1"/>
    <n v="520"/>
    <s v="Sale "/>
    <n v="260"/>
    <s v="May"/>
  </r>
  <r>
    <s v="102"/>
    <x v="57"/>
    <x v="5"/>
    <n v="2"/>
    <x v="1"/>
    <n v="255"/>
    <s v="Sale "/>
    <n v="510"/>
    <s v="May"/>
  </r>
  <r>
    <s v="102"/>
    <x v="103"/>
    <x v="6"/>
    <n v="2"/>
    <x v="9"/>
    <n v="3100"/>
    <s v="Sale "/>
    <n v="6200"/>
    <s v="May"/>
  </r>
  <r>
    <s v="102"/>
    <x v="41"/>
    <x v="9"/>
    <n v="1.2"/>
    <x v="4"/>
    <n v="140"/>
    <s v="Sale "/>
    <n v="168"/>
    <s v="May"/>
  </r>
  <r>
    <s v="102"/>
    <x v="130"/>
    <x v="5"/>
    <n v="1"/>
    <x v="4"/>
    <n v="460"/>
    <s v="Sale "/>
    <n v="460"/>
    <s v="May"/>
  </r>
  <r>
    <s v="102"/>
    <x v="4"/>
    <x v="3"/>
    <n v="0.5"/>
    <x v="1"/>
    <n v="920"/>
    <s v="Sale "/>
    <n v="460"/>
    <s v="May"/>
  </r>
  <r>
    <s v="102"/>
    <x v="3"/>
    <x v="3"/>
    <n v="1"/>
    <x v="1"/>
    <n v="520"/>
    <s v="Sale "/>
    <n v="520"/>
    <s v="May"/>
  </r>
  <r>
    <s v="102"/>
    <x v="39"/>
    <x v="3"/>
    <n v="2"/>
    <x v="1"/>
    <n v="330"/>
    <s v="Sale "/>
    <n v="660"/>
    <s v="May"/>
  </r>
  <r>
    <s v="102"/>
    <x v="73"/>
    <x v="3"/>
    <n v="2"/>
    <x v="1"/>
    <n v="400"/>
    <s v="Sale "/>
    <n v="800"/>
    <s v="May"/>
  </r>
  <r>
    <s v="102"/>
    <x v="56"/>
    <x v="3"/>
    <n v="1"/>
    <x v="1"/>
    <n v="450"/>
    <s v="Sale "/>
    <n v="450"/>
    <s v="May"/>
  </r>
  <r>
    <s v="102"/>
    <x v="37"/>
    <x v="3"/>
    <n v="1"/>
    <x v="1"/>
    <n v="250"/>
    <s v="Sale "/>
    <n v="250"/>
    <s v="May"/>
  </r>
  <r>
    <s v="102"/>
    <x v="80"/>
    <x v="2"/>
    <n v="0.2"/>
    <x v="2"/>
    <n v="375"/>
    <s v="Sale "/>
    <n v="75"/>
    <s v="May"/>
  </r>
  <r>
    <s v="102"/>
    <x v="5"/>
    <x v="4"/>
    <n v="6"/>
    <x v="3"/>
    <n v="65"/>
    <s v="Sale "/>
    <n v="390"/>
    <s v="May"/>
  </r>
  <r>
    <s v="102"/>
    <x v="75"/>
    <x v="5"/>
    <n v="2"/>
    <x v="5"/>
    <n v="300"/>
    <s v="Sale "/>
    <n v="600"/>
    <s v="May"/>
  </r>
  <r>
    <s v="102"/>
    <x v="100"/>
    <x v="5"/>
    <n v="1"/>
    <x v="1"/>
    <n v="260"/>
    <s v="Sale "/>
    <n v="260"/>
    <s v="May"/>
  </r>
  <r>
    <s v="102"/>
    <x v="9"/>
    <x v="3"/>
    <n v="5"/>
    <x v="1"/>
    <n v="165"/>
    <s v="Sale "/>
    <n v="825"/>
    <s v="May"/>
  </r>
  <r>
    <s v="102"/>
    <x v="103"/>
    <x v="6"/>
    <n v="1"/>
    <x v="9"/>
    <n v="3100"/>
    <s v="Sale "/>
    <n v="3100"/>
    <s v="May"/>
  </r>
  <r>
    <s v="102"/>
    <x v="57"/>
    <x v="5"/>
    <n v="2"/>
    <x v="1"/>
    <n v="255"/>
    <s v="Sale "/>
    <n v="510"/>
    <s v="May"/>
  </r>
  <r>
    <s v="102"/>
    <x v="71"/>
    <x v="5"/>
    <n v="1"/>
    <x v="1"/>
    <n v="255"/>
    <s v="Sale "/>
    <n v="255"/>
    <s v="May"/>
  </r>
  <r>
    <s v="102"/>
    <x v="39"/>
    <x v="3"/>
    <n v="1"/>
    <x v="1"/>
    <n v="330"/>
    <s v="Sale "/>
    <n v="330"/>
    <s v="May"/>
  </r>
  <r>
    <s v="102"/>
    <x v="73"/>
    <x v="3"/>
    <n v="1"/>
    <x v="1"/>
    <n v="400"/>
    <s v="Sale "/>
    <n v="400"/>
    <s v="May"/>
  </r>
  <r>
    <s v="102"/>
    <x v="56"/>
    <x v="3"/>
    <n v="0.5"/>
    <x v="1"/>
    <n v="450"/>
    <s v="Sale "/>
    <n v="225"/>
    <s v="May"/>
  </r>
  <r>
    <s v="102"/>
    <x v="37"/>
    <x v="3"/>
    <n v="0.5"/>
    <x v="1"/>
    <n v="250"/>
    <s v="Sale "/>
    <n v="125"/>
    <s v="May"/>
  </r>
  <r>
    <s v="102"/>
    <x v="30"/>
    <x v="3"/>
    <n v="2"/>
    <x v="1"/>
    <n v="190"/>
    <s v="Sale "/>
    <n v="380"/>
    <s v="May"/>
  </r>
  <r>
    <s v="102"/>
    <x v="26"/>
    <x v="3"/>
    <n v="4"/>
    <x v="1"/>
    <n v="50"/>
    <s v="Sale "/>
    <n v="200"/>
    <s v="May"/>
  </r>
  <r>
    <s v="102"/>
    <x v="2"/>
    <x v="2"/>
    <n v="1"/>
    <x v="2"/>
    <n v="450"/>
    <s v="Sale "/>
    <n v="450"/>
    <s v="May"/>
  </r>
  <r>
    <s v="102"/>
    <x v="63"/>
    <x v="3"/>
    <n v="1"/>
    <x v="2"/>
    <n v="175"/>
    <s v="Sale "/>
    <n v="175"/>
    <s v="May"/>
  </r>
  <r>
    <s v="102"/>
    <x v="6"/>
    <x v="5"/>
    <n v="0.7"/>
    <x v="4"/>
    <n v="500"/>
    <s v="Sale "/>
    <n v="350"/>
    <s v="May"/>
  </r>
  <r>
    <s v="102"/>
    <x v="69"/>
    <x v="5"/>
    <n v="0.3"/>
    <x v="4"/>
    <n v="900"/>
    <s v="Sale "/>
    <n v="270"/>
    <s v="May"/>
  </r>
  <r>
    <s v="102"/>
    <x v="41"/>
    <x v="9"/>
    <n v="0.7"/>
    <x v="4"/>
    <n v="140"/>
    <s v="Sale "/>
    <n v="98"/>
    <s v="May"/>
  </r>
  <r>
    <s v="102"/>
    <x v="13"/>
    <x v="5"/>
    <n v="1.5"/>
    <x v="1"/>
    <n v="255"/>
    <s v="Sale "/>
    <n v="382.5"/>
    <s v="May"/>
  </r>
  <r>
    <s v="102"/>
    <x v="8"/>
    <x v="5"/>
    <n v="1"/>
    <x v="1"/>
    <n v="255"/>
    <s v="Sale "/>
    <n v="255"/>
    <s v="May"/>
  </r>
  <r>
    <s v="102"/>
    <x v="9"/>
    <x v="3"/>
    <n v="2"/>
    <x v="1"/>
    <n v="170"/>
    <s v="Sale "/>
    <n v="340"/>
    <s v="May"/>
  </r>
  <r>
    <s v="102"/>
    <x v="4"/>
    <x v="3"/>
    <n v="0.75"/>
    <x v="1"/>
    <n v="920"/>
    <s v="Sale "/>
    <n v="690"/>
    <s v="May"/>
  </r>
  <r>
    <s v="102"/>
    <x v="3"/>
    <x v="3"/>
    <n v="1.5"/>
    <x v="1"/>
    <n v="520"/>
    <s v="Sale "/>
    <n v="780"/>
    <s v="May"/>
  </r>
  <r>
    <s v="102"/>
    <x v="39"/>
    <x v="3"/>
    <n v="0.5"/>
    <x v="1"/>
    <n v="330"/>
    <s v="Sale "/>
    <n v="165"/>
    <s v="May"/>
  </r>
  <r>
    <s v="102"/>
    <x v="28"/>
    <x v="3"/>
    <n v="0.5"/>
    <x v="1"/>
    <n v="330"/>
    <s v="Sale "/>
    <n v="165"/>
    <s v="May"/>
  </r>
  <r>
    <s v="102"/>
    <x v="38"/>
    <x v="3"/>
    <n v="0.5"/>
    <x v="1"/>
    <n v="380"/>
    <s v="Sale "/>
    <n v="190"/>
    <s v="May"/>
  </r>
  <r>
    <s v="102"/>
    <x v="42"/>
    <x v="5"/>
    <n v="0.3"/>
    <x v="4"/>
    <n v="900"/>
    <s v="Sale "/>
    <n v="270"/>
    <s v="May"/>
  </r>
  <r>
    <s v="102"/>
    <x v="41"/>
    <x v="9"/>
    <n v="1.5"/>
    <x v="4"/>
    <n v="140"/>
    <s v="Sale "/>
    <n v="210"/>
    <s v="May"/>
  </r>
  <r>
    <s v="102"/>
    <x v="59"/>
    <x v="4"/>
    <n v="1"/>
    <x v="3"/>
    <n v="65"/>
    <s v="Sale "/>
    <n v="65"/>
    <s v="May"/>
  </r>
  <r>
    <s v="102"/>
    <x v="18"/>
    <x v="7"/>
    <n v="0.5"/>
    <x v="1"/>
    <n v="500"/>
    <s v="Sale "/>
    <n v="250"/>
    <s v="May"/>
  </r>
  <r>
    <s v="102"/>
    <x v="53"/>
    <x v="7"/>
    <n v="0.2"/>
    <x v="1"/>
    <n v="700"/>
    <s v="Sale "/>
    <n v="140"/>
    <s v="May"/>
  </r>
  <r>
    <s v="102"/>
    <x v="37"/>
    <x v="3"/>
    <n v="0.25"/>
    <x v="1"/>
    <n v="260"/>
    <s v="Sale "/>
    <n v="65"/>
    <s v="May"/>
  </r>
  <r>
    <s v="102"/>
    <x v="25"/>
    <x v="3"/>
    <n v="2"/>
    <x v="1"/>
    <n v="65"/>
    <s v="Sale "/>
    <n v="130"/>
    <s v="May"/>
  </r>
  <r>
    <s v="102"/>
    <x v="75"/>
    <x v="5"/>
    <n v="2"/>
    <x v="5"/>
    <n v="300"/>
    <s v="Sale "/>
    <n v="600"/>
    <s v="May"/>
  </r>
  <r>
    <s v="102"/>
    <x v="23"/>
    <x v="2"/>
    <n v="1"/>
    <x v="5"/>
    <n v="65"/>
    <s v="Sale "/>
    <n v="65"/>
    <s v="May"/>
  </r>
  <r>
    <s v="102"/>
    <x v="2"/>
    <x v="2"/>
    <n v="0.2"/>
    <x v="2"/>
    <n v="550"/>
    <s v="Sale "/>
    <n v="110"/>
    <s v="May"/>
  </r>
  <r>
    <s v="102"/>
    <x v="63"/>
    <x v="3"/>
    <n v="1"/>
    <x v="2"/>
    <n v="175"/>
    <s v="Sale "/>
    <n v="175"/>
    <s v="May"/>
  </r>
  <r>
    <s v="102"/>
    <x v="5"/>
    <x v="4"/>
    <n v="7"/>
    <x v="3"/>
    <n v="65"/>
    <s v="Sale "/>
    <n v="455"/>
    <s v="May"/>
  </r>
  <r>
    <s v="102"/>
    <x v="28"/>
    <x v="3"/>
    <n v="1"/>
    <x v="1"/>
    <n v="330"/>
    <s v="Sale "/>
    <n v="330"/>
    <s v="May"/>
  </r>
  <r>
    <s v="102"/>
    <x v="37"/>
    <x v="3"/>
    <n v="0.5"/>
    <x v="1"/>
    <n v="260"/>
    <s v="Sale "/>
    <n v="130"/>
    <s v="May"/>
  </r>
  <r>
    <s v="102"/>
    <x v="39"/>
    <x v="3"/>
    <n v="1"/>
    <x v="1"/>
    <n v="330"/>
    <s v="Sale "/>
    <n v="330"/>
    <s v="May"/>
  </r>
  <r>
    <s v="102"/>
    <x v="38"/>
    <x v="3"/>
    <n v="0.5"/>
    <x v="1"/>
    <n v="390"/>
    <s v="Sale "/>
    <n v="195"/>
    <s v="May"/>
  </r>
  <r>
    <s v="102"/>
    <x v="64"/>
    <x v="4"/>
    <n v="3"/>
    <x v="3"/>
    <n v="80"/>
    <s v="Sale "/>
    <n v="240"/>
    <s v="May"/>
  </r>
  <r>
    <s v="102"/>
    <x v="26"/>
    <x v="3"/>
    <n v="5"/>
    <x v="1"/>
    <n v="50"/>
    <s v="Sale "/>
    <n v="250"/>
    <s v="May"/>
  </r>
  <r>
    <s v="102"/>
    <x v="83"/>
    <x v="5"/>
    <n v="4"/>
    <x v="1"/>
    <n v="255"/>
    <s v="Sale "/>
    <n v="1020"/>
    <s v="May"/>
  </r>
  <r>
    <s v="102"/>
    <x v="13"/>
    <x v="5"/>
    <n v="3"/>
    <x v="1"/>
    <n v="255"/>
    <s v="Sale "/>
    <n v="765"/>
    <s v="May"/>
  </r>
  <r>
    <s v="102"/>
    <x v="48"/>
    <x v="5"/>
    <n v="2"/>
    <x v="1"/>
    <n v="255"/>
    <s v="Sale "/>
    <n v="510"/>
    <s v="May"/>
  </r>
  <r>
    <s v="102"/>
    <x v="8"/>
    <x v="5"/>
    <n v="2"/>
    <x v="1"/>
    <n v="255"/>
    <s v="Sale "/>
    <n v="510"/>
    <s v="May"/>
  </r>
  <r>
    <s v="102"/>
    <x v="30"/>
    <x v="3"/>
    <n v="1"/>
    <x v="1"/>
    <n v="190"/>
    <s v="Sale "/>
    <n v="190"/>
    <s v="May"/>
  </r>
  <r>
    <s v="102"/>
    <x v="42"/>
    <x v="5"/>
    <n v="0.5"/>
    <x v="4"/>
    <n v="900"/>
    <s v="Sale "/>
    <n v="450"/>
    <s v="May"/>
  </r>
  <r>
    <s v="102"/>
    <x v="41"/>
    <x v="9"/>
    <n v="0.5"/>
    <x v="4"/>
    <n v="140"/>
    <s v="Sale "/>
    <n v="70"/>
    <s v="May"/>
  </r>
  <r>
    <s v="102"/>
    <x v="11"/>
    <x v="3"/>
    <n v="0.5"/>
    <x v="1"/>
    <n v="300"/>
    <s v="Sale "/>
    <n v="150"/>
    <s v="May"/>
  </r>
  <r>
    <s v="102"/>
    <x v="27"/>
    <x v="8"/>
    <n v="1"/>
    <x v="8"/>
    <n v="900"/>
    <s v="Sale "/>
    <n v="900"/>
    <s v="May"/>
  </r>
  <r>
    <s v="102"/>
    <x v="27"/>
    <x v="8"/>
    <n v="0.13"/>
    <x v="8"/>
    <n v="900"/>
    <s v="Sale "/>
    <n v="117"/>
    <s v="May"/>
  </r>
  <r>
    <s v="102"/>
    <x v="38"/>
    <x v="3"/>
    <n v="0.25"/>
    <x v="1"/>
    <n v="380"/>
    <s v="Sale "/>
    <n v="95"/>
    <s v="May"/>
  </r>
  <r>
    <s v="102"/>
    <x v="37"/>
    <x v="3"/>
    <n v="0.25"/>
    <x v="1"/>
    <n v="260"/>
    <s v="Sale "/>
    <n v="65"/>
    <s v="May"/>
  </r>
  <r>
    <s v="102"/>
    <x v="28"/>
    <x v="3"/>
    <n v="0.25"/>
    <x v="1"/>
    <n v="330"/>
    <s v="Sale "/>
    <n v="82.5"/>
    <s v="May"/>
  </r>
  <r>
    <s v="102"/>
    <x v="39"/>
    <x v="3"/>
    <n v="0.25"/>
    <x v="1"/>
    <n v="330"/>
    <s v="Sale "/>
    <n v="82.5"/>
    <s v="May"/>
  </r>
  <r>
    <s v="102"/>
    <x v="27"/>
    <x v="8"/>
    <n v="1"/>
    <x v="8"/>
    <n v="900"/>
    <s v="Sale "/>
    <n v="900"/>
    <s v="May"/>
  </r>
  <r>
    <s v="102"/>
    <x v="101"/>
    <x v="8"/>
    <n v="0.6"/>
    <x v="8"/>
    <n v="320"/>
    <s v="Sale "/>
    <n v="192"/>
    <s v="May"/>
  </r>
  <r>
    <s v="102"/>
    <x v="11"/>
    <x v="3"/>
    <n v="0.25"/>
    <x v="1"/>
    <n v="320"/>
    <s v="Sale "/>
    <n v="80"/>
    <s v="May"/>
  </r>
  <r>
    <s v="102"/>
    <x v="69"/>
    <x v="5"/>
    <n v="0.2"/>
    <x v="4"/>
    <n v="900"/>
    <s v="Sale "/>
    <n v="180"/>
    <s v="May"/>
  </r>
  <r>
    <s v="102"/>
    <x v="41"/>
    <x v="9"/>
    <n v="0.3"/>
    <x v="4"/>
    <n v="140"/>
    <s v="Sale "/>
    <n v="42"/>
    <s v="May"/>
  </r>
  <r>
    <s v="102"/>
    <x v="6"/>
    <x v="5"/>
    <n v="0.3"/>
    <x v="4"/>
    <n v="500"/>
    <s v="Sale "/>
    <n v="150"/>
    <s v="May"/>
  </r>
  <r>
    <s v="102"/>
    <x v="95"/>
    <x v="2"/>
    <n v="1"/>
    <x v="2"/>
    <n v="90"/>
    <s v="Sale "/>
    <n v="90"/>
    <s v="May"/>
  </r>
  <r>
    <s v="102"/>
    <x v="49"/>
    <x v="6"/>
    <n v="1"/>
    <x v="1"/>
    <n v="190"/>
    <s v="Sale "/>
    <n v="190"/>
    <s v="May"/>
  </r>
  <r>
    <s v="102"/>
    <x v="3"/>
    <x v="3"/>
    <n v="0.3"/>
    <x v="1"/>
    <n v="520"/>
    <s v="Sale "/>
    <n v="156"/>
    <s v="May"/>
  </r>
  <r>
    <s v="102"/>
    <x v="4"/>
    <x v="3"/>
    <n v="0.2"/>
    <x v="1"/>
    <n v="920"/>
    <s v="Sale "/>
    <n v="184"/>
    <s v="May"/>
  </r>
  <r>
    <s v="102"/>
    <x v="37"/>
    <x v="3"/>
    <n v="0.5"/>
    <x v="1"/>
    <n v="260"/>
    <s v="Sale "/>
    <n v="130"/>
    <s v="May"/>
  </r>
  <r>
    <s v="102"/>
    <x v="27"/>
    <x v="8"/>
    <n v="1"/>
    <x v="8"/>
    <n v="900"/>
    <s v="Sale "/>
    <n v="900"/>
    <s v="May"/>
  </r>
  <r>
    <s v="102"/>
    <x v="26"/>
    <x v="3"/>
    <n v="3"/>
    <x v="1"/>
    <n v="50"/>
    <s v="Sale "/>
    <n v="150"/>
    <s v="May"/>
  </r>
  <r>
    <s v="102"/>
    <x v="4"/>
    <x v="3"/>
    <n v="0.25"/>
    <x v="1"/>
    <n v="920"/>
    <s v="Sale "/>
    <n v="230"/>
    <s v="May"/>
  </r>
  <r>
    <s v="102"/>
    <x v="3"/>
    <x v="3"/>
    <n v="0.5"/>
    <x v="1"/>
    <n v="520"/>
    <s v="Sale "/>
    <n v="260"/>
    <s v="May"/>
  </r>
  <r>
    <s v="102"/>
    <x v="11"/>
    <x v="3"/>
    <n v="1"/>
    <x v="1"/>
    <n v="320"/>
    <s v="Sale "/>
    <n v="320"/>
    <s v="May"/>
  </r>
  <r>
    <s v="102"/>
    <x v="78"/>
    <x v="3"/>
    <n v="4"/>
    <x v="7"/>
    <n v="80"/>
    <s v="Sale "/>
    <n v="320"/>
    <s v="May"/>
  </r>
  <r>
    <s v="103"/>
    <x v="83"/>
    <x v="5"/>
    <n v="0.5"/>
    <x v="1"/>
    <n v="260"/>
    <s v="Sale "/>
    <n v="130"/>
    <s v="May"/>
  </r>
  <r>
    <s v="103"/>
    <x v="13"/>
    <x v="5"/>
    <n v="1"/>
    <x v="1"/>
    <n v="260"/>
    <s v="Sale "/>
    <n v="260"/>
    <s v="May"/>
  </r>
  <r>
    <s v="103"/>
    <x v="56"/>
    <x v="3"/>
    <n v="1"/>
    <x v="1"/>
    <n v="450"/>
    <s v="Sale "/>
    <n v="450"/>
    <s v="May"/>
  </r>
  <r>
    <s v="103"/>
    <x v="78"/>
    <x v="3"/>
    <n v="4"/>
    <x v="7"/>
    <n v="80"/>
    <s v="Sale "/>
    <n v="320"/>
    <s v="May"/>
  </r>
  <r>
    <s v="103"/>
    <x v="75"/>
    <x v="5"/>
    <n v="2"/>
    <x v="5"/>
    <n v="300"/>
    <s v="Sale "/>
    <n v="600"/>
    <s v="May"/>
  </r>
  <r>
    <s v="103"/>
    <x v="5"/>
    <x v="4"/>
    <n v="8"/>
    <x v="3"/>
    <n v="65"/>
    <s v="Sale "/>
    <n v="520"/>
    <s v="May"/>
  </r>
  <r>
    <s v="103"/>
    <x v="3"/>
    <x v="3"/>
    <n v="2"/>
    <x v="1"/>
    <n v="520"/>
    <s v="Sale "/>
    <n v="1040"/>
    <s v="May"/>
  </r>
  <r>
    <s v="103"/>
    <x v="4"/>
    <x v="3"/>
    <n v="1"/>
    <x v="1"/>
    <n v="920"/>
    <s v="Sale "/>
    <n v="920"/>
    <s v="May"/>
  </r>
  <r>
    <s v="103"/>
    <x v="78"/>
    <x v="3"/>
    <n v="1"/>
    <x v="7"/>
    <n v="80"/>
    <s v="Sale "/>
    <n v="80"/>
    <s v="May"/>
  </r>
  <r>
    <s v="103"/>
    <x v="63"/>
    <x v="3"/>
    <n v="1"/>
    <x v="2"/>
    <n v="175"/>
    <s v="Sale "/>
    <n v="175"/>
    <s v="May"/>
  </r>
  <r>
    <s v="103"/>
    <x v="37"/>
    <x v="3"/>
    <n v="1"/>
    <x v="1"/>
    <n v="260"/>
    <s v="Sale "/>
    <n v="260"/>
    <s v="May"/>
  </r>
  <r>
    <s v="103"/>
    <x v="57"/>
    <x v="5"/>
    <n v="1"/>
    <x v="1"/>
    <n v="260"/>
    <s v="Sale "/>
    <n v="260"/>
    <s v="May"/>
  </r>
  <r>
    <s v="103"/>
    <x v="8"/>
    <x v="5"/>
    <n v="1"/>
    <x v="1"/>
    <n v="260"/>
    <s v="Sale "/>
    <n v="260"/>
    <s v="May"/>
  </r>
  <r>
    <s v="103"/>
    <x v="131"/>
    <x v="5"/>
    <n v="15"/>
    <x v="1"/>
    <n v="255"/>
    <s v="Sale "/>
    <n v="3825"/>
    <s v="May"/>
  </r>
  <r>
    <s v="103"/>
    <x v="27"/>
    <x v="8"/>
    <n v="0.3"/>
    <x v="8"/>
    <n v="900"/>
    <s v="Sale "/>
    <n v="270"/>
    <s v="May"/>
  </r>
  <r>
    <s v="103"/>
    <x v="26"/>
    <x v="3"/>
    <n v="3"/>
    <x v="1"/>
    <n v="50"/>
    <s v="Sale "/>
    <n v="150"/>
    <s v="May"/>
  </r>
  <r>
    <s v="103"/>
    <x v="27"/>
    <x v="8"/>
    <n v="1"/>
    <x v="8"/>
    <n v="900"/>
    <s v="Sale "/>
    <n v="900"/>
    <s v="May"/>
  </r>
  <r>
    <s v="103"/>
    <x v="9"/>
    <x v="3"/>
    <n v="10"/>
    <x v="1"/>
    <n v="165"/>
    <s v="Sale "/>
    <n v="1650"/>
    <s v="May"/>
  </r>
  <r>
    <s v="103"/>
    <x v="57"/>
    <x v="5"/>
    <n v="1"/>
    <x v="1"/>
    <n v="255"/>
    <s v="Sale "/>
    <n v="255"/>
    <s v="May"/>
  </r>
  <r>
    <s v="103"/>
    <x v="9"/>
    <x v="3"/>
    <n v="2"/>
    <x v="1"/>
    <n v="175"/>
    <s v="Sale "/>
    <n v="350"/>
    <s v="May"/>
  </r>
  <r>
    <s v="103"/>
    <x v="10"/>
    <x v="6"/>
    <n v="4"/>
    <x v="1"/>
    <n v="210"/>
    <s v="Sale "/>
    <n v="840"/>
    <s v="May"/>
  </r>
  <r>
    <s v="103"/>
    <x v="27"/>
    <x v="8"/>
    <n v="0.3"/>
    <x v="8"/>
    <n v="900"/>
    <s v="Sale "/>
    <n v="270"/>
    <s v="May"/>
  </r>
  <r>
    <s v="103"/>
    <x v="44"/>
    <x v="2"/>
    <n v="0.2"/>
    <x v="2"/>
    <n v="550"/>
    <s v="Sale "/>
    <n v="110"/>
    <s v="May"/>
  </r>
  <r>
    <s v="103"/>
    <x v="25"/>
    <x v="3"/>
    <n v="3"/>
    <x v="1"/>
    <n v="70"/>
    <s v="Sale "/>
    <n v="210"/>
    <s v="May"/>
  </r>
  <r>
    <s v="103"/>
    <x v="37"/>
    <x v="3"/>
    <n v="0.25"/>
    <x v="1"/>
    <n v="250"/>
    <s v="Sale "/>
    <n v="62.5"/>
    <s v="May"/>
  </r>
  <r>
    <s v="103"/>
    <x v="38"/>
    <x v="3"/>
    <n v="0.25"/>
    <x v="1"/>
    <n v="380"/>
    <s v="Sale "/>
    <n v="95"/>
    <s v="May"/>
  </r>
  <r>
    <s v="103"/>
    <x v="27"/>
    <x v="8"/>
    <n v="1"/>
    <x v="8"/>
    <n v="900"/>
    <s v="Sale "/>
    <n v="900"/>
    <s v="May"/>
  </r>
  <r>
    <s v="103"/>
    <x v="11"/>
    <x v="3"/>
    <n v="0.4"/>
    <x v="1"/>
    <n v="300"/>
    <s v="Sale "/>
    <n v="120"/>
    <s v="May"/>
  </r>
  <r>
    <s v="103"/>
    <x v="37"/>
    <x v="3"/>
    <n v="0.5"/>
    <x v="1"/>
    <n v="250"/>
    <s v="Sale "/>
    <n v="125"/>
    <s v="May"/>
  </r>
  <r>
    <s v="103"/>
    <x v="78"/>
    <x v="3"/>
    <n v="1"/>
    <x v="7"/>
    <n v="85"/>
    <s v="Sale "/>
    <n v="85"/>
    <s v="May"/>
  </r>
  <r>
    <s v="103"/>
    <x v="26"/>
    <x v="3"/>
    <n v="4"/>
    <x v="1"/>
    <n v="50"/>
    <s v="Sale "/>
    <n v="200"/>
    <s v="May"/>
  </r>
  <r>
    <s v="103"/>
    <x v="27"/>
    <x v="8"/>
    <n v="1"/>
    <x v="8"/>
    <n v="900"/>
    <s v="Sale "/>
    <n v="900"/>
    <s v="May"/>
  </r>
  <r>
    <s v="103"/>
    <x v="3"/>
    <x v="3"/>
    <n v="2"/>
    <x v="1"/>
    <n v="520"/>
    <s v="Sale "/>
    <n v="1040"/>
    <s v="May"/>
  </r>
  <r>
    <s v="103"/>
    <x v="4"/>
    <x v="3"/>
    <n v="1"/>
    <x v="1"/>
    <n v="920"/>
    <s v="Sale "/>
    <n v="920"/>
    <s v="May"/>
  </r>
  <r>
    <s v="104"/>
    <x v="37"/>
    <x v="3"/>
    <n v="0.5"/>
    <x v="1"/>
    <n v="260"/>
    <s v="Sale "/>
    <n v="130"/>
    <s v="May"/>
  </r>
  <r>
    <s v="104"/>
    <x v="56"/>
    <x v="3"/>
    <n v="0.5"/>
    <x v="1"/>
    <n v="450"/>
    <s v="Sale "/>
    <n v="225"/>
    <s v="May"/>
  </r>
  <r>
    <s v="104"/>
    <x v="39"/>
    <x v="3"/>
    <n v="0.5"/>
    <x v="1"/>
    <n v="330"/>
    <s v="Sale "/>
    <n v="165"/>
    <s v="May"/>
  </r>
  <r>
    <s v="104"/>
    <x v="28"/>
    <x v="3"/>
    <n v="1"/>
    <x v="1"/>
    <n v="330"/>
    <s v="Sale "/>
    <n v="330"/>
    <s v="May"/>
  </r>
  <r>
    <s v="104"/>
    <x v="3"/>
    <x v="3"/>
    <n v="1"/>
    <x v="1"/>
    <n v="520"/>
    <s v="Sale "/>
    <n v="520"/>
    <s v="May"/>
  </r>
  <r>
    <s v="104"/>
    <x v="4"/>
    <x v="3"/>
    <n v="0.6"/>
    <x v="1"/>
    <n v="920"/>
    <s v="Sale "/>
    <n v="552"/>
    <s v="May"/>
  </r>
  <r>
    <s v="104"/>
    <x v="18"/>
    <x v="7"/>
    <n v="0.1"/>
    <x v="1"/>
    <n v="500"/>
    <s v="Sale "/>
    <n v="50"/>
    <s v="May"/>
  </r>
  <r>
    <s v="104"/>
    <x v="33"/>
    <x v="2"/>
    <n v="1"/>
    <x v="2"/>
    <n v="85"/>
    <s v="Sale "/>
    <n v="85"/>
    <s v="May"/>
  </r>
  <r>
    <s v="104"/>
    <x v="44"/>
    <x v="2"/>
    <n v="1"/>
    <x v="2"/>
    <n v="465"/>
    <s v="Sale "/>
    <n v="465"/>
    <s v="May"/>
  </r>
  <r>
    <s v="104"/>
    <x v="2"/>
    <x v="2"/>
    <n v="1"/>
    <x v="2"/>
    <n v="450"/>
    <s v="Sale "/>
    <n v="450"/>
    <s v="May"/>
  </r>
  <r>
    <s v="104"/>
    <x v="73"/>
    <x v="3"/>
    <n v="4"/>
    <x v="1"/>
    <n v="400"/>
    <s v="Sale "/>
    <n v="1600"/>
    <s v="May"/>
  </r>
  <r>
    <s v="104"/>
    <x v="83"/>
    <x v="5"/>
    <n v="10"/>
    <x v="1"/>
    <n v="255"/>
    <s v="Sale "/>
    <n v="2550"/>
    <s v="May"/>
  </r>
  <r>
    <s v="104"/>
    <x v="18"/>
    <x v="7"/>
    <n v="1"/>
    <x v="1"/>
    <n v="490"/>
    <s v="Sale "/>
    <n v="490"/>
    <s v="May"/>
  </r>
  <r>
    <s v="104"/>
    <x v="51"/>
    <x v="2"/>
    <n v="1"/>
    <x v="5"/>
    <n v="400"/>
    <s v="Sale "/>
    <n v="400"/>
    <s v="May"/>
  </r>
  <r>
    <s v="104"/>
    <x v="5"/>
    <x v="4"/>
    <n v="10"/>
    <x v="3"/>
    <n v="65"/>
    <s v="Sale "/>
    <n v="650"/>
    <s v="May"/>
  </r>
  <r>
    <s v="104"/>
    <x v="59"/>
    <x v="4"/>
    <n v="4"/>
    <x v="3"/>
    <n v="65"/>
    <s v="Sale "/>
    <n v="260"/>
    <s v="May"/>
  </r>
  <r>
    <s v="104"/>
    <x v="13"/>
    <x v="5"/>
    <n v="3"/>
    <x v="1"/>
    <n v="255"/>
    <s v="Sale "/>
    <n v="765"/>
    <s v="May"/>
  </r>
  <r>
    <s v="104"/>
    <x v="48"/>
    <x v="5"/>
    <n v="1"/>
    <x v="1"/>
    <n v="255"/>
    <s v="Sale "/>
    <n v="255"/>
    <s v="May"/>
  </r>
  <r>
    <s v="104"/>
    <x v="57"/>
    <x v="5"/>
    <n v="1.5"/>
    <x v="1"/>
    <n v="255"/>
    <s v="Sale "/>
    <n v="382.5"/>
    <s v="May"/>
  </r>
  <r>
    <s v="104"/>
    <x v="8"/>
    <x v="5"/>
    <n v="2"/>
    <x v="1"/>
    <n v="255"/>
    <s v="Sale "/>
    <n v="510"/>
    <s v="May"/>
  </r>
  <r>
    <s v="104"/>
    <x v="22"/>
    <x v="7"/>
    <n v="0.1"/>
    <x v="1"/>
    <n v="900"/>
    <s v="Sale "/>
    <n v="90"/>
    <s v="May"/>
  </r>
  <r>
    <s v="104"/>
    <x v="41"/>
    <x v="9"/>
    <n v="3"/>
    <x v="4"/>
    <n v="140"/>
    <s v="Sale "/>
    <n v="420"/>
    <s v="May"/>
  </r>
  <r>
    <s v="104"/>
    <x v="6"/>
    <x v="5"/>
    <n v="1.5"/>
    <x v="4"/>
    <n v="500"/>
    <s v="Sale "/>
    <n v="750"/>
    <s v="May"/>
  </r>
  <r>
    <s v="104"/>
    <x v="42"/>
    <x v="5"/>
    <n v="0.8"/>
    <x v="4"/>
    <n v="900"/>
    <s v="Sale "/>
    <n v="720"/>
    <s v="May"/>
  </r>
  <r>
    <s v="104"/>
    <x v="44"/>
    <x v="2"/>
    <n v="1"/>
    <x v="2"/>
    <n v="465"/>
    <s v="Sale "/>
    <n v="465"/>
    <s v="May"/>
  </r>
  <r>
    <s v="104"/>
    <x v="37"/>
    <x v="3"/>
    <n v="1"/>
    <x v="1"/>
    <n v="260"/>
    <s v="Sale "/>
    <n v="260"/>
    <s v="May"/>
  </r>
  <r>
    <s v="104"/>
    <x v="39"/>
    <x v="3"/>
    <n v="1"/>
    <x v="1"/>
    <n v="330"/>
    <s v="Sale "/>
    <n v="330"/>
    <s v="May"/>
  </r>
  <r>
    <s v="104"/>
    <x v="2"/>
    <x v="2"/>
    <n v="1"/>
    <x v="2"/>
    <n v="450"/>
    <s v="Sale "/>
    <n v="450"/>
    <s v="May"/>
  </r>
  <r>
    <s v="104"/>
    <x v="3"/>
    <x v="3"/>
    <n v="3"/>
    <x v="1"/>
    <n v="520"/>
    <s v="Sale "/>
    <n v="1560"/>
    <s v="May"/>
  </r>
  <r>
    <s v="104"/>
    <x v="4"/>
    <x v="3"/>
    <n v="1.5"/>
    <x v="1"/>
    <n v="920"/>
    <s v="Sale "/>
    <n v="1380"/>
    <s v="May"/>
  </r>
  <r>
    <s v="104"/>
    <x v="56"/>
    <x v="3"/>
    <n v="1.5"/>
    <x v="1"/>
    <n v="450"/>
    <s v="Sale "/>
    <n v="675"/>
    <s v="May"/>
  </r>
  <r>
    <s v="104"/>
    <x v="28"/>
    <x v="3"/>
    <n v="3"/>
    <x v="1"/>
    <n v="330"/>
    <s v="Sale "/>
    <n v="990"/>
    <s v="May"/>
  </r>
  <r>
    <s v="104"/>
    <x v="5"/>
    <x v="4"/>
    <n v="6"/>
    <x v="3"/>
    <n v="65"/>
    <s v="Sale "/>
    <n v="390"/>
    <s v="May"/>
  </r>
  <r>
    <s v="104"/>
    <x v="71"/>
    <x v="5"/>
    <n v="0.5"/>
    <x v="1"/>
    <n v="260"/>
    <s v="Sale "/>
    <n v="130"/>
    <s v="May"/>
  </r>
  <r>
    <s v="104"/>
    <x v="42"/>
    <x v="5"/>
    <n v="0.1"/>
    <x v="4"/>
    <n v="900"/>
    <s v="Sale "/>
    <n v="90"/>
    <s v="May"/>
  </r>
  <r>
    <s v="104"/>
    <x v="126"/>
    <x v="7"/>
    <n v="2"/>
    <x v="5"/>
    <n v="50"/>
    <s v="Sale "/>
    <n v="100"/>
    <s v="May"/>
  </r>
  <r>
    <s v="104"/>
    <x v="106"/>
    <x v="8"/>
    <n v="5"/>
    <x v="8"/>
    <n v="335"/>
    <s v="Sale "/>
    <n v="1675"/>
    <s v="May"/>
  </r>
  <r>
    <s v="104"/>
    <x v="103"/>
    <x v="6"/>
    <n v="1"/>
    <x v="9"/>
    <n v="3100"/>
    <s v="Sale "/>
    <n v="3100"/>
    <s v="May"/>
  </r>
  <r>
    <s v="104"/>
    <x v="64"/>
    <x v="4"/>
    <n v="4"/>
    <x v="3"/>
    <n v="80"/>
    <s v="Sale "/>
    <n v="320"/>
    <s v="May"/>
  </r>
  <r>
    <s v="104"/>
    <x v="28"/>
    <x v="3"/>
    <n v="1"/>
    <x v="1"/>
    <n v="330"/>
    <s v="Sale "/>
    <n v="330"/>
    <s v="May"/>
  </r>
  <r>
    <s v="104"/>
    <x v="39"/>
    <x v="3"/>
    <n v="1"/>
    <x v="1"/>
    <n v="330"/>
    <s v="Sale "/>
    <n v="330"/>
    <s v="May"/>
  </r>
  <r>
    <s v="104"/>
    <x v="38"/>
    <x v="3"/>
    <n v="1"/>
    <x v="1"/>
    <n v="380"/>
    <s v="Sale "/>
    <n v="380"/>
    <s v="May"/>
  </r>
  <r>
    <s v="104"/>
    <x v="41"/>
    <x v="9"/>
    <n v="1"/>
    <x v="4"/>
    <n v="140"/>
    <s v="Sale "/>
    <n v="140"/>
    <s v="May"/>
  </r>
  <r>
    <s v="104"/>
    <x v="11"/>
    <x v="3"/>
    <n v="0.5"/>
    <x v="1"/>
    <n v="310"/>
    <s v="Sale "/>
    <n v="155"/>
    <s v="May"/>
  </r>
  <r>
    <s v="104"/>
    <x v="8"/>
    <x v="5"/>
    <n v="2"/>
    <x v="1"/>
    <n v="260"/>
    <s v="Sale "/>
    <n v="520"/>
    <s v="May"/>
  </r>
  <r>
    <s v="104"/>
    <x v="71"/>
    <x v="5"/>
    <n v="2"/>
    <x v="1"/>
    <n v="260"/>
    <s v="Sale "/>
    <n v="520"/>
    <s v="May"/>
  </r>
  <r>
    <s v="104"/>
    <x v="49"/>
    <x v="6"/>
    <n v="1"/>
    <x v="1"/>
    <n v="190"/>
    <s v="Sale "/>
    <n v="190"/>
    <s v="May"/>
  </r>
  <r>
    <s v="104"/>
    <x v="130"/>
    <x v="5"/>
    <n v="1"/>
    <x v="4"/>
    <n v="450"/>
    <s v="Sale "/>
    <n v="450"/>
    <s v="May"/>
  </r>
  <r>
    <s v="104"/>
    <x v="11"/>
    <x v="3"/>
    <n v="0.5"/>
    <x v="1"/>
    <n v="310"/>
    <s v="Sale "/>
    <n v="155"/>
    <s v="May"/>
  </r>
  <r>
    <s v="104"/>
    <x v="120"/>
    <x v="3"/>
    <n v="2"/>
    <x v="2"/>
    <n v="120"/>
    <s v="Sale "/>
    <n v="240"/>
    <s v="May"/>
  </r>
  <r>
    <s v="104"/>
    <x v="82"/>
    <x v="3"/>
    <n v="1"/>
    <x v="2"/>
    <n v="170"/>
    <s v="Sale "/>
    <n v="170"/>
    <s v="May"/>
  </r>
  <r>
    <s v="104"/>
    <x v="28"/>
    <x v="3"/>
    <n v="1"/>
    <x v="1"/>
    <n v="330"/>
    <s v="Sale "/>
    <n v="330"/>
    <s v="May"/>
  </r>
  <r>
    <s v="104"/>
    <x v="28"/>
    <x v="3"/>
    <n v="1"/>
    <x v="1"/>
    <n v="330"/>
    <s v="Sale "/>
    <n v="330"/>
    <s v="May"/>
  </r>
  <r>
    <s v="104"/>
    <x v="48"/>
    <x v="5"/>
    <n v="1"/>
    <x v="1"/>
    <n v="260"/>
    <s v="Sale "/>
    <n v="260"/>
    <s v="May"/>
  </r>
  <r>
    <s v="104"/>
    <x v="83"/>
    <x v="5"/>
    <n v="3"/>
    <x v="1"/>
    <n v="260"/>
    <s v="Sale "/>
    <n v="780"/>
    <s v="May"/>
  </r>
  <r>
    <s v="105"/>
    <x v="11"/>
    <x v="3"/>
    <n v="0.75"/>
    <x v="1"/>
    <n v="320"/>
    <s v="Sale "/>
    <n v="240"/>
    <s v="May"/>
  </r>
  <r>
    <s v="105"/>
    <x v="13"/>
    <x v="5"/>
    <n v="20"/>
    <x v="1"/>
    <n v="260"/>
    <s v="Sale "/>
    <n v="5200"/>
    <s v="May"/>
  </r>
  <r>
    <s v="105"/>
    <x v="39"/>
    <x v="3"/>
    <n v="1"/>
    <x v="1"/>
    <n v="320"/>
    <s v="Sale "/>
    <n v="320"/>
    <s v="May"/>
  </r>
  <r>
    <s v="105"/>
    <x v="37"/>
    <x v="3"/>
    <n v="1"/>
    <x v="1"/>
    <n v="260"/>
    <s v="Sale "/>
    <n v="260"/>
    <s v="May"/>
  </r>
  <r>
    <s v="105"/>
    <x v="38"/>
    <x v="3"/>
    <n v="1"/>
    <x v="1"/>
    <n v="370"/>
    <s v="Sale "/>
    <n v="370"/>
    <s v="May"/>
  </r>
  <r>
    <s v="105"/>
    <x v="59"/>
    <x v="4"/>
    <n v="1"/>
    <x v="3"/>
    <n v="65"/>
    <s v="Sale "/>
    <n v="65"/>
    <s v="May"/>
  </r>
  <r>
    <s v="105"/>
    <x v="70"/>
    <x v="8"/>
    <n v="1"/>
    <x v="8"/>
    <n v="275"/>
    <s v="Sale "/>
    <n v="275"/>
    <s v="May"/>
  </r>
  <r>
    <s v="105"/>
    <x v="106"/>
    <x v="8"/>
    <n v="1"/>
    <x v="8"/>
    <n v="335"/>
    <s v="Sale "/>
    <n v="335"/>
    <s v="May"/>
  </r>
  <r>
    <s v="105"/>
    <x v="41"/>
    <x v="9"/>
    <n v="0.6"/>
    <x v="4"/>
    <n v="140"/>
    <s v="Sale "/>
    <n v="84"/>
    <s v="May"/>
  </r>
  <r>
    <s v="105"/>
    <x v="42"/>
    <x v="5"/>
    <n v="0.15"/>
    <x v="4"/>
    <n v="900"/>
    <s v="Sale "/>
    <n v="135"/>
    <s v="May"/>
  </r>
  <r>
    <s v="105"/>
    <x v="130"/>
    <x v="5"/>
    <n v="0.2"/>
    <x v="4"/>
    <n v="460"/>
    <s v="Sale "/>
    <n v="92"/>
    <s v="May"/>
  </r>
  <r>
    <s v="105"/>
    <x v="28"/>
    <x v="3"/>
    <n v="0.25"/>
    <x v="1"/>
    <n v="330"/>
    <s v="Sale "/>
    <n v="82.5"/>
    <s v="May"/>
  </r>
  <r>
    <s v="105"/>
    <x v="64"/>
    <x v="4"/>
    <n v="1"/>
    <x v="3"/>
    <n v="80"/>
    <s v="Sale "/>
    <n v="80"/>
    <s v="May"/>
  </r>
  <r>
    <s v="105"/>
    <x v="41"/>
    <x v="9"/>
    <n v="4.5"/>
    <x v="4"/>
    <n v="140"/>
    <s v="Sale "/>
    <n v="630"/>
    <s v="May"/>
  </r>
  <r>
    <s v="105"/>
    <x v="42"/>
    <x v="5"/>
    <n v="1"/>
    <x v="4"/>
    <n v="900"/>
    <s v="Sale "/>
    <n v="900"/>
    <s v="May"/>
  </r>
  <r>
    <s v="105"/>
    <x v="130"/>
    <x v="5"/>
    <n v="2.5"/>
    <x v="4"/>
    <n v="460"/>
    <s v="Sale "/>
    <n v="1150"/>
    <s v="May"/>
  </r>
  <r>
    <s v="105"/>
    <x v="8"/>
    <x v="5"/>
    <n v="3"/>
    <x v="1"/>
    <n v="258"/>
    <s v="Sale "/>
    <n v="774"/>
    <s v="May"/>
  </r>
  <r>
    <s v="105"/>
    <x v="57"/>
    <x v="5"/>
    <n v="3"/>
    <x v="1"/>
    <n v="258"/>
    <s v="Sale "/>
    <n v="774"/>
    <s v="May"/>
  </r>
  <r>
    <s v="105"/>
    <x v="13"/>
    <x v="5"/>
    <n v="4"/>
    <x v="1"/>
    <n v="258"/>
    <s v="Sale "/>
    <n v="1032"/>
    <s v="May"/>
  </r>
  <r>
    <s v="105"/>
    <x v="83"/>
    <x v="5"/>
    <n v="9"/>
    <x v="1"/>
    <n v="258"/>
    <s v="Sale "/>
    <n v="2322"/>
    <s v="May"/>
  </r>
  <r>
    <s v="105"/>
    <x v="16"/>
    <x v="2"/>
    <n v="1"/>
    <x v="2"/>
    <n v="310"/>
    <s v="Sale "/>
    <n v="310"/>
    <s v="May"/>
  </r>
  <r>
    <s v="105"/>
    <x v="63"/>
    <x v="3"/>
    <n v="1"/>
    <x v="2"/>
    <n v="175"/>
    <s v="Sale "/>
    <n v="175"/>
    <s v="May"/>
  </r>
  <r>
    <s v="105"/>
    <x v="3"/>
    <x v="3"/>
    <n v="10"/>
    <x v="1"/>
    <n v="520"/>
    <s v="Sale "/>
    <n v="5200"/>
    <s v="May"/>
  </r>
  <r>
    <s v="105"/>
    <x v="4"/>
    <x v="3"/>
    <n v="5"/>
    <x v="1"/>
    <n v="910"/>
    <s v="Sale "/>
    <n v="4550"/>
    <s v="May"/>
  </r>
  <r>
    <s v="105"/>
    <x v="59"/>
    <x v="4"/>
    <n v="3"/>
    <x v="3"/>
    <n v="65"/>
    <s v="Sale "/>
    <n v="195"/>
    <s v="May"/>
  </r>
  <r>
    <s v="105"/>
    <x v="9"/>
    <x v="3"/>
    <n v="25"/>
    <x v="1"/>
    <n v="165"/>
    <s v="Sale "/>
    <n v="4125"/>
    <s v="May"/>
  </r>
  <r>
    <s v="105"/>
    <x v="41"/>
    <x v="9"/>
    <n v="5"/>
    <x v="4"/>
    <n v="140"/>
    <s v="Sale "/>
    <n v="700"/>
    <s v="May"/>
  </r>
  <r>
    <s v="105"/>
    <x v="11"/>
    <x v="3"/>
    <n v="0.5"/>
    <x v="1"/>
    <n v="300"/>
    <s v="Sale "/>
    <n v="150"/>
    <s v="May"/>
  </r>
  <r>
    <s v="105"/>
    <x v="30"/>
    <x v="3"/>
    <n v="2"/>
    <x v="1"/>
    <n v="190"/>
    <s v="Sale "/>
    <n v="380"/>
    <s v="May"/>
  </r>
  <r>
    <s v="105"/>
    <x v="78"/>
    <x v="3"/>
    <n v="3"/>
    <x v="7"/>
    <n v="85"/>
    <s v="Sale "/>
    <n v="255"/>
    <s v="May"/>
  </r>
  <r>
    <s v="105"/>
    <x v="25"/>
    <x v="3"/>
    <n v="2"/>
    <x v="1"/>
    <n v="65"/>
    <s v="Sale "/>
    <n v="130"/>
    <s v="May"/>
  </r>
  <r>
    <s v="105"/>
    <x v="64"/>
    <x v="4"/>
    <n v="4"/>
    <x v="3"/>
    <n v="80"/>
    <s v="Sale "/>
    <n v="320"/>
    <s v="May"/>
  </r>
  <r>
    <s v="105"/>
    <x v="44"/>
    <x v="2"/>
    <n v="1"/>
    <x v="2"/>
    <n v="465"/>
    <s v="Sale "/>
    <n v="465"/>
    <s v="May"/>
  </r>
  <r>
    <s v="105"/>
    <x v="39"/>
    <x v="3"/>
    <n v="3"/>
    <x v="1"/>
    <n v="330"/>
    <s v="Sale "/>
    <n v="990"/>
    <s v="May"/>
  </r>
  <r>
    <s v="105"/>
    <x v="73"/>
    <x v="3"/>
    <n v="3"/>
    <x v="1"/>
    <n v="400"/>
    <s v="Sale "/>
    <n v="1200"/>
    <s v="May"/>
  </r>
  <r>
    <s v="105"/>
    <x v="106"/>
    <x v="8"/>
    <n v="5"/>
    <x v="8"/>
    <n v="340"/>
    <s v="Sale "/>
    <n v="1700"/>
    <s v="May"/>
  </r>
  <r>
    <s v="105"/>
    <x v="103"/>
    <x v="6"/>
    <n v="2"/>
    <x v="9"/>
    <n v="3100"/>
    <s v="Sale "/>
    <n v="6200"/>
    <s v="May"/>
  </r>
  <r>
    <s v="106"/>
    <x v="46"/>
    <x v="2"/>
    <n v="1"/>
    <x v="5"/>
    <n v="70"/>
    <s v="Sale "/>
    <n v="70"/>
    <s v="May"/>
  </r>
  <r>
    <s v="106"/>
    <x v="2"/>
    <x v="2"/>
    <n v="1"/>
    <x v="2"/>
    <n v="450"/>
    <s v="Sale "/>
    <n v="450"/>
    <s v="May"/>
  </r>
  <r>
    <s v="106"/>
    <x v="26"/>
    <x v="3"/>
    <n v="10"/>
    <x v="1"/>
    <n v="50"/>
    <s v="Sale "/>
    <n v="500"/>
    <s v="May"/>
  </r>
  <r>
    <s v="106"/>
    <x v="37"/>
    <x v="3"/>
    <n v="0.25"/>
    <x v="1"/>
    <n v="260"/>
    <s v="Sale "/>
    <n v="65"/>
    <s v="May"/>
  </r>
  <r>
    <s v="106"/>
    <x v="38"/>
    <x v="3"/>
    <n v="0.25"/>
    <x v="1"/>
    <n v="380"/>
    <s v="Sale "/>
    <n v="95"/>
    <s v="May"/>
  </r>
  <r>
    <s v="106"/>
    <x v="27"/>
    <x v="8"/>
    <n v="1"/>
    <x v="8"/>
    <n v="900"/>
    <s v="Sale "/>
    <n v="900"/>
    <s v="May"/>
  </r>
  <r>
    <s v="106"/>
    <x v="3"/>
    <x v="3"/>
    <n v="0.4"/>
    <x v="1"/>
    <n v="520"/>
    <s v="Sale "/>
    <n v="208"/>
    <s v="May"/>
  </r>
  <r>
    <s v="106"/>
    <x v="4"/>
    <x v="3"/>
    <n v="0.2"/>
    <x v="1"/>
    <n v="920"/>
    <s v="Sale "/>
    <n v="184"/>
    <s v="May"/>
  </r>
  <r>
    <s v="106"/>
    <x v="75"/>
    <x v="5"/>
    <n v="1"/>
    <x v="5"/>
    <n v="300"/>
    <s v="Sale "/>
    <n v="300"/>
    <s v="May"/>
  </r>
  <r>
    <s v="106"/>
    <x v="25"/>
    <x v="3"/>
    <n v="3"/>
    <x v="1"/>
    <n v="70"/>
    <s v="Sale "/>
    <n v="210"/>
    <s v="May"/>
  </r>
  <r>
    <s v="106"/>
    <x v="21"/>
    <x v="2"/>
    <n v="0.2"/>
    <x v="2"/>
    <n v="425"/>
    <s v="Sale "/>
    <n v="85"/>
    <s v="May"/>
  </r>
  <r>
    <s v="106"/>
    <x v="27"/>
    <x v="8"/>
    <n v="1"/>
    <x v="8"/>
    <n v="900"/>
    <s v="Sale "/>
    <n v="900"/>
    <s v="May"/>
  </r>
  <r>
    <s v="106"/>
    <x v="28"/>
    <x v="3"/>
    <n v="1"/>
    <x v="1"/>
    <n v="330"/>
    <s v="Sale "/>
    <n v="330"/>
    <s v="May"/>
  </r>
  <r>
    <s v="106"/>
    <x v="39"/>
    <x v="3"/>
    <n v="1"/>
    <x v="1"/>
    <n v="330"/>
    <s v="Sale "/>
    <n v="330"/>
    <s v="May"/>
  </r>
  <r>
    <s v="106"/>
    <x v="22"/>
    <x v="7"/>
    <n v="0.1"/>
    <x v="1"/>
    <n v="930"/>
    <s v="Sale "/>
    <n v="93"/>
    <s v="May"/>
  </r>
  <r>
    <s v="106"/>
    <x v="11"/>
    <x v="3"/>
    <n v="0.5"/>
    <x v="1"/>
    <n v="320"/>
    <s v="Sale "/>
    <n v="160"/>
    <s v="May"/>
  </r>
  <r>
    <s v="106"/>
    <x v="101"/>
    <x v="8"/>
    <n v="1"/>
    <x v="8"/>
    <n v="330"/>
    <s v="Sale "/>
    <n v="330"/>
    <s v="May"/>
  </r>
  <r>
    <s v="106"/>
    <x v="13"/>
    <x v="5"/>
    <n v="1"/>
    <x v="1"/>
    <n v="260"/>
    <s v="Sale "/>
    <n v="260"/>
    <s v="May"/>
  </r>
  <r>
    <s v="106"/>
    <x v="101"/>
    <x v="8"/>
    <n v="1"/>
    <x v="8"/>
    <n v="330"/>
    <s v="Sale "/>
    <n v="330"/>
    <s v="May"/>
  </r>
  <r>
    <s v="106"/>
    <x v="27"/>
    <x v="8"/>
    <n v="0.38"/>
    <x v="8"/>
    <n v="900"/>
    <s v="Sale "/>
    <n v="342"/>
    <s v="May"/>
  </r>
  <r>
    <s v="106"/>
    <x v="3"/>
    <x v="3"/>
    <n v="0.4"/>
    <x v="1"/>
    <n v="520"/>
    <s v="Sale "/>
    <n v="208"/>
    <s v="May"/>
  </r>
  <r>
    <s v="106"/>
    <x v="4"/>
    <x v="3"/>
    <n v="0.2"/>
    <x v="1"/>
    <n v="920"/>
    <s v="Sale "/>
    <n v="184"/>
    <s v="May"/>
  </r>
  <r>
    <s v="106"/>
    <x v="37"/>
    <x v="3"/>
    <n v="0.25"/>
    <x v="1"/>
    <n v="260"/>
    <s v="Sale "/>
    <n v="65"/>
    <s v="May"/>
  </r>
  <r>
    <s v="106"/>
    <x v="28"/>
    <x v="3"/>
    <n v="0.25"/>
    <x v="1"/>
    <n v="330"/>
    <s v="Sale "/>
    <n v="82.5"/>
    <s v="May"/>
  </r>
  <r>
    <s v="106"/>
    <x v="30"/>
    <x v="3"/>
    <n v="2"/>
    <x v="1"/>
    <n v="180"/>
    <s v="Sale "/>
    <n v="360"/>
    <s v="May"/>
  </r>
  <r>
    <s v="106"/>
    <x v="41"/>
    <x v="9"/>
    <n v="0.5"/>
    <x v="4"/>
    <n v="140"/>
    <s v="Sale "/>
    <n v="70"/>
    <s v="May"/>
  </r>
  <r>
    <s v="106"/>
    <x v="130"/>
    <x v="5"/>
    <n v="0.5"/>
    <x v="4"/>
    <n v="460"/>
    <s v="Sale "/>
    <n v="230"/>
    <s v="May"/>
  </r>
  <r>
    <s v="106"/>
    <x v="59"/>
    <x v="4"/>
    <n v="2"/>
    <x v="3"/>
    <n v="65"/>
    <s v="Sale "/>
    <n v="130"/>
    <s v="May"/>
  </r>
  <r>
    <s v="106"/>
    <x v="75"/>
    <x v="5"/>
    <n v="5"/>
    <x v="5"/>
    <n v="300"/>
    <s v="Sale "/>
    <n v="1500"/>
    <s v="May"/>
  </r>
  <r>
    <s v="106"/>
    <x v="123"/>
    <x v="3"/>
    <n v="5"/>
    <x v="1"/>
    <n v="155"/>
    <s v="Sale "/>
    <n v="775"/>
    <s v="May"/>
  </r>
  <r>
    <s v="106"/>
    <x v="83"/>
    <x v="5"/>
    <n v="1"/>
    <x v="1"/>
    <n v="255"/>
    <s v="Sale "/>
    <n v="255"/>
    <s v="May"/>
  </r>
  <r>
    <s v="106"/>
    <x v="58"/>
    <x v="5"/>
    <n v="1"/>
    <x v="1"/>
    <n v="255"/>
    <s v="Sale "/>
    <n v="255"/>
    <s v="May"/>
  </r>
  <r>
    <s v="106"/>
    <x v="13"/>
    <x v="5"/>
    <n v="5"/>
    <x v="1"/>
    <n v="255"/>
    <s v="Sale "/>
    <n v="1275"/>
    <s v="May"/>
  </r>
  <r>
    <s v="106"/>
    <x v="70"/>
    <x v="8"/>
    <n v="10"/>
    <x v="8"/>
    <n v="275"/>
    <s v="Sale "/>
    <n v="2750"/>
    <s v="May"/>
  </r>
  <r>
    <s v="106"/>
    <x v="4"/>
    <x v="3"/>
    <n v="5"/>
    <x v="1"/>
    <n v="910"/>
    <s v="Sale "/>
    <n v="4550"/>
    <s v="May"/>
  </r>
  <r>
    <s v="106"/>
    <x v="3"/>
    <x v="3"/>
    <n v="1.5"/>
    <x v="1"/>
    <n v="520"/>
    <s v="Sale "/>
    <n v="780"/>
    <s v="May"/>
  </r>
  <r>
    <s v="106"/>
    <x v="11"/>
    <x v="3"/>
    <n v="0.25"/>
    <x v="1"/>
    <n v="320"/>
    <s v="Sale "/>
    <n v="80"/>
    <s v="May"/>
  </r>
  <r>
    <s v="106"/>
    <x v="2"/>
    <x v="2"/>
    <n v="0.2"/>
    <x v="2"/>
    <n v="550"/>
    <s v="Sale "/>
    <n v="110"/>
    <s v="May"/>
  </r>
  <r>
    <s v="106"/>
    <x v="18"/>
    <x v="7"/>
    <n v="0.1"/>
    <x v="1"/>
    <n v="500"/>
    <s v="Sale "/>
    <n v="50"/>
    <s v="May"/>
  </r>
  <r>
    <s v="106"/>
    <x v="26"/>
    <x v="3"/>
    <n v="2"/>
    <x v="1"/>
    <n v="50"/>
    <s v="Sale "/>
    <n v="100"/>
    <s v="May"/>
  </r>
  <r>
    <s v="106"/>
    <x v="37"/>
    <x v="3"/>
    <n v="0.2"/>
    <x v="1"/>
    <n v="260"/>
    <s v="Sale "/>
    <n v="52"/>
    <s v="May"/>
  </r>
  <r>
    <s v="106"/>
    <x v="33"/>
    <x v="2"/>
    <n v="1"/>
    <x v="2"/>
    <n v="85"/>
    <s v="Sale "/>
    <n v="85"/>
    <s v="May"/>
  </r>
  <r>
    <s v="106"/>
    <x v="11"/>
    <x v="3"/>
    <n v="0.25"/>
    <x v="1"/>
    <n v="320"/>
    <s v="Sale "/>
    <n v="80"/>
    <s v="May"/>
  </r>
  <r>
    <s v="106"/>
    <x v="27"/>
    <x v="8"/>
    <n v="1"/>
    <x v="8"/>
    <n v="900"/>
    <s v="Sale "/>
    <n v="900"/>
    <s v="May"/>
  </r>
  <r>
    <s v="106"/>
    <x v="13"/>
    <x v="5"/>
    <n v="35"/>
    <x v="1"/>
    <n v="250"/>
    <s v="Sale "/>
    <n v="8750"/>
    <s v="May"/>
  </r>
  <r>
    <s v="106"/>
    <x v="30"/>
    <x v="3"/>
    <n v="2"/>
    <x v="1"/>
    <n v="190"/>
    <s v="Sale "/>
    <n v="380"/>
    <s v="May"/>
  </r>
  <r>
    <s v="106"/>
    <x v="66"/>
    <x v="7"/>
    <n v="0.5"/>
    <x v="1"/>
    <n v="420"/>
    <s v="Sale "/>
    <n v="210"/>
    <s v="May"/>
  </r>
  <r>
    <s v="106"/>
    <x v="41"/>
    <x v="9"/>
    <n v="0.4"/>
    <x v="4"/>
    <n v="140"/>
    <s v="Sale "/>
    <n v="56"/>
    <s v="May"/>
  </r>
  <r>
    <s v="106"/>
    <x v="130"/>
    <x v="5"/>
    <n v="0.2"/>
    <x v="4"/>
    <n v="460"/>
    <s v="Sale "/>
    <n v="92"/>
    <s v="May"/>
  </r>
  <r>
    <s v="106"/>
    <x v="106"/>
    <x v="8"/>
    <n v="1"/>
    <x v="8"/>
    <n v="335"/>
    <s v="Sale "/>
    <n v="335"/>
    <s v="May"/>
  </r>
  <r>
    <s v="106"/>
    <x v="70"/>
    <x v="8"/>
    <n v="2"/>
    <x v="8"/>
    <n v="275"/>
    <s v="Sale "/>
    <n v="550"/>
    <s v="May"/>
  </r>
  <r>
    <s v="106"/>
    <x v="3"/>
    <x v="3"/>
    <n v="1"/>
    <x v="1"/>
    <n v="520"/>
    <s v="Sale "/>
    <n v="520"/>
    <s v="May"/>
  </r>
  <r>
    <s v="106"/>
    <x v="4"/>
    <x v="3"/>
    <n v="0.5"/>
    <x v="1"/>
    <n v="920"/>
    <s v="Sale "/>
    <n v="460"/>
    <s v="May"/>
  </r>
  <r>
    <s v="106"/>
    <x v="11"/>
    <x v="3"/>
    <n v="0.25"/>
    <x v="1"/>
    <n v="320"/>
    <s v="Sale "/>
    <n v="80"/>
    <s v="May"/>
  </r>
  <r>
    <s v="106"/>
    <x v="44"/>
    <x v="2"/>
    <n v="0.2"/>
    <x v="2"/>
    <n v="550"/>
    <s v="Sale "/>
    <n v="110"/>
    <s v="May"/>
  </r>
  <r>
    <s v="106"/>
    <x v="33"/>
    <x v="2"/>
    <n v="1"/>
    <x v="2"/>
    <n v="85"/>
    <s v="Sale "/>
    <n v="85"/>
    <s v="May"/>
  </r>
  <r>
    <s v="106"/>
    <x v="69"/>
    <x v="5"/>
    <n v="0.4"/>
    <x v="4"/>
    <n v="900"/>
    <s v="Sale "/>
    <n v="360"/>
    <s v="May"/>
  </r>
  <r>
    <s v="106"/>
    <x v="13"/>
    <x v="5"/>
    <n v="2"/>
    <x v="1"/>
    <n v="260"/>
    <s v="Sale "/>
    <n v="520"/>
    <s v="May"/>
  </r>
  <r>
    <s v="106"/>
    <x v="5"/>
    <x v="4"/>
    <n v="10"/>
    <x v="3"/>
    <n v="65"/>
    <s v="Sale "/>
    <n v="650"/>
    <s v="May"/>
  </r>
  <r>
    <s v="106"/>
    <x v="37"/>
    <x v="3"/>
    <n v="0.25"/>
    <x v="1"/>
    <n v="260"/>
    <s v="Sale "/>
    <n v="65"/>
    <s v="May"/>
  </r>
  <r>
    <s v="106"/>
    <x v="38"/>
    <x v="3"/>
    <n v="0.25"/>
    <x v="1"/>
    <n v="400"/>
    <s v="Sale "/>
    <n v="100"/>
    <s v="May"/>
  </r>
  <r>
    <s v="106"/>
    <x v="28"/>
    <x v="3"/>
    <n v="0.5"/>
    <x v="1"/>
    <n v="330"/>
    <s v="Sale "/>
    <n v="165"/>
    <s v="May"/>
  </r>
  <r>
    <s v="106"/>
    <x v="39"/>
    <x v="3"/>
    <n v="0.5"/>
    <x v="1"/>
    <n v="330"/>
    <s v="Sale "/>
    <n v="165"/>
    <s v="May"/>
  </r>
  <r>
    <s v="106"/>
    <x v="101"/>
    <x v="8"/>
    <n v="0.4"/>
    <x v="8"/>
    <n v="330"/>
    <s v="Sale "/>
    <n v="132"/>
    <s v="May"/>
  </r>
  <r>
    <s v="106"/>
    <x v="26"/>
    <x v="3"/>
    <n v="5"/>
    <x v="1"/>
    <n v="50"/>
    <s v="Sale "/>
    <n v="250"/>
    <s v="May"/>
  </r>
  <r>
    <s v="106"/>
    <x v="37"/>
    <x v="3"/>
    <n v="0.5"/>
    <x v="1"/>
    <n v="260"/>
    <s v="Sale "/>
    <n v="130"/>
    <s v="May"/>
  </r>
  <r>
    <s v="106"/>
    <x v="3"/>
    <x v="3"/>
    <n v="1"/>
    <x v="1"/>
    <n v="520"/>
    <s v="Sale "/>
    <n v="520"/>
    <s v="May"/>
  </r>
  <r>
    <s v="106"/>
    <x v="4"/>
    <x v="3"/>
    <n v="0.5"/>
    <x v="1"/>
    <n v="920"/>
    <s v="Sale "/>
    <n v="460"/>
    <s v="May"/>
  </r>
  <r>
    <s v="106"/>
    <x v="27"/>
    <x v="8"/>
    <n v="3"/>
    <x v="8"/>
    <n v="900"/>
    <s v="Sale "/>
    <n v="2700"/>
    <s v="May"/>
  </r>
  <r>
    <s v="106"/>
    <x v="30"/>
    <x v="3"/>
    <n v="1"/>
    <x v="1"/>
    <n v="200"/>
    <s v="Sale "/>
    <n v="200"/>
    <s v="May"/>
  </r>
  <r>
    <s v="106"/>
    <x v="31"/>
    <x v="7"/>
    <n v="1"/>
    <x v="1"/>
    <n v="700"/>
    <s v="Sale "/>
    <n v="700"/>
    <s v="May"/>
  </r>
  <r>
    <s v="106"/>
    <x v="27"/>
    <x v="8"/>
    <n v="0.25"/>
    <x v="8"/>
    <n v="900"/>
    <s v="Sale "/>
    <n v="225"/>
    <s v="May"/>
  </r>
  <r>
    <s v="106"/>
    <x v="25"/>
    <x v="3"/>
    <n v="1"/>
    <x v="1"/>
    <n v="70"/>
    <s v="Sale "/>
    <n v="70"/>
    <s v="May"/>
  </r>
  <r>
    <s v="106"/>
    <x v="59"/>
    <x v="4"/>
    <n v="1"/>
    <x v="3"/>
    <n v="65"/>
    <s v="Sale "/>
    <n v="65"/>
    <s v="May"/>
  </r>
  <r>
    <s v="106"/>
    <x v="39"/>
    <x v="3"/>
    <n v="0.75"/>
    <x v="1"/>
    <n v="330"/>
    <s v="Sale "/>
    <n v="247.5"/>
    <s v="May"/>
  </r>
  <r>
    <s v="106"/>
    <x v="28"/>
    <x v="3"/>
    <n v="0.75"/>
    <x v="1"/>
    <n v="330"/>
    <s v="Sale "/>
    <n v="247.5"/>
    <s v="May"/>
  </r>
  <r>
    <s v="106"/>
    <x v="11"/>
    <x v="3"/>
    <n v="0.5"/>
    <x v="1"/>
    <n v="320"/>
    <s v="Sale "/>
    <n v="160"/>
    <s v="May"/>
  </r>
  <r>
    <s v="106"/>
    <x v="41"/>
    <x v="9"/>
    <n v="0.25"/>
    <x v="4"/>
    <n v="140"/>
    <s v="Sale "/>
    <n v="35"/>
    <s v="May"/>
  </r>
  <r>
    <s v="106"/>
    <x v="83"/>
    <x v="5"/>
    <n v="1"/>
    <x v="1"/>
    <n v="260"/>
    <s v="Sale "/>
    <n v="260"/>
    <s v="May"/>
  </r>
  <r>
    <s v="106"/>
    <x v="13"/>
    <x v="5"/>
    <n v="2"/>
    <x v="1"/>
    <n v="260"/>
    <s v="Sale "/>
    <n v="520"/>
    <s v="May"/>
  </r>
  <r>
    <s v="107"/>
    <x v="30"/>
    <x v="3"/>
    <n v="1"/>
    <x v="1"/>
    <n v="200"/>
    <s v="Sale "/>
    <n v="200"/>
    <s v="May"/>
  </r>
  <r>
    <s v="107"/>
    <x v="2"/>
    <x v="2"/>
    <n v="0.2"/>
    <x v="2"/>
    <n v="550"/>
    <s v="Sale "/>
    <n v="110"/>
    <s v="May"/>
  </r>
  <r>
    <s v="107"/>
    <x v="27"/>
    <x v="8"/>
    <n v="0.61"/>
    <x v="8"/>
    <n v="900"/>
    <s v="Sale "/>
    <n v="549"/>
    <s v="May"/>
  </r>
  <r>
    <s v="107"/>
    <x v="39"/>
    <x v="3"/>
    <n v="0.25"/>
    <x v="1"/>
    <n v="330"/>
    <s v="Sale "/>
    <n v="82.5"/>
    <s v="May"/>
  </r>
  <r>
    <s v="107"/>
    <x v="28"/>
    <x v="3"/>
    <n v="0.25"/>
    <x v="1"/>
    <n v="330"/>
    <s v="Sale "/>
    <n v="82.5"/>
    <s v="May"/>
  </r>
  <r>
    <s v="107"/>
    <x v="25"/>
    <x v="3"/>
    <n v="1"/>
    <x v="1"/>
    <n v="70"/>
    <s v="Sale "/>
    <n v="70"/>
    <s v="May"/>
  </r>
  <r>
    <s v="107"/>
    <x v="24"/>
    <x v="3"/>
    <n v="1"/>
    <x v="7"/>
    <n v="65"/>
    <s v="Sale "/>
    <n v="65"/>
    <s v="May"/>
  </r>
  <r>
    <s v="107"/>
    <x v="18"/>
    <x v="7"/>
    <n v="0.2"/>
    <x v="1"/>
    <n v="500"/>
    <s v="Sale "/>
    <n v="100"/>
    <s v="May"/>
  </r>
  <r>
    <s v="107"/>
    <x v="57"/>
    <x v="5"/>
    <n v="0.5"/>
    <x v="1"/>
    <n v="260"/>
    <s v="Sale "/>
    <n v="130"/>
    <s v="May"/>
  </r>
  <r>
    <s v="107"/>
    <x v="75"/>
    <x v="5"/>
    <n v="1"/>
    <x v="5"/>
    <n v="300"/>
    <s v="Sale "/>
    <n v="300"/>
    <s v="May"/>
  </r>
  <r>
    <s v="107"/>
    <x v="9"/>
    <x v="3"/>
    <n v="1"/>
    <x v="1"/>
    <n v="175"/>
    <s v="Sale "/>
    <n v="175"/>
    <s v="May"/>
  </r>
  <r>
    <s v="107"/>
    <x v="10"/>
    <x v="6"/>
    <n v="2"/>
    <x v="1"/>
    <n v="210"/>
    <s v="Sale "/>
    <n v="420"/>
    <s v="May"/>
  </r>
  <r>
    <s v="107"/>
    <x v="130"/>
    <x v="5"/>
    <n v="0.5"/>
    <x v="4"/>
    <n v="460"/>
    <s v="Sale "/>
    <n v="230"/>
    <s v="May"/>
  </r>
  <r>
    <s v="107"/>
    <x v="25"/>
    <x v="3"/>
    <n v="1"/>
    <x v="1"/>
    <n v="70"/>
    <s v="Sale "/>
    <n v="70"/>
    <s v="May"/>
  </r>
  <r>
    <s v="107"/>
    <x v="78"/>
    <x v="3"/>
    <n v="2"/>
    <x v="7"/>
    <n v="80"/>
    <s v="Sale "/>
    <n v="160"/>
    <s v="May"/>
  </r>
  <r>
    <s v="107"/>
    <x v="39"/>
    <x v="3"/>
    <n v="0.5"/>
    <x v="1"/>
    <n v="330"/>
    <s v="Sale "/>
    <n v="165"/>
    <s v="May"/>
  </r>
  <r>
    <s v="107"/>
    <x v="28"/>
    <x v="3"/>
    <n v="0.5"/>
    <x v="1"/>
    <n v="330"/>
    <s v="Sale "/>
    <n v="165"/>
    <s v="May"/>
  </r>
  <r>
    <s v="107"/>
    <x v="5"/>
    <x v="4"/>
    <n v="5"/>
    <x v="3"/>
    <n v="65"/>
    <s v="Sale "/>
    <n v="325"/>
    <s v="May"/>
  </r>
  <r>
    <s v="107"/>
    <x v="11"/>
    <x v="3"/>
    <n v="1"/>
    <x v="1"/>
    <n v="310"/>
    <s v="Sale "/>
    <n v="310"/>
    <s v="May"/>
  </r>
  <r>
    <s v="107"/>
    <x v="55"/>
    <x v="3"/>
    <n v="0.5"/>
    <x v="1"/>
    <n v="400"/>
    <s v="Sale "/>
    <n v="200"/>
    <s v="May"/>
  </r>
  <r>
    <s v="107"/>
    <x v="66"/>
    <x v="7"/>
    <n v="0.5"/>
    <x v="1"/>
    <n v="420"/>
    <s v="Sale "/>
    <n v="210"/>
    <s v="May"/>
  </r>
  <r>
    <s v="107"/>
    <x v="3"/>
    <x v="3"/>
    <n v="2"/>
    <x v="1"/>
    <n v="520"/>
    <s v="Sale "/>
    <n v="1040"/>
    <s v="May"/>
  </r>
  <r>
    <s v="107"/>
    <x v="4"/>
    <x v="3"/>
    <n v="1"/>
    <x v="1"/>
    <n v="920"/>
    <s v="Sale "/>
    <n v="920"/>
    <s v="May"/>
  </r>
  <r>
    <s v="107"/>
    <x v="5"/>
    <x v="4"/>
    <n v="2"/>
    <x v="3"/>
    <n v="65"/>
    <s v="Sale "/>
    <n v="130"/>
    <s v="May"/>
  </r>
  <r>
    <s v="107"/>
    <x v="70"/>
    <x v="8"/>
    <n v="1"/>
    <x v="8"/>
    <n v="275"/>
    <s v="Sale "/>
    <n v="275"/>
    <s v="May"/>
  </r>
  <r>
    <s v="107"/>
    <x v="41"/>
    <x v="9"/>
    <n v="0.3"/>
    <x v="4"/>
    <n v="140"/>
    <s v="Sale "/>
    <n v="42"/>
    <s v="May"/>
  </r>
  <r>
    <s v="107"/>
    <x v="130"/>
    <x v="5"/>
    <n v="0.3"/>
    <x v="4"/>
    <n v="460"/>
    <s v="Sale "/>
    <n v="138"/>
    <s v="May"/>
  </r>
  <r>
    <s v="107"/>
    <x v="3"/>
    <x v="3"/>
    <n v="0.4"/>
    <x v="1"/>
    <n v="520"/>
    <s v="Sale "/>
    <n v="208"/>
    <s v="May"/>
  </r>
  <r>
    <s v="107"/>
    <x v="4"/>
    <x v="3"/>
    <n v="0.2"/>
    <x v="1"/>
    <n v="920"/>
    <s v="Sale "/>
    <n v="184"/>
    <s v="May"/>
  </r>
  <r>
    <s v="107"/>
    <x v="26"/>
    <x v="3"/>
    <n v="10"/>
    <x v="1"/>
    <n v="50"/>
    <s v="Sale "/>
    <n v="500"/>
    <s v="May"/>
  </r>
  <r>
    <s v="108"/>
    <x v="25"/>
    <x v="3"/>
    <n v="10"/>
    <x v="1"/>
    <n v="65"/>
    <s v="Sale "/>
    <n v="650"/>
    <s v="May"/>
  </r>
  <r>
    <s v="108"/>
    <x v="13"/>
    <x v="5"/>
    <n v="2"/>
    <x v="1"/>
    <n v="260"/>
    <s v="Sale "/>
    <n v="520"/>
    <s v="May"/>
  </r>
  <r>
    <s v="108"/>
    <x v="5"/>
    <x v="4"/>
    <n v="5"/>
    <x v="3"/>
    <n v="65"/>
    <s v="Sale "/>
    <n v="325"/>
    <s v="May"/>
  </r>
  <r>
    <s v="108"/>
    <x v="28"/>
    <x v="3"/>
    <n v="2"/>
    <x v="1"/>
    <n v="330"/>
    <s v="Sale "/>
    <n v="660"/>
    <s v="May"/>
  </r>
  <r>
    <s v="108"/>
    <x v="59"/>
    <x v="4"/>
    <n v="5"/>
    <x v="3"/>
    <n v="65"/>
    <s v="Sale "/>
    <n v="325"/>
    <s v="May"/>
  </r>
  <r>
    <s v="108"/>
    <x v="72"/>
    <x v="9"/>
    <n v="2.5"/>
    <x v="4"/>
    <n v="150"/>
    <s v="Sale "/>
    <n v="375"/>
    <s v="May"/>
  </r>
  <r>
    <s v="108"/>
    <x v="69"/>
    <x v="5"/>
    <n v="2"/>
    <x v="4"/>
    <n v="900"/>
    <s v="Sale "/>
    <n v="1800"/>
    <s v="May"/>
  </r>
  <r>
    <s v="108"/>
    <x v="130"/>
    <x v="5"/>
    <n v="2"/>
    <x v="4"/>
    <n v="460"/>
    <s v="Sale "/>
    <n v="920"/>
    <s v="May"/>
  </r>
  <r>
    <s v="108"/>
    <x v="41"/>
    <x v="9"/>
    <n v="3"/>
    <x v="4"/>
    <n v="140"/>
    <s v="Sale "/>
    <n v="420"/>
    <s v="May"/>
  </r>
  <r>
    <s v="108"/>
    <x v="11"/>
    <x v="3"/>
    <n v="1"/>
    <x v="1"/>
    <n v="310"/>
    <s v="Sale "/>
    <n v="310"/>
    <s v="May"/>
  </r>
  <r>
    <s v="108"/>
    <x v="2"/>
    <x v="2"/>
    <n v="1"/>
    <x v="2"/>
    <n v="450"/>
    <s v="Sale "/>
    <n v="450"/>
    <s v="May"/>
  </r>
  <r>
    <s v="108"/>
    <x v="93"/>
    <x v="4"/>
    <n v="32"/>
    <x v="3"/>
    <n v="68"/>
    <s v="Sale "/>
    <n v="2176"/>
    <s v="May"/>
  </r>
  <r>
    <s v="108"/>
    <x v="100"/>
    <x v="5"/>
    <n v="4"/>
    <x v="1"/>
    <n v="260"/>
    <s v="Sale "/>
    <n v="1040"/>
    <s v="May"/>
  </r>
  <r>
    <s v="108"/>
    <x v="5"/>
    <x v="4"/>
    <n v="5"/>
    <x v="3"/>
    <n v="65"/>
    <s v="Sale "/>
    <n v="325"/>
    <s v="May"/>
  </r>
  <r>
    <s v="108"/>
    <x v="18"/>
    <x v="7"/>
    <n v="0.1"/>
    <x v="1"/>
    <n v="500"/>
    <s v="Sale "/>
    <n v="50"/>
    <s v="May"/>
  </r>
  <r>
    <s v="108"/>
    <x v="28"/>
    <x v="3"/>
    <n v="0.25"/>
    <x v="1"/>
    <n v="330"/>
    <s v="Sale "/>
    <n v="82.5"/>
    <s v="May"/>
  </r>
  <r>
    <s v="108"/>
    <x v="39"/>
    <x v="3"/>
    <n v="0.25"/>
    <x v="1"/>
    <n v="330"/>
    <s v="Sale "/>
    <n v="82.5"/>
    <s v="May"/>
  </r>
  <r>
    <s v="108"/>
    <x v="41"/>
    <x v="9"/>
    <n v="0.6"/>
    <x v="4"/>
    <n v="140"/>
    <s v="Sale "/>
    <n v="84"/>
    <s v="May"/>
  </r>
  <r>
    <s v="108"/>
    <x v="42"/>
    <x v="5"/>
    <n v="0.1"/>
    <x v="4"/>
    <n v="900"/>
    <s v="Sale "/>
    <n v="90"/>
    <s v="May"/>
  </r>
  <r>
    <s v="108"/>
    <x v="130"/>
    <x v="5"/>
    <n v="0.5"/>
    <x v="4"/>
    <n v="460"/>
    <s v="Sale "/>
    <n v="230"/>
    <s v="May"/>
  </r>
  <r>
    <s v="108"/>
    <x v="38"/>
    <x v="3"/>
    <n v="0.5"/>
    <x v="1"/>
    <n v="390"/>
    <s v="Sale "/>
    <n v="195"/>
    <s v="May"/>
  </r>
  <r>
    <s v="108"/>
    <x v="28"/>
    <x v="3"/>
    <n v="1"/>
    <x v="1"/>
    <n v="330"/>
    <s v="Sale "/>
    <n v="330"/>
    <s v="May"/>
  </r>
  <r>
    <s v="108"/>
    <x v="4"/>
    <x v="3"/>
    <n v="0.25"/>
    <x v="1"/>
    <n v="920"/>
    <s v="Sale "/>
    <n v="230"/>
    <s v="May"/>
  </r>
  <r>
    <s v="108"/>
    <x v="25"/>
    <x v="3"/>
    <n v="3"/>
    <x v="1"/>
    <n v="70"/>
    <s v="Sale "/>
    <n v="210"/>
    <s v="May"/>
  </r>
  <r>
    <s v="108"/>
    <x v="78"/>
    <x v="3"/>
    <n v="1"/>
    <x v="7"/>
    <n v="80"/>
    <s v="Sale "/>
    <n v="80"/>
    <s v="May"/>
  </r>
  <r>
    <s v="108"/>
    <x v="101"/>
    <x v="8"/>
    <n v="0.15"/>
    <x v="8"/>
    <n v="330"/>
    <s v="Sale "/>
    <n v="49.5"/>
    <s v="May"/>
  </r>
  <r>
    <s v="108"/>
    <x v="27"/>
    <x v="8"/>
    <n v="0.1"/>
    <x v="8"/>
    <n v="900"/>
    <s v="Sale "/>
    <n v="90"/>
    <s v="May"/>
  </r>
  <r>
    <s v="108"/>
    <x v="11"/>
    <x v="3"/>
    <n v="0.25"/>
    <x v="1"/>
    <n v="320"/>
    <s v="Sale "/>
    <n v="80"/>
    <s v="May"/>
  </r>
  <r>
    <s v="108"/>
    <x v="28"/>
    <x v="3"/>
    <n v="0.25"/>
    <x v="1"/>
    <n v="330"/>
    <s v="Sale "/>
    <n v="82.5"/>
    <s v="May"/>
  </r>
  <r>
    <s v="108"/>
    <x v="107"/>
    <x v="3"/>
    <n v="1"/>
    <x v="5"/>
    <n v="170"/>
    <s v="Sale "/>
    <n v="170"/>
    <s v="May"/>
  </r>
  <r>
    <s v="108"/>
    <x v="107"/>
    <x v="3"/>
    <n v="1"/>
    <x v="5"/>
    <n v="170"/>
    <s v="Sale "/>
    <n v="170"/>
    <s v="May"/>
  </r>
  <r>
    <s v="108"/>
    <x v="5"/>
    <x v="4"/>
    <n v="1"/>
    <x v="3"/>
    <n v="65"/>
    <s v="Sale "/>
    <n v="65"/>
    <s v="May"/>
  </r>
  <r>
    <s v="108"/>
    <x v="27"/>
    <x v="8"/>
    <n v="0.25"/>
    <x v="8"/>
    <n v="900"/>
    <s v="Sale "/>
    <n v="225"/>
    <s v="May"/>
  </r>
  <r>
    <s v="108"/>
    <x v="39"/>
    <x v="3"/>
    <n v="0.5"/>
    <x v="1"/>
    <n v="330"/>
    <s v="Sale "/>
    <n v="165"/>
    <s v="May"/>
  </r>
  <r>
    <s v="108"/>
    <x v="38"/>
    <x v="3"/>
    <n v="0.25"/>
    <x v="1"/>
    <n v="380"/>
    <s v="Sale "/>
    <n v="95"/>
    <s v="May"/>
  </r>
  <r>
    <s v="108"/>
    <x v="55"/>
    <x v="3"/>
    <n v="0.5"/>
    <x v="1"/>
    <n v="400"/>
    <s v="Sale "/>
    <n v="200"/>
    <s v="May"/>
  </r>
  <r>
    <s v="108"/>
    <x v="57"/>
    <x v="5"/>
    <n v="3"/>
    <x v="1"/>
    <n v="255"/>
    <s v="Sale "/>
    <n v="765"/>
    <s v="May"/>
  </r>
  <r>
    <s v="109"/>
    <x v="3"/>
    <x v="3"/>
    <n v="3"/>
    <x v="1"/>
    <n v="520"/>
    <s v="Sale "/>
    <n v="1560"/>
    <s v="May"/>
  </r>
  <r>
    <s v="109"/>
    <x v="4"/>
    <x v="3"/>
    <n v="1.5"/>
    <x v="1"/>
    <n v="920"/>
    <s v="Sale "/>
    <n v="1380"/>
    <s v="May"/>
  </r>
  <r>
    <s v="109"/>
    <x v="5"/>
    <x v="4"/>
    <n v="12"/>
    <x v="3"/>
    <n v="65"/>
    <s v="Sale "/>
    <n v="780"/>
    <s v="May"/>
  </r>
  <r>
    <s v="109"/>
    <x v="52"/>
    <x v="7"/>
    <n v="0.5"/>
    <x v="1"/>
    <n v="700"/>
    <s v="Sale "/>
    <n v="350"/>
    <s v="May"/>
  </r>
  <r>
    <s v="109"/>
    <x v="78"/>
    <x v="3"/>
    <n v="6"/>
    <x v="7"/>
    <n v="80"/>
    <s v="Sale "/>
    <n v="480"/>
    <s v="May"/>
  </r>
  <r>
    <s v="109"/>
    <x v="13"/>
    <x v="5"/>
    <n v="1"/>
    <x v="1"/>
    <n v="255"/>
    <s v="Sale "/>
    <n v="255"/>
    <s v="May"/>
  </r>
  <r>
    <s v="109"/>
    <x v="5"/>
    <x v="4"/>
    <n v="10"/>
    <x v="3"/>
    <n v="65"/>
    <s v="Sale "/>
    <n v="650"/>
    <s v="May"/>
  </r>
  <r>
    <s v="109"/>
    <x v="11"/>
    <x v="3"/>
    <n v="0.5"/>
    <x v="1"/>
    <n v="320"/>
    <s v="Sale "/>
    <n v="160"/>
    <s v="May"/>
  </r>
  <r>
    <s v="109"/>
    <x v="28"/>
    <x v="3"/>
    <n v="1"/>
    <x v="1"/>
    <n v="330"/>
    <s v="Sale "/>
    <n v="330"/>
    <s v="May"/>
  </r>
  <r>
    <s v="109"/>
    <x v="123"/>
    <x v="3"/>
    <n v="5"/>
    <x v="1"/>
    <n v="160"/>
    <s v="Sale "/>
    <n v="800"/>
    <s v="May"/>
  </r>
  <r>
    <s v="109"/>
    <x v="2"/>
    <x v="2"/>
    <n v="1"/>
    <x v="2"/>
    <n v="450"/>
    <s v="Sale "/>
    <n v="450"/>
    <s v="May"/>
  </r>
  <r>
    <s v="109"/>
    <x v="39"/>
    <x v="3"/>
    <n v="5"/>
    <x v="1"/>
    <n v="325"/>
    <s v="Sale "/>
    <n v="1625"/>
    <s v="May"/>
  </r>
  <r>
    <s v="109"/>
    <x v="28"/>
    <x v="3"/>
    <n v="5"/>
    <x v="1"/>
    <n v="325"/>
    <s v="Sale "/>
    <n v="1625"/>
    <s v="May"/>
  </r>
  <r>
    <s v="109"/>
    <x v="37"/>
    <x v="3"/>
    <n v="0.5"/>
    <x v="1"/>
    <n v="260"/>
    <s v="Sale "/>
    <n v="130"/>
    <s v="May"/>
  </r>
  <r>
    <s v="109"/>
    <x v="38"/>
    <x v="3"/>
    <n v="0.5"/>
    <x v="1"/>
    <n v="400"/>
    <s v="Sale "/>
    <n v="200"/>
    <s v="May"/>
  </r>
  <r>
    <s v="109"/>
    <x v="28"/>
    <x v="3"/>
    <n v="1"/>
    <x v="1"/>
    <n v="320"/>
    <s v="Sale "/>
    <n v="320"/>
    <s v="May"/>
  </r>
  <r>
    <s v="109"/>
    <x v="39"/>
    <x v="3"/>
    <n v="2"/>
    <x v="1"/>
    <n v="320"/>
    <s v="Sale "/>
    <n v="640"/>
    <s v="May"/>
  </r>
  <r>
    <s v="109"/>
    <x v="75"/>
    <x v="5"/>
    <n v="2"/>
    <x v="5"/>
    <n v="300"/>
    <s v="Sale "/>
    <n v="600"/>
    <s v="May"/>
  </r>
  <r>
    <s v="109"/>
    <x v="72"/>
    <x v="9"/>
    <n v="1"/>
    <x v="4"/>
    <n v="150"/>
    <s v="Sale "/>
    <n v="150"/>
    <s v="May"/>
  </r>
  <r>
    <s v="109"/>
    <x v="7"/>
    <x v="5"/>
    <n v="1.5"/>
    <x v="1"/>
    <n v="255"/>
    <s v="Sale "/>
    <n v="382.5"/>
    <s v="May"/>
  </r>
  <r>
    <s v="109"/>
    <x v="8"/>
    <x v="5"/>
    <n v="1.5"/>
    <x v="1"/>
    <n v="255"/>
    <s v="Sale "/>
    <n v="382.5"/>
    <s v="May"/>
  </r>
  <r>
    <s v="109"/>
    <x v="83"/>
    <x v="5"/>
    <n v="4"/>
    <x v="1"/>
    <n v="255"/>
    <s v="Sale "/>
    <n v="1020"/>
    <s v="May"/>
  </r>
  <r>
    <s v="109"/>
    <x v="13"/>
    <x v="5"/>
    <n v="3"/>
    <x v="1"/>
    <n v="255"/>
    <s v="Sale "/>
    <n v="765"/>
    <s v="May"/>
  </r>
  <r>
    <s v="109"/>
    <x v="28"/>
    <x v="3"/>
    <n v="1"/>
    <x v="1"/>
    <n v="330"/>
    <s v="Sale "/>
    <n v="330"/>
    <s v="May"/>
  </r>
  <r>
    <s v="109"/>
    <x v="123"/>
    <x v="3"/>
    <n v="2"/>
    <x v="1"/>
    <n v="155"/>
    <s v="Sale "/>
    <n v="310"/>
    <s v="May"/>
  </r>
  <r>
    <s v="109"/>
    <x v="26"/>
    <x v="3"/>
    <n v="5"/>
    <x v="1"/>
    <n v="50"/>
    <s v="Sale "/>
    <n v="250"/>
    <s v="May"/>
  </r>
  <r>
    <s v="109"/>
    <x v="3"/>
    <x v="3"/>
    <n v="2"/>
    <x v="1"/>
    <n v="520"/>
    <s v="Sale "/>
    <n v="1040"/>
    <s v="May"/>
  </r>
  <r>
    <s v="109"/>
    <x v="4"/>
    <x v="3"/>
    <n v="1"/>
    <x v="1"/>
    <n v="920"/>
    <s v="Sale "/>
    <n v="920"/>
    <s v="May"/>
  </r>
  <r>
    <s v="109"/>
    <x v="100"/>
    <x v="5"/>
    <n v="1"/>
    <x v="1"/>
    <n v="260"/>
    <s v="Sale "/>
    <n v="260"/>
    <s v="May"/>
  </r>
  <r>
    <s v="109"/>
    <x v="53"/>
    <x v="7"/>
    <n v="0.1"/>
    <x v="1"/>
    <n v="700"/>
    <s v="Sale "/>
    <n v="70"/>
    <s v="May"/>
  </r>
  <r>
    <s v="109"/>
    <x v="2"/>
    <x v="2"/>
    <n v="1"/>
    <x v="2"/>
    <n v="450"/>
    <s v="Sale "/>
    <n v="450"/>
    <s v="May"/>
  </r>
  <r>
    <s v="109"/>
    <x v="3"/>
    <x v="3"/>
    <n v="1"/>
    <x v="1"/>
    <n v="520"/>
    <s v="Sale "/>
    <n v="520"/>
    <s v="May"/>
  </r>
  <r>
    <s v="109"/>
    <x v="4"/>
    <x v="3"/>
    <n v="0.5"/>
    <x v="1"/>
    <n v="920"/>
    <s v="Sale "/>
    <n v="460"/>
    <s v="May"/>
  </r>
  <r>
    <s v="109"/>
    <x v="11"/>
    <x v="3"/>
    <n v="1"/>
    <x v="1"/>
    <n v="310"/>
    <s v="Sale "/>
    <n v="310"/>
    <s v="May"/>
  </r>
  <r>
    <s v="109"/>
    <x v="75"/>
    <x v="5"/>
    <n v="6"/>
    <x v="5"/>
    <n v="300"/>
    <s v="Sale "/>
    <n v="1800"/>
    <s v="May"/>
  </r>
  <r>
    <s v="110"/>
    <x v="37"/>
    <x v="3"/>
    <n v="1"/>
    <x v="1"/>
    <n v="260"/>
    <s v="Sale "/>
    <n v="260"/>
    <s v="May"/>
  </r>
  <r>
    <s v="110"/>
    <x v="73"/>
    <x v="3"/>
    <n v="3"/>
    <x v="1"/>
    <n v="400"/>
    <s v="Sale "/>
    <n v="1200"/>
    <s v="May"/>
  </r>
  <r>
    <s v="110"/>
    <x v="59"/>
    <x v="4"/>
    <n v="10"/>
    <x v="3"/>
    <n v="65"/>
    <s v="Sale "/>
    <n v="650"/>
    <s v="May"/>
  </r>
  <r>
    <s v="110"/>
    <x v="8"/>
    <x v="5"/>
    <n v="4"/>
    <x v="1"/>
    <n v="260"/>
    <s v="Sale "/>
    <n v="1040"/>
    <s v="May"/>
  </r>
  <r>
    <s v="110"/>
    <x v="13"/>
    <x v="5"/>
    <n v="20"/>
    <x v="1"/>
    <n v="260"/>
    <s v="Sale "/>
    <n v="5200"/>
    <s v="May"/>
  </r>
  <r>
    <s v="110"/>
    <x v="83"/>
    <x v="5"/>
    <n v="5"/>
    <x v="1"/>
    <n v="255"/>
    <s v="Sale "/>
    <n v="1275"/>
    <s v="May"/>
  </r>
  <r>
    <s v="110"/>
    <x v="92"/>
    <x v="5"/>
    <n v="4"/>
    <x v="1"/>
    <n v="255"/>
    <s v="Sale "/>
    <n v="1020"/>
    <s v="May"/>
  </r>
  <r>
    <s v="110"/>
    <x v="39"/>
    <x v="3"/>
    <n v="0.5"/>
    <x v="1"/>
    <n v="330"/>
    <s v="Sale "/>
    <n v="165"/>
    <s v="May"/>
  </r>
  <r>
    <s v="110"/>
    <x v="28"/>
    <x v="3"/>
    <n v="0.5"/>
    <x v="1"/>
    <n v="330"/>
    <s v="Sale "/>
    <n v="165"/>
    <s v="May"/>
  </r>
  <r>
    <s v="110"/>
    <x v="25"/>
    <x v="3"/>
    <n v="1"/>
    <x v="1"/>
    <n v="70"/>
    <s v="Sale "/>
    <n v="70"/>
    <s v="May"/>
  </r>
  <r>
    <s v="110"/>
    <x v="5"/>
    <x v="4"/>
    <n v="5"/>
    <x v="3"/>
    <n v="65"/>
    <s v="Sale "/>
    <n v="325"/>
    <s v="May"/>
  </r>
  <r>
    <s v="110"/>
    <x v="75"/>
    <x v="5"/>
    <n v="2"/>
    <x v="5"/>
    <n v="300"/>
    <s v="Sale "/>
    <n v="600"/>
    <s v="May"/>
  </r>
  <r>
    <s v="110"/>
    <x v="33"/>
    <x v="2"/>
    <n v="1"/>
    <x v="2"/>
    <n v="85"/>
    <s v="Sale "/>
    <n v="85"/>
    <s v="May"/>
  </r>
  <r>
    <s v="110"/>
    <x v="3"/>
    <x v="3"/>
    <n v="1"/>
    <x v="1"/>
    <n v="520"/>
    <s v="Sale "/>
    <n v="520"/>
    <s v="May"/>
  </r>
  <r>
    <s v="110"/>
    <x v="4"/>
    <x v="3"/>
    <n v="0.5"/>
    <x v="1"/>
    <n v="920"/>
    <s v="Sale "/>
    <n v="460"/>
    <s v="May"/>
  </r>
  <r>
    <s v="110"/>
    <x v="52"/>
    <x v="7"/>
    <n v="1"/>
    <x v="1"/>
    <n v="700"/>
    <s v="Sale "/>
    <n v="700"/>
    <s v="May"/>
  </r>
  <r>
    <s v="110"/>
    <x v="33"/>
    <x v="2"/>
    <n v="2"/>
    <x v="2"/>
    <n v="85"/>
    <s v="Sale "/>
    <n v="170"/>
    <s v="May"/>
  </r>
  <r>
    <s v="110"/>
    <x v="5"/>
    <x v="4"/>
    <n v="5"/>
    <x v="3"/>
    <n v="63"/>
    <s v="Sale "/>
    <n v="315"/>
    <s v="May"/>
  </r>
  <r>
    <s v="110"/>
    <x v="3"/>
    <x v="3"/>
    <n v="2"/>
    <x v="1"/>
    <n v="490"/>
    <s v="Sale "/>
    <n v="980"/>
    <s v="May"/>
  </r>
  <r>
    <s v="110"/>
    <x v="23"/>
    <x v="2"/>
    <n v="1"/>
    <x v="5"/>
    <n v="65"/>
    <s v="Sale "/>
    <n v="65"/>
    <s v="May"/>
  </r>
  <r>
    <s v="110"/>
    <x v="9"/>
    <x v="3"/>
    <n v="2"/>
    <x v="1"/>
    <n v="175"/>
    <s v="Sale "/>
    <n v="350"/>
    <s v="May"/>
  </r>
  <r>
    <s v="110"/>
    <x v="55"/>
    <x v="3"/>
    <n v="0.5"/>
    <x v="1"/>
    <n v="420"/>
    <s v="Sale "/>
    <n v="210"/>
    <s v="May"/>
  </r>
  <r>
    <s v="110"/>
    <x v="100"/>
    <x v="5"/>
    <n v="1"/>
    <x v="1"/>
    <n v="260"/>
    <s v="Sale "/>
    <n v="260"/>
    <s v="May"/>
  </r>
  <r>
    <s v="110"/>
    <x v="5"/>
    <x v="4"/>
    <n v="2"/>
    <x v="3"/>
    <n v="65"/>
    <s v="Sale "/>
    <n v="130"/>
    <s v="May"/>
  </r>
  <r>
    <s v="110"/>
    <x v="39"/>
    <x v="3"/>
    <n v="2"/>
    <x v="1"/>
    <n v="330"/>
    <s v="Sale "/>
    <n v="660"/>
    <s v="May"/>
  </r>
  <r>
    <s v="110"/>
    <x v="18"/>
    <x v="7"/>
    <n v="0.1"/>
    <x v="1"/>
    <n v="500"/>
    <s v="Sale "/>
    <n v="50"/>
    <s v="May"/>
  </r>
  <r>
    <s v="110"/>
    <x v="10"/>
    <x v="6"/>
    <n v="3"/>
    <x v="1"/>
    <n v="210"/>
    <s v="Sale "/>
    <n v="630"/>
    <s v="May"/>
  </r>
  <r>
    <s v="110"/>
    <x v="101"/>
    <x v="8"/>
    <n v="0.24"/>
    <x v="8"/>
    <n v="330"/>
    <s v="Sale "/>
    <n v="79.2"/>
    <s v="May"/>
  </r>
  <r>
    <s v="110"/>
    <x v="92"/>
    <x v="5"/>
    <n v="2.5"/>
    <x v="1"/>
    <n v="255"/>
    <s v="Sale "/>
    <n v="637.5"/>
    <s v="May"/>
  </r>
  <r>
    <s v="110"/>
    <x v="7"/>
    <x v="5"/>
    <n v="2.5"/>
    <x v="1"/>
    <n v="255"/>
    <s v="Sale "/>
    <n v="637.5"/>
    <s v="May"/>
  </r>
  <r>
    <s v="110"/>
    <x v="13"/>
    <x v="5"/>
    <n v="5"/>
    <x v="1"/>
    <n v="255"/>
    <s v="Sale "/>
    <n v="1275"/>
    <s v="May"/>
  </r>
  <r>
    <s v="110"/>
    <x v="87"/>
    <x v="3"/>
    <n v="1"/>
    <x v="2"/>
    <n v="155"/>
    <s v="Sale "/>
    <n v="155"/>
    <s v="May"/>
  </r>
  <r>
    <s v="110"/>
    <x v="101"/>
    <x v="8"/>
    <n v="0.4"/>
    <x v="8"/>
    <n v="330"/>
    <s v="Sale "/>
    <n v="132"/>
    <s v="May"/>
  </r>
  <r>
    <s v="110"/>
    <x v="11"/>
    <x v="3"/>
    <n v="1.25"/>
    <x v="1"/>
    <n v="320"/>
    <s v="Sale "/>
    <n v="400"/>
    <s v="May"/>
  </r>
  <r>
    <s v="110"/>
    <x v="3"/>
    <x v="3"/>
    <n v="0.3"/>
    <x v="1"/>
    <n v="520"/>
    <s v="Sale "/>
    <n v="156"/>
    <s v="May"/>
  </r>
  <r>
    <s v="110"/>
    <x v="4"/>
    <x v="3"/>
    <n v="0.15"/>
    <x v="1"/>
    <n v="920"/>
    <s v="Sale "/>
    <n v="138"/>
    <s v="May"/>
  </r>
  <r>
    <s v="110"/>
    <x v="37"/>
    <x v="3"/>
    <n v="0.5"/>
    <x v="1"/>
    <n v="260"/>
    <s v="Sale "/>
    <n v="130"/>
    <s v="May"/>
  </r>
  <r>
    <s v="110"/>
    <x v="24"/>
    <x v="3"/>
    <n v="5"/>
    <x v="7"/>
    <n v="56"/>
    <s v="Sale "/>
    <n v="280"/>
    <s v="May"/>
  </r>
  <r>
    <s v="110"/>
    <x v="75"/>
    <x v="5"/>
    <n v="1"/>
    <x v="5"/>
    <n v="300"/>
    <s v="Sale "/>
    <n v="300"/>
    <s v="May"/>
  </r>
  <r>
    <s v="110"/>
    <x v="25"/>
    <x v="3"/>
    <n v="3"/>
    <x v="1"/>
    <n v="70"/>
    <s v="Sale "/>
    <n v="210"/>
    <s v="May"/>
  </r>
  <r>
    <s v="110"/>
    <x v="5"/>
    <x v="4"/>
    <n v="10"/>
    <x v="3"/>
    <n v="65"/>
    <s v="Sale "/>
    <n v="650"/>
    <s v="May"/>
  </r>
  <r>
    <s v="110"/>
    <x v="37"/>
    <x v="3"/>
    <n v="0.5"/>
    <x v="1"/>
    <n v="260"/>
    <s v="Sale "/>
    <n v="130"/>
    <s v="May"/>
  </r>
  <r>
    <s v="110"/>
    <x v="38"/>
    <x v="3"/>
    <n v="0.5"/>
    <x v="1"/>
    <n v="380"/>
    <s v="Sale "/>
    <n v="190"/>
    <s v="May"/>
  </r>
  <r>
    <s v="110"/>
    <x v="39"/>
    <x v="3"/>
    <n v="1"/>
    <x v="1"/>
    <n v="330"/>
    <s v="Sale "/>
    <n v="330"/>
    <s v="May"/>
  </r>
  <r>
    <s v="110"/>
    <x v="28"/>
    <x v="3"/>
    <n v="1"/>
    <x v="1"/>
    <n v="330"/>
    <s v="Sale "/>
    <n v="330"/>
    <s v="May"/>
  </r>
  <r>
    <s v="110"/>
    <x v="13"/>
    <x v="5"/>
    <n v="2.5"/>
    <x v="1"/>
    <n v="255"/>
    <s v="Sale "/>
    <n v="637.5"/>
    <s v="May"/>
  </r>
  <r>
    <s v="110"/>
    <x v="37"/>
    <x v="3"/>
    <n v="0.1"/>
    <x v="1"/>
    <n v="260"/>
    <s v="Sale "/>
    <n v="26"/>
    <s v="May"/>
  </r>
  <r>
    <s v="110"/>
    <x v="101"/>
    <x v="8"/>
    <n v="0.4"/>
    <x v="8"/>
    <n v="330"/>
    <s v="Sale "/>
    <n v="132"/>
    <s v="May"/>
  </r>
  <r>
    <s v="110"/>
    <x v="11"/>
    <x v="3"/>
    <n v="1"/>
    <x v="1"/>
    <n v="310"/>
    <s v="Sale "/>
    <n v="310"/>
    <s v="May"/>
  </r>
  <r>
    <s v="110"/>
    <x v="3"/>
    <x v="3"/>
    <n v="0.2"/>
    <x v="1"/>
    <n v="520"/>
    <s v="Sale "/>
    <n v="104"/>
    <s v="May"/>
  </r>
  <r>
    <s v="110"/>
    <x v="4"/>
    <x v="3"/>
    <n v="0.1"/>
    <x v="1"/>
    <n v="920"/>
    <s v="Sale "/>
    <n v="92"/>
    <s v="May"/>
  </r>
  <r>
    <s v="114"/>
    <x v="3"/>
    <x v="3"/>
    <n v="0.5"/>
    <x v="1"/>
    <n v="520"/>
    <s v="Sale "/>
    <n v="260"/>
    <s v="May"/>
  </r>
  <r>
    <s v="114"/>
    <x v="4"/>
    <x v="3"/>
    <n v="0.25"/>
    <x v="1"/>
    <n v="920"/>
    <s v="Sale "/>
    <n v="230"/>
    <s v="May"/>
  </r>
  <r>
    <s v="114"/>
    <x v="2"/>
    <x v="2"/>
    <n v="0.2"/>
    <x v="2"/>
    <n v="550"/>
    <s v="Sale "/>
    <n v="110"/>
    <s v="May"/>
  </r>
  <r>
    <s v="114"/>
    <x v="75"/>
    <x v="5"/>
    <n v="2"/>
    <x v="5"/>
    <n v="300"/>
    <s v="Sale "/>
    <n v="600"/>
    <s v="May"/>
  </r>
  <r>
    <s v="114"/>
    <x v="11"/>
    <x v="3"/>
    <n v="0.5"/>
    <x v="1"/>
    <n v="310"/>
    <s v="Sale "/>
    <n v="155"/>
    <s v="May"/>
  </r>
  <r>
    <s v="114"/>
    <x v="101"/>
    <x v="8"/>
    <n v="0.4"/>
    <x v="8"/>
    <n v="330"/>
    <s v="Sale "/>
    <n v="132"/>
    <s v="May"/>
  </r>
  <r>
    <s v="114"/>
    <x v="37"/>
    <x v="3"/>
    <n v="0.3"/>
    <x v="1"/>
    <n v="250"/>
    <s v="Sale "/>
    <n v="75"/>
    <s v="May"/>
  </r>
  <r>
    <s v="114"/>
    <x v="38"/>
    <x v="3"/>
    <n v="0.3"/>
    <x v="1"/>
    <n v="380"/>
    <s v="Sale "/>
    <n v="114"/>
    <s v="May"/>
  </r>
  <r>
    <s v="114"/>
    <x v="78"/>
    <x v="3"/>
    <n v="2"/>
    <x v="7"/>
    <n v="85"/>
    <s v="Sale "/>
    <n v="170"/>
    <s v="May"/>
  </r>
  <r>
    <s v="114"/>
    <x v="28"/>
    <x v="3"/>
    <n v="1"/>
    <x v="1"/>
    <n v="330"/>
    <s v="Sale "/>
    <n v="330"/>
    <s v="May"/>
  </r>
  <r>
    <s v="114"/>
    <x v="39"/>
    <x v="3"/>
    <n v="1"/>
    <x v="1"/>
    <n v="330"/>
    <s v="Sale "/>
    <n v="330"/>
    <s v="May"/>
  </r>
  <r>
    <s v="114"/>
    <x v="3"/>
    <x v="3"/>
    <n v="1"/>
    <x v="1"/>
    <n v="520"/>
    <s v="Sale "/>
    <n v="520"/>
    <s v="May"/>
  </r>
  <r>
    <s v="114"/>
    <x v="4"/>
    <x v="3"/>
    <n v="0.5"/>
    <x v="1"/>
    <n v="460"/>
    <s v="Sale "/>
    <n v="230"/>
    <s v="May"/>
  </r>
  <r>
    <s v="114"/>
    <x v="75"/>
    <x v="5"/>
    <n v="2"/>
    <x v="5"/>
    <n v="300"/>
    <s v="Sale "/>
    <n v="600"/>
    <s v="May"/>
  </r>
  <r>
    <s v="114"/>
    <x v="9"/>
    <x v="3"/>
    <n v="2"/>
    <x v="1"/>
    <n v="175"/>
    <s v="Sale "/>
    <n v="350"/>
    <s v="May"/>
  </r>
  <r>
    <s v="114"/>
    <x v="63"/>
    <x v="3"/>
    <n v="1"/>
    <x v="2"/>
    <n v="175"/>
    <s v="Sale "/>
    <n v="175"/>
    <s v="May"/>
  </r>
  <r>
    <s v="114"/>
    <x v="26"/>
    <x v="3"/>
    <n v="2"/>
    <x v="1"/>
    <n v="50"/>
    <s v="Sale "/>
    <n v="100"/>
    <s v="May"/>
  </r>
  <r>
    <s v="114"/>
    <x v="59"/>
    <x v="4"/>
    <n v="2"/>
    <x v="3"/>
    <n v="65"/>
    <s v="Sale "/>
    <n v="130"/>
    <s v="May"/>
  </r>
  <r>
    <s v="114"/>
    <x v="5"/>
    <x v="4"/>
    <n v="2"/>
    <x v="3"/>
    <n v="65"/>
    <s v="Sale "/>
    <n v="130"/>
    <s v="May"/>
  </r>
  <r>
    <s v="114"/>
    <x v="28"/>
    <x v="3"/>
    <n v="1"/>
    <x v="1"/>
    <n v="330"/>
    <s v="Sale "/>
    <n v="330"/>
    <s v="May"/>
  </r>
  <r>
    <s v="114"/>
    <x v="39"/>
    <x v="3"/>
    <n v="1"/>
    <x v="1"/>
    <n v="330"/>
    <s v="Sale "/>
    <n v="330"/>
    <s v="May"/>
  </r>
  <r>
    <s v="114"/>
    <x v="75"/>
    <x v="5"/>
    <n v="4"/>
    <x v="5"/>
    <n v="290"/>
    <s v="Sale "/>
    <n v="1160"/>
    <s v="May"/>
  </r>
  <r>
    <s v="114"/>
    <x v="4"/>
    <x v="3"/>
    <n v="0.5"/>
    <x v="1"/>
    <n v="920"/>
    <s v="Sale "/>
    <n v="460"/>
    <s v="May"/>
  </r>
  <r>
    <s v="114"/>
    <x v="3"/>
    <x v="3"/>
    <n v="1"/>
    <x v="1"/>
    <n v="520"/>
    <s v="Sale "/>
    <n v="520"/>
    <s v="May"/>
  </r>
  <r>
    <s v="114"/>
    <x v="101"/>
    <x v="8"/>
    <n v="4"/>
    <x v="8"/>
    <n v="330"/>
    <s v="Sale "/>
    <n v="1320"/>
    <s v="May"/>
  </r>
  <r>
    <s v="114"/>
    <x v="11"/>
    <x v="3"/>
    <n v="3"/>
    <x v="1"/>
    <n v="300"/>
    <s v="Sale "/>
    <n v="900"/>
    <s v="May"/>
  </r>
  <r>
    <s v="111"/>
    <x v="123"/>
    <x v="3"/>
    <n v="2"/>
    <x v="1"/>
    <n v="165"/>
    <s v="Sale "/>
    <n v="330"/>
    <s v="May"/>
  </r>
  <r>
    <s v="111"/>
    <x v="5"/>
    <x v="4"/>
    <n v="5"/>
    <x v="3"/>
    <n v="65"/>
    <s v="Sale "/>
    <n v="325"/>
    <s v="May"/>
  </r>
  <r>
    <s v="111"/>
    <x v="28"/>
    <x v="3"/>
    <n v="1"/>
    <x v="1"/>
    <n v="330"/>
    <s v="Sale "/>
    <n v="330"/>
    <s v="May"/>
  </r>
  <r>
    <s v="111"/>
    <x v="13"/>
    <x v="5"/>
    <n v="1"/>
    <x v="1"/>
    <n v="255"/>
    <s v="Sale "/>
    <n v="255"/>
    <s v="May"/>
  </r>
  <r>
    <s v="111"/>
    <x v="57"/>
    <x v="5"/>
    <n v="2"/>
    <x v="1"/>
    <n v="255"/>
    <s v="Sale "/>
    <n v="510"/>
    <s v="May"/>
  </r>
  <r>
    <s v="111"/>
    <x v="5"/>
    <x v="4"/>
    <n v="2"/>
    <x v="3"/>
    <n v="65"/>
    <s v="Sale "/>
    <n v="130"/>
    <s v="May"/>
  </r>
  <r>
    <s v="111"/>
    <x v="59"/>
    <x v="4"/>
    <n v="1"/>
    <x v="3"/>
    <n v="65"/>
    <s v="Sale "/>
    <n v="65"/>
    <s v="May"/>
  </r>
  <r>
    <s v="111"/>
    <x v="63"/>
    <x v="3"/>
    <n v="1"/>
    <x v="2"/>
    <n v="175"/>
    <s v="Sale "/>
    <n v="175"/>
    <s v="May"/>
  </r>
  <r>
    <s v="111"/>
    <x v="75"/>
    <x v="5"/>
    <n v="2"/>
    <x v="5"/>
    <n v="300"/>
    <s v="Sale "/>
    <n v="600"/>
    <s v="May"/>
  </r>
  <r>
    <s v="111"/>
    <x v="38"/>
    <x v="3"/>
    <n v="0.5"/>
    <x v="1"/>
    <n v="390"/>
    <s v="Sale "/>
    <n v="195"/>
    <s v="May"/>
  </r>
  <r>
    <s v="111"/>
    <x v="28"/>
    <x v="3"/>
    <n v="1"/>
    <x v="1"/>
    <n v="330"/>
    <s v="Sale "/>
    <n v="330"/>
    <s v="May"/>
  </r>
  <r>
    <s v="111"/>
    <x v="10"/>
    <x v="6"/>
    <n v="3"/>
    <x v="1"/>
    <n v="210"/>
    <s v="Sale "/>
    <n v="630"/>
    <s v="May"/>
  </r>
  <r>
    <s v="111"/>
    <x v="41"/>
    <x v="9"/>
    <n v="0.5"/>
    <x v="4"/>
    <n v="140"/>
    <s v="Sale "/>
    <n v="70"/>
    <s v="May"/>
  </r>
  <r>
    <s v="111"/>
    <x v="130"/>
    <x v="5"/>
    <n v="0.5"/>
    <x v="4"/>
    <n v="460"/>
    <s v="Sale "/>
    <n v="230"/>
    <s v="May"/>
  </r>
  <r>
    <s v="111"/>
    <x v="3"/>
    <x v="3"/>
    <n v="0.5"/>
    <x v="1"/>
    <n v="520"/>
    <s v="Sale "/>
    <n v="260"/>
    <s v="May"/>
  </r>
  <r>
    <s v="111"/>
    <x v="4"/>
    <x v="3"/>
    <n v="0.3"/>
    <x v="1"/>
    <n v="900"/>
    <s v="Sale "/>
    <n v="270"/>
    <s v="May"/>
  </r>
  <r>
    <s v="111"/>
    <x v="9"/>
    <x v="3"/>
    <n v="2"/>
    <x v="1"/>
    <n v="175"/>
    <s v="Sale "/>
    <n v="350"/>
    <s v="May"/>
  </r>
  <r>
    <s v="111"/>
    <x v="8"/>
    <x v="5"/>
    <n v="1"/>
    <x v="1"/>
    <n v="260"/>
    <s v="Sale "/>
    <n v="260"/>
    <s v="May"/>
  </r>
  <r>
    <s v="111"/>
    <x v="98"/>
    <x v="5"/>
    <n v="1"/>
    <x v="1"/>
    <n v="260"/>
    <s v="Sale "/>
    <n v="260"/>
    <s v="May"/>
  </r>
  <r>
    <s v="111"/>
    <x v="13"/>
    <x v="5"/>
    <n v="1"/>
    <x v="1"/>
    <n v="260"/>
    <s v="Sale "/>
    <n v="260"/>
    <s v="May"/>
  </r>
  <r>
    <s v="111"/>
    <x v="83"/>
    <x v="5"/>
    <n v="1"/>
    <x v="1"/>
    <n v="260"/>
    <s v="Sale "/>
    <n v="260"/>
    <s v="May"/>
  </r>
  <r>
    <s v="111"/>
    <x v="9"/>
    <x v="3"/>
    <n v="3"/>
    <x v="1"/>
    <n v="175"/>
    <s v="Sale "/>
    <n v="525"/>
    <s v="May"/>
  </r>
  <r>
    <s v="111"/>
    <x v="30"/>
    <x v="3"/>
    <n v="2"/>
    <x v="1"/>
    <n v="200"/>
    <s v="Sale "/>
    <n v="400"/>
    <s v="May"/>
  </r>
  <r>
    <s v="111"/>
    <x v="93"/>
    <x v="4"/>
    <n v="4"/>
    <x v="3"/>
    <n v="75"/>
    <s v="Sale "/>
    <n v="300"/>
    <s v="May"/>
  </r>
  <r>
    <s v="111"/>
    <x v="123"/>
    <x v="3"/>
    <n v="25"/>
    <x v="1"/>
    <n v="160"/>
    <s v="Sale "/>
    <n v="4000"/>
    <s v="May"/>
  </r>
  <r>
    <s v="111"/>
    <x v="23"/>
    <x v="2"/>
    <n v="1"/>
    <x v="5"/>
    <n v="65"/>
    <s v="Sale "/>
    <n v="65"/>
    <s v="May"/>
  </r>
  <r>
    <s v="111"/>
    <x v="70"/>
    <x v="8"/>
    <n v="3"/>
    <x v="8"/>
    <n v="275"/>
    <s v="Sale "/>
    <n v="825"/>
    <s v="May"/>
  </r>
  <r>
    <s v="111"/>
    <x v="41"/>
    <x v="9"/>
    <n v="1.2"/>
    <x v="4"/>
    <n v="140"/>
    <s v="Sale "/>
    <n v="168"/>
    <s v="May"/>
  </r>
  <r>
    <s v="111"/>
    <x v="130"/>
    <x v="5"/>
    <n v="1"/>
    <x v="4"/>
    <n v="460"/>
    <s v="Sale "/>
    <n v="460"/>
    <s v="May"/>
  </r>
  <r>
    <s v="111"/>
    <x v="72"/>
    <x v="9"/>
    <n v="0.3"/>
    <x v="4"/>
    <n v="150"/>
    <s v="Sale "/>
    <n v="45"/>
    <s v="May"/>
  </r>
  <r>
    <s v="111"/>
    <x v="69"/>
    <x v="5"/>
    <n v="0.2"/>
    <x v="4"/>
    <n v="900"/>
    <s v="Sale "/>
    <n v="180"/>
    <s v="May"/>
  </r>
  <r>
    <s v="111"/>
    <x v="13"/>
    <x v="5"/>
    <n v="35"/>
    <x v="1"/>
    <n v="252"/>
    <s v="Sale "/>
    <n v="8820"/>
    <s v="May"/>
  </r>
  <r>
    <s v="111"/>
    <x v="5"/>
    <x v="4"/>
    <n v="10"/>
    <x v="3"/>
    <n v="65"/>
    <s v="Sale "/>
    <n v="650"/>
    <s v="May"/>
  </r>
  <r>
    <s v="111"/>
    <x v="69"/>
    <x v="5"/>
    <n v="1"/>
    <x v="4"/>
    <n v="880"/>
    <s v="Sale "/>
    <n v="880"/>
    <s v="May"/>
  </r>
  <r>
    <s v="111"/>
    <x v="72"/>
    <x v="9"/>
    <n v="1.3"/>
    <x v="4"/>
    <n v="150"/>
    <s v="Sale "/>
    <n v="195"/>
    <s v="May"/>
  </r>
  <r>
    <s v="111"/>
    <x v="11"/>
    <x v="3"/>
    <n v="2"/>
    <x v="1"/>
    <n v="310"/>
    <s v="Sale "/>
    <n v="620"/>
    <s v="May"/>
  </r>
  <r>
    <s v="111"/>
    <x v="106"/>
    <x v="8"/>
    <n v="1"/>
    <x v="8"/>
    <n v="330"/>
    <s v="Sale "/>
    <n v="330"/>
    <s v="May"/>
  </r>
  <r>
    <s v="111"/>
    <x v="10"/>
    <x v="6"/>
    <n v="3"/>
    <x v="1"/>
    <n v="210"/>
    <s v="Sale "/>
    <n v="630"/>
    <s v="May"/>
  </r>
  <r>
    <s v="111"/>
    <x v="72"/>
    <x v="9"/>
    <n v="0.5"/>
    <x v="4"/>
    <n v="150"/>
    <s v="Sale "/>
    <n v="75"/>
    <s v="May"/>
  </r>
  <r>
    <s v="111"/>
    <x v="69"/>
    <x v="5"/>
    <n v="0.5"/>
    <x v="4"/>
    <n v="900"/>
    <s v="Sale "/>
    <n v="450"/>
    <s v="May"/>
  </r>
  <r>
    <s v="111"/>
    <x v="59"/>
    <x v="4"/>
    <n v="2"/>
    <x v="3"/>
    <n v="65"/>
    <s v="Sale "/>
    <n v="130"/>
    <s v="May"/>
  </r>
  <r>
    <s v="111"/>
    <x v="41"/>
    <x v="9"/>
    <n v="1"/>
    <x v="4"/>
    <n v="140"/>
    <s v="Sale "/>
    <n v="140"/>
    <s v="May"/>
  </r>
  <r>
    <s v="111"/>
    <x v="130"/>
    <x v="5"/>
    <n v="1"/>
    <x v="4"/>
    <n v="460"/>
    <s v="Sale "/>
    <n v="460"/>
    <s v="May"/>
  </r>
  <r>
    <s v="111"/>
    <x v="75"/>
    <x v="5"/>
    <n v="4"/>
    <x v="5"/>
    <n v="300"/>
    <s v="Sale "/>
    <n v="1200"/>
    <s v="May"/>
  </r>
  <r>
    <s v="111"/>
    <x v="11"/>
    <x v="3"/>
    <n v="0.5"/>
    <x v="1"/>
    <n v="310"/>
    <s v="Sale "/>
    <n v="155"/>
    <s v="May"/>
  </r>
  <r>
    <s v="111"/>
    <x v="5"/>
    <x v="4"/>
    <n v="8"/>
    <x v="3"/>
    <n v="65"/>
    <s v="Sale "/>
    <n v="520"/>
    <s v="May"/>
  </r>
  <r>
    <s v="111"/>
    <x v="37"/>
    <x v="3"/>
    <n v="0.5"/>
    <x v="1"/>
    <n v="260"/>
    <s v="Sale "/>
    <n v="130"/>
    <s v="May"/>
  </r>
  <r>
    <s v="111"/>
    <x v="56"/>
    <x v="3"/>
    <n v="0.5"/>
    <x v="1"/>
    <n v="450"/>
    <s v="Sale "/>
    <n v="225"/>
    <s v="May"/>
  </r>
  <r>
    <s v="111"/>
    <x v="26"/>
    <x v="3"/>
    <n v="8"/>
    <x v="1"/>
    <n v="50"/>
    <s v="Sale "/>
    <n v="400"/>
    <s v="May"/>
  </r>
  <r>
    <s v="111"/>
    <x v="28"/>
    <x v="3"/>
    <n v="3"/>
    <x v="1"/>
    <n v="330"/>
    <s v="Sale "/>
    <n v="990"/>
    <s v="May"/>
  </r>
  <r>
    <s v="111"/>
    <x v="4"/>
    <x v="3"/>
    <n v="1.5"/>
    <x v="1"/>
    <n v="900"/>
    <s v="Sale "/>
    <n v="1350"/>
    <s v="May"/>
  </r>
  <r>
    <s v="111"/>
    <x v="39"/>
    <x v="3"/>
    <n v="2.5"/>
    <x v="1"/>
    <n v="330"/>
    <s v="Sale "/>
    <n v="825"/>
    <s v="May"/>
  </r>
  <r>
    <s v="111"/>
    <x v="3"/>
    <x v="3"/>
    <n v="4"/>
    <x v="1"/>
    <n v="520"/>
    <s v="Sale "/>
    <n v="2080"/>
    <s v="May"/>
  </r>
  <r>
    <s v="111"/>
    <x v="30"/>
    <x v="3"/>
    <n v="1"/>
    <x v="1"/>
    <n v="200"/>
    <s v="Sale "/>
    <n v="200"/>
    <s v="May"/>
  </r>
  <r>
    <s v="111"/>
    <x v="109"/>
    <x v="8"/>
    <n v="2"/>
    <x v="10"/>
    <n v="350"/>
    <s v="Sale "/>
    <n v="700"/>
    <s v="May"/>
  </r>
  <r>
    <s v="111"/>
    <x v="103"/>
    <x v="6"/>
    <n v="1"/>
    <x v="9"/>
    <n v="3100"/>
    <s v="Sale "/>
    <n v="3100"/>
    <s v="May"/>
  </r>
  <r>
    <s v="111"/>
    <x v="38"/>
    <x v="3"/>
    <n v="0.25"/>
    <x v="1"/>
    <n v="380"/>
    <s v="Sale "/>
    <n v="95"/>
    <s v="May"/>
  </r>
  <r>
    <s v="111"/>
    <x v="33"/>
    <x v="2"/>
    <n v="1"/>
    <x v="2"/>
    <n v="85"/>
    <s v="Sale "/>
    <n v="85"/>
    <s v="May"/>
  </r>
  <r>
    <s v="111"/>
    <x v="26"/>
    <x v="3"/>
    <n v="5"/>
    <x v="1"/>
    <n v="50"/>
    <s v="Sale "/>
    <n v="250"/>
    <s v="May"/>
  </r>
  <r>
    <s v="111"/>
    <x v="41"/>
    <x v="9"/>
    <n v="1"/>
    <x v="4"/>
    <n v="140"/>
    <s v="Sale "/>
    <n v="140"/>
    <s v="May"/>
  </r>
  <r>
    <s v="111"/>
    <x v="130"/>
    <x v="5"/>
    <n v="1"/>
    <x v="4"/>
    <n v="460"/>
    <s v="Sale "/>
    <n v="460"/>
    <s v="May"/>
  </r>
  <r>
    <s v="111"/>
    <x v="109"/>
    <x v="8"/>
    <n v="2"/>
    <x v="10"/>
    <n v="350"/>
    <s v="Sale "/>
    <n v="700"/>
    <s v="May"/>
  </r>
  <r>
    <s v="111"/>
    <x v="11"/>
    <x v="3"/>
    <n v="0.5"/>
    <x v="1"/>
    <n v="310"/>
    <s v="Sale "/>
    <n v="155"/>
    <s v="May"/>
  </r>
  <r>
    <s v="111"/>
    <x v="24"/>
    <x v="3"/>
    <n v="8"/>
    <x v="7"/>
    <n v="65"/>
    <s v="Sale "/>
    <n v="520"/>
    <s v="May"/>
  </r>
  <r>
    <s v="115"/>
    <x v="75"/>
    <x v="5"/>
    <n v="3"/>
    <x v="5"/>
    <n v="290"/>
    <s v="Sale "/>
    <n v="870"/>
    <s v="May"/>
  </r>
  <r>
    <s v="115"/>
    <x v="5"/>
    <x v="4"/>
    <n v="7"/>
    <x v="3"/>
    <n v="65"/>
    <s v="Sale "/>
    <n v="455"/>
    <s v="May"/>
  </r>
  <r>
    <s v="115"/>
    <x v="28"/>
    <x v="3"/>
    <n v="1"/>
    <x v="1"/>
    <n v="330"/>
    <s v="Sale "/>
    <n v="330"/>
    <s v="May"/>
  </r>
  <r>
    <s v="115"/>
    <x v="3"/>
    <x v="3"/>
    <n v="2"/>
    <x v="1"/>
    <n v="520"/>
    <s v="Sale "/>
    <n v="1040"/>
    <s v="May"/>
  </r>
  <r>
    <s v="115"/>
    <x v="4"/>
    <x v="3"/>
    <n v="1"/>
    <x v="1"/>
    <n v="900"/>
    <s v="Sale "/>
    <n v="900"/>
    <s v="May"/>
  </r>
  <r>
    <s v="115"/>
    <x v="78"/>
    <x v="3"/>
    <n v="3"/>
    <x v="7"/>
    <n v="80"/>
    <s v="Sale "/>
    <n v="240"/>
    <s v="May"/>
  </r>
  <r>
    <s v="115"/>
    <x v="56"/>
    <x v="3"/>
    <n v="3"/>
    <x v="1"/>
    <n v="450"/>
    <s v="Sale "/>
    <n v="1350"/>
    <s v="May"/>
  </r>
  <r>
    <s v="115"/>
    <x v="8"/>
    <x v="5"/>
    <n v="4"/>
    <x v="1"/>
    <n v="255"/>
    <s v="Sale "/>
    <n v="1020"/>
    <s v="May"/>
  </r>
  <r>
    <s v="115"/>
    <x v="92"/>
    <x v="5"/>
    <n v="1"/>
    <x v="1"/>
    <n v="255"/>
    <s v="Sale "/>
    <n v="255"/>
    <s v="May"/>
  </r>
  <r>
    <s v="115"/>
    <x v="75"/>
    <x v="5"/>
    <n v="4"/>
    <x v="5"/>
    <n v="290"/>
    <s v="Sale "/>
    <n v="1160"/>
    <s v="May"/>
  </r>
  <r>
    <s v="115"/>
    <x v="16"/>
    <x v="2"/>
    <n v="1"/>
    <x v="2"/>
    <n v="310"/>
    <s v="Sale "/>
    <n v="310"/>
    <s v="May"/>
  </r>
  <r>
    <s v="115"/>
    <x v="11"/>
    <x v="3"/>
    <n v="1"/>
    <x v="1"/>
    <n v="310"/>
    <s v="Sale "/>
    <n v="310"/>
    <s v="May"/>
  </r>
  <r>
    <s v="115"/>
    <x v="39"/>
    <x v="3"/>
    <n v="3"/>
    <x v="1"/>
    <n v="330"/>
    <s v="Sale "/>
    <n v="990"/>
    <s v="May"/>
  </r>
  <r>
    <s v="115"/>
    <x v="28"/>
    <x v="3"/>
    <n v="3"/>
    <x v="1"/>
    <n v="330"/>
    <s v="Sale "/>
    <n v="990"/>
    <s v="May"/>
  </r>
  <r>
    <s v="115"/>
    <x v="25"/>
    <x v="3"/>
    <n v="5"/>
    <x v="1"/>
    <n v="70"/>
    <s v="Sale "/>
    <n v="350"/>
    <s v="May"/>
  </r>
  <r>
    <s v="115"/>
    <x v="30"/>
    <x v="3"/>
    <n v="2"/>
    <x v="1"/>
    <n v="200"/>
    <s v="Sale "/>
    <n v="400"/>
    <s v="May"/>
  </r>
  <r>
    <s v="115"/>
    <x v="83"/>
    <x v="5"/>
    <n v="3"/>
    <x v="1"/>
    <n v="255"/>
    <s v="Sale "/>
    <n v="765"/>
    <s v="May"/>
  </r>
  <r>
    <s v="115"/>
    <x v="57"/>
    <x v="5"/>
    <n v="3"/>
    <x v="1"/>
    <n v="255"/>
    <s v="Sale "/>
    <n v="765"/>
    <s v="May"/>
  </r>
  <r>
    <s v="115"/>
    <x v="8"/>
    <x v="5"/>
    <n v="3"/>
    <x v="1"/>
    <n v="255"/>
    <s v="Sale "/>
    <n v="765"/>
    <s v="May"/>
  </r>
  <r>
    <s v="115"/>
    <x v="63"/>
    <x v="3"/>
    <n v="2"/>
    <x v="2"/>
    <n v="175"/>
    <s v="Sale "/>
    <n v="350"/>
    <s v="May"/>
  </r>
  <r>
    <s v="115"/>
    <x v="13"/>
    <x v="5"/>
    <n v="5"/>
    <x v="1"/>
    <n v="255"/>
    <s v="Sale "/>
    <n v="1275"/>
    <s v="May"/>
  </r>
  <r>
    <s v="115"/>
    <x v="123"/>
    <x v="3"/>
    <n v="50"/>
    <x v="1"/>
    <n v="160"/>
    <s v="Sale "/>
    <n v="8000"/>
    <s v="May"/>
  </r>
  <r>
    <s v="115"/>
    <x v="103"/>
    <x v="6"/>
    <n v="2"/>
    <x v="9"/>
    <n v="3100"/>
    <s v="Sale "/>
    <n v="6200"/>
    <s v="May"/>
  </r>
  <r>
    <s v="115"/>
    <x v="49"/>
    <x v="6"/>
    <n v="5"/>
    <x v="1"/>
    <n v="190"/>
    <s v="Sale "/>
    <n v="950"/>
    <s v="May"/>
  </r>
  <r>
    <s v="112"/>
    <x v="123"/>
    <x v="3"/>
    <n v="25"/>
    <x v="1"/>
    <n v="160"/>
    <s v="Sale "/>
    <n v="4000"/>
    <s v="May"/>
  </r>
  <r>
    <s v="112"/>
    <x v="75"/>
    <x v="5"/>
    <n v="20"/>
    <x v="5"/>
    <n v="300"/>
    <s v="Sale "/>
    <n v="6000"/>
    <s v="May"/>
  </r>
  <r>
    <s v="112"/>
    <x v="4"/>
    <x v="3"/>
    <n v="10"/>
    <x v="1"/>
    <n v="900"/>
    <s v="Sale "/>
    <n v="9000"/>
    <s v="May"/>
  </r>
  <r>
    <s v="112"/>
    <x v="13"/>
    <x v="5"/>
    <n v="25"/>
    <x v="1"/>
    <n v="250"/>
    <s v="Sale "/>
    <n v="6250"/>
    <s v="May"/>
  </r>
  <r>
    <s v="112"/>
    <x v="8"/>
    <x v="5"/>
    <n v="5"/>
    <x v="1"/>
    <n v="255"/>
    <s v="Sale "/>
    <n v="1275"/>
    <s v="May"/>
  </r>
  <r>
    <s v="112"/>
    <x v="51"/>
    <x v="2"/>
    <n v="1"/>
    <x v="5"/>
    <n v="400"/>
    <s v="Sale "/>
    <n v="400"/>
    <s v="May"/>
  </r>
  <r>
    <s v="112"/>
    <x v="4"/>
    <x v="3"/>
    <n v="0.5"/>
    <x v="1"/>
    <n v="920"/>
    <s v="Sale "/>
    <n v="460"/>
    <s v="May"/>
  </r>
  <r>
    <s v="112"/>
    <x v="38"/>
    <x v="3"/>
    <n v="0.5"/>
    <x v="1"/>
    <n v="380"/>
    <s v="Sale "/>
    <n v="190"/>
    <s v="May"/>
  </r>
  <r>
    <s v="112"/>
    <x v="10"/>
    <x v="6"/>
    <n v="3"/>
    <x v="1"/>
    <n v="210"/>
    <s v="Sale "/>
    <n v="630"/>
    <s v="May"/>
  </r>
  <r>
    <s v="112"/>
    <x v="23"/>
    <x v="2"/>
    <n v="1"/>
    <x v="5"/>
    <n v="65"/>
    <s v="Sale "/>
    <n v="65"/>
    <s v="May"/>
  </r>
  <r>
    <s v="112"/>
    <x v="28"/>
    <x v="3"/>
    <n v="1.5"/>
    <x v="1"/>
    <n v="330"/>
    <s v="Sale "/>
    <n v="495"/>
    <s v="May"/>
  </r>
  <r>
    <s v="112"/>
    <x v="39"/>
    <x v="3"/>
    <n v="1"/>
    <x v="1"/>
    <n v="330"/>
    <s v="Sale "/>
    <n v="330"/>
    <s v="May"/>
  </r>
  <r>
    <s v="112"/>
    <x v="25"/>
    <x v="3"/>
    <n v="1"/>
    <x v="1"/>
    <n v="70"/>
    <s v="Sale "/>
    <n v="70"/>
    <s v="May"/>
  </r>
  <r>
    <s v="112"/>
    <x v="75"/>
    <x v="5"/>
    <n v="1"/>
    <x v="5"/>
    <n v="300"/>
    <s v="Sale "/>
    <n v="300"/>
    <s v="May"/>
  </r>
  <r>
    <s v="112"/>
    <x v="13"/>
    <x v="5"/>
    <n v="1.5"/>
    <x v="1"/>
    <n v="255"/>
    <s v="Sale "/>
    <n v="382.5"/>
    <s v="May"/>
  </r>
  <r>
    <s v="112"/>
    <x v="3"/>
    <x v="3"/>
    <n v="1"/>
    <x v="1"/>
    <n v="520"/>
    <s v="Sale "/>
    <n v="520"/>
    <s v="May"/>
  </r>
  <r>
    <s v="112"/>
    <x v="4"/>
    <x v="3"/>
    <n v="0.5"/>
    <x v="1"/>
    <n v="920"/>
    <s v="Sale "/>
    <n v="460"/>
    <s v="May"/>
  </r>
  <r>
    <s v="112"/>
    <x v="87"/>
    <x v="3"/>
    <n v="1"/>
    <x v="2"/>
    <n v="155"/>
    <s v="Sale "/>
    <n v="155"/>
    <s v="May"/>
  </r>
  <r>
    <s v="113"/>
    <x v="57"/>
    <x v="5"/>
    <n v="5"/>
    <x v="1"/>
    <n v="260"/>
    <s v="Sale "/>
    <n v="1300"/>
    <s v="May"/>
  </r>
  <r>
    <s v="113"/>
    <x v="41"/>
    <x v="9"/>
    <n v="2"/>
    <x v="4"/>
    <n v="140"/>
    <s v="Sale "/>
    <n v="280"/>
    <s v="May"/>
  </r>
  <r>
    <s v="113"/>
    <x v="6"/>
    <x v="5"/>
    <n v="2"/>
    <x v="4"/>
    <n v="460"/>
    <s v="Sale "/>
    <n v="920"/>
    <s v="May"/>
  </r>
  <r>
    <s v="113"/>
    <x v="5"/>
    <x v="4"/>
    <n v="40"/>
    <x v="3"/>
    <n v="65"/>
    <s v="Sale "/>
    <n v="2600"/>
    <s v="May"/>
  </r>
  <r>
    <s v="113"/>
    <x v="8"/>
    <x v="5"/>
    <n v="1"/>
    <x v="1"/>
    <n v="255"/>
    <s v="Sale "/>
    <n v="255"/>
    <s v="May"/>
  </r>
  <r>
    <s v="113"/>
    <x v="57"/>
    <x v="5"/>
    <n v="1"/>
    <x v="1"/>
    <n v="255"/>
    <s v="Sale "/>
    <n v="255"/>
    <s v="May"/>
  </r>
  <r>
    <s v="113"/>
    <x v="3"/>
    <x v="3"/>
    <n v="1"/>
    <x v="1"/>
    <n v="520"/>
    <s v="Sale "/>
    <n v="520"/>
    <s v="May"/>
  </r>
  <r>
    <s v="113"/>
    <x v="4"/>
    <x v="3"/>
    <n v="0.5"/>
    <x v="1"/>
    <n v="900"/>
    <s v="Sale "/>
    <n v="450"/>
    <s v="May"/>
  </r>
  <r>
    <s v="113"/>
    <x v="78"/>
    <x v="3"/>
    <n v="5"/>
    <x v="7"/>
    <n v="80"/>
    <s v="Sale "/>
    <n v="400"/>
    <s v="May"/>
  </r>
  <r>
    <s v="113"/>
    <x v="5"/>
    <x v="4"/>
    <n v="3"/>
    <x v="3"/>
    <n v="65"/>
    <s v="Sale "/>
    <n v="195"/>
    <s v="May"/>
  </r>
  <r>
    <s v="113"/>
    <x v="64"/>
    <x v="4"/>
    <n v="2"/>
    <x v="3"/>
    <n v="80"/>
    <s v="Sale "/>
    <n v="160"/>
    <s v="May"/>
  </r>
  <r>
    <s v="113"/>
    <x v="3"/>
    <x v="3"/>
    <n v="2"/>
    <x v="1"/>
    <n v="520"/>
    <s v="Sale "/>
    <n v="1040"/>
    <s v="May"/>
  </r>
  <r>
    <s v="113"/>
    <x v="4"/>
    <x v="3"/>
    <n v="1"/>
    <x v="1"/>
    <n v="900"/>
    <s v="Sale "/>
    <n v="900"/>
    <s v="May"/>
  </r>
  <r>
    <s v="113"/>
    <x v="37"/>
    <x v="3"/>
    <n v="0.5"/>
    <x v="1"/>
    <n v="260"/>
    <s v="Sale "/>
    <n v="130"/>
    <s v="May"/>
  </r>
  <r>
    <s v="113"/>
    <x v="57"/>
    <x v="5"/>
    <n v="2"/>
    <x v="1"/>
    <n v="255"/>
    <s v="Sale "/>
    <n v="510"/>
    <s v="May"/>
  </r>
  <r>
    <s v="113"/>
    <x v="3"/>
    <x v="3"/>
    <n v="1"/>
    <x v="1"/>
    <n v="520"/>
    <s v="Sale "/>
    <n v="520"/>
    <s v="May"/>
  </r>
  <r>
    <s v="113"/>
    <x v="4"/>
    <x v="3"/>
    <n v="0.5"/>
    <x v="1"/>
    <n v="900"/>
    <s v="Sale "/>
    <n v="450"/>
    <s v="May"/>
  </r>
  <r>
    <s v="113"/>
    <x v="26"/>
    <x v="3"/>
    <n v="5"/>
    <x v="1"/>
    <n v="50"/>
    <s v="Sale "/>
    <n v="250"/>
    <s v="May"/>
  </r>
  <r>
    <s v="113"/>
    <x v="11"/>
    <x v="3"/>
    <n v="0.5"/>
    <x v="1"/>
    <n v="310"/>
    <s v="Sale "/>
    <n v="155"/>
    <s v="May"/>
  </r>
  <r>
    <s v="113"/>
    <x v="31"/>
    <x v="7"/>
    <n v="0.1"/>
    <x v="1"/>
    <n v="700"/>
    <s v="Sale "/>
    <n v="70"/>
    <s v="May"/>
  </r>
  <r>
    <s v="113"/>
    <x v="39"/>
    <x v="3"/>
    <n v="1"/>
    <x v="1"/>
    <n v="330"/>
    <s v="Sale "/>
    <n v="330"/>
    <s v="May"/>
  </r>
  <r>
    <s v="113"/>
    <x v="9"/>
    <x v="3"/>
    <n v="5"/>
    <x v="1"/>
    <n v="175"/>
    <s v="Sale "/>
    <n v="875"/>
    <s v="May"/>
  </r>
  <r>
    <s v="113"/>
    <x v="30"/>
    <x v="3"/>
    <n v="2"/>
    <x v="1"/>
    <n v="200"/>
    <s v="Sale "/>
    <n v="400"/>
    <s v="May"/>
  </r>
  <r>
    <s v="113"/>
    <x v="100"/>
    <x v="5"/>
    <n v="2"/>
    <x v="1"/>
    <n v="260"/>
    <s v="Sale "/>
    <n v="520"/>
    <s v="May"/>
  </r>
  <r>
    <s v="113"/>
    <x v="75"/>
    <x v="5"/>
    <n v="2"/>
    <x v="5"/>
    <n v="300"/>
    <s v="Sale "/>
    <n v="600"/>
    <s v="May"/>
  </r>
  <r>
    <s v="113"/>
    <x v="5"/>
    <x v="4"/>
    <n v="10"/>
    <x v="3"/>
    <n v="65"/>
    <s v="Sale "/>
    <n v="650"/>
    <s v="May"/>
  </r>
  <r>
    <s v="113"/>
    <x v="103"/>
    <x v="6"/>
    <n v="1"/>
    <x v="9"/>
    <n v="3100"/>
    <s v="Sale "/>
    <n v="3100"/>
    <s v="May"/>
  </r>
  <r>
    <s v="113"/>
    <x v="3"/>
    <x v="3"/>
    <n v="0.25"/>
    <x v="1"/>
    <n v="500"/>
    <s v="Sale "/>
    <n v="125"/>
    <s v="May"/>
  </r>
  <r>
    <s v="113"/>
    <x v="4"/>
    <x v="3"/>
    <n v="0.25"/>
    <x v="1"/>
    <n v="910"/>
    <s v="Sale "/>
    <n v="227.5"/>
    <s v="May"/>
  </r>
  <r>
    <s v="113"/>
    <x v="21"/>
    <x v="2"/>
    <n v="1"/>
    <x v="2"/>
    <n v="310"/>
    <s v="Sale "/>
    <n v="310"/>
    <s v="May"/>
  </r>
  <r>
    <s v="113"/>
    <x v="25"/>
    <x v="3"/>
    <n v="10"/>
    <x v="1"/>
    <n v="65"/>
    <s v="Sale "/>
    <n v="650"/>
    <s v="May"/>
  </r>
  <r>
    <s v="113"/>
    <x v="15"/>
    <x v="2"/>
    <n v="1"/>
    <x v="2"/>
    <n v="730"/>
    <s v="Sale "/>
    <n v="730"/>
    <s v="May"/>
  </r>
  <r>
    <s v="113"/>
    <x v="51"/>
    <x v="2"/>
    <n v="1"/>
    <x v="5"/>
    <n v="400"/>
    <s v="Sale "/>
    <n v="400"/>
    <s v="May"/>
  </r>
  <r>
    <s v="113"/>
    <x v="8"/>
    <x v="5"/>
    <n v="1"/>
    <x v="1"/>
    <n v="255"/>
    <s v="Sale "/>
    <n v="255"/>
    <s v="May"/>
  </r>
  <r>
    <s v="113"/>
    <x v="57"/>
    <x v="5"/>
    <n v="2"/>
    <x v="1"/>
    <n v="255"/>
    <s v="Sale "/>
    <n v="510"/>
    <s v="May"/>
  </r>
  <r>
    <s v="113"/>
    <x v="41"/>
    <x v="9"/>
    <n v="1.5"/>
    <x v="4"/>
    <n v="140"/>
    <s v="Sale "/>
    <n v="210"/>
    <s v="May"/>
  </r>
  <r>
    <s v="113"/>
    <x v="53"/>
    <x v="7"/>
    <n v="0.5"/>
    <x v="1"/>
    <n v="700"/>
    <s v="Sale "/>
    <n v="350"/>
    <s v="May"/>
  </r>
  <r>
    <s v="113"/>
    <x v="75"/>
    <x v="5"/>
    <n v="2"/>
    <x v="5"/>
    <n v="300"/>
    <s v="Sale "/>
    <n v="600"/>
    <s v="May"/>
  </r>
  <r>
    <s v="113"/>
    <x v="3"/>
    <x v="3"/>
    <n v="0.9"/>
    <x v="1"/>
    <n v="520"/>
    <s v="Sale "/>
    <n v="468"/>
    <s v="May"/>
  </r>
  <r>
    <s v="113"/>
    <x v="4"/>
    <x v="3"/>
    <n v="0.5"/>
    <x v="1"/>
    <n v="920"/>
    <s v="Sale "/>
    <n v="460"/>
    <s v="May"/>
  </r>
  <r>
    <s v="113"/>
    <x v="5"/>
    <x v="4"/>
    <n v="3"/>
    <x v="3"/>
    <n v="65"/>
    <s v="Sale "/>
    <n v="195"/>
    <s v="May"/>
  </r>
  <r>
    <s v="113"/>
    <x v="38"/>
    <x v="3"/>
    <n v="0.5"/>
    <x v="1"/>
    <n v="390"/>
    <s v="Sale "/>
    <n v="195"/>
    <s v="May"/>
  </r>
  <r>
    <s v="113"/>
    <x v="28"/>
    <x v="3"/>
    <n v="2"/>
    <x v="1"/>
    <n v="330"/>
    <s v="Sale "/>
    <n v="660"/>
    <s v="May"/>
  </r>
  <r>
    <s v="113"/>
    <x v="123"/>
    <x v="3"/>
    <n v="2"/>
    <x v="1"/>
    <n v="160"/>
    <s v="Sale "/>
    <n v="320"/>
    <s v="May"/>
  </r>
  <r>
    <s v="113"/>
    <x v="10"/>
    <x v="6"/>
    <n v="5"/>
    <x v="1"/>
    <n v="210"/>
    <s v="Sale "/>
    <n v="1050"/>
    <s v="May"/>
  </r>
  <r>
    <s v="113"/>
    <x v="59"/>
    <x v="4"/>
    <n v="10"/>
    <x v="3"/>
    <n v="65"/>
    <s v="Sale "/>
    <n v="650"/>
    <s v="May"/>
  </r>
  <r>
    <s v="113"/>
    <x v="100"/>
    <x v="5"/>
    <n v="1"/>
    <x v="1"/>
    <n v="260"/>
    <s v="Sale "/>
    <n v="260"/>
    <s v="May"/>
  </r>
  <r>
    <s v="113"/>
    <x v="78"/>
    <x v="3"/>
    <n v="15"/>
    <x v="7"/>
    <n v="80"/>
    <s v="Sale "/>
    <n v="1200"/>
    <s v="May"/>
  </r>
  <r>
    <s v="113"/>
    <x v="11"/>
    <x v="3"/>
    <n v="1"/>
    <x v="1"/>
    <n v="320"/>
    <s v="Sale "/>
    <n v="320"/>
    <s v="May"/>
  </r>
  <r>
    <s v="117"/>
    <x v="11"/>
    <x v="3"/>
    <n v="1.5"/>
    <x v="1"/>
    <n v="320"/>
    <s v="Sale "/>
    <n v="480"/>
    <s v="May"/>
  </r>
  <r>
    <s v="117"/>
    <x v="25"/>
    <x v="3"/>
    <n v="10"/>
    <x v="1"/>
    <n v="70"/>
    <s v="Sale "/>
    <n v="700"/>
    <s v="May"/>
  </r>
  <r>
    <s v="117"/>
    <x v="75"/>
    <x v="5"/>
    <n v="1"/>
    <x v="5"/>
    <n v="290"/>
    <s v="Sale "/>
    <n v="290"/>
    <s v="May"/>
  </r>
  <r>
    <s v="117"/>
    <x v="37"/>
    <x v="3"/>
    <n v="0.5"/>
    <x v="1"/>
    <n v="250"/>
    <s v="Sale "/>
    <n v="125"/>
    <s v="May"/>
  </r>
  <r>
    <s v="117"/>
    <x v="38"/>
    <x v="3"/>
    <n v="0.5"/>
    <x v="1"/>
    <n v="380"/>
    <s v="Sale "/>
    <n v="190"/>
    <s v="May"/>
  </r>
  <r>
    <s v="117"/>
    <x v="109"/>
    <x v="8"/>
    <n v="1"/>
    <x v="10"/>
    <n v="340"/>
    <s v="Sale "/>
    <n v="340"/>
    <s v="May"/>
  </r>
  <r>
    <s v="117"/>
    <x v="3"/>
    <x v="3"/>
    <n v="2"/>
    <x v="1"/>
    <n v="520"/>
    <s v="Sale "/>
    <n v="1040"/>
    <s v="May"/>
  </r>
  <r>
    <s v="117"/>
    <x v="4"/>
    <x v="3"/>
    <n v="1"/>
    <x v="1"/>
    <n v="900"/>
    <s v="Sale "/>
    <n v="900"/>
    <s v="May"/>
  </r>
  <r>
    <s v="117"/>
    <x v="27"/>
    <x v="8"/>
    <n v="2"/>
    <x v="8"/>
    <n v="900"/>
    <s v="Sale "/>
    <n v="1800"/>
    <s v="May"/>
  </r>
  <r>
    <s v="117"/>
    <x v="72"/>
    <x v="9"/>
    <n v="2"/>
    <x v="4"/>
    <n v="150"/>
    <s v="Sale "/>
    <n v="300"/>
    <s v="May"/>
  </r>
  <r>
    <s v="117"/>
    <x v="41"/>
    <x v="9"/>
    <n v="3"/>
    <x v="4"/>
    <n v="140"/>
    <s v="Sale "/>
    <n v="420"/>
    <s v="May"/>
  </r>
  <r>
    <s v="117"/>
    <x v="98"/>
    <x v="5"/>
    <n v="2"/>
    <x v="1"/>
    <n v="260"/>
    <s v="Sale "/>
    <n v="520"/>
    <s v="May"/>
  </r>
  <r>
    <s v="117"/>
    <x v="37"/>
    <x v="3"/>
    <n v="2"/>
    <x v="1"/>
    <n v="260"/>
    <s v="Sale "/>
    <n v="520"/>
    <s v="May"/>
  </r>
  <r>
    <s v="117"/>
    <x v="39"/>
    <x v="3"/>
    <n v="2"/>
    <x v="1"/>
    <n v="340"/>
    <s v="Sale "/>
    <n v="680"/>
    <s v="May"/>
  </r>
  <r>
    <s v="117"/>
    <x v="28"/>
    <x v="3"/>
    <n v="2"/>
    <x v="1"/>
    <n v="340"/>
    <s v="Sale "/>
    <n v="680"/>
    <s v="May"/>
  </r>
  <r>
    <s v="117"/>
    <x v="38"/>
    <x v="3"/>
    <n v="1.5"/>
    <x v="1"/>
    <n v="390"/>
    <s v="Sale "/>
    <n v="585"/>
    <s v="May"/>
  </r>
  <r>
    <s v="117"/>
    <x v="59"/>
    <x v="4"/>
    <n v="3"/>
    <x v="3"/>
    <n v="65"/>
    <s v="Sale "/>
    <n v="195"/>
    <s v="May"/>
  </r>
  <r>
    <s v="117"/>
    <x v="41"/>
    <x v="9"/>
    <n v="4"/>
    <x v="4"/>
    <n v="140"/>
    <s v="Sale "/>
    <n v="560"/>
    <s v="May"/>
  </r>
  <r>
    <s v="117"/>
    <x v="42"/>
    <x v="5"/>
    <n v="1.5"/>
    <x v="4"/>
    <n v="900"/>
    <s v="Sale "/>
    <n v="1350"/>
    <s v="May"/>
  </r>
  <r>
    <s v="117"/>
    <x v="6"/>
    <x v="5"/>
    <n v="2"/>
    <x v="4"/>
    <n v="460"/>
    <s v="Sale "/>
    <n v="920"/>
    <s v="May"/>
  </r>
  <r>
    <s v="117"/>
    <x v="2"/>
    <x v="2"/>
    <n v="1"/>
    <x v="2"/>
    <n v="450"/>
    <s v="Sale "/>
    <n v="450"/>
    <s v="May"/>
  </r>
  <r>
    <s v="117"/>
    <x v="51"/>
    <x v="2"/>
    <n v="1"/>
    <x v="5"/>
    <n v="400"/>
    <s v="Sale "/>
    <n v="400"/>
    <s v="May"/>
  </r>
  <r>
    <s v="117"/>
    <x v="16"/>
    <x v="2"/>
    <n v="1"/>
    <x v="2"/>
    <n v="310"/>
    <s v="Sale "/>
    <n v="310"/>
    <s v="May"/>
  </r>
  <r>
    <s v="117"/>
    <x v="57"/>
    <x v="5"/>
    <n v="2"/>
    <x v="1"/>
    <n v="260"/>
    <s v="Sale "/>
    <n v="520"/>
    <s v="May"/>
  </r>
  <r>
    <s v="117"/>
    <x v="8"/>
    <x v="5"/>
    <n v="4"/>
    <x v="1"/>
    <n v="260"/>
    <s v="Sale "/>
    <n v="1040"/>
    <s v="May"/>
  </r>
  <r>
    <s v="117"/>
    <x v="92"/>
    <x v="5"/>
    <n v="3"/>
    <x v="1"/>
    <n v="260"/>
    <s v="Sale "/>
    <n v="780"/>
    <s v="May"/>
  </r>
  <r>
    <s v="117"/>
    <x v="48"/>
    <x v="5"/>
    <n v="3"/>
    <x v="1"/>
    <n v="260"/>
    <s v="Sale "/>
    <n v="780"/>
    <s v="May"/>
  </r>
  <r>
    <s v="117"/>
    <x v="71"/>
    <x v="5"/>
    <n v="10"/>
    <x v="1"/>
    <n v="260"/>
    <s v="Sale "/>
    <n v="2600"/>
    <s v="May"/>
  </r>
  <r>
    <s v="117"/>
    <x v="5"/>
    <x v="4"/>
    <n v="40"/>
    <x v="3"/>
    <n v="65"/>
    <s v="Sale "/>
    <n v="2600"/>
    <s v="May"/>
  </r>
  <r>
    <s v="117"/>
    <x v="109"/>
    <x v="8"/>
    <n v="1"/>
    <x v="10"/>
    <n v="340"/>
    <s v="Sale "/>
    <n v="340"/>
    <s v="May"/>
  </r>
  <r>
    <s v="117"/>
    <x v="101"/>
    <x v="8"/>
    <n v="3"/>
    <x v="8"/>
    <n v="330"/>
    <s v="Sale "/>
    <n v="990"/>
    <s v="May"/>
  </r>
  <r>
    <s v="117"/>
    <x v="57"/>
    <x v="5"/>
    <n v="1"/>
    <x v="1"/>
    <n v="255"/>
    <s v="Sale "/>
    <n v="255"/>
    <s v="May"/>
  </r>
  <r>
    <s v="117"/>
    <x v="9"/>
    <x v="3"/>
    <n v="1"/>
    <x v="1"/>
    <n v="175"/>
    <s v="Sale "/>
    <n v="175"/>
    <s v="May"/>
  </r>
  <r>
    <s v="117"/>
    <x v="10"/>
    <x v="6"/>
    <n v="3"/>
    <x v="1"/>
    <n v="210"/>
    <s v="Sale "/>
    <n v="630"/>
    <s v="May"/>
  </r>
  <r>
    <s v="117"/>
    <x v="39"/>
    <x v="3"/>
    <n v="0.5"/>
    <x v="1"/>
    <n v="330"/>
    <s v="Sale "/>
    <n v="165"/>
    <s v="May"/>
  </r>
  <r>
    <s v="117"/>
    <x v="28"/>
    <x v="3"/>
    <n v="0.5"/>
    <x v="1"/>
    <n v="330"/>
    <s v="Sale "/>
    <n v="165"/>
    <s v="May"/>
  </r>
  <r>
    <s v="117"/>
    <x v="27"/>
    <x v="8"/>
    <n v="0.3"/>
    <x v="8"/>
    <n v="900"/>
    <s v="Sale "/>
    <n v="270"/>
    <s v="May"/>
  </r>
  <r>
    <s v="117"/>
    <x v="101"/>
    <x v="8"/>
    <n v="1"/>
    <x v="8"/>
    <n v="320"/>
    <s v="Sale "/>
    <n v="320"/>
    <s v="May"/>
  </r>
  <r>
    <s v="117"/>
    <x v="27"/>
    <x v="8"/>
    <n v="10"/>
    <x v="8"/>
    <n v="900"/>
    <s v="Sale "/>
    <n v="9000"/>
    <s v="May"/>
  </r>
  <r>
    <s v="117"/>
    <x v="39"/>
    <x v="3"/>
    <n v="1"/>
    <x v="1"/>
    <n v="320"/>
    <s v="Sale "/>
    <n v="320"/>
    <s v="May"/>
  </r>
  <r>
    <s v="117"/>
    <x v="28"/>
    <x v="3"/>
    <n v="1"/>
    <x v="1"/>
    <n v="320"/>
    <s v="Sale "/>
    <n v="320"/>
    <s v="May"/>
  </r>
  <r>
    <s v="117"/>
    <x v="78"/>
    <x v="3"/>
    <n v="6"/>
    <x v="7"/>
    <n v="80"/>
    <s v="Sale "/>
    <n v="480"/>
    <s v="May"/>
  </r>
  <r>
    <s v="117"/>
    <x v="37"/>
    <x v="3"/>
    <n v="0.5"/>
    <x v="1"/>
    <n v="260"/>
    <s v="Sale "/>
    <n v="130"/>
    <s v="May"/>
  </r>
  <r>
    <s v="117"/>
    <x v="38"/>
    <x v="3"/>
    <n v="0.5"/>
    <x v="1"/>
    <n v="380"/>
    <s v="Sale "/>
    <n v="190"/>
    <s v="May"/>
  </r>
  <r>
    <s v="117"/>
    <x v="3"/>
    <x v="3"/>
    <n v="2"/>
    <x v="1"/>
    <n v="500"/>
    <s v="Sale "/>
    <n v="1000"/>
    <s v="May"/>
  </r>
  <r>
    <s v="117"/>
    <x v="30"/>
    <x v="3"/>
    <n v="1"/>
    <x v="1"/>
    <n v="190"/>
    <s v="Sale "/>
    <n v="190"/>
    <s v="May"/>
  </r>
  <r>
    <s v="117"/>
    <x v="56"/>
    <x v="3"/>
    <n v="0.2"/>
    <x v="1"/>
    <n v="450"/>
    <s v="Sale "/>
    <n v="90"/>
    <s v="May"/>
  </r>
  <r>
    <s v="117"/>
    <x v="28"/>
    <x v="3"/>
    <n v="0.25"/>
    <x v="1"/>
    <n v="330"/>
    <s v="Sale "/>
    <n v="82.5"/>
    <s v="May"/>
  </r>
  <r>
    <s v="117"/>
    <x v="39"/>
    <x v="3"/>
    <n v="0.25"/>
    <x v="1"/>
    <n v="330"/>
    <s v="Sale "/>
    <n v="82.5"/>
    <s v="May"/>
  </r>
  <r>
    <s v="117"/>
    <x v="101"/>
    <x v="8"/>
    <n v="2"/>
    <x v="8"/>
    <n v="320"/>
    <s v="Sale "/>
    <n v="640"/>
    <s v="May"/>
  </r>
  <r>
    <s v="117"/>
    <x v="27"/>
    <x v="8"/>
    <n v="3"/>
    <x v="8"/>
    <n v="900"/>
    <s v="Sale "/>
    <n v="2700"/>
    <s v="May"/>
  </r>
  <r>
    <s v="117"/>
    <x v="26"/>
    <x v="3"/>
    <n v="5"/>
    <x v="1"/>
    <n v="50"/>
    <s v="Sale "/>
    <n v="250"/>
    <s v="May"/>
  </r>
  <r>
    <s v="117"/>
    <x v="3"/>
    <x v="3"/>
    <n v="0.5"/>
    <x v="1"/>
    <n v="520"/>
    <s v="Sale "/>
    <n v="260"/>
    <s v="May"/>
  </r>
  <r>
    <s v="117"/>
    <x v="4"/>
    <x v="3"/>
    <n v="0.25"/>
    <x v="1"/>
    <n v="920"/>
    <s v="Sale "/>
    <n v="230"/>
    <s v="May"/>
  </r>
  <r>
    <s v="117"/>
    <x v="37"/>
    <x v="3"/>
    <n v="0.25"/>
    <x v="1"/>
    <n v="260"/>
    <s v="Sale "/>
    <n v="65"/>
    <s v="May"/>
  </r>
  <r>
    <s v="117"/>
    <x v="56"/>
    <x v="3"/>
    <n v="0.25"/>
    <x v="1"/>
    <n v="450"/>
    <s v="Sale "/>
    <n v="112.5"/>
    <s v="May"/>
  </r>
  <r>
    <s v="117"/>
    <x v="101"/>
    <x v="8"/>
    <n v="2"/>
    <x v="8"/>
    <n v="320"/>
    <s v="Sale "/>
    <n v="640"/>
    <s v="May"/>
  </r>
  <r>
    <s v="117"/>
    <x v="27"/>
    <x v="8"/>
    <n v="0.5"/>
    <x v="8"/>
    <n v="900"/>
    <s v="Sale "/>
    <n v="450"/>
    <s v="May"/>
  </r>
  <r>
    <s v="117"/>
    <x v="39"/>
    <x v="3"/>
    <n v="0.5"/>
    <x v="1"/>
    <n v="330"/>
    <s v="Sale "/>
    <n v="165"/>
    <s v="May"/>
  </r>
  <r>
    <s v="117"/>
    <x v="27"/>
    <x v="8"/>
    <n v="2"/>
    <x v="8"/>
    <n v="900"/>
    <s v="Sale "/>
    <n v="1800"/>
    <s v="May"/>
  </r>
  <r>
    <s v="117"/>
    <x v="101"/>
    <x v="8"/>
    <n v="0.65"/>
    <x v="8"/>
    <n v="320"/>
    <s v="Sale "/>
    <n v="208"/>
    <s v="May"/>
  </r>
  <r>
    <s v="117"/>
    <x v="78"/>
    <x v="3"/>
    <n v="2"/>
    <x v="7"/>
    <n v="80"/>
    <s v="Sale "/>
    <n v="160"/>
    <s v="May"/>
  </r>
  <r>
    <s v="117"/>
    <x v="28"/>
    <x v="3"/>
    <n v="0.5"/>
    <x v="1"/>
    <n v="330"/>
    <s v="Sale "/>
    <n v="165"/>
    <s v="May"/>
  </r>
  <r>
    <s v="117"/>
    <x v="39"/>
    <x v="3"/>
    <n v="2"/>
    <x v="1"/>
    <n v="330"/>
    <s v="Sale "/>
    <n v="660"/>
    <s v="May"/>
  </r>
  <r>
    <s v="117"/>
    <x v="27"/>
    <x v="8"/>
    <n v="1"/>
    <x v="8"/>
    <n v="900"/>
    <s v="Sale "/>
    <n v="900"/>
    <s v="May"/>
  </r>
  <r>
    <s v="117"/>
    <x v="23"/>
    <x v="2"/>
    <n v="2"/>
    <x v="5"/>
    <n v="65"/>
    <s v="Sale "/>
    <n v="130"/>
    <s v="May"/>
  </r>
  <r>
    <s v="118"/>
    <x v="30"/>
    <x v="3"/>
    <n v="1"/>
    <x v="1"/>
    <n v="190"/>
    <s v="Sale "/>
    <n v="190"/>
    <s v="May"/>
  </r>
  <r>
    <s v="118"/>
    <x v="42"/>
    <x v="5"/>
    <n v="0.3"/>
    <x v="4"/>
    <n v="900"/>
    <s v="Sale "/>
    <n v="270"/>
    <s v="May"/>
  </r>
  <r>
    <s v="118"/>
    <x v="5"/>
    <x v="4"/>
    <n v="5"/>
    <x v="3"/>
    <n v="65"/>
    <s v="Sale "/>
    <n v="325"/>
    <s v="May"/>
  </r>
  <r>
    <s v="118"/>
    <x v="47"/>
    <x v="5"/>
    <n v="1"/>
    <x v="1"/>
    <n v="260"/>
    <s v="Sale "/>
    <n v="260"/>
    <s v="May"/>
  </r>
  <r>
    <s v="118"/>
    <x v="3"/>
    <x v="3"/>
    <n v="1"/>
    <x v="1"/>
    <n v="520"/>
    <s v="Sale "/>
    <n v="520"/>
    <s v="May"/>
  </r>
  <r>
    <s v="118"/>
    <x v="4"/>
    <x v="3"/>
    <n v="0.5"/>
    <x v="1"/>
    <n v="920"/>
    <s v="Sale "/>
    <n v="460"/>
    <s v="May"/>
  </r>
  <r>
    <s v="118"/>
    <x v="106"/>
    <x v="8"/>
    <n v="1"/>
    <x v="8"/>
    <n v="340"/>
    <s v="Sale "/>
    <n v="340"/>
    <s v="May"/>
  </r>
  <r>
    <s v="118"/>
    <x v="48"/>
    <x v="5"/>
    <n v="1"/>
    <x v="1"/>
    <n v="260"/>
    <s v="Sale "/>
    <n v="260"/>
    <s v="May"/>
  </r>
  <r>
    <s v="118"/>
    <x v="5"/>
    <x v="4"/>
    <n v="5"/>
    <x v="3"/>
    <n v="65"/>
    <s v="Sale "/>
    <n v="325"/>
    <s v="May"/>
  </r>
  <r>
    <s v="118"/>
    <x v="64"/>
    <x v="4"/>
    <n v="2"/>
    <x v="3"/>
    <n v="80"/>
    <s v="Sale "/>
    <n v="160"/>
    <s v="May"/>
  </r>
  <r>
    <s v="118"/>
    <x v="25"/>
    <x v="3"/>
    <n v="3"/>
    <x v="1"/>
    <n v="70"/>
    <s v="Sale "/>
    <n v="210"/>
    <s v="May"/>
  </r>
  <r>
    <s v="118"/>
    <x v="70"/>
    <x v="8"/>
    <n v="5"/>
    <x v="8"/>
    <n v="270"/>
    <s v="Sale "/>
    <n v="1350"/>
    <s v="May"/>
  </r>
  <r>
    <s v="118"/>
    <x v="103"/>
    <x v="6"/>
    <n v="1"/>
    <x v="9"/>
    <n v="3150"/>
    <s v="Sale "/>
    <n v="3150"/>
    <s v="May"/>
  </r>
  <r>
    <s v="118"/>
    <x v="56"/>
    <x v="3"/>
    <n v="1"/>
    <x v="1"/>
    <n v="450"/>
    <s v="Sale "/>
    <n v="450"/>
    <s v="May"/>
  </r>
  <r>
    <s v="118"/>
    <x v="39"/>
    <x v="3"/>
    <n v="1"/>
    <x v="1"/>
    <n v="330"/>
    <s v="Sale "/>
    <n v="330"/>
    <s v="May"/>
  </r>
  <r>
    <s v="118"/>
    <x v="3"/>
    <x v="3"/>
    <n v="1"/>
    <x v="1"/>
    <n v="520"/>
    <s v="Sale "/>
    <n v="520"/>
    <s v="May"/>
  </r>
  <r>
    <s v="118"/>
    <x v="4"/>
    <x v="3"/>
    <n v="1"/>
    <x v="1"/>
    <n v="900"/>
    <s v="Sale "/>
    <n v="900"/>
    <s v="May"/>
  </r>
  <r>
    <s v="118"/>
    <x v="3"/>
    <x v="3"/>
    <n v="1"/>
    <x v="1"/>
    <n v="520"/>
    <s v="Sale "/>
    <n v="520"/>
    <s v="May"/>
  </r>
  <r>
    <s v="118"/>
    <x v="4"/>
    <x v="3"/>
    <n v="1"/>
    <x v="1"/>
    <n v="920"/>
    <s v="Sale "/>
    <n v="920"/>
    <s v="May"/>
  </r>
  <r>
    <s v="118"/>
    <x v="39"/>
    <x v="3"/>
    <n v="1"/>
    <x v="1"/>
    <n v="330"/>
    <s v="Sale "/>
    <n v="330"/>
    <s v="May"/>
  </r>
  <r>
    <s v="118"/>
    <x v="28"/>
    <x v="3"/>
    <n v="1"/>
    <x v="1"/>
    <n v="330"/>
    <s v="Sale "/>
    <n v="330"/>
    <s v="May"/>
  </r>
  <r>
    <s v="118"/>
    <x v="27"/>
    <x v="8"/>
    <n v="0.4"/>
    <x v="8"/>
    <n v="900"/>
    <s v="Sale "/>
    <n v="360"/>
    <s v="May"/>
  </r>
  <r>
    <s v="118"/>
    <x v="75"/>
    <x v="5"/>
    <n v="20"/>
    <x v="5"/>
    <n v="290"/>
    <s v="Sale "/>
    <n v="5800"/>
    <s v="May"/>
  </r>
  <r>
    <s v="118"/>
    <x v="69"/>
    <x v="5"/>
    <n v="3"/>
    <x v="4"/>
    <n v="850"/>
    <s v="Sale "/>
    <n v="2550"/>
    <s v="May"/>
  </r>
  <r>
    <s v="118"/>
    <x v="51"/>
    <x v="2"/>
    <n v="4"/>
    <x v="5"/>
    <n v="400"/>
    <s v="Sale "/>
    <n v="1600"/>
    <s v="May"/>
  </r>
  <r>
    <s v="118"/>
    <x v="57"/>
    <x v="5"/>
    <n v="5"/>
    <x v="1"/>
    <n v="255"/>
    <s v="Sale "/>
    <n v="1275"/>
    <s v="May"/>
  </r>
  <r>
    <s v="118"/>
    <x v="9"/>
    <x v="3"/>
    <n v="40"/>
    <x v="1"/>
    <n v="170"/>
    <s v="Sale "/>
    <n v="6800"/>
    <s v="May"/>
  </r>
  <r>
    <s v="118"/>
    <x v="39"/>
    <x v="3"/>
    <n v="10"/>
    <x v="1"/>
    <n v="325"/>
    <s v="Sale "/>
    <n v="3250"/>
    <s v="May"/>
  </r>
  <r>
    <s v="118"/>
    <x v="11"/>
    <x v="3"/>
    <n v="10"/>
    <x v="1"/>
    <n v="300"/>
    <s v="Sale "/>
    <n v="3000"/>
    <s v="May"/>
  </r>
  <r>
    <s v="118"/>
    <x v="26"/>
    <x v="3"/>
    <n v="100"/>
    <x v="1"/>
    <n v="49"/>
    <s v="Sale "/>
    <n v="4900"/>
    <s v="May"/>
  </r>
  <r>
    <s v="118"/>
    <x v="28"/>
    <x v="3"/>
    <n v="10"/>
    <x v="1"/>
    <n v="325"/>
    <s v="Sale "/>
    <n v="3250"/>
    <s v="May"/>
  </r>
  <r>
    <s v="118"/>
    <x v="30"/>
    <x v="3"/>
    <n v="10"/>
    <x v="1"/>
    <n v="190"/>
    <s v="Sale "/>
    <n v="1900"/>
    <s v="May"/>
  </r>
  <r>
    <s v="118"/>
    <x v="3"/>
    <x v="3"/>
    <n v="25"/>
    <x v="1"/>
    <n v="500"/>
    <s v="Sale "/>
    <n v="12500"/>
    <s v="May"/>
  </r>
  <r>
    <s v="118"/>
    <x v="4"/>
    <x v="3"/>
    <n v="10"/>
    <x v="1"/>
    <n v="900"/>
    <s v="Sale "/>
    <n v="9000"/>
    <s v="May"/>
  </r>
  <r>
    <s v="118"/>
    <x v="123"/>
    <x v="3"/>
    <n v="3"/>
    <x v="1"/>
    <n v="155"/>
    <s v="Sale "/>
    <n v="465"/>
    <s v="May"/>
  </r>
  <r>
    <s v="118"/>
    <x v="10"/>
    <x v="6"/>
    <n v="3"/>
    <x v="1"/>
    <n v="210"/>
    <s v="Sale "/>
    <n v="630"/>
    <s v="May"/>
  </r>
  <r>
    <s v="118"/>
    <x v="27"/>
    <x v="8"/>
    <n v="1"/>
    <x v="8"/>
    <n v="900"/>
    <s v="Sale "/>
    <n v="900"/>
    <s v="May"/>
  </r>
  <r>
    <s v="118"/>
    <x v="3"/>
    <x v="3"/>
    <n v="1"/>
    <x v="1"/>
    <n v="520"/>
    <s v="Sale "/>
    <n v="520"/>
    <s v="May"/>
  </r>
  <r>
    <s v="118"/>
    <x v="4"/>
    <x v="3"/>
    <n v="0.5"/>
    <x v="1"/>
    <n v="920"/>
    <s v="Sale "/>
    <n v="460"/>
    <s v="May"/>
  </r>
  <r>
    <s v="118"/>
    <x v="57"/>
    <x v="5"/>
    <n v="2"/>
    <x v="1"/>
    <n v="260"/>
    <s v="Sale "/>
    <n v="520"/>
    <s v="May"/>
  </r>
  <r>
    <s v="118"/>
    <x v="26"/>
    <x v="3"/>
    <n v="12"/>
    <x v="1"/>
    <n v="50"/>
    <s v="Sale "/>
    <n v="600"/>
    <s v="May"/>
  </r>
  <r>
    <s v="118"/>
    <x v="37"/>
    <x v="3"/>
    <n v="0.25"/>
    <x v="1"/>
    <n v="260"/>
    <s v="Sale "/>
    <n v="65"/>
    <s v="May"/>
  </r>
  <r>
    <s v="118"/>
    <x v="27"/>
    <x v="8"/>
    <n v="1"/>
    <x v="8"/>
    <n v="900"/>
    <s v="Sale "/>
    <n v="900"/>
    <s v="May"/>
  </r>
  <r>
    <s v="118"/>
    <x v="26"/>
    <x v="3"/>
    <n v="8"/>
    <x v="1"/>
    <n v="50"/>
    <s v="Sale "/>
    <n v="400"/>
    <s v="May"/>
  </r>
  <r>
    <s v="118"/>
    <x v="27"/>
    <x v="8"/>
    <n v="1"/>
    <x v="8"/>
    <n v="900"/>
    <s v="Sale "/>
    <n v="900"/>
    <s v="May"/>
  </r>
  <r>
    <s v="118"/>
    <x v="33"/>
    <x v="2"/>
    <n v="1"/>
    <x v="2"/>
    <n v="85"/>
    <s v="Sale "/>
    <n v="85"/>
    <s v="May"/>
  </r>
  <r>
    <s v="118"/>
    <x v="78"/>
    <x v="3"/>
    <n v="10"/>
    <x v="7"/>
    <n v="80"/>
    <s v="Sale "/>
    <n v="800"/>
    <s v="May"/>
  </r>
  <r>
    <s v="119"/>
    <x v="3"/>
    <x v="3"/>
    <n v="2"/>
    <x v="1"/>
    <n v="500"/>
    <s v="Sale "/>
    <n v="1000"/>
    <s v="May"/>
  </r>
  <r>
    <s v="119"/>
    <x v="39"/>
    <x v="3"/>
    <n v="1"/>
    <x v="1"/>
    <n v="330"/>
    <s v="Sale "/>
    <n v="330"/>
    <s v="May"/>
  </r>
  <r>
    <s v="119"/>
    <x v="28"/>
    <x v="3"/>
    <n v="1"/>
    <x v="1"/>
    <n v="330"/>
    <s v="Sale "/>
    <n v="330"/>
    <s v="May"/>
  </r>
  <r>
    <s v="119"/>
    <x v="101"/>
    <x v="8"/>
    <n v="2"/>
    <x v="8"/>
    <n v="330"/>
    <s v="Sale "/>
    <n v="660"/>
    <s v="May"/>
  </r>
  <r>
    <s v="119"/>
    <x v="10"/>
    <x v="6"/>
    <n v="3"/>
    <x v="1"/>
    <n v="210"/>
    <s v="Sale "/>
    <n v="630"/>
    <s v="May"/>
  </r>
  <r>
    <s v="119"/>
    <x v="4"/>
    <x v="3"/>
    <n v="0.5"/>
    <x v="1"/>
    <n v="900"/>
    <s v="Sale "/>
    <n v="450"/>
    <s v="May"/>
  </r>
  <r>
    <s v="119"/>
    <x v="3"/>
    <x v="3"/>
    <n v="1"/>
    <x v="1"/>
    <n v="520"/>
    <s v="Sale "/>
    <n v="520"/>
    <s v="May"/>
  </r>
  <r>
    <s v="119"/>
    <x v="5"/>
    <x v="4"/>
    <n v="5"/>
    <x v="3"/>
    <n v="65"/>
    <s v="Sale "/>
    <n v="325"/>
    <s v="May"/>
  </r>
  <r>
    <s v="119"/>
    <x v="51"/>
    <x v="2"/>
    <n v="1"/>
    <x v="5"/>
    <n v="400"/>
    <s v="Sale "/>
    <n v="400"/>
    <s v="May"/>
  </r>
  <r>
    <s v="119"/>
    <x v="3"/>
    <x v="3"/>
    <n v="2"/>
    <x v="1"/>
    <n v="520"/>
    <s v="Sale "/>
    <n v="1040"/>
    <s v="May"/>
  </r>
  <r>
    <s v="119"/>
    <x v="4"/>
    <x v="3"/>
    <n v="1"/>
    <x v="1"/>
    <n v="900"/>
    <s v="Sale "/>
    <n v="900"/>
    <s v="May"/>
  </r>
  <r>
    <s v="119"/>
    <x v="11"/>
    <x v="3"/>
    <n v="1"/>
    <x v="1"/>
    <n v="310"/>
    <s v="Sale "/>
    <n v="310"/>
    <s v="May"/>
  </r>
  <r>
    <s v="119"/>
    <x v="28"/>
    <x v="3"/>
    <n v="1"/>
    <x v="1"/>
    <n v="330"/>
    <s v="Sale "/>
    <n v="330"/>
    <s v="May"/>
  </r>
  <r>
    <s v="119"/>
    <x v="69"/>
    <x v="5"/>
    <n v="0.4"/>
    <x v="4"/>
    <n v="900"/>
    <s v="Sale "/>
    <n v="360"/>
    <s v="May"/>
  </r>
  <r>
    <s v="119"/>
    <x v="6"/>
    <x v="5"/>
    <n v="0.4"/>
    <x v="4"/>
    <n v="460"/>
    <s v="Sale "/>
    <n v="184"/>
    <s v="May"/>
  </r>
  <r>
    <s v="119"/>
    <x v="25"/>
    <x v="3"/>
    <n v="25"/>
    <x v="1"/>
    <n v="65"/>
    <s v="Sale "/>
    <n v="1625"/>
    <s v="May"/>
  </r>
  <r>
    <s v="119"/>
    <x v="27"/>
    <x v="8"/>
    <n v="2"/>
    <x v="8"/>
    <n v="900"/>
    <s v="Sale "/>
    <n v="1800"/>
    <s v="May"/>
  </r>
  <r>
    <s v="119"/>
    <x v="75"/>
    <x v="5"/>
    <n v="2"/>
    <x v="5"/>
    <n v="300"/>
    <s v="Sale "/>
    <n v="600"/>
    <s v="May"/>
  </r>
  <r>
    <s v="119"/>
    <x v="11"/>
    <x v="3"/>
    <n v="2"/>
    <x v="1"/>
    <n v="310"/>
    <s v="Sale "/>
    <n v="620"/>
    <s v="May"/>
  </r>
  <r>
    <s v="119"/>
    <x v="16"/>
    <x v="2"/>
    <n v="2"/>
    <x v="2"/>
    <n v="310"/>
    <s v="Sale "/>
    <n v="620"/>
    <s v="May"/>
  </r>
  <r>
    <s v="119"/>
    <x v="5"/>
    <x v="4"/>
    <n v="4"/>
    <x v="3"/>
    <n v="65"/>
    <s v="Sale "/>
    <n v="260"/>
    <s v="May"/>
  </r>
  <r>
    <s v="119"/>
    <x v="10"/>
    <x v="6"/>
    <n v="3"/>
    <x v="1"/>
    <n v="210"/>
    <s v="Sale "/>
    <n v="630"/>
    <s v="May"/>
  </r>
  <r>
    <s v="119"/>
    <x v="70"/>
    <x v="8"/>
    <n v="1"/>
    <x v="8"/>
    <n v="280"/>
    <s v="Sale "/>
    <n v="280"/>
    <s v="May"/>
  </r>
  <r>
    <s v="119"/>
    <x v="106"/>
    <x v="8"/>
    <n v="1"/>
    <x v="8"/>
    <n v="340"/>
    <s v="Sale "/>
    <n v="340"/>
    <s v="May"/>
  </r>
  <r>
    <s v="119"/>
    <x v="75"/>
    <x v="5"/>
    <n v="1"/>
    <x v="5"/>
    <n v="290"/>
    <s v="Sale "/>
    <n v="290"/>
    <s v="May"/>
  </r>
  <r>
    <s v="119"/>
    <x v="37"/>
    <x v="3"/>
    <n v="1"/>
    <x v="1"/>
    <n v="260"/>
    <s v="Sale "/>
    <n v="260"/>
    <s v="May"/>
  </r>
  <r>
    <s v="119"/>
    <x v="39"/>
    <x v="3"/>
    <n v="2"/>
    <x v="1"/>
    <n v="330"/>
    <s v="Sale "/>
    <n v="660"/>
    <s v="May"/>
  </r>
  <r>
    <s v="119"/>
    <x v="73"/>
    <x v="3"/>
    <n v="1"/>
    <x v="1"/>
    <n v="400"/>
    <s v="Sale "/>
    <n v="400"/>
    <s v="May"/>
  </r>
  <r>
    <s v="119"/>
    <x v="28"/>
    <x v="3"/>
    <n v="2"/>
    <x v="1"/>
    <n v="330"/>
    <s v="Sale "/>
    <n v="660"/>
    <s v="May"/>
  </r>
  <r>
    <s v="119"/>
    <x v="3"/>
    <x v="3"/>
    <n v="4"/>
    <x v="1"/>
    <n v="520"/>
    <s v="Sale "/>
    <n v="2080"/>
    <s v="May"/>
  </r>
  <r>
    <s v="119"/>
    <x v="4"/>
    <x v="3"/>
    <n v="2"/>
    <x v="1"/>
    <n v="920"/>
    <s v="Sale "/>
    <n v="1840"/>
    <s v="May"/>
  </r>
  <r>
    <s v="119"/>
    <x v="78"/>
    <x v="3"/>
    <n v="10"/>
    <x v="7"/>
    <n v="80"/>
    <s v="Sale "/>
    <n v="800"/>
    <s v="May"/>
  </r>
  <r>
    <s v="119"/>
    <x v="27"/>
    <x v="8"/>
    <n v="1"/>
    <x v="8"/>
    <n v="900"/>
    <s v="Sale "/>
    <n v="900"/>
    <s v="May"/>
  </r>
  <r>
    <s v="120"/>
    <x v="75"/>
    <x v="5"/>
    <n v="3"/>
    <x v="5"/>
    <n v="290"/>
    <s v="Sale "/>
    <n v="870"/>
    <s v="May"/>
  </r>
  <r>
    <s v="120"/>
    <x v="5"/>
    <x v="4"/>
    <n v="6"/>
    <x v="3"/>
    <n v="65"/>
    <s v="Sale "/>
    <n v="390"/>
    <s v="May"/>
  </r>
  <r>
    <s v="120"/>
    <x v="3"/>
    <x v="3"/>
    <n v="2"/>
    <x v="1"/>
    <n v="520"/>
    <s v="Sale "/>
    <n v="1040"/>
    <s v="May"/>
  </r>
  <r>
    <s v="120"/>
    <x v="4"/>
    <x v="3"/>
    <n v="1"/>
    <x v="1"/>
    <n v="900"/>
    <s v="Sale "/>
    <n v="900"/>
    <s v="May"/>
  </r>
  <r>
    <s v="120"/>
    <x v="9"/>
    <x v="3"/>
    <n v="2"/>
    <x v="1"/>
    <n v="175"/>
    <s v="Sale "/>
    <n v="350"/>
    <s v="May"/>
  </r>
  <r>
    <s v="120"/>
    <x v="75"/>
    <x v="5"/>
    <n v="2"/>
    <x v="5"/>
    <n v="290"/>
    <s v="Sale "/>
    <n v="580"/>
    <s v="May"/>
  </r>
  <r>
    <s v="120"/>
    <x v="5"/>
    <x v="4"/>
    <n v="2"/>
    <x v="3"/>
    <n v="65"/>
    <s v="Sale "/>
    <n v="130"/>
    <s v="May"/>
  </r>
  <r>
    <s v="120"/>
    <x v="30"/>
    <x v="3"/>
    <n v="1"/>
    <x v="1"/>
    <n v="200"/>
    <s v="Sale "/>
    <n v="200"/>
    <s v="May"/>
  </r>
  <r>
    <s v="120"/>
    <x v="10"/>
    <x v="6"/>
    <n v="4"/>
    <x v="1"/>
    <n v="210"/>
    <s v="Sale "/>
    <n v="840"/>
    <s v="May"/>
  </r>
  <r>
    <s v="120"/>
    <x v="3"/>
    <x v="3"/>
    <n v="2"/>
    <x v="1"/>
    <n v="520"/>
    <s v="Sale "/>
    <n v="1040"/>
    <s v="May"/>
  </r>
  <r>
    <s v="120"/>
    <x v="4"/>
    <x v="3"/>
    <n v="1"/>
    <x v="1"/>
    <n v="900"/>
    <s v="Sale "/>
    <n v="900"/>
    <s v="May"/>
  </r>
  <r>
    <s v="120"/>
    <x v="75"/>
    <x v="5"/>
    <n v="2"/>
    <x v="5"/>
    <n v="290"/>
    <s v="Sale "/>
    <n v="580"/>
    <s v="May"/>
  </r>
  <r>
    <s v="120"/>
    <x v="27"/>
    <x v="8"/>
    <n v="2"/>
    <x v="8"/>
    <n v="900"/>
    <s v="Sale "/>
    <n v="1800"/>
    <s v="May"/>
  </r>
  <r>
    <s v="120"/>
    <x v="6"/>
    <x v="5"/>
    <n v="1"/>
    <x v="4"/>
    <n v="500"/>
    <s v="Sale "/>
    <n v="500"/>
    <s v="May"/>
  </r>
  <r>
    <s v="120"/>
    <x v="9"/>
    <x v="3"/>
    <n v="2"/>
    <x v="1"/>
    <n v="175"/>
    <s v="Sale "/>
    <n v="350"/>
    <s v="May"/>
  </r>
  <r>
    <s v="120"/>
    <x v="13"/>
    <x v="5"/>
    <n v="2.5"/>
    <x v="1"/>
    <n v="260"/>
    <s v="Sale "/>
    <n v="650"/>
    <s v="May"/>
  </r>
  <r>
    <s v="120"/>
    <x v="56"/>
    <x v="3"/>
    <n v="1"/>
    <x v="1"/>
    <n v="450"/>
    <s v="Sale "/>
    <n v="450"/>
    <s v="May"/>
  </r>
  <r>
    <s v="120"/>
    <x v="37"/>
    <x v="3"/>
    <n v="1"/>
    <x v="1"/>
    <n v="260"/>
    <s v="Sale "/>
    <n v="260"/>
    <s v="May"/>
  </r>
  <r>
    <s v="120"/>
    <x v="39"/>
    <x v="3"/>
    <n v="3"/>
    <x v="1"/>
    <n v="330"/>
    <s v="Sale "/>
    <n v="990"/>
    <s v="May"/>
  </r>
  <r>
    <s v="120"/>
    <x v="73"/>
    <x v="3"/>
    <n v="3"/>
    <x v="1"/>
    <n v="400"/>
    <s v="Sale "/>
    <n v="1200"/>
    <s v="May"/>
  </r>
  <r>
    <s v="120"/>
    <x v="3"/>
    <x v="3"/>
    <n v="4"/>
    <x v="1"/>
    <n v="520"/>
    <s v="Sale "/>
    <n v="2080"/>
    <s v="May"/>
  </r>
  <r>
    <s v="120"/>
    <x v="4"/>
    <x v="3"/>
    <n v="2"/>
    <x v="1"/>
    <n v="900"/>
    <s v="Sale "/>
    <n v="1800"/>
    <s v="May"/>
  </r>
  <r>
    <s v="120"/>
    <x v="63"/>
    <x v="3"/>
    <n v="2"/>
    <x v="2"/>
    <n v="175"/>
    <s v="Sale "/>
    <n v="350"/>
    <s v="May"/>
  </r>
  <r>
    <s v="120"/>
    <x v="75"/>
    <x v="5"/>
    <n v="2"/>
    <x v="5"/>
    <n v="300"/>
    <s v="Sale "/>
    <n v="600"/>
    <s v="May"/>
  </r>
  <r>
    <s v="120"/>
    <x v="78"/>
    <x v="3"/>
    <n v="5"/>
    <x v="7"/>
    <n v="80"/>
    <s v="Sale "/>
    <n v="400"/>
    <s v="May"/>
  </r>
  <r>
    <s v="120"/>
    <x v="3"/>
    <x v="3"/>
    <n v="2"/>
    <x v="1"/>
    <n v="520"/>
    <s v="Sale "/>
    <n v="1040"/>
    <s v="May"/>
  </r>
  <r>
    <s v="120"/>
    <x v="4"/>
    <x v="3"/>
    <n v="1"/>
    <x v="1"/>
    <n v="920"/>
    <s v="Sale "/>
    <n v="920"/>
    <s v="May"/>
  </r>
  <r>
    <s v="120"/>
    <x v="101"/>
    <x v="8"/>
    <n v="2"/>
    <x v="8"/>
    <n v="330"/>
    <s v="Sale "/>
    <n v="660"/>
    <s v="May"/>
  </r>
  <r>
    <s v="120"/>
    <x v="27"/>
    <x v="8"/>
    <n v="3"/>
    <x v="8"/>
    <n v="900"/>
    <s v="Sale "/>
    <n v="2700"/>
    <s v="May"/>
  </r>
  <r>
    <s v="120"/>
    <x v="36"/>
    <x v="8"/>
    <n v="1"/>
    <x v="8"/>
    <n v="960"/>
    <s v="Sale "/>
    <n v="960"/>
    <s v="May"/>
  </r>
  <r>
    <s v="120"/>
    <x v="42"/>
    <x v="5"/>
    <n v="0.8"/>
    <x v="4"/>
    <n v="900"/>
    <s v="Sale "/>
    <n v="720"/>
    <s v="May"/>
  </r>
  <r>
    <s v="120"/>
    <x v="6"/>
    <x v="5"/>
    <n v="1"/>
    <x v="4"/>
    <n v="500"/>
    <s v="Sale "/>
    <n v="500"/>
    <s v="May"/>
  </r>
  <r>
    <s v="120"/>
    <x v="103"/>
    <x v="6"/>
    <n v="1"/>
    <x v="9"/>
    <n v="3150"/>
    <s v="Sale "/>
    <n v="3150"/>
    <s v="May"/>
  </r>
  <r>
    <s v="120"/>
    <x v="48"/>
    <x v="5"/>
    <n v="1"/>
    <x v="1"/>
    <n v="260"/>
    <s v="Sale "/>
    <n v="260"/>
    <s v="May"/>
  </r>
  <r>
    <s v="120"/>
    <x v="8"/>
    <x v="5"/>
    <n v="2"/>
    <x v="1"/>
    <n v="260"/>
    <s v="Sale "/>
    <n v="520"/>
    <s v="May"/>
  </r>
  <r>
    <s v="120"/>
    <x v="3"/>
    <x v="3"/>
    <n v="1"/>
    <x v="1"/>
    <n v="520"/>
    <s v="Sale "/>
    <n v="520"/>
    <s v="May"/>
  </r>
  <r>
    <s v="120"/>
    <x v="4"/>
    <x v="3"/>
    <n v="0.5"/>
    <x v="1"/>
    <n v="920"/>
    <s v="Sale "/>
    <n v="460"/>
    <s v="May"/>
  </r>
  <r>
    <s v="120"/>
    <x v="5"/>
    <x v="4"/>
    <n v="10"/>
    <x v="3"/>
    <n v="65"/>
    <s v="Sale "/>
    <n v="650"/>
    <s v="May"/>
  </r>
  <r>
    <s v="120"/>
    <x v="5"/>
    <x v="4"/>
    <n v="5"/>
    <x v="3"/>
    <n v="65"/>
    <s v="Sale "/>
    <n v="325"/>
    <s v="May"/>
  </r>
  <r>
    <s v="120"/>
    <x v="75"/>
    <x v="5"/>
    <n v="4"/>
    <x v="5"/>
    <n v="290"/>
    <s v="Sale "/>
    <n v="1160"/>
    <s v="May"/>
  </r>
  <r>
    <s v="120"/>
    <x v="59"/>
    <x v="4"/>
    <n v="8"/>
    <x v="3"/>
    <n v="65"/>
    <s v="Sale "/>
    <n v="520"/>
    <s v="May"/>
  </r>
  <r>
    <s v="120"/>
    <x v="56"/>
    <x v="3"/>
    <n v="1"/>
    <x v="1"/>
    <n v="450"/>
    <s v="Sale "/>
    <n v="450"/>
    <s v="May"/>
  </r>
  <r>
    <s v="120"/>
    <x v="37"/>
    <x v="3"/>
    <n v="1"/>
    <x v="1"/>
    <n v="260"/>
    <s v="Sale "/>
    <n v="260"/>
    <s v="May"/>
  </r>
  <r>
    <s v="120"/>
    <x v="73"/>
    <x v="3"/>
    <n v="1"/>
    <x v="1"/>
    <n v="400"/>
    <s v="Sale "/>
    <n v="400"/>
    <s v="May"/>
  </r>
  <r>
    <s v="120"/>
    <x v="69"/>
    <x v="5"/>
    <n v="2.5"/>
    <x v="4"/>
    <n v="900"/>
    <s v="Sale "/>
    <n v="2250"/>
    <s v="May"/>
  </r>
  <r>
    <s v="120"/>
    <x v="41"/>
    <x v="3"/>
    <n v="5"/>
    <x v="4"/>
    <n v="140"/>
    <s v="Sale "/>
    <n v="700"/>
    <s v="May"/>
  </r>
  <r>
    <s v="120"/>
    <x v="6"/>
    <x v="5"/>
    <n v="4"/>
    <x v="4"/>
    <n v="460"/>
    <s v="Sale "/>
    <n v="1840"/>
    <s v="May"/>
  </r>
  <r>
    <s v="120"/>
    <x v="8"/>
    <x v="5"/>
    <n v="5"/>
    <x v="1"/>
    <n v="260"/>
    <s v="Sale "/>
    <n v="1300"/>
    <s v="May"/>
  </r>
  <r>
    <s v="120"/>
    <x v="9"/>
    <x v="3"/>
    <n v="5"/>
    <x v="1"/>
    <n v="175"/>
    <s v="Sale "/>
    <n v="875"/>
    <s v="May"/>
  </r>
  <r>
    <s v="121"/>
    <x v="25"/>
    <x v="3"/>
    <n v="3"/>
    <x v="1"/>
    <n v="70"/>
    <s v="Sale "/>
    <n v="210"/>
    <s v="May"/>
  </r>
  <r>
    <s v="121"/>
    <x v="11"/>
    <x v="3"/>
    <n v="2"/>
    <x v="1"/>
    <n v="300"/>
    <s v="Sale "/>
    <n v="600"/>
    <s v="May"/>
  </r>
  <r>
    <s v="121"/>
    <x v="56"/>
    <x v="3"/>
    <n v="2"/>
    <x v="1"/>
    <n v="450"/>
    <s v="Sale "/>
    <n v="900"/>
    <s v="May"/>
  </r>
  <r>
    <s v="121"/>
    <x v="39"/>
    <x v="3"/>
    <n v="3"/>
    <x v="1"/>
    <n v="330"/>
    <s v="Sale "/>
    <n v="990"/>
    <s v="May"/>
  </r>
  <r>
    <s v="121"/>
    <x v="75"/>
    <x v="5"/>
    <n v="4"/>
    <x v="5"/>
    <n v="290"/>
    <s v="Sale "/>
    <n v="1160"/>
    <s v="May"/>
  </r>
  <r>
    <s v="121"/>
    <x v="27"/>
    <x v="8"/>
    <n v="2"/>
    <x v="8"/>
    <n v="900"/>
    <s v="Sale "/>
    <n v="1800"/>
    <s v="May"/>
  </r>
  <r>
    <s v="121"/>
    <x v="30"/>
    <x v="3"/>
    <n v="1"/>
    <x v="1"/>
    <n v="200"/>
    <s v="Sale "/>
    <n v="200"/>
    <s v="May"/>
  </r>
  <r>
    <s v="121"/>
    <x v="101"/>
    <x v="8"/>
    <n v="1"/>
    <x v="8"/>
    <n v="330"/>
    <s v="Sale "/>
    <n v="330"/>
    <s v="May"/>
  </r>
  <r>
    <s v="121"/>
    <x v="36"/>
    <x v="8"/>
    <n v="1"/>
    <x v="8"/>
    <n v="960"/>
    <s v="Sale "/>
    <n v="960"/>
    <s v="May"/>
  </r>
  <r>
    <s v="121"/>
    <x v="5"/>
    <x v="4"/>
    <n v="9"/>
    <x v="3"/>
    <n v="65"/>
    <s v="Sale "/>
    <n v="585"/>
    <s v="May"/>
  </r>
  <r>
    <s v="121"/>
    <x v="9"/>
    <x v="3"/>
    <n v="4"/>
    <x v="1"/>
    <n v="175"/>
    <s v="Sale "/>
    <n v="700"/>
    <s v="May"/>
  </r>
  <r>
    <s v="121"/>
    <x v="13"/>
    <x v="5"/>
    <n v="2"/>
    <x v="1"/>
    <n v="260"/>
    <s v="Sale "/>
    <n v="520"/>
    <s v="May"/>
  </r>
  <r>
    <s v="121"/>
    <x v="71"/>
    <x v="5"/>
    <n v="1"/>
    <x v="1"/>
    <n v="260"/>
    <s v="Sale "/>
    <n v="260"/>
    <s v="May"/>
  </r>
  <r>
    <s v="121"/>
    <x v="39"/>
    <x v="3"/>
    <n v="1"/>
    <x v="1"/>
    <n v="330"/>
    <s v="Sale "/>
    <n v="330"/>
    <s v="May"/>
  </r>
  <r>
    <s v="121"/>
    <x v="28"/>
    <x v="3"/>
    <n v="1"/>
    <x v="1"/>
    <n v="330"/>
    <s v="Sale "/>
    <n v="330"/>
    <s v="May"/>
  </r>
  <r>
    <s v="121"/>
    <x v="42"/>
    <x v="5"/>
    <n v="0.7"/>
    <x v="4"/>
    <n v="900"/>
    <s v="Sale "/>
    <n v="630"/>
    <s v="May"/>
  </r>
  <r>
    <s v="121"/>
    <x v="92"/>
    <x v="5"/>
    <n v="1"/>
    <x v="1"/>
    <n v="260"/>
    <s v="Sale "/>
    <n v="260"/>
    <s v="May"/>
  </r>
  <r>
    <s v="121"/>
    <x v="2"/>
    <x v="2"/>
    <n v="0.2"/>
    <x v="2"/>
    <n v="550"/>
    <s v="Sale "/>
    <n v="110"/>
    <s v="May"/>
  </r>
  <r>
    <s v="121"/>
    <x v="3"/>
    <x v="3"/>
    <n v="1"/>
    <x v="1"/>
    <n v="520"/>
    <s v="Sale "/>
    <n v="520"/>
    <s v="May"/>
  </r>
  <r>
    <s v="121"/>
    <x v="4"/>
    <x v="3"/>
    <n v="0.5"/>
    <x v="1"/>
    <n v="900"/>
    <s v="Sale "/>
    <n v="450"/>
    <s v="May"/>
  </r>
  <r>
    <s v="121"/>
    <x v="75"/>
    <x v="5"/>
    <n v="2"/>
    <x v="5"/>
    <n v="290"/>
    <s v="Sale "/>
    <n v="580"/>
    <s v="May"/>
  </r>
  <r>
    <s v="122"/>
    <x v="13"/>
    <x v="5"/>
    <n v="5"/>
    <x v="1"/>
    <n v="260"/>
    <s v="Sale "/>
    <n v="1300"/>
    <s v="May"/>
  </r>
  <r>
    <s v="122"/>
    <x v="3"/>
    <x v="3"/>
    <n v="1"/>
    <x v="1"/>
    <n v="520"/>
    <s v="Sale "/>
    <n v="520"/>
    <s v="May"/>
  </r>
  <r>
    <s v="122"/>
    <x v="10"/>
    <x v="6"/>
    <n v="3"/>
    <x v="1"/>
    <n v="210"/>
    <s v="Sale "/>
    <n v="630"/>
    <s v="May"/>
  </r>
  <r>
    <s v="122"/>
    <x v="83"/>
    <x v="5"/>
    <n v="0.5"/>
    <x v="1"/>
    <n v="260"/>
    <s v="Sale "/>
    <n v="130"/>
    <s v="May"/>
  </r>
  <r>
    <s v="122"/>
    <x v="129"/>
    <x v="5"/>
    <n v="2"/>
    <x v="1"/>
    <n v="260"/>
    <s v="Sale "/>
    <n v="520"/>
    <s v="May"/>
  </r>
  <r>
    <s v="122"/>
    <x v="119"/>
    <x v="5"/>
    <n v="2"/>
    <x v="1"/>
    <n v="260"/>
    <s v="Sale "/>
    <n v="520"/>
    <s v="May"/>
  </r>
  <r>
    <s v="122"/>
    <x v="73"/>
    <x v="3"/>
    <n v="0.5"/>
    <x v="1"/>
    <n v="400"/>
    <s v="Sale "/>
    <n v="200"/>
    <s v="May"/>
  </r>
  <r>
    <s v="122"/>
    <x v="9"/>
    <x v="3"/>
    <n v="1"/>
    <x v="1"/>
    <n v="175"/>
    <s v="Sale "/>
    <n v="175"/>
    <s v="May"/>
  </r>
  <r>
    <s v="122"/>
    <x v="4"/>
    <x v="3"/>
    <n v="0.5"/>
    <x v="1"/>
    <n v="920"/>
    <s v="Sale "/>
    <n v="460"/>
    <s v="May"/>
  </r>
  <r>
    <s v="122"/>
    <x v="48"/>
    <x v="5"/>
    <n v="0.5"/>
    <x v="1"/>
    <n v="260"/>
    <s v="Sale "/>
    <n v="130"/>
    <s v="May"/>
  </r>
  <r>
    <s v="122"/>
    <x v="8"/>
    <x v="5"/>
    <n v="0.5"/>
    <x v="1"/>
    <n v="260"/>
    <s v="Sale "/>
    <n v="130"/>
    <s v="May"/>
  </r>
  <r>
    <s v="122"/>
    <x v="11"/>
    <x v="3"/>
    <n v="1"/>
    <x v="1"/>
    <n v="300"/>
    <s v="Sale "/>
    <n v="300"/>
    <s v="May"/>
  </r>
  <r>
    <s v="122"/>
    <x v="30"/>
    <x v="3"/>
    <n v="5"/>
    <x v="1"/>
    <n v="190"/>
    <s v="Sale "/>
    <n v="950"/>
    <s v="May"/>
  </r>
  <r>
    <s v="122"/>
    <x v="99"/>
    <x v="3"/>
    <n v="2"/>
    <x v="5"/>
    <n v="170"/>
    <s v="Sale "/>
    <n v="340"/>
    <s v="May"/>
  </r>
  <r>
    <s v="122"/>
    <x v="5"/>
    <x v="4"/>
    <n v="32"/>
    <x v="3"/>
    <n v="65"/>
    <s v="Sale "/>
    <n v="2080"/>
    <s v="May"/>
  </r>
  <r>
    <s v="122"/>
    <x v="28"/>
    <x v="3"/>
    <n v="1"/>
    <x v="1"/>
    <n v="330"/>
    <s v="Sale "/>
    <n v="330"/>
    <s v="May"/>
  </r>
  <r>
    <s v="122"/>
    <x v="39"/>
    <x v="3"/>
    <n v="1"/>
    <x v="1"/>
    <n v="330"/>
    <s v="Sale "/>
    <n v="330"/>
    <s v="May"/>
  </r>
  <r>
    <s v="122"/>
    <x v="75"/>
    <x v="5"/>
    <n v="5"/>
    <x v="5"/>
    <n v="290"/>
    <s v="Sale "/>
    <n v="1450"/>
    <s v="May"/>
  </r>
  <r>
    <s v="122"/>
    <x v="78"/>
    <x v="3"/>
    <n v="6"/>
    <x v="7"/>
    <n v="80"/>
    <s v="Sale "/>
    <n v="480"/>
    <s v="May"/>
  </r>
  <r>
    <s v="122"/>
    <x v="3"/>
    <x v="3"/>
    <n v="3"/>
    <x v="1"/>
    <n v="520"/>
    <s v="Sale "/>
    <n v="1560"/>
    <s v="May"/>
  </r>
  <r>
    <s v="122"/>
    <x v="4"/>
    <x v="3"/>
    <n v="1.5"/>
    <x v="1"/>
    <n v="920"/>
    <s v="Sale "/>
    <n v="1380"/>
    <s v="May"/>
  </r>
  <r>
    <s v="122"/>
    <x v="27"/>
    <x v="8"/>
    <n v="0.4"/>
    <x v="8"/>
    <n v="900"/>
    <s v="Sale "/>
    <n v="360"/>
    <s v="May"/>
  </r>
  <r>
    <s v="122"/>
    <x v="101"/>
    <x v="8"/>
    <n v="0.5"/>
    <x v="8"/>
    <n v="330"/>
    <s v="Sale "/>
    <n v="165"/>
    <s v="May"/>
  </r>
  <r>
    <s v="122"/>
    <x v="27"/>
    <x v="8"/>
    <n v="0.5"/>
    <x v="8"/>
    <n v="900"/>
    <s v="Sale "/>
    <n v="450"/>
    <s v="May"/>
  </r>
  <r>
    <s v="122"/>
    <x v="27"/>
    <x v="8"/>
    <n v="0.5"/>
    <x v="8"/>
    <n v="900"/>
    <s v="Sale "/>
    <n v="450"/>
    <s v="May"/>
  </r>
  <r>
    <s v="122"/>
    <x v="109"/>
    <x v="8"/>
    <n v="0.2"/>
    <x v="10"/>
    <n v="340"/>
    <s v="Sale "/>
    <n v="68"/>
    <s v="May"/>
  </r>
  <r>
    <s v="122"/>
    <x v="101"/>
    <x v="8"/>
    <n v="0.4"/>
    <x v="8"/>
    <n v="330"/>
    <s v="Sale "/>
    <n v="132"/>
    <s v="May"/>
  </r>
  <r>
    <s v="122"/>
    <x v="3"/>
    <x v="3"/>
    <n v="4"/>
    <x v="1"/>
    <n v="520"/>
    <s v="Sale "/>
    <n v="2080"/>
    <s v="May"/>
  </r>
  <r>
    <s v="122"/>
    <x v="4"/>
    <x v="3"/>
    <n v="2"/>
    <x v="1"/>
    <n v="900"/>
    <s v="Sale "/>
    <n v="1800"/>
    <s v="May"/>
  </r>
  <r>
    <s v="122"/>
    <x v="25"/>
    <x v="3"/>
    <n v="6"/>
    <x v="1"/>
    <n v="70"/>
    <s v="Sale "/>
    <n v="420"/>
    <s v="May"/>
  </r>
  <r>
    <s v="122"/>
    <x v="30"/>
    <x v="3"/>
    <n v="1"/>
    <x v="1"/>
    <n v="200"/>
    <s v="Sale "/>
    <n v="200"/>
    <s v="May"/>
  </r>
  <r>
    <s v="122"/>
    <x v="101"/>
    <x v="8"/>
    <n v="6"/>
    <x v="8"/>
    <n v="330"/>
    <s v="Sale "/>
    <n v="1980"/>
    <s v="May"/>
  </r>
  <r>
    <s v="122"/>
    <x v="28"/>
    <x v="3"/>
    <n v="3.5"/>
    <x v="1"/>
    <n v="330"/>
    <s v="Sale "/>
    <n v="1155"/>
    <s v="May"/>
  </r>
  <r>
    <s v="122"/>
    <x v="39"/>
    <x v="3"/>
    <n v="1.5"/>
    <x v="1"/>
    <n v="330"/>
    <s v="Sale "/>
    <n v="495"/>
    <s v="May"/>
  </r>
  <r>
    <s v="122"/>
    <x v="27"/>
    <x v="8"/>
    <n v="2"/>
    <x v="8"/>
    <n v="900"/>
    <s v="Sale "/>
    <n v="1800"/>
    <s v="May"/>
  </r>
  <r>
    <s v="123"/>
    <x v="12"/>
    <x v="2"/>
    <n v="1"/>
    <x v="2"/>
    <n v="310"/>
    <s v="Sale "/>
    <n v="310"/>
    <s v="May"/>
  </r>
  <r>
    <s v="123"/>
    <x v="90"/>
    <x v="2"/>
    <n v="1"/>
    <x v="2"/>
    <n v="330"/>
    <s v="Sale "/>
    <n v="330"/>
    <s v="May"/>
  </r>
  <r>
    <s v="123"/>
    <x v="16"/>
    <x v="2"/>
    <n v="1"/>
    <x v="2"/>
    <n v="310"/>
    <s v="Sale "/>
    <n v="310"/>
    <s v="May"/>
  </r>
  <r>
    <s v="123"/>
    <x v="5"/>
    <x v="4"/>
    <n v="6"/>
    <x v="3"/>
    <n v="65"/>
    <s v="Sale "/>
    <n v="390"/>
    <s v="May"/>
  </r>
  <r>
    <s v="123"/>
    <x v="83"/>
    <x v="5"/>
    <n v="1"/>
    <x v="1"/>
    <n v="260"/>
    <s v="Sale "/>
    <n v="260"/>
    <s v="May"/>
  </r>
  <r>
    <s v="123"/>
    <x v="71"/>
    <x v="5"/>
    <n v="4"/>
    <x v="1"/>
    <n v="260"/>
    <s v="Sale "/>
    <n v="1040"/>
    <s v="May"/>
  </r>
  <r>
    <s v="123"/>
    <x v="75"/>
    <x v="5"/>
    <n v="4"/>
    <x v="5"/>
    <n v="290"/>
    <s v="Sale "/>
    <n v="1160"/>
    <s v="May"/>
  </r>
  <r>
    <s v="123"/>
    <x v="105"/>
    <x v="5"/>
    <n v="2"/>
    <x v="5"/>
    <n v="290"/>
    <s v="Sale "/>
    <n v="580"/>
    <s v="May"/>
  </r>
  <r>
    <s v="123"/>
    <x v="13"/>
    <x v="5"/>
    <n v="3"/>
    <x v="1"/>
    <n v="260"/>
    <s v="Sale "/>
    <n v="780"/>
    <s v="May"/>
  </r>
  <r>
    <s v="123"/>
    <x v="6"/>
    <x v="5"/>
    <n v="1"/>
    <x v="4"/>
    <n v="500"/>
    <s v="Sale "/>
    <n v="500"/>
    <s v="May"/>
  </r>
  <r>
    <s v="123"/>
    <x v="25"/>
    <x v="3"/>
    <n v="3"/>
    <x v="1"/>
    <n v="70"/>
    <s v="Sale "/>
    <n v="210"/>
    <s v="May"/>
  </r>
  <r>
    <s v="123"/>
    <x v="27"/>
    <x v="8"/>
    <n v="0.65"/>
    <x v="8"/>
    <n v="900"/>
    <s v="Sale "/>
    <n v="585"/>
    <s v="May"/>
  </r>
  <r>
    <s v="123"/>
    <x v="2"/>
    <x v="2"/>
    <n v="1"/>
    <x v="2"/>
    <n v="470"/>
    <s v="Sale "/>
    <n v="470"/>
    <s v="May"/>
  </r>
  <r>
    <s v="123"/>
    <x v="75"/>
    <x v="5"/>
    <n v="8"/>
    <x v="5"/>
    <n v="290"/>
    <s v="Sale "/>
    <n v="2320"/>
    <s v="May"/>
  </r>
  <r>
    <s v="123"/>
    <x v="11"/>
    <x v="3"/>
    <n v="2"/>
    <x v="1"/>
    <n v="300"/>
    <s v="Sale "/>
    <n v="600"/>
    <s v="May"/>
  </r>
  <r>
    <s v="123"/>
    <x v="16"/>
    <x v="2"/>
    <n v="1"/>
    <x v="2"/>
    <n v="310"/>
    <s v="Sale "/>
    <n v="310"/>
    <s v="Ma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  <s v="123"/>
    <s v="Cash Sale"/>
    <n v="10155"/>
    <s v="Cash"/>
    <n v="10155"/>
    <n v="0"/>
  </r>
  <r>
    <x v="1"/>
    <s v="122"/>
    <s v="Cash Sale"/>
    <n v="25470"/>
    <s v="Cash"/>
    <n v="25470"/>
    <n v="0"/>
  </r>
  <r>
    <x v="2"/>
    <s v="121"/>
    <s v="Cash Sale"/>
    <n v="12425"/>
    <s v="Cash"/>
    <n v="12425"/>
    <n v="0"/>
  </r>
  <r>
    <x v="3"/>
    <s v="120"/>
    <s v="Cash Sale"/>
    <n v="42390"/>
    <s v="Cash"/>
    <n v="42390"/>
    <n v="0"/>
  </r>
  <r>
    <x v="4"/>
    <s v="119"/>
    <s v="Cash Sale"/>
    <n v="22434"/>
    <s v="Cash"/>
    <n v="22434"/>
    <n v="0"/>
  </r>
  <r>
    <x v="5"/>
    <s v="118"/>
    <s v="Cash Sale"/>
    <n v="75550"/>
    <s v="Cash"/>
    <n v="75550"/>
    <n v="0"/>
  </r>
  <r>
    <x v="6"/>
    <s v="117"/>
    <s v="Cash Sale"/>
    <n v="46806"/>
    <s v="Cash"/>
    <n v="46806"/>
    <n v="0"/>
  </r>
  <r>
    <x v="7"/>
    <s v="113"/>
    <s v="Cash Sale"/>
    <n v="27981"/>
    <s v="Cash"/>
    <n v="27981"/>
    <n v="0"/>
  </r>
  <r>
    <x v="8"/>
    <s v="115"/>
    <s v="Cash Sale"/>
    <n v="30040"/>
    <s v="Cash"/>
    <n v="30040"/>
    <n v="0"/>
  </r>
  <r>
    <x v="8"/>
    <s v="112"/>
    <s v="Cash Sale"/>
    <n v="30983"/>
    <s v="Cash"/>
    <n v="30983"/>
    <n v="0"/>
  </r>
  <r>
    <x v="9"/>
    <s v="114"/>
    <s v="Cash Sale"/>
    <n v="9761"/>
    <s v="Cash"/>
    <n v="9761"/>
    <n v="0"/>
  </r>
  <r>
    <x v="9"/>
    <s v="111"/>
    <s v="Cash Sale"/>
    <n v="40723"/>
    <s v="Cash"/>
    <n v="40723"/>
    <n v="0"/>
  </r>
  <r>
    <x v="10"/>
    <s v="110"/>
    <s v="Cash Sale"/>
    <n v="25017"/>
    <s v="Cash"/>
    <n v="25017"/>
    <n v="0"/>
  </r>
  <r>
    <x v="11"/>
    <s v="109"/>
    <s v="Cash Sale"/>
    <n v="21755"/>
    <s v="Cash"/>
    <n v="21755"/>
    <n v="0"/>
  </r>
  <r>
    <x v="12"/>
    <s v="108"/>
    <s v="Cash Sale"/>
    <n v="14117"/>
    <s v="Cash"/>
    <n v="14117"/>
    <n v="0"/>
  </r>
  <r>
    <x v="13"/>
    <s v="107"/>
    <s v="Cash Sale"/>
    <n v="7556"/>
    <s v="Cash"/>
    <n v="7556"/>
    <n v="0"/>
  </r>
  <r>
    <x v="14"/>
    <s v="106"/>
    <s v="Cash Sale"/>
    <n v="41644"/>
    <s v="Cash"/>
    <n v="41644"/>
    <n v="0"/>
  </r>
  <r>
    <x v="15"/>
    <s v="105"/>
    <s v="Cash Sale"/>
    <n v="42166"/>
    <s v="Cash"/>
    <n v="42166"/>
    <n v="0"/>
  </r>
  <r>
    <x v="16"/>
    <s v="104"/>
    <s v="Cash Sale"/>
    <n v="30010"/>
    <s v="Cash"/>
    <n v="30010"/>
    <n v="0"/>
  </r>
  <r>
    <x v="17"/>
    <s v="103"/>
    <s v="Cash Sale"/>
    <n v="18553"/>
    <s v="Cash"/>
    <n v="18553"/>
    <n v="0"/>
  </r>
  <r>
    <x v="18"/>
    <s v="102"/>
    <s v="Cash Sale"/>
    <n v="39954"/>
    <s v="Cash"/>
    <n v="39954"/>
    <n v="0"/>
  </r>
  <r>
    <x v="19"/>
    <s v="101"/>
    <s v="Cash Sale"/>
    <n v="17614"/>
    <s v="Cash"/>
    <n v="17614"/>
    <n v="0"/>
  </r>
  <r>
    <x v="20"/>
    <s v="100"/>
    <s v="Cash Sale"/>
    <n v="38358"/>
    <s v="Cash"/>
    <n v="38358"/>
    <n v="0"/>
  </r>
  <r>
    <x v="21"/>
    <s v="99"/>
    <s v="Cash Sale"/>
    <n v="23793"/>
    <s v="Cash"/>
    <n v="23793"/>
    <n v="0"/>
  </r>
  <r>
    <x v="22"/>
    <s v="98"/>
    <s v="Cash Sale"/>
    <n v="41829"/>
    <s v="Cash"/>
    <n v="41829"/>
    <n v="0"/>
  </r>
  <r>
    <x v="23"/>
    <s v="97"/>
    <s v="Cash Sale"/>
    <n v="20165"/>
    <s v="Cash"/>
    <n v="20165"/>
    <n v="0"/>
  </r>
  <r>
    <x v="24"/>
    <s v="96"/>
    <s v="Cash Sale"/>
    <n v="45006"/>
    <s v="Cash"/>
    <n v="45006"/>
    <n v="0"/>
  </r>
  <r>
    <x v="25"/>
    <s v="95"/>
    <s v="Cash Sale"/>
    <n v="41613"/>
    <s v="Cash"/>
    <n v="41613"/>
    <n v="0"/>
  </r>
  <r>
    <x v="26"/>
    <s v="94"/>
    <s v="Cash Sale"/>
    <n v="68690"/>
    <s v="Cash"/>
    <n v="68690"/>
    <n v="0"/>
  </r>
  <r>
    <x v="27"/>
    <s v="93"/>
    <s v="Cash Sale"/>
    <n v="56772"/>
    <s v="Cash"/>
    <n v="56772"/>
    <n v="0"/>
  </r>
  <r>
    <x v="28"/>
    <s v="92"/>
    <s v="Cash Sale"/>
    <n v="23224"/>
    <s v="Cash"/>
    <n v="23224"/>
    <n v="0"/>
  </r>
  <r>
    <x v="29"/>
    <s v="91"/>
    <s v="Cash Sale"/>
    <n v="34370"/>
    <s v="Cash"/>
    <n v="34370"/>
    <n v="0"/>
  </r>
  <r>
    <x v="30"/>
    <s v="90"/>
    <s v="Cash Sale"/>
    <n v="35628"/>
    <s v="Cash"/>
    <n v="35628"/>
    <n v="0"/>
  </r>
  <r>
    <x v="31"/>
    <s v="89"/>
    <s v="Cash Sale"/>
    <n v="12158"/>
    <s v="Cash"/>
    <n v="12158"/>
    <n v="0"/>
  </r>
  <r>
    <x v="31"/>
    <s v="88"/>
    <s v="Cash Sale"/>
    <n v="22059"/>
    <s v="Cash"/>
    <n v="22059"/>
    <n v="0"/>
  </r>
  <r>
    <x v="32"/>
    <s v="87"/>
    <s v="Cash Sale"/>
    <n v="29045"/>
    <s v="Cash"/>
    <n v="29045"/>
    <n v="0"/>
  </r>
  <r>
    <x v="33"/>
    <s v="104"/>
    <s v="Cash Sale"/>
    <n v="51353"/>
    <s v="Cash"/>
    <n v="51353"/>
    <n v="0"/>
  </r>
  <r>
    <x v="34"/>
    <s v="103"/>
    <s v="Cash Sale"/>
    <n v="43308"/>
    <s v="Cash"/>
    <n v="43308"/>
    <n v="0"/>
  </r>
  <r>
    <x v="35"/>
    <s v="102"/>
    <s v="Cash Sale"/>
    <n v="69881"/>
    <s v="Cash"/>
    <n v="69881"/>
    <n v="0"/>
  </r>
  <r>
    <x v="36"/>
    <s v="106"/>
    <s v="Cash Sale"/>
    <n v="50840"/>
    <s v="Cash"/>
    <n v="50840"/>
    <n v="0"/>
  </r>
  <r>
    <x v="36"/>
    <s v="101"/>
    <s v="Cash Sale"/>
    <n v="21150"/>
    <s v="Cash"/>
    <n v="21150"/>
    <n v="0"/>
  </r>
  <r>
    <x v="37"/>
    <s v="105"/>
    <s v="Cash Sale"/>
    <n v="17766"/>
    <s v="Cash"/>
    <n v="17766"/>
    <n v="0"/>
  </r>
  <r>
    <x v="37"/>
    <s v="100"/>
    <s v="Cash Sale"/>
    <n v="18585"/>
    <s v="Cash"/>
    <n v="18585"/>
    <n v="0"/>
  </r>
  <r>
    <x v="38"/>
    <s v="86"/>
    <s v="Cash Sale"/>
    <n v="82081"/>
    <s v="Cash"/>
    <n v="82081"/>
    <n v="0"/>
  </r>
  <r>
    <x v="39"/>
    <s v="85"/>
    <s v="Cash Sale"/>
    <n v="32514"/>
    <s v="Cash"/>
    <n v="32514"/>
    <n v="0"/>
  </r>
  <r>
    <x v="40"/>
    <s v="84"/>
    <s v="Cash Sale"/>
    <n v="73271"/>
    <s v="Cash"/>
    <n v="73271"/>
    <n v="0"/>
  </r>
  <r>
    <x v="41"/>
    <s v="83"/>
    <s v="Cash Sale"/>
    <n v="14824"/>
    <s v="Cash"/>
    <n v="14824"/>
    <n v="0"/>
  </r>
  <r>
    <x v="42"/>
    <s v="82"/>
    <s v="Cash Sale"/>
    <n v="88598"/>
    <s v="Cash"/>
    <n v="88598"/>
    <n v="0"/>
  </r>
  <r>
    <x v="43"/>
    <s v="81"/>
    <s v="Cash Sale"/>
    <n v="82839"/>
    <s v="Cash"/>
    <n v="82839"/>
    <n v="0"/>
  </r>
  <r>
    <x v="44"/>
    <s v="80"/>
    <s v="Cash Sale"/>
    <n v="19995"/>
    <s v="Cash"/>
    <n v="19995"/>
    <n v="0"/>
  </r>
  <r>
    <x v="45"/>
    <s v="79"/>
    <s v="Cash Sale"/>
    <n v="65253"/>
    <s v="Cash"/>
    <n v="65253"/>
    <n v="0"/>
  </r>
  <r>
    <x v="46"/>
    <s v="78"/>
    <s v="Cash Sale"/>
    <n v="36385"/>
    <s v="Cash"/>
    <n v="36385"/>
    <n v="0"/>
  </r>
  <r>
    <x v="47"/>
    <s v="77"/>
    <s v="Cash Sale"/>
    <n v="23044"/>
    <s v="Cash"/>
    <n v="23044"/>
    <n v="0"/>
  </r>
  <r>
    <x v="48"/>
    <s v="76"/>
    <s v="Cash Sale"/>
    <n v="21212"/>
    <s v="Cash"/>
    <n v="21212"/>
    <n v="0"/>
  </r>
  <r>
    <x v="49"/>
    <s v="75"/>
    <s v="Cash Sale"/>
    <n v="44138"/>
    <s v="Cash"/>
    <n v="44138"/>
    <n v="0"/>
  </r>
  <r>
    <x v="50"/>
    <s v="74"/>
    <s v="Cash Sale"/>
    <n v="34120"/>
    <s v="Cash"/>
    <n v="34120"/>
    <n v="0"/>
  </r>
  <r>
    <x v="51"/>
    <s v="73"/>
    <s v="Cash Sale"/>
    <n v="51819"/>
    <s v="Cash"/>
    <n v="51819"/>
    <n v="0"/>
  </r>
  <r>
    <x v="52"/>
    <s v="72"/>
    <s v="Cash Sale"/>
    <n v="34050"/>
    <s v="Cash"/>
    <n v="34050"/>
    <n v="0"/>
  </r>
  <r>
    <x v="53"/>
    <s v="71"/>
    <s v="Cash Sale"/>
    <n v="20872"/>
    <s v="Cash"/>
    <n v="20872"/>
    <n v="0"/>
  </r>
  <r>
    <x v="54"/>
    <s v="70"/>
    <s v="Cash Sale"/>
    <n v="22471"/>
    <s v="Cash"/>
    <n v="22471"/>
    <n v="0"/>
  </r>
  <r>
    <x v="55"/>
    <s v="69"/>
    <s v="Cash Sale"/>
    <n v="39587"/>
    <s v="Cash"/>
    <n v="39587"/>
    <n v="0"/>
  </r>
  <r>
    <x v="56"/>
    <s v="68"/>
    <s v="Cash Sale"/>
    <n v="86236"/>
    <s v="Cash"/>
    <n v="86236"/>
    <n v="0"/>
  </r>
  <r>
    <x v="57"/>
    <s v="67"/>
    <s v="Cash Sale"/>
    <n v="31037"/>
    <s v="Cash"/>
    <n v="31037"/>
    <n v="0"/>
  </r>
  <r>
    <x v="58"/>
    <s v="66"/>
    <s v="Cash Sale"/>
    <n v="67448"/>
    <s v="Cash"/>
    <n v="67448"/>
    <n v="0"/>
  </r>
  <r>
    <x v="59"/>
    <s v="65"/>
    <s v="Cash Sale"/>
    <n v="52430"/>
    <s v="Cash"/>
    <n v="52430"/>
    <n v="0"/>
  </r>
  <r>
    <x v="60"/>
    <s v="64"/>
    <s v="Cash Sale"/>
    <n v="62531"/>
    <s v="Cash"/>
    <n v="62531"/>
    <n v="0"/>
  </r>
  <r>
    <x v="61"/>
    <s v="63"/>
    <s v="Cash Sale"/>
    <n v="93334"/>
    <s v="Cash"/>
    <n v="93334"/>
    <n v="0"/>
  </r>
  <r>
    <x v="62"/>
    <s v="62"/>
    <s v="Cash Sale"/>
    <n v="45232"/>
    <s v="Cash"/>
    <n v="45232"/>
    <n v="0"/>
  </r>
  <r>
    <x v="63"/>
    <s v="61"/>
    <s v="Cash Sale"/>
    <n v="7958"/>
    <s v="Cash"/>
    <n v="7958"/>
    <n v="0"/>
  </r>
  <r>
    <x v="64"/>
    <s v="60"/>
    <s v="Cash Sale"/>
    <n v="74498"/>
    <s v="Cash"/>
    <n v="74498"/>
    <n v="0"/>
  </r>
  <r>
    <x v="65"/>
    <s v="59"/>
    <s v="Cash Sale"/>
    <n v="69509"/>
    <s v="Cash"/>
    <n v="69509"/>
    <n v="0"/>
  </r>
  <r>
    <x v="66"/>
    <s v="58"/>
    <s v="Cash Sale"/>
    <n v="22072"/>
    <s v="Cash"/>
    <n v="22072"/>
    <n v="0"/>
  </r>
  <r>
    <x v="67"/>
    <s v="57"/>
    <s v="Cash Sale"/>
    <n v="33147"/>
    <s v="Cash"/>
    <n v="33147"/>
    <n v="0"/>
  </r>
  <r>
    <x v="68"/>
    <s v="56"/>
    <s v="Cash Sale"/>
    <n v="28994"/>
    <s v="Cash"/>
    <n v="28994"/>
    <n v="0"/>
  </r>
  <r>
    <x v="69"/>
    <s v="55"/>
    <s v="Cash Sale"/>
    <n v="23537"/>
    <s v="Cash"/>
    <n v="23537"/>
    <n v="0"/>
  </r>
  <r>
    <x v="70"/>
    <s v="54"/>
    <s v="Cash Sale"/>
    <n v="67420"/>
    <s v="Cash"/>
    <n v="67420"/>
    <n v="0"/>
  </r>
  <r>
    <x v="71"/>
    <s v="53"/>
    <s v="Cash Sale"/>
    <n v="11642"/>
    <s v="Cash"/>
    <n v="11642"/>
    <n v="0"/>
  </r>
  <r>
    <x v="72"/>
    <s v="52"/>
    <s v="Cash Sale"/>
    <n v="43227"/>
    <s v="Cash"/>
    <n v="43227"/>
    <n v="0"/>
  </r>
  <r>
    <x v="73"/>
    <s v="51"/>
    <s v="Cash Sale"/>
    <n v="26945"/>
    <s v="Cash"/>
    <n v="26945"/>
    <n v="0"/>
  </r>
  <r>
    <x v="74"/>
    <s v="50"/>
    <s v="Cash Sale"/>
    <n v="71415"/>
    <s v="Cash"/>
    <n v="71415"/>
    <n v="0"/>
  </r>
  <r>
    <x v="75"/>
    <s v="49"/>
    <s v="Cash Sale"/>
    <n v="21698"/>
    <s v="Cash"/>
    <n v="21698"/>
    <n v="0"/>
  </r>
  <r>
    <x v="76"/>
    <s v="48"/>
    <s v="Cash Sale"/>
    <n v="40498"/>
    <s v="Cash"/>
    <n v="40498"/>
    <n v="0"/>
  </r>
  <r>
    <x v="77"/>
    <s v="47"/>
    <s v="Cash Sale"/>
    <n v="42984"/>
    <s v="Cash"/>
    <n v="42984"/>
    <n v="0"/>
  </r>
  <r>
    <x v="78"/>
    <s v="46"/>
    <s v="Cash Sale"/>
    <n v="70398"/>
    <s v="Cash"/>
    <n v="70398"/>
    <n v="0"/>
  </r>
  <r>
    <x v="79"/>
    <s v="45"/>
    <s v="Cash Sale"/>
    <n v="4249"/>
    <s v="Cash"/>
    <n v="4249"/>
    <n v="0"/>
  </r>
  <r>
    <x v="80"/>
    <s v="44"/>
    <s v="Cash Sale"/>
    <n v="2310"/>
    <s v="Cash"/>
    <n v="2310"/>
    <n v="0"/>
  </r>
  <r>
    <x v="81"/>
    <s v="43"/>
    <s v="Cash Sale"/>
    <n v="4423"/>
    <s v="Cash"/>
    <n v="4423"/>
    <n v="0"/>
  </r>
  <r>
    <x v="82"/>
    <s v="42"/>
    <s v="Cash Sale"/>
    <n v="46303"/>
    <s v="Cash"/>
    <n v="46303"/>
    <n v="0"/>
  </r>
  <r>
    <x v="83"/>
    <s v="41"/>
    <s v="Cash Sale"/>
    <n v="16592"/>
    <s v="Cash"/>
    <n v="16592"/>
    <n v="0"/>
  </r>
  <r>
    <x v="84"/>
    <s v="40"/>
    <s v="Cash Sale"/>
    <n v="6781"/>
    <s v="Cash"/>
    <n v="6781"/>
    <n v="0"/>
  </r>
  <r>
    <x v="85"/>
    <s v="39"/>
    <s v="Cash Sale"/>
    <n v="1297"/>
    <s v="Cash"/>
    <n v="1297"/>
    <n v="0"/>
  </r>
  <r>
    <x v="86"/>
    <s v="38"/>
    <s v="Cash Sale"/>
    <n v="15782"/>
    <s v="Cash"/>
    <n v="15782"/>
    <n v="0"/>
  </r>
  <r>
    <x v="87"/>
    <s v="37"/>
    <s v="Cash Sale"/>
    <n v="24666"/>
    <s v="Cash"/>
    <n v="24666"/>
    <n v="0"/>
  </r>
  <r>
    <x v="88"/>
    <s v="36"/>
    <s v="Cash Sale"/>
    <n v="3903"/>
    <s v="Cash"/>
    <n v="3903"/>
    <n v="0"/>
  </r>
  <r>
    <x v="89"/>
    <s v="35"/>
    <s v="Cash Sale"/>
    <n v="10394"/>
    <s v="Cash"/>
    <n v="10394"/>
    <n v="0"/>
  </r>
  <r>
    <x v="90"/>
    <s v="34"/>
    <s v="Cash Sale"/>
    <n v="2795"/>
    <s v="Cash"/>
    <n v="2795"/>
    <n v="0"/>
  </r>
  <r>
    <x v="91"/>
    <s v="33"/>
    <s v="Cash Sale"/>
    <n v="64005"/>
    <s v="Cash"/>
    <n v="64005"/>
    <n v="0"/>
  </r>
  <r>
    <x v="92"/>
    <s v="32"/>
    <s v="Cash Sale"/>
    <n v="2392"/>
    <s v="Cash"/>
    <n v="2392"/>
    <n v="0"/>
  </r>
  <r>
    <x v="93"/>
    <s v="31"/>
    <s v="Cash Sale"/>
    <n v="3068.3"/>
    <s v="Cash"/>
    <n v="3068.3"/>
    <n v="0"/>
  </r>
  <r>
    <x v="93"/>
    <s v="30"/>
    <s v="Cash Sale"/>
    <n v="9178"/>
    <s v="Cash"/>
    <n v="9178"/>
    <n v="0"/>
  </r>
  <r>
    <x v="94"/>
    <s v="29"/>
    <s v="Cash Sale"/>
    <n v="4585"/>
    <s v="Cash"/>
    <n v="4585"/>
    <n v="0"/>
  </r>
  <r>
    <x v="95"/>
    <s v="28"/>
    <s v="Cash Sale"/>
    <n v="1985"/>
    <s v="Cash"/>
    <n v="1985"/>
    <n v="0"/>
  </r>
  <r>
    <x v="96"/>
    <s v="27"/>
    <s v="Cash Sale"/>
    <n v="743"/>
    <s v="Cash"/>
    <n v="743"/>
    <n v="0"/>
  </r>
  <r>
    <x v="97"/>
    <s v="26"/>
    <s v="Cash Sale"/>
    <n v="1310"/>
    <s v="Cash"/>
    <n v="1310"/>
    <n v="0"/>
  </r>
  <r>
    <x v="98"/>
    <s v="25"/>
    <s v="Cash Sale"/>
    <n v="1035"/>
    <s v="Cash"/>
    <n v="1035"/>
    <n v="0"/>
  </r>
  <r>
    <x v="99"/>
    <s v="24"/>
    <s v="Cash Sale"/>
    <n v="1173"/>
    <s v="Cash"/>
    <n v="1173"/>
    <n v="0"/>
  </r>
  <r>
    <x v="100"/>
    <s v="23"/>
    <s v="Cash Sale"/>
    <n v="1676"/>
    <s v="Cash"/>
    <n v="1676"/>
    <n v="0"/>
  </r>
  <r>
    <x v="101"/>
    <s v="22"/>
    <s v="Cash Sale"/>
    <n v="670"/>
    <s v="Cash"/>
    <n v="670"/>
    <n v="0"/>
  </r>
  <r>
    <x v="102"/>
    <s v="21"/>
    <s v="Cash Sale"/>
    <n v="783"/>
    <s v="Cash"/>
    <n v="783"/>
    <n v="0"/>
  </r>
  <r>
    <x v="103"/>
    <s v="20"/>
    <s v="Cash Sale"/>
    <n v="5370"/>
    <s v="Cash"/>
    <n v="5370"/>
    <n v="0"/>
  </r>
  <r>
    <x v="104"/>
    <s v="19"/>
    <s v="Cash Sale"/>
    <n v="5105"/>
    <s v="Cash"/>
    <n v="5105"/>
    <n v="0"/>
  </r>
  <r>
    <x v="105"/>
    <s v="18"/>
    <s v="Cash Sale"/>
    <n v="2150"/>
    <s v="Cash"/>
    <n v="2150"/>
    <n v="0"/>
  </r>
  <r>
    <x v="106"/>
    <s v="17"/>
    <s v="Cash Sale"/>
    <n v="1775"/>
    <s v="Cash"/>
    <n v="1775"/>
    <n v="0"/>
  </r>
  <r>
    <x v="107"/>
    <s v="16"/>
    <s v="Cash Sale"/>
    <n v="125"/>
    <s v="Cash"/>
    <n v="125"/>
    <n v="0"/>
  </r>
  <r>
    <x v="108"/>
    <s v="15"/>
    <s v="Cash Sale"/>
    <n v="5540"/>
    <s v="Cash"/>
    <n v="5540"/>
    <n v="0"/>
  </r>
  <r>
    <x v="109"/>
    <s v="14"/>
    <s v="Cash Sale"/>
    <n v="3365"/>
    <s v="Cash"/>
    <n v="3365"/>
    <n v="0"/>
  </r>
  <r>
    <x v="110"/>
    <s v="13"/>
    <s v="Cash Sale"/>
    <n v="1685"/>
    <s v="Cash"/>
    <n v="1685"/>
    <n v="0"/>
  </r>
  <r>
    <x v="111"/>
    <s v="12"/>
    <s v="Cash Sale"/>
    <n v="445"/>
    <s v="Cash"/>
    <n v="445"/>
    <n v="0"/>
  </r>
  <r>
    <x v="112"/>
    <s v="11"/>
    <s v="Cash Sale"/>
    <n v="2302"/>
    <s v="Cash"/>
    <n v="2302"/>
    <n v="0"/>
  </r>
  <r>
    <x v="113"/>
    <s v="10"/>
    <s v="Cash Sale"/>
    <n v="1460"/>
    <s v="Cash"/>
    <n v="1460"/>
    <n v="0"/>
  </r>
  <r>
    <x v="114"/>
    <s v="9"/>
    <s v="Cash Sale"/>
    <n v="6505"/>
    <s v="Cash"/>
    <n v="6505"/>
    <n v="0"/>
  </r>
  <r>
    <x v="115"/>
    <s v="8"/>
    <s v="Cash Sale"/>
    <n v="3333"/>
    <s v="Cash"/>
    <n v="3333"/>
    <n v="0"/>
  </r>
  <r>
    <x v="116"/>
    <s v="7"/>
    <s v="Cash Sale"/>
    <n v="1405"/>
    <s v="Cash"/>
    <n v="1405"/>
    <n v="0"/>
  </r>
  <r>
    <x v="117"/>
    <s v="6"/>
    <s v="Cash Sale"/>
    <n v="1563"/>
    <s v="Cash"/>
    <n v="1563"/>
    <n v="0"/>
  </r>
  <r>
    <x v="118"/>
    <s v="5"/>
    <s v="Cash Sale"/>
    <n v="250"/>
    <s v="Cash"/>
    <n v="250"/>
    <n v="0"/>
  </r>
  <r>
    <x v="119"/>
    <s v="4"/>
    <s v="Cash Sale"/>
    <n v="840"/>
    <s v="Cash"/>
    <n v="840"/>
    <n v="0"/>
  </r>
  <r>
    <x v="120"/>
    <s v="3"/>
    <s v="Cash Sale"/>
    <n v="5530"/>
    <s v="Cash"/>
    <n v="5530"/>
    <n v="0"/>
  </r>
  <r>
    <x v="121"/>
    <s v="2"/>
    <s v="Cash Sale"/>
    <n v="13570"/>
    <s v="Cash"/>
    <n v="13570"/>
    <n v="0"/>
  </r>
  <r>
    <x v="122"/>
    <s v="1"/>
    <s v="Cash Sale"/>
    <n v="1070"/>
    <s v="Cash"/>
    <n v="107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6">
  <r>
    <m/>
    <m/>
    <x v="0"/>
    <x v="0"/>
    <m/>
    <m/>
    <m/>
    <m/>
    <m/>
    <x v="0"/>
  </r>
  <r>
    <d v="2022-01-01T00:00:00"/>
    <s v="1"/>
    <x v="1"/>
    <x v="1"/>
    <n v="2"/>
    <s v="KG"/>
    <n v="260"/>
    <s v="Sale "/>
    <n v="520"/>
    <x v="1"/>
  </r>
  <r>
    <d v="2022-01-01T00:00:00"/>
    <s v="1"/>
    <x v="2"/>
    <x v="2"/>
    <n v="0.1"/>
    <s v="BTL"/>
    <n v="1000"/>
    <s v="Sale "/>
    <n v="100"/>
    <x v="1"/>
  </r>
  <r>
    <d v="2022-01-01T00:00:00"/>
    <s v="1"/>
    <x v="2"/>
    <x v="2"/>
    <n v="0.5"/>
    <s v="BTL"/>
    <n v="900"/>
    <s v="Sale "/>
    <n v="450"/>
    <x v="1"/>
  </r>
  <r>
    <d v="2022-01-02T00:00:00"/>
    <s v="2"/>
    <x v="3"/>
    <x v="3"/>
    <n v="0.5"/>
    <s v="KG"/>
    <n v="550"/>
    <s v="Sale "/>
    <n v="275"/>
    <x v="1"/>
  </r>
  <r>
    <d v="2022-01-02T00:00:00"/>
    <s v="2"/>
    <x v="4"/>
    <x v="3"/>
    <n v="0.25"/>
    <s v="KG"/>
    <n v="900"/>
    <s v="Sale "/>
    <n v="225"/>
    <x v="1"/>
  </r>
  <r>
    <d v="2022-01-02T00:00:00"/>
    <s v="2"/>
    <x v="5"/>
    <x v="4"/>
    <n v="5"/>
    <s v="BDL"/>
    <n v="65"/>
    <s v="Sale "/>
    <n v="325"/>
    <x v="1"/>
  </r>
  <r>
    <d v="2022-01-02T00:00:00"/>
    <s v="2"/>
    <x v="6"/>
    <x v="5"/>
    <n v="0.5"/>
    <s v="th"/>
    <n v="520"/>
    <s v="Sale "/>
    <n v="260"/>
    <x v="1"/>
  </r>
  <r>
    <d v="2022-01-02T00:00:00"/>
    <s v="2"/>
    <x v="7"/>
    <x v="5"/>
    <n v="0.5"/>
    <s v="KG"/>
    <n v="235"/>
    <s v="Sale "/>
    <n v="117.5"/>
    <x v="1"/>
  </r>
  <r>
    <d v="2022-01-02T00:00:00"/>
    <s v="2"/>
    <x v="8"/>
    <x v="5"/>
    <n v="0.5"/>
    <s v="KG"/>
    <n v="235"/>
    <s v="Sale "/>
    <n v="117.5"/>
    <x v="1"/>
  </r>
  <r>
    <d v="2022-01-02T00:00:00"/>
    <s v="2"/>
    <x v="9"/>
    <x v="3"/>
    <n v="5"/>
    <s v="KG"/>
    <n v="155"/>
    <s v="Sale "/>
    <n v="775"/>
    <x v="1"/>
  </r>
  <r>
    <d v="2022-01-02T00:00:00"/>
    <s v="2"/>
    <x v="10"/>
    <x v="6"/>
    <n v="15"/>
    <s v="KG"/>
    <n v="170"/>
    <s v="Sale "/>
    <n v="2550"/>
    <x v="1"/>
  </r>
  <r>
    <d v="2022-01-02T00:00:00"/>
    <s v="2"/>
    <x v="11"/>
    <x v="3"/>
    <n v="0.5"/>
    <s v="KG"/>
    <n v="260"/>
    <s v="Sale "/>
    <n v="130"/>
    <x v="1"/>
  </r>
  <r>
    <d v="2022-01-02T00:00:00"/>
    <s v="2"/>
    <x v="5"/>
    <x v="4"/>
    <n v="10"/>
    <s v="BDL"/>
    <n v="65"/>
    <s v="Sale "/>
    <n v="650"/>
    <x v="1"/>
  </r>
  <r>
    <d v="2022-01-02T00:00:00"/>
    <s v="2"/>
    <x v="9"/>
    <x v="3"/>
    <n v="25"/>
    <s v="KG"/>
    <n v="155"/>
    <s v="Sale "/>
    <n v="3875"/>
    <x v="1"/>
  </r>
  <r>
    <d v="2022-01-02T00:00:00"/>
    <s v="2"/>
    <x v="4"/>
    <x v="3"/>
    <n v="0.5"/>
    <s v="KG"/>
    <n v="890"/>
    <s v="Sale "/>
    <n v="445"/>
    <x v="1"/>
  </r>
  <r>
    <d v="2022-01-02T00:00:00"/>
    <s v="2"/>
    <x v="12"/>
    <x v="2"/>
    <n v="1"/>
    <s v="BTL"/>
    <n v="300"/>
    <s v="Sale "/>
    <n v="300"/>
    <x v="1"/>
  </r>
  <r>
    <d v="2022-01-02T00:00:00"/>
    <s v="2"/>
    <x v="13"/>
    <x v="5"/>
    <n v="15"/>
    <s v="KG"/>
    <n v="235"/>
    <s v="Sale "/>
    <n v="3525"/>
    <x v="1"/>
  </r>
  <r>
    <d v="2022-01-03T00:00:00"/>
    <s v="3"/>
    <x v="14"/>
    <x v="7"/>
    <n v="1"/>
    <s v="KG"/>
    <n v="735"/>
    <s v="Sale "/>
    <n v="735"/>
    <x v="1"/>
  </r>
  <r>
    <d v="2022-01-03T00:00:00"/>
    <s v="3"/>
    <x v="11"/>
    <x v="3"/>
    <n v="0.25"/>
    <s v="KG"/>
    <n v="240"/>
    <s v="Sale "/>
    <n v="60"/>
    <x v="1"/>
  </r>
  <r>
    <d v="2022-01-03T00:00:00"/>
    <s v="3"/>
    <x v="4"/>
    <x v="3"/>
    <n v="0.5"/>
    <s v="KG"/>
    <n v="890"/>
    <s v="Sale "/>
    <n v="445"/>
    <x v="1"/>
  </r>
  <r>
    <d v="2022-01-03T00:00:00"/>
    <s v="3"/>
    <x v="4"/>
    <x v="3"/>
    <n v="1"/>
    <s v="KG"/>
    <n v="890"/>
    <s v="Sale "/>
    <n v="890"/>
    <x v="1"/>
  </r>
  <r>
    <d v="2022-01-03T00:00:00"/>
    <s v="3"/>
    <x v="15"/>
    <x v="2"/>
    <n v="0.5"/>
    <s v="BTL"/>
    <n v="1400"/>
    <s v="Sale "/>
    <n v="700"/>
    <x v="1"/>
  </r>
  <r>
    <d v="2022-01-03T00:00:00"/>
    <s v="3"/>
    <x v="13"/>
    <x v="5"/>
    <n v="10"/>
    <s v="KG"/>
    <n v="230"/>
    <s v="Sale "/>
    <n v="2300"/>
    <x v="1"/>
  </r>
  <r>
    <d v="2022-01-03T00:00:00"/>
    <s v="3"/>
    <x v="16"/>
    <x v="2"/>
    <n v="1"/>
    <s v="PC"/>
    <n v="300"/>
    <s v="Sale "/>
    <n v="300"/>
    <x v="1"/>
  </r>
  <r>
    <d v="2022-01-03T00:00:00"/>
    <s v="3"/>
    <x v="2"/>
    <x v="2"/>
    <n v="0.1"/>
    <s v="BTL"/>
    <n v="1000"/>
    <s v="Sale "/>
    <n v="100"/>
    <x v="1"/>
  </r>
  <r>
    <d v="2022-01-04T00:00:00"/>
    <s v="4"/>
    <x v="11"/>
    <x v="3"/>
    <n v="2"/>
    <s v="KG"/>
    <n v="240"/>
    <s v="Sale "/>
    <n v="480"/>
    <x v="1"/>
  </r>
  <r>
    <d v="2022-01-04T00:00:00"/>
    <s v="4"/>
    <x v="17"/>
    <x v="3"/>
    <n v="1"/>
    <s v="KG"/>
    <n v="160"/>
    <s v="Sale "/>
    <n v="160"/>
    <x v="1"/>
  </r>
  <r>
    <d v="2022-01-04T00:00:00"/>
    <s v="4"/>
    <x v="6"/>
    <x v="5"/>
    <n v="0.5"/>
    <s v="th"/>
    <n v="400"/>
    <s v="Sale "/>
    <n v="200"/>
    <x v="1"/>
  </r>
  <r>
    <d v="2022-01-06T00:00:00"/>
    <s v="5"/>
    <x v="11"/>
    <x v="3"/>
    <n v="1"/>
    <s v="KG"/>
    <n v="250"/>
    <s v="Sale "/>
    <n v="250"/>
    <x v="1"/>
  </r>
  <r>
    <d v="2022-01-08T00:00:00"/>
    <s v="6"/>
    <x v="18"/>
    <x v="7"/>
    <n v="0.3"/>
    <s v="KG"/>
    <n v="500"/>
    <s v="Sale "/>
    <n v="150"/>
    <x v="1"/>
  </r>
  <r>
    <d v="2022-01-08T00:00:00"/>
    <s v="6"/>
    <x v="4"/>
    <x v="3"/>
    <n v="0.5"/>
    <s v="KG"/>
    <n v="890"/>
    <s v="Sale "/>
    <n v="445"/>
    <x v="1"/>
  </r>
  <r>
    <d v="2022-01-08T00:00:00"/>
    <s v="6"/>
    <x v="19"/>
    <x v="2"/>
    <n v="1"/>
    <s v="BTL"/>
    <n v="600"/>
    <s v="Sale "/>
    <n v="600"/>
    <x v="1"/>
  </r>
  <r>
    <d v="2022-01-08T00:00:00"/>
    <s v="6"/>
    <x v="20"/>
    <x v="2"/>
    <n v="0.1"/>
    <s v="Lt"/>
    <n v="2500"/>
    <s v="Sale "/>
    <n v="250"/>
    <x v="1"/>
  </r>
  <r>
    <d v="2022-01-08T00:00:00"/>
    <s v="6"/>
    <x v="13"/>
    <x v="5"/>
    <n v="0.5"/>
    <s v="KG"/>
    <n v="235"/>
    <s v="Sale "/>
    <n v="117.5"/>
    <x v="1"/>
  </r>
  <r>
    <d v="2022-01-09T00:00:00"/>
    <s v="7"/>
    <x v="21"/>
    <x v="2"/>
    <n v="0.1"/>
    <s v="BTL"/>
    <n v="850"/>
    <s v="Sale "/>
    <n v="85"/>
    <x v="1"/>
  </r>
  <r>
    <d v="2022-01-09T00:00:00"/>
    <s v="7"/>
    <x v="4"/>
    <x v="3"/>
    <n v="0.1"/>
    <s v="KG"/>
    <n v="950"/>
    <s v="Sale "/>
    <n v="95"/>
    <x v="1"/>
  </r>
  <r>
    <d v="2022-01-09T00:00:00"/>
    <s v="7"/>
    <x v="11"/>
    <x v="3"/>
    <n v="5"/>
    <s v="KG"/>
    <n v="245"/>
    <s v="Sale "/>
    <n v="1225"/>
    <x v="1"/>
  </r>
  <r>
    <d v="2022-01-10T00:00:00"/>
    <s v="8"/>
    <x v="4"/>
    <x v="3"/>
    <n v="2.5"/>
    <s v="KG"/>
    <n v="890"/>
    <s v="Sale "/>
    <n v="2225"/>
    <x v="1"/>
  </r>
  <r>
    <d v="2022-01-10T00:00:00"/>
    <s v="8"/>
    <x v="22"/>
    <x v="7"/>
    <n v="0.1"/>
    <s v="KG"/>
    <n v="930"/>
    <s v="Sale "/>
    <n v="93"/>
    <x v="1"/>
  </r>
  <r>
    <d v="2022-01-10T00:00:00"/>
    <s v="8"/>
    <x v="23"/>
    <x v="2"/>
    <n v="1"/>
    <s v="PC"/>
    <n v="65"/>
    <s v="Sale "/>
    <n v="65"/>
    <x v="1"/>
  </r>
  <r>
    <d v="2022-01-10T00:00:00"/>
    <s v="8"/>
    <x v="18"/>
    <x v="7"/>
    <n v="0.1"/>
    <s v="KG"/>
    <n v="500"/>
    <s v="Sale "/>
    <n v="50"/>
    <x v="1"/>
  </r>
  <r>
    <d v="2022-01-10T00:00:00"/>
    <s v="8"/>
    <x v="2"/>
    <x v="2"/>
    <n v="0.5"/>
    <s v="BTL"/>
    <n v="1800"/>
    <s v="Sale "/>
    <n v="900"/>
    <x v="1"/>
  </r>
  <r>
    <d v="2022-01-11T00:00:00"/>
    <s v="9"/>
    <x v="4"/>
    <x v="3"/>
    <n v="0.05"/>
    <s v="KG"/>
    <n v="1000"/>
    <s v="Sale "/>
    <n v="50"/>
    <x v="1"/>
  </r>
  <r>
    <d v="2022-01-11T00:00:00"/>
    <s v="9"/>
    <x v="11"/>
    <x v="3"/>
    <n v="25"/>
    <s v="KG"/>
    <n v="240"/>
    <s v="Sale "/>
    <n v="6000"/>
    <x v="1"/>
  </r>
  <r>
    <d v="2022-01-11T00:00:00"/>
    <s v="9"/>
    <x v="24"/>
    <x v="3"/>
    <n v="1"/>
    <s v="PAC"/>
    <n v="65"/>
    <s v="Sale "/>
    <n v="65"/>
    <x v="1"/>
  </r>
  <r>
    <d v="2022-01-11T00:00:00"/>
    <s v="9"/>
    <x v="25"/>
    <x v="3"/>
    <n v="1"/>
    <s v="KG"/>
    <n v="75"/>
    <s v="Sale "/>
    <n v="75"/>
    <x v="1"/>
  </r>
  <r>
    <d v="2022-01-11T00:00:00"/>
    <s v="9"/>
    <x v="26"/>
    <x v="3"/>
    <n v="7"/>
    <s v="KG"/>
    <n v="45"/>
    <s v="Sale "/>
    <n v="315"/>
    <x v="1"/>
  </r>
  <r>
    <d v="2022-01-13T00:00:00"/>
    <s v="10"/>
    <x v="20"/>
    <x v="2"/>
    <n v="0.1"/>
    <s v="KG"/>
    <n v="2500"/>
    <s v="Sale "/>
    <n v="250"/>
    <x v="1"/>
  </r>
  <r>
    <d v="2022-01-13T00:00:00"/>
    <s v="10"/>
    <x v="18"/>
    <x v="7"/>
    <n v="0.5"/>
    <s v="KG"/>
    <n v="500"/>
    <s v="Sale "/>
    <n v="250"/>
    <x v="1"/>
  </r>
  <r>
    <d v="2022-01-13T00:00:00"/>
    <s v="10"/>
    <x v="27"/>
    <x v="8"/>
    <n v="1"/>
    <s v="BOX"/>
    <n v="830"/>
    <s v="Sale "/>
    <n v="830"/>
    <x v="1"/>
  </r>
  <r>
    <d v="2022-01-13T00:00:00"/>
    <s v="10"/>
    <x v="11"/>
    <x v="3"/>
    <n v="0.5"/>
    <s v="KG"/>
    <n v="260"/>
    <s v="Sale "/>
    <n v="130"/>
    <x v="1"/>
  </r>
  <r>
    <d v="2022-01-14T00:00:00"/>
    <s v="11"/>
    <x v="5"/>
    <x v="4"/>
    <n v="4"/>
    <s v="BDL"/>
    <n v="65"/>
    <s v="Sale "/>
    <n v="260"/>
    <x v="1"/>
  </r>
  <r>
    <d v="2022-01-14T00:00:00"/>
    <s v="11"/>
    <x v="28"/>
    <x v="3"/>
    <n v="5"/>
    <s v="KG"/>
    <n v="250"/>
    <s v="Sale "/>
    <n v="1250"/>
    <x v="1"/>
  </r>
  <r>
    <d v="2022-01-14T00:00:00"/>
    <s v="11"/>
    <x v="10"/>
    <x v="6"/>
    <n v="4.4000000000000004"/>
    <s v="KG"/>
    <n v="180"/>
    <s v="Sale "/>
    <n v="792.00000000000011"/>
    <x v="1"/>
  </r>
  <r>
    <d v="2022-01-15T00:00:00"/>
    <s v="12"/>
    <x v="20"/>
    <x v="2"/>
    <n v="0.1"/>
    <s v="KG"/>
    <n v="2500"/>
    <s v="Sale "/>
    <n v="250"/>
    <x v="1"/>
  </r>
  <r>
    <d v="2022-01-15T00:00:00"/>
    <s v="12"/>
    <x v="11"/>
    <x v="3"/>
    <n v="0.25"/>
    <s v="KG"/>
    <n v="260"/>
    <s v="Sale "/>
    <n v="65"/>
    <x v="1"/>
  </r>
  <r>
    <d v="2022-01-15T00:00:00"/>
    <s v="12"/>
    <x v="1"/>
    <x v="1"/>
    <n v="0.5"/>
    <s v="KG"/>
    <n v="260"/>
    <s v="Sale "/>
    <n v="130"/>
    <x v="1"/>
  </r>
  <r>
    <d v="2022-01-16T00:00:00"/>
    <s v="13"/>
    <x v="4"/>
    <x v="3"/>
    <n v="0.5"/>
    <s v="KG"/>
    <n v="890"/>
    <s v="Sale "/>
    <n v="445"/>
    <x v="1"/>
  </r>
  <r>
    <d v="2022-01-16T00:00:00"/>
    <s v="13"/>
    <x v="2"/>
    <x v="2"/>
    <n v="0.5"/>
    <s v="BTL"/>
    <n v="880"/>
    <s v="Sale "/>
    <n v="440"/>
    <x v="1"/>
  </r>
  <r>
    <d v="2022-01-16T00:00:00"/>
    <s v="13"/>
    <x v="11"/>
    <x v="3"/>
    <n v="0.5"/>
    <s v="KG"/>
    <n v="250"/>
    <s v="Sale "/>
    <n v="125"/>
    <x v="1"/>
  </r>
  <r>
    <d v="2022-01-16T00:00:00"/>
    <s v="13"/>
    <x v="2"/>
    <x v="2"/>
    <n v="0.2"/>
    <s v="BTL"/>
    <n v="500"/>
    <s v="Sale "/>
    <n v="100"/>
    <x v="1"/>
  </r>
  <r>
    <d v="2022-01-16T00:00:00"/>
    <s v="13"/>
    <x v="14"/>
    <x v="7"/>
    <n v="0.1"/>
    <s v="KG"/>
    <n v="750"/>
    <s v="Sale "/>
    <n v="75"/>
    <x v="1"/>
  </r>
  <r>
    <d v="2022-01-16T00:00:00"/>
    <s v="13"/>
    <x v="4"/>
    <x v="3"/>
    <n v="0.5"/>
    <s v="KG"/>
    <n v="880"/>
    <s v="Sale "/>
    <n v="440"/>
    <x v="1"/>
  </r>
  <r>
    <d v="2022-01-16T00:00:00"/>
    <s v="13"/>
    <x v="24"/>
    <x v="3"/>
    <n v="1"/>
    <s v="PAC"/>
    <n v="60"/>
    <s v="Sale "/>
    <n v="60"/>
    <x v="1"/>
  </r>
  <r>
    <d v="2022-01-18T00:00:00"/>
    <s v="14"/>
    <x v="18"/>
    <x v="7"/>
    <n v="0.1"/>
    <s v="KG"/>
    <n v="500"/>
    <s v="Sale "/>
    <n v="50"/>
    <x v="1"/>
  </r>
  <r>
    <d v="2022-01-18T00:00:00"/>
    <s v="14"/>
    <x v="24"/>
    <x v="3"/>
    <n v="10"/>
    <s v="PAC"/>
    <n v="65"/>
    <s v="Sale "/>
    <n v="650"/>
    <x v="1"/>
  </r>
  <r>
    <d v="2022-01-18T00:00:00"/>
    <s v="14"/>
    <x v="4"/>
    <x v="3"/>
    <n v="0.5"/>
    <s v="KG"/>
    <n v="880"/>
    <s v="Sale "/>
    <n v="440"/>
    <x v="1"/>
  </r>
  <r>
    <d v="2022-01-18T00:00:00"/>
    <s v="14"/>
    <x v="4"/>
    <x v="3"/>
    <n v="2.5"/>
    <s v="KG"/>
    <n v="890"/>
    <s v="Sale "/>
    <n v="2225"/>
    <x v="1"/>
  </r>
  <r>
    <d v="2022-01-20T00:00:00"/>
    <s v="15"/>
    <x v="11"/>
    <x v="3"/>
    <n v="0.25"/>
    <s v="KG"/>
    <n v="240"/>
    <s v="Sale "/>
    <n v="60"/>
    <x v="1"/>
  </r>
  <r>
    <d v="2022-01-20T00:00:00"/>
    <s v="15"/>
    <x v="6"/>
    <x v="5"/>
    <n v="0.5"/>
    <s v="th"/>
    <n v="400"/>
    <s v="Sale "/>
    <n v="200"/>
    <x v="1"/>
  </r>
  <r>
    <d v="2022-01-20T00:00:00"/>
    <s v="15"/>
    <x v="1"/>
    <x v="1"/>
    <n v="1"/>
    <s v="KG"/>
    <n v="260"/>
    <s v="Sale "/>
    <n v="260"/>
    <x v="1"/>
  </r>
  <r>
    <d v="2022-01-20T00:00:00"/>
    <s v="15"/>
    <x v="29"/>
    <x v="2"/>
    <n v="0.5"/>
    <s v="BTL"/>
    <n v="650"/>
    <s v="Sale "/>
    <n v="325"/>
    <x v="1"/>
  </r>
  <r>
    <d v="2022-01-20T00:00:00"/>
    <s v="15"/>
    <x v="4"/>
    <x v="3"/>
    <n v="5"/>
    <s v="KG"/>
    <n v="860"/>
    <s v="Sale "/>
    <n v="4300"/>
    <x v="1"/>
  </r>
  <r>
    <d v="2022-01-20T00:00:00"/>
    <s v="15"/>
    <x v="24"/>
    <x v="3"/>
    <n v="1"/>
    <s v="PAC"/>
    <n v="60"/>
    <s v="Sale "/>
    <n v="60"/>
    <x v="1"/>
  </r>
  <r>
    <d v="2022-01-20T00:00:00"/>
    <s v="15"/>
    <x v="30"/>
    <x v="3"/>
    <n v="1"/>
    <s v="KG"/>
    <n v="210"/>
    <s v="Sale "/>
    <n v="210"/>
    <x v="1"/>
  </r>
  <r>
    <d v="2022-01-20T00:00:00"/>
    <s v="15"/>
    <x v="11"/>
    <x v="3"/>
    <n v="0.5"/>
    <s v="KG"/>
    <n v="250"/>
    <s v="Sale "/>
    <n v="125"/>
    <x v="1"/>
  </r>
  <r>
    <d v="2022-01-21T00:00:00"/>
    <s v="16"/>
    <x v="11"/>
    <x v="3"/>
    <n v="0.5"/>
    <s v="KG"/>
    <n v="250"/>
    <s v="Sale "/>
    <n v="125"/>
    <x v="1"/>
  </r>
  <r>
    <d v="2022-01-22T00:00:00"/>
    <s v="17"/>
    <x v="4"/>
    <x v="3"/>
    <n v="0.5"/>
    <s v="KG"/>
    <n v="880"/>
    <s v="Sale "/>
    <n v="440"/>
    <x v="1"/>
  </r>
  <r>
    <d v="2022-01-22T00:00:00"/>
    <s v="17"/>
    <x v="4"/>
    <x v="3"/>
    <n v="1.5"/>
    <s v="KG"/>
    <n v="890"/>
    <s v="Sale "/>
    <n v="1335"/>
    <x v="1"/>
  </r>
  <r>
    <d v="2022-01-24T00:00:00"/>
    <s v="18"/>
    <x v="1"/>
    <x v="1"/>
    <n v="3"/>
    <s v="KG"/>
    <n v="260"/>
    <s v="Sale "/>
    <n v="780"/>
    <x v="1"/>
  </r>
  <r>
    <d v="2022-01-24T00:00:00"/>
    <s v="18"/>
    <x v="4"/>
    <x v="3"/>
    <n v="1"/>
    <s v="KG"/>
    <n v="880"/>
    <s v="Sale "/>
    <n v="880"/>
    <x v="1"/>
  </r>
  <r>
    <d v="2022-01-24T00:00:00"/>
    <s v="18"/>
    <x v="18"/>
    <x v="7"/>
    <n v="0.1"/>
    <s v="KG"/>
    <n v="500"/>
    <s v="Sale "/>
    <n v="50"/>
    <x v="1"/>
  </r>
  <r>
    <d v="2022-01-24T00:00:00"/>
    <s v="18"/>
    <x v="4"/>
    <x v="3"/>
    <n v="0.5"/>
    <s v="KG"/>
    <n v="880"/>
    <s v="Sale "/>
    <n v="440"/>
    <x v="1"/>
  </r>
  <r>
    <d v="2022-01-25T00:00:00"/>
    <s v="19"/>
    <x v="4"/>
    <x v="3"/>
    <n v="5"/>
    <s v="KG"/>
    <n v="860"/>
    <s v="Sale "/>
    <n v="4300"/>
    <x v="1"/>
  </r>
  <r>
    <d v="2022-01-25T00:00:00"/>
    <s v="19"/>
    <x v="20"/>
    <x v="2"/>
    <n v="0.1"/>
    <s v="KG"/>
    <n v="2500"/>
    <s v="Sale "/>
    <n v="250"/>
    <x v="1"/>
  </r>
  <r>
    <d v="2022-01-25T00:00:00"/>
    <s v="19"/>
    <x v="18"/>
    <x v="7"/>
    <n v="0.5"/>
    <s v="KG"/>
    <n v="480"/>
    <s v="Sale "/>
    <n v="240"/>
    <x v="1"/>
  </r>
  <r>
    <d v="2022-01-25T00:00:00"/>
    <s v="19"/>
    <x v="3"/>
    <x v="3"/>
    <n v="0.3"/>
    <s v="KG"/>
    <n v="550"/>
    <s v="Sale "/>
    <n v="165"/>
    <x v="1"/>
  </r>
  <r>
    <d v="2022-01-25T00:00:00"/>
    <s v="19"/>
    <x v="4"/>
    <x v="3"/>
    <n v="0.15"/>
    <s v="KG"/>
    <n v="1000"/>
    <s v="Sale "/>
    <n v="150"/>
    <x v="1"/>
  </r>
  <r>
    <d v="2022-01-27T00:00:00"/>
    <s v="20"/>
    <x v="6"/>
    <x v="5"/>
    <n v="0.5"/>
    <s v="th"/>
    <n v="400"/>
    <s v="Sale "/>
    <n v="200"/>
    <x v="1"/>
  </r>
  <r>
    <d v="2022-01-27T00:00:00"/>
    <s v="20"/>
    <x v="11"/>
    <x v="3"/>
    <n v="2"/>
    <s v="KG"/>
    <n v="250"/>
    <s v="Sale "/>
    <n v="500"/>
    <x v="1"/>
  </r>
  <r>
    <d v="2022-01-27T00:00:00"/>
    <s v="20"/>
    <x v="4"/>
    <x v="3"/>
    <n v="5"/>
    <s v="KG"/>
    <n v="820"/>
    <s v="Sale "/>
    <n v="4100"/>
    <x v="1"/>
  </r>
  <r>
    <d v="2022-01-27T00:00:00"/>
    <s v="20"/>
    <x v="11"/>
    <x v="3"/>
    <n v="0.2"/>
    <s v="KG"/>
    <n v="250"/>
    <s v="Sale "/>
    <n v="50"/>
    <x v="1"/>
  </r>
  <r>
    <d v="2022-01-27T00:00:00"/>
    <s v="20"/>
    <x v="1"/>
    <x v="1"/>
    <n v="2"/>
    <s v="KG"/>
    <n v="260"/>
    <s v="Sale "/>
    <n v="520"/>
    <x v="1"/>
  </r>
  <r>
    <d v="2022-01-28T00:00:00"/>
    <s v="21"/>
    <x v="31"/>
    <x v="7"/>
    <n v="0.5"/>
    <s v="KG"/>
    <n v="700"/>
    <s v="Sale "/>
    <n v="350"/>
    <x v="1"/>
  </r>
  <r>
    <d v="2022-01-28T00:00:00"/>
    <s v="21"/>
    <x v="11"/>
    <x v="3"/>
    <n v="0.25"/>
    <s v="KG"/>
    <n v="252"/>
    <s v="Sale "/>
    <n v="63"/>
    <x v="1"/>
  </r>
  <r>
    <d v="2022-01-28T00:00:00"/>
    <s v="21"/>
    <x v="32"/>
    <x v="2"/>
    <n v="1"/>
    <s v="PC"/>
    <n v="320"/>
    <s v="Sale "/>
    <n v="320"/>
    <x v="1"/>
  </r>
  <r>
    <d v="2022-01-28T00:00:00"/>
    <s v="21"/>
    <x v="18"/>
    <x v="7"/>
    <n v="0.1"/>
    <s v="KG"/>
    <n v="500"/>
    <s v="Sale "/>
    <n v="50"/>
    <x v="1"/>
  </r>
  <r>
    <d v="2022-01-29T00:00:00"/>
    <s v="22"/>
    <x v="11"/>
    <x v="3"/>
    <n v="1"/>
    <s v="KG"/>
    <n v="250"/>
    <s v="Sale "/>
    <n v="250"/>
    <x v="1"/>
  </r>
  <r>
    <d v="2022-01-29T00:00:00"/>
    <s v="22"/>
    <x v="33"/>
    <x v="2"/>
    <n v="1"/>
    <s v="BTL"/>
    <n v="85"/>
    <s v="Sale "/>
    <n v="85"/>
    <x v="1"/>
  </r>
  <r>
    <d v="2022-01-29T00:00:00"/>
    <s v="22"/>
    <x v="34"/>
    <x v="2"/>
    <n v="0.1"/>
    <s v="BTL"/>
    <n v="750"/>
    <s v="Sale "/>
    <n v="75"/>
    <x v="1"/>
  </r>
  <r>
    <d v="2022-01-29T00:00:00"/>
    <s v="22"/>
    <x v="35"/>
    <x v="9"/>
    <n v="1"/>
    <s v="PC"/>
    <n v="260"/>
    <s v="Sale "/>
    <n v="260"/>
    <x v="1"/>
  </r>
  <r>
    <d v="2022-01-30T00:00:00"/>
    <s v="23"/>
    <x v="11"/>
    <x v="3"/>
    <n v="0.25"/>
    <s v="KG"/>
    <n v="252"/>
    <s v="Sale "/>
    <n v="63"/>
    <x v="1"/>
  </r>
  <r>
    <d v="2022-01-30T00:00:00"/>
    <s v="23"/>
    <x v="4"/>
    <x v="3"/>
    <n v="0.5"/>
    <s v="KG"/>
    <n v="880"/>
    <s v="Sale "/>
    <n v="440"/>
    <x v="1"/>
  </r>
  <r>
    <d v="2022-01-30T00:00:00"/>
    <s v="23"/>
    <x v="31"/>
    <x v="7"/>
    <n v="1"/>
    <s v="KG"/>
    <n v="700"/>
    <s v="Sale "/>
    <n v="700"/>
    <x v="1"/>
  </r>
  <r>
    <d v="2022-01-30T00:00:00"/>
    <s v="23"/>
    <x v="36"/>
    <x v="8"/>
    <n v="0.2"/>
    <s v="BOX"/>
    <n v="960"/>
    <s v="Sale "/>
    <n v="192"/>
    <x v="1"/>
  </r>
  <r>
    <d v="2022-01-30T00:00:00"/>
    <s v="23"/>
    <x v="37"/>
    <x v="3"/>
    <n v="0.05"/>
    <s v="KG"/>
    <n v="260"/>
    <s v="Sale "/>
    <n v="13"/>
    <x v="1"/>
  </r>
  <r>
    <d v="2022-01-30T00:00:00"/>
    <s v="23"/>
    <x v="38"/>
    <x v="3"/>
    <n v="0.05"/>
    <s v="KG"/>
    <n v="360"/>
    <s v="Sale "/>
    <n v="18"/>
    <x v="1"/>
  </r>
  <r>
    <d v="2022-01-30T00:00:00"/>
    <s v="23"/>
    <x v="39"/>
    <x v="3"/>
    <n v="0.25"/>
    <s v="KG"/>
    <n v="250"/>
    <s v="Sale "/>
    <n v="62.5"/>
    <x v="1"/>
  </r>
  <r>
    <d v="2022-01-30T00:00:00"/>
    <s v="23"/>
    <x v="28"/>
    <x v="3"/>
    <n v="0.25"/>
    <s v="KG"/>
    <n v="250"/>
    <s v="Sale "/>
    <n v="62.5"/>
    <x v="1"/>
  </r>
  <r>
    <d v="2022-01-30T00:00:00"/>
    <s v="23"/>
    <x v="3"/>
    <x v="3"/>
    <n v="0.15"/>
    <s v="KG"/>
    <n v="553.33000000000004"/>
    <s v="Sale "/>
    <n v="82.999499999999998"/>
    <x v="1"/>
  </r>
  <r>
    <d v="2022-01-30T00:00:00"/>
    <s v="23"/>
    <x v="4"/>
    <x v="3"/>
    <n v="0.05"/>
    <s v="KG"/>
    <n v="1000"/>
    <s v="Sale "/>
    <n v="50"/>
    <x v="1"/>
  </r>
  <r>
    <d v="2022-01-31T00:00:00"/>
    <s v="24"/>
    <x v="19"/>
    <x v="2"/>
    <n v="0.5"/>
    <s v="BTL"/>
    <n v="540"/>
    <s v="Sale "/>
    <n v="270"/>
    <x v="1"/>
  </r>
  <r>
    <d v="2022-01-31T00:00:00"/>
    <s v="24"/>
    <x v="18"/>
    <x v="7"/>
    <n v="1"/>
    <s v="KG"/>
    <n v="500"/>
    <s v="Sale "/>
    <n v="500"/>
    <x v="1"/>
  </r>
  <r>
    <d v="2022-01-31T00:00:00"/>
    <s v="24"/>
    <x v="18"/>
    <x v="7"/>
    <n v="0.2"/>
    <s v="KG"/>
    <n v="500"/>
    <s v="Sale "/>
    <n v="100"/>
    <x v="1"/>
  </r>
  <r>
    <d v="2022-01-31T00:00:00"/>
    <s v="24"/>
    <x v="11"/>
    <x v="3"/>
    <n v="0.25"/>
    <s v="KG"/>
    <n v="252"/>
    <s v="Sale "/>
    <n v="63"/>
    <x v="1"/>
  </r>
  <r>
    <d v="2022-01-31T00:00:00"/>
    <s v="24"/>
    <x v="11"/>
    <x v="3"/>
    <n v="1"/>
    <s v="KG"/>
    <n v="240"/>
    <s v="Sale "/>
    <n v="240"/>
    <x v="1"/>
  </r>
  <r>
    <d v="2022-02-01T00:00:00"/>
    <s v="25"/>
    <x v="2"/>
    <x v="2"/>
    <n v="0.5"/>
    <s v="BTL"/>
    <n v="880"/>
    <s v="Sale "/>
    <n v="440"/>
    <x v="2"/>
  </r>
  <r>
    <d v="2022-02-01T00:00:00"/>
    <s v="25"/>
    <x v="4"/>
    <x v="3"/>
    <n v="0.1"/>
    <s v="KG"/>
    <n v="950"/>
    <s v="Sale "/>
    <n v="95"/>
    <x v="2"/>
  </r>
  <r>
    <d v="2022-02-01T00:00:00"/>
    <s v="25"/>
    <x v="11"/>
    <x v="3"/>
    <n v="2"/>
    <s v="KG"/>
    <n v="250"/>
    <s v="Sale "/>
    <n v="500"/>
    <x v="2"/>
  </r>
  <r>
    <d v="2022-02-03T00:00:00"/>
    <s v="26"/>
    <x v="32"/>
    <x v="2"/>
    <n v="0.2"/>
    <s v="PC"/>
    <n v="350"/>
    <s v="Sale "/>
    <n v="70"/>
    <x v="2"/>
  </r>
  <r>
    <d v="2022-02-03T00:00:00"/>
    <s v="26"/>
    <x v="2"/>
    <x v="2"/>
    <n v="0.1"/>
    <s v="BTL"/>
    <n v="1000"/>
    <s v="Sale "/>
    <n v="100"/>
    <x v="2"/>
  </r>
  <r>
    <d v="2022-02-03T00:00:00"/>
    <s v="26"/>
    <x v="40"/>
    <x v="2"/>
    <n v="0.1"/>
    <s v="BTL"/>
    <n v="650"/>
    <s v="Sale "/>
    <n v="65"/>
    <x v="2"/>
  </r>
  <r>
    <d v="2022-02-03T00:00:00"/>
    <s v="26"/>
    <x v="33"/>
    <x v="2"/>
    <n v="1"/>
    <s v="BTL"/>
    <n v="85"/>
    <s v="Sale "/>
    <n v="85"/>
    <x v="2"/>
  </r>
  <r>
    <d v="2022-02-03T00:00:00"/>
    <s v="26"/>
    <x v="6"/>
    <x v="5"/>
    <n v="0.5"/>
    <s v="th"/>
    <n v="400"/>
    <s v="Sale "/>
    <n v="200"/>
    <x v="2"/>
  </r>
  <r>
    <d v="2022-02-03T00:00:00"/>
    <s v="26"/>
    <x v="24"/>
    <x v="3"/>
    <n v="6"/>
    <s v="PAC"/>
    <n v="60"/>
    <s v="Sale "/>
    <n v="360"/>
    <x v="2"/>
  </r>
  <r>
    <d v="2022-02-03T00:00:00"/>
    <s v="26"/>
    <x v="3"/>
    <x v="3"/>
    <n v="0.1"/>
    <s v="KG"/>
    <n v="550"/>
    <s v="Sale "/>
    <n v="55"/>
    <x v="2"/>
  </r>
  <r>
    <d v="2022-02-03T00:00:00"/>
    <s v="26"/>
    <x v="4"/>
    <x v="3"/>
    <n v="0.05"/>
    <s v="KG"/>
    <n v="1000"/>
    <s v="Sale "/>
    <n v="50"/>
    <x v="2"/>
  </r>
  <r>
    <d v="2022-02-03T00:00:00"/>
    <s v="26"/>
    <x v="20"/>
    <x v="2"/>
    <n v="0.1"/>
    <s v="KG"/>
    <n v="2500"/>
    <s v="Sale "/>
    <n v="250"/>
    <x v="2"/>
  </r>
  <r>
    <d v="2022-02-03T00:00:00"/>
    <s v="26"/>
    <x v="14"/>
    <x v="7"/>
    <n v="0.1"/>
    <s v="KG"/>
    <n v="750"/>
    <s v="Sale "/>
    <n v="75"/>
    <x v="2"/>
  </r>
  <r>
    <d v="2022-02-04T00:00:00"/>
    <s v="27"/>
    <x v="18"/>
    <x v="7"/>
    <n v="0.1"/>
    <s v="KG"/>
    <n v="430"/>
    <s v="Sale "/>
    <n v="43"/>
    <x v="2"/>
  </r>
  <r>
    <d v="2022-02-04T00:00:00"/>
    <s v="27"/>
    <x v="18"/>
    <x v="7"/>
    <n v="0.1"/>
    <s v="KG"/>
    <n v="500"/>
    <s v="Sale "/>
    <n v="50"/>
    <x v="2"/>
  </r>
  <r>
    <d v="2022-02-04T00:00:00"/>
    <s v="27"/>
    <x v="5"/>
    <x v="4"/>
    <n v="10"/>
    <s v="BDL"/>
    <n v="65"/>
    <s v="Sale "/>
    <n v="650"/>
    <x v="2"/>
  </r>
  <r>
    <d v="2022-02-05T00:00:00"/>
    <s v="28"/>
    <x v="3"/>
    <x v="3"/>
    <n v="1"/>
    <s v="KG"/>
    <n v="550"/>
    <s v="Sale "/>
    <n v="550"/>
    <x v="2"/>
  </r>
  <r>
    <d v="2022-02-05T00:00:00"/>
    <s v="28"/>
    <x v="4"/>
    <x v="3"/>
    <n v="0.5"/>
    <s v="KG"/>
    <n v="920"/>
    <s v="Sale "/>
    <n v="460"/>
    <x v="2"/>
  </r>
  <r>
    <d v="2022-02-05T00:00:00"/>
    <s v="28"/>
    <x v="11"/>
    <x v="3"/>
    <n v="3.5"/>
    <s v="KG"/>
    <n v="250"/>
    <s v="Sale "/>
    <n v="875"/>
    <x v="2"/>
  </r>
  <r>
    <d v="2022-02-05T00:00:00"/>
    <s v="28"/>
    <x v="2"/>
    <x v="2"/>
    <n v="0.1"/>
    <s v="BTL"/>
    <n v="1000"/>
    <s v="Sale "/>
    <n v="100"/>
    <x v="2"/>
  </r>
  <r>
    <d v="2022-02-06T00:00:00"/>
    <s v="29"/>
    <x v="11"/>
    <x v="3"/>
    <n v="0.25"/>
    <s v="KG"/>
    <n v="260"/>
    <s v="Sale "/>
    <n v="65"/>
    <x v="2"/>
  </r>
  <r>
    <d v="2022-02-06T00:00:00"/>
    <s v="29"/>
    <x v="4"/>
    <x v="3"/>
    <n v="0.1"/>
    <s v="KG"/>
    <n v="900"/>
    <s v="Sale "/>
    <n v="90"/>
    <x v="2"/>
  </r>
  <r>
    <d v="2022-02-06T00:00:00"/>
    <s v="29"/>
    <x v="41"/>
    <x v="10"/>
    <n v="1"/>
    <s v="th"/>
    <n v="120"/>
    <s v="Sale "/>
    <n v="120"/>
    <x v="2"/>
  </r>
  <r>
    <d v="2022-02-06T00:00:00"/>
    <s v="29"/>
    <x v="42"/>
    <x v="5"/>
    <n v="4.5"/>
    <s v="th"/>
    <n v="850"/>
    <s v="Sale "/>
    <n v="3825"/>
    <x v="2"/>
  </r>
  <r>
    <d v="2022-02-06T00:00:00"/>
    <s v="29"/>
    <x v="26"/>
    <x v="3"/>
    <n v="5"/>
    <s v="KG"/>
    <n v="45"/>
    <s v="Sale "/>
    <n v="225"/>
    <x v="2"/>
  </r>
  <r>
    <d v="2022-02-06T00:00:00"/>
    <s v="29"/>
    <x v="11"/>
    <x v="3"/>
    <n v="1"/>
    <s v="KG"/>
    <n v="260"/>
    <s v="Sale "/>
    <n v="260"/>
    <x v="2"/>
  </r>
  <r>
    <d v="2022-02-08T00:00:00"/>
    <s v="31"/>
    <x v="27"/>
    <x v="8"/>
    <n v="1"/>
    <s v="BOX"/>
    <n v="840"/>
    <s v="Sale "/>
    <n v="840"/>
    <x v="2"/>
  </r>
  <r>
    <d v="2022-02-08T00:00:00"/>
    <s v="31"/>
    <x v="14"/>
    <x v="7"/>
    <n v="0.1"/>
    <s v="KG"/>
    <n v="750"/>
    <s v="Sale "/>
    <n v="75"/>
    <x v="2"/>
  </r>
  <r>
    <d v="2022-02-08T00:00:00"/>
    <s v="31"/>
    <x v="43"/>
    <x v="3"/>
    <n v="3"/>
    <s v="PC"/>
    <n v="85"/>
    <s v="Sale "/>
    <n v="255"/>
    <x v="2"/>
  </r>
  <r>
    <d v="2022-02-08T00:00:00"/>
    <s v="31"/>
    <x v="31"/>
    <x v="7"/>
    <n v="0.1"/>
    <s v="KG"/>
    <n v="700"/>
    <s v="Sale "/>
    <n v="70"/>
    <x v="2"/>
  </r>
  <r>
    <d v="2022-02-08T00:00:00"/>
    <s v="31"/>
    <x v="44"/>
    <x v="2"/>
    <n v="0.4"/>
    <s v="BTL"/>
    <n v="550"/>
    <s v="Sale "/>
    <n v="220"/>
    <x v="2"/>
  </r>
  <r>
    <d v="2022-02-08T00:00:00"/>
    <s v="31"/>
    <x v="45"/>
    <x v="2"/>
    <n v="1"/>
    <s v="PC"/>
    <n v="140"/>
    <s v="Sale "/>
    <n v="140"/>
    <x v="2"/>
  </r>
  <r>
    <d v="2022-02-08T00:00:00"/>
    <s v="31"/>
    <x v="46"/>
    <x v="2"/>
    <n v="0.1"/>
    <s v="BTL"/>
    <n v="650"/>
    <s v="Sale "/>
    <n v="65"/>
    <x v="2"/>
  </r>
  <r>
    <d v="2022-02-08T00:00:00"/>
    <s v="31"/>
    <x v="10"/>
    <x v="6"/>
    <n v="6.49"/>
    <s v="KG"/>
    <n v="170"/>
    <s v="Sale "/>
    <n v="1103.3"/>
    <x v="2"/>
  </r>
  <r>
    <d v="2022-02-08T00:00:00"/>
    <s v="31"/>
    <x v="16"/>
    <x v="2"/>
    <n v="1"/>
    <s v="PC"/>
    <n v="300"/>
    <s v="Sale "/>
    <n v="300"/>
    <x v="2"/>
  </r>
  <r>
    <d v="2022-02-08T00:00:00"/>
    <s v="30"/>
    <x v="32"/>
    <x v="2"/>
    <n v="1"/>
    <s v="PC"/>
    <n v="300"/>
    <s v="Sale "/>
    <n v="300"/>
    <x v="2"/>
  </r>
  <r>
    <d v="2022-02-08T00:00:00"/>
    <s v="30"/>
    <x v="47"/>
    <x v="5"/>
    <n v="1"/>
    <s v="KG"/>
    <n v="245"/>
    <s v="Sale "/>
    <n v="245"/>
    <x v="2"/>
  </r>
  <r>
    <d v="2022-02-08T00:00:00"/>
    <s v="30"/>
    <x v="18"/>
    <x v="7"/>
    <n v="0.5"/>
    <s v="KG"/>
    <n v="500"/>
    <s v="Sale "/>
    <n v="250"/>
    <x v="2"/>
  </r>
  <r>
    <d v="2022-02-08T00:00:00"/>
    <s v="30"/>
    <x v="10"/>
    <x v="6"/>
    <n v="3"/>
    <s v="KG"/>
    <n v="180"/>
    <s v="Sale "/>
    <n v="540"/>
    <x v="2"/>
  </r>
  <r>
    <d v="2022-02-08T00:00:00"/>
    <s v="30"/>
    <x v="48"/>
    <x v="5"/>
    <n v="1"/>
    <s v="KG"/>
    <n v="235"/>
    <s v="Sale "/>
    <n v="235"/>
    <x v="2"/>
  </r>
  <r>
    <d v="2022-02-08T00:00:00"/>
    <s v="30"/>
    <x v="8"/>
    <x v="5"/>
    <n v="1"/>
    <s v="KG"/>
    <n v="235"/>
    <s v="Sale "/>
    <n v="235"/>
    <x v="2"/>
  </r>
  <r>
    <d v="2022-02-08T00:00:00"/>
    <s v="30"/>
    <x v="13"/>
    <x v="5"/>
    <n v="2"/>
    <s v="KG"/>
    <n v="235"/>
    <s v="Sale "/>
    <n v="470"/>
    <x v="2"/>
  </r>
  <r>
    <d v="2022-02-08T00:00:00"/>
    <s v="30"/>
    <x v="28"/>
    <x v="3"/>
    <n v="1"/>
    <s v="KG"/>
    <n v="250"/>
    <s v="Sale "/>
    <n v="250"/>
    <x v="2"/>
  </r>
  <r>
    <d v="2022-02-08T00:00:00"/>
    <s v="30"/>
    <x v="49"/>
    <x v="6"/>
    <n v="2"/>
    <s v="KG"/>
    <n v="180"/>
    <s v="Sale "/>
    <n v="360"/>
    <x v="2"/>
  </r>
  <r>
    <d v="2022-02-08T00:00:00"/>
    <s v="30"/>
    <x v="38"/>
    <x v="3"/>
    <n v="1"/>
    <s v="KG"/>
    <n v="350"/>
    <s v="Sale "/>
    <n v="350"/>
    <x v="2"/>
  </r>
  <r>
    <d v="2022-02-08T00:00:00"/>
    <s v="30"/>
    <x v="22"/>
    <x v="7"/>
    <n v="0.1"/>
    <s v="KG"/>
    <n v="930"/>
    <s v="Sale "/>
    <n v="93"/>
    <x v="2"/>
  </r>
  <r>
    <d v="2022-02-08T00:00:00"/>
    <s v="30"/>
    <x v="50"/>
    <x v="2"/>
    <n v="0.5"/>
    <s v="BTL"/>
    <n v="600"/>
    <s v="Sale "/>
    <n v="300"/>
    <x v="2"/>
  </r>
  <r>
    <d v="2022-02-08T00:00:00"/>
    <s v="30"/>
    <x v="51"/>
    <x v="2"/>
    <n v="1"/>
    <s v="BTL"/>
    <n v="400"/>
    <s v="Sale "/>
    <n v="400"/>
    <x v="2"/>
  </r>
  <r>
    <d v="2022-02-08T00:00:00"/>
    <s v="30"/>
    <x v="9"/>
    <x v="3"/>
    <n v="7"/>
    <s v="KG"/>
    <n v="150"/>
    <s v="Sale "/>
    <n v="1050"/>
    <x v="2"/>
  </r>
  <r>
    <d v="2022-02-08T00:00:00"/>
    <s v="30"/>
    <x v="52"/>
    <x v="7"/>
    <n v="0.5"/>
    <s v="KG"/>
    <n v="700"/>
    <s v="Sale "/>
    <n v="350"/>
    <x v="2"/>
  </r>
  <r>
    <d v="2022-02-08T00:00:00"/>
    <s v="30"/>
    <x v="53"/>
    <x v="7"/>
    <n v="0.5"/>
    <s v="KG"/>
    <n v="700"/>
    <s v="Sale "/>
    <n v="350"/>
    <x v="2"/>
  </r>
  <r>
    <d v="2022-02-08T00:00:00"/>
    <s v="30"/>
    <x v="5"/>
    <x v="4"/>
    <n v="3"/>
    <s v="BDL"/>
    <n v="65"/>
    <s v="Sale "/>
    <n v="195"/>
    <x v="2"/>
  </r>
  <r>
    <d v="2022-02-08T00:00:00"/>
    <s v="30"/>
    <x v="6"/>
    <x v="5"/>
    <n v="2"/>
    <s v="th"/>
    <n v="400"/>
    <s v="Sale "/>
    <n v="800"/>
    <x v="2"/>
  </r>
  <r>
    <d v="2022-02-08T00:00:00"/>
    <s v="30"/>
    <x v="11"/>
    <x v="3"/>
    <n v="0.25"/>
    <s v="KG"/>
    <n v="260"/>
    <s v="Sale "/>
    <n v="65"/>
    <x v="2"/>
  </r>
  <r>
    <d v="2022-02-08T00:00:00"/>
    <s v="30"/>
    <x v="41"/>
    <x v="10"/>
    <n v="9"/>
    <s v="th"/>
    <n v="120"/>
    <s v="Sale "/>
    <n v="1080"/>
    <x v="2"/>
  </r>
  <r>
    <d v="2022-02-08T00:00:00"/>
    <s v="30"/>
    <x v="5"/>
    <x v="4"/>
    <n v="4"/>
    <s v="BDL"/>
    <n v="65"/>
    <s v="Sale "/>
    <n v="260"/>
    <x v="2"/>
  </r>
  <r>
    <d v="2022-02-08T00:00:00"/>
    <s v="30"/>
    <x v="18"/>
    <x v="7"/>
    <n v="2"/>
    <s v="KG"/>
    <n v="500"/>
    <s v="Sale "/>
    <n v="1000"/>
    <x v="2"/>
  </r>
  <r>
    <d v="2022-02-10T00:00:00"/>
    <s v="32"/>
    <x v="4"/>
    <x v="3"/>
    <n v="1.1000000000000001"/>
    <s v="KG"/>
    <n v="880"/>
    <s v="Sale "/>
    <n v="968.00000000000011"/>
    <x v="2"/>
  </r>
  <r>
    <d v="2022-02-10T00:00:00"/>
    <s v="32"/>
    <x v="31"/>
    <x v="7"/>
    <n v="0.1"/>
    <s v="KG"/>
    <n v="700"/>
    <s v="Sale "/>
    <n v="70"/>
    <x v="2"/>
  </r>
  <r>
    <d v="2022-02-10T00:00:00"/>
    <s v="32"/>
    <x v="23"/>
    <x v="2"/>
    <n v="1"/>
    <s v="PC"/>
    <n v="65"/>
    <s v="Sale "/>
    <n v="65"/>
    <x v="2"/>
  </r>
  <r>
    <d v="2022-02-10T00:00:00"/>
    <s v="32"/>
    <x v="45"/>
    <x v="2"/>
    <n v="2"/>
    <s v="PC"/>
    <n v="140"/>
    <s v="Sale "/>
    <n v="280"/>
    <x v="2"/>
  </r>
  <r>
    <d v="2022-02-10T00:00:00"/>
    <s v="32"/>
    <x v="18"/>
    <x v="7"/>
    <n v="0.7"/>
    <s v="KG"/>
    <n v="500"/>
    <s v="Sale "/>
    <n v="350"/>
    <x v="2"/>
  </r>
  <r>
    <d v="2022-02-10T00:00:00"/>
    <s v="32"/>
    <x v="54"/>
    <x v="7"/>
    <n v="0.1"/>
    <s v="KG"/>
    <n v="660"/>
    <s v="Sale "/>
    <n v="66"/>
    <x v="2"/>
  </r>
  <r>
    <d v="2022-02-10T00:00:00"/>
    <s v="32"/>
    <x v="55"/>
    <x v="3"/>
    <n v="0.1"/>
    <s v="KG"/>
    <n v="530"/>
    <s v="Sale "/>
    <n v="53"/>
    <x v="2"/>
  </r>
  <r>
    <d v="2022-02-10T00:00:00"/>
    <s v="32"/>
    <x v="11"/>
    <x v="3"/>
    <n v="2"/>
    <s v="KG"/>
    <n v="270"/>
    <s v="Sale "/>
    <n v="540"/>
    <x v="2"/>
  </r>
  <r>
    <d v="2022-02-12T00:00:00"/>
    <s v="33"/>
    <x v="33"/>
    <x v="2"/>
    <n v="1"/>
    <s v="BTL"/>
    <n v="85"/>
    <s v="Sale "/>
    <n v="85"/>
    <x v="2"/>
  </r>
  <r>
    <d v="2022-02-12T00:00:00"/>
    <s v="33"/>
    <x v="45"/>
    <x v="2"/>
    <n v="1"/>
    <s v="PC"/>
    <n v="160"/>
    <s v="Sale "/>
    <n v="160"/>
    <x v="2"/>
  </r>
  <r>
    <d v="2022-02-12T00:00:00"/>
    <s v="33"/>
    <x v="32"/>
    <x v="2"/>
    <n v="0.2"/>
    <s v="PC"/>
    <n v="375"/>
    <s v="Sale "/>
    <n v="75"/>
    <x v="2"/>
  </r>
  <r>
    <d v="2022-02-12T00:00:00"/>
    <s v="33"/>
    <x v="17"/>
    <x v="3"/>
    <n v="1"/>
    <s v="KG"/>
    <n v="160"/>
    <s v="Sale "/>
    <n v="160"/>
    <x v="2"/>
  </r>
  <r>
    <d v="2022-02-12T00:00:00"/>
    <s v="33"/>
    <x v="17"/>
    <x v="3"/>
    <n v="2"/>
    <s v="KG"/>
    <n v="160"/>
    <s v="Sale "/>
    <n v="320"/>
    <x v="2"/>
  </r>
  <r>
    <d v="2022-02-12T00:00:00"/>
    <s v="33"/>
    <x v="11"/>
    <x v="3"/>
    <n v="10"/>
    <s v="KG"/>
    <n v="300"/>
    <s v="Sale "/>
    <n v="3000"/>
    <x v="2"/>
  </r>
  <r>
    <d v="2022-02-12T00:00:00"/>
    <s v="33"/>
    <x v="56"/>
    <x v="3"/>
    <n v="10"/>
    <s v="KG"/>
    <n v="400"/>
    <s v="Sale "/>
    <n v="4000"/>
    <x v="2"/>
  </r>
  <r>
    <d v="2022-02-12T00:00:00"/>
    <s v="33"/>
    <x v="37"/>
    <x v="3"/>
    <n v="15"/>
    <s v="KG"/>
    <n v="220"/>
    <s v="Sale "/>
    <n v="3300"/>
    <x v="2"/>
  </r>
  <r>
    <d v="2022-02-12T00:00:00"/>
    <s v="33"/>
    <x v="30"/>
    <x v="3"/>
    <n v="10"/>
    <s v="KG"/>
    <n v="210"/>
    <s v="Sale "/>
    <n v="2100"/>
    <x v="2"/>
  </r>
  <r>
    <d v="2022-02-12T00:00:00"/>
    <s v="33"/>
    <x v="57"/>
    <x v="5"/>
    <n v="15"/>
    <s v="KG"/>
    <n v="240"/>
    <s v="Sale "/>
    <n v="3600"/>
    <x v="2"/>
  </r>
  <r>
    <d v="2022-02-12T00:00:00"/>
    <s v="33"/>
    <x v="58"/>
    <x v="5"/>
    <n v="15"/>
    <s v="KG"/>
    <n v="240"/>
    <s v="Sale "/>
    <n v="3600"/>
    <x v="2"/>
  </r>
  <r>
    <d v="2022-02-12T00:00:00"/>
    <s v="33"/>
    <x v="26"/>
    <x v="3"/>
    <n v="150"/>
    <s v="KG"/>
    <n v="45"/>
    <s v="Sale "/>
    <n v="6750"/>
    <x v="2"/>
  </r>
  <r>
    <d v="2022-02-12T00:00:00"/>
    <s v="33"/>
    <x v="5"/>
    <x v="4"/>
    <n v="192"/>
    <s v="BDL"/>
    <n v="63"/>
    <s v="Sale "/>
    <n v="12096"/>
    <x v="2"/>
  </r>
  <r>
    <d v="2022-02-12T00:00:00"/>
    <s v="33"/>
    <x v="59"/>
    <x v="4"/>
    <n v="120"/>
    <s v="BDL"/>
    <n v="63"/>
    <s v="Sale "/>
    <n v="7560"/>
    <x v="2"/>
  </r>
  <r>
    <d v="2022-02-12T00:00:00"/>
    <s v="33"/>
    <x v="19"/>
    <x v="2"/>
    <n v="1"/>
    <s v="BTL"/>
    <n v="330"/>
    <s v="Sale "/>
    <n v="330"/>
    <x v="2"/>
  </r>
  <r>
    <d v="2022-02-12T00:00:00"/>
    <s v="33"/>
    <x v="60"/>
    <x v="2"/>
    <n v="2"/>
    <s v="BTL"/>
    <n v="320"/>
    <s v="Sale "/>
    <n v="640"/>
    <x v="2"/>
  </r>
  <r>
    <d v="2022-02-12T00:00:00"/>
    <s v="33"/>
    <x v="61"/>
    <x v="2"/>
    <n v="1"/>
    <s v="BTL"/>
    <n v="610"/>
    <s v="Sale "/>
    <n v="610"/>
    <x v="2"/>
  </r>
  <r>
    <d v="2022-02-12T00:00:00"/>
    <s v="33"/>
    <x v="51"/>
    <x v="2"/>
    <n v="5"/>
    <s v="PC"/>
    <n v="400"/>
    <s v="Sale "/>
    <n v="2000"/>
    <x v="2"/>
  </r>
  <r>
    <d v="2022-02-12T00:00:00"/>
    <s v="33"/>
    <x v="62"/>
    <x v="2"/>
    <n v="5"/>
    <s v="BTL"/>
    <n v="310"/>
    <s v="Sale "/>
    <n v="1240"/>
    <x v="2"/>
  </r>
  <r>
    <d v="2022-02-12T00:00:00"/>
    <s v="33"/>
    <x v="15"/>
    <x v="2"/>
    <n v="5"/>
    <s v="BTL"/>
    <n v="700"/>
    <s v="Sale "/>
    <n v="3500"/>
    <x v="2"/>
  </r>
  <r>
    <d v="2022-02-12T00:00:00"/>
    <s v="33"/>
    <x v="33"/>
    <x v="2"/>
    <n v="1"/>
    <s v="BTL"/>
    <n v="85"/>
    <s v="Sale "/>
    <n v="85"/>
    <x v="2"/>
  </r>
  <r>
    <d v="2022-02-12T00:00:00"/>
    <s v="33"/>
    <x v="63"/>
    <x v="9"/>
    <n v="1"/>
    <s v="BTL"/>
    <n v="165"/>
    <s v="Sale "/>
    <n v="165"/>
    <x v="2"/>
  </r>
  <r>
    <d v="2022-02-12T00:00:00"/>
    <s v="33"/>
    <x v="11"/>
    <x v="3"/>
    <n v="0.25"/>
    <s v="KG"/>
    <n v="300"/>
    <s v="Sale "/>
    <n v="75"/>
    <x v="2"/>
  </r>
  <r>
    <d v="2022-02-12T00:00:00"/>
    <s v="33"/>
    <x v="13"/>
    <x v="5"/>
    <n v="1"/>
    <s v="KG"/>
    <n v="235"/>
    <s v="Sale "/>
    <n v="235"/>
    <x v="2"/>
  </r>
  <r>
    <d v="2022-02-12T00:00:00"/>
    <s v="33"/>
    <x v="8"/>
    <x v="5"/>
    <n v="0.5"/>
    <s v="KG"/>
    <n v="235"/>
    <s v="Sale "/>
    <n v="117.5"/>
    <x v="2"/>
  </r>
  <r>
    <d v="2022-02-12T00:00:00"/>
    <s v="33"/>
    <x v="17"/>
    <x v="3"/>
    <n v="1"/>
    <s v="KG"/>
    <n v="160"/>
    <s v="Sale "/>
    <n v="160"/>
    <x v="2"/>
  </r>
  <r>
    <d v="2022-02-12T00:00:00"/>
    <s v="33"/>
    <x v="41"/>
    <x v="10"/>
    <n v="0.6"/>
    <s v="th"/>
    <n v="120"/>
    <s v="Sale "/>
    <n v="72"/>
    <x v="2"/>
  </r>
  <r>
    <d v="2022-02-12T00:00:00"/>
    <s v="33"/>
    <x v="42"/>
    <x v="5"/>
    <n v="0.3"/>
    <s v="th"/>
    <n v="850"/>
    <s v="Sale "/>
    <n v="255"/>
    <x v="2"/>
  </r>
  <r>
    <d v="2022-02-12T00:00:00"/>
    <s v="33"/>
    <x v="6"/>
    <x v="5"/>
    <n v="0.5"/>
    <s v="th"/>
    <n v="400"/>
    <s v="Sale "/>
    <n v="200"/>
    <x v="2"/>
  </r>
  <r>
    <d v="2022-02-12T00:00:00"/>
    <s v="33"/>
    <x v="38"/>
    <x v="3"/>
    <n v="0.25"/>
    <s v="KG"/>
    <n v="370"/>
    <s v="Sale "/>
    <n v="92.5"/>
    <x v="2"/>
  </r>
  <r>
    <d v="2022-02-12T00:00:00"/>
    <s v="33"/>
    <x v="39"/>
    <x v="3"/>
    <n v="0.5"/>
    <s v="KG"/>
    <n v="250"/>
    <s v="Sale "/>
    <n v="125"/>
    <x v="2"/>
  </r>
  <r>
    <d v="2022-02-12T00:00:00"/>
    <s v="33"/>
    <x v="28"/>
    <x v="3"/>
    <n v="0.5"/>
    <s v="KG"/>
    <n v="250"/>
    <s v="Sale "/>
    <n v="125"/>
    <x v="2"/>
  </r>
  <r>
    <d v="2022-02-12T00:00:00"/>
    <s v="33"/>
    <x v="64"/>
    <x v="4"/>
    <n v="1"/>
    <s v="BDL"/>
    <n v="85"/>
    <s v="Sale "/>
    <n v="85"/>
    <x v="2"/>
  </r>
  <r>
    <d v="2022-02-12T00:00:00"/>
    <s v="33"/>
    <x v="5"/>
    <x v="4"/>
    <n v="4"/>
    <s v="BDL"/>
    <n v="65"/>
    <s v="Sale "/>
    <n v="260"/>
    <x v="2"/>
  </r>
  <r>
    <d v="2022-02-12T00:00:00"/>
    <s v="33"/>
    <x v="55"/>
    <x v="3"/>
    <n v="0.1"/>
    <s v="KG"/>
    <n v="530"/>
    <s v="Sale "/>
    <n v="53"/>
    <x v="2"/>
  </r>
  <r>
    <d v="2022-02-12T00:00:00"/>
    <s v="33"/>
    <x v="1"/>
    <x v="1"/>
    <n v="1"/>
    <s v="KG"/>
    <n v="260"/>
    <s v="Sale "/>
    <n v="260"/>
    <x v="2"/>
  </r>
  <r>
    <d v="2022-02-12T00:00:00"/>
    <s v="33"/>
    <x v="4"/>
    <x v="3"/>
    <n v="0.5"/>
    <s v="KG"/>
    <n v="870"/>
    <s v="Sale "/>
    <n v="435"/>
    <x v="2"/>
  </r>
  <r>
    <d v="2022-02-12T00:00:00"/>
    <s v="33"/>
    <x v="26"/>
    <x v="3"/>
    <n v="1"/>
    <s v="KG"/>
    <n v="45"/>
    <s v="Sale "/>
    <n v="45"/>
    <x v="2"/>
  </r>
  <r>
    <d v="2022-02-12T00:00:00"/>
    <s v="33"/>
    <x v="15"/>
    <x v="2"/>
    <n v="0.2"/>
    <s v="BTL"/>
    <n v="750"/>
    <s v="Sale "/>
    <n v="150"/>
    <x v="2"/>
  </r>
  <r>
    <d v="2022-02-12T00:00:00"/>
    <s v="33"/>
    <x v="11"/>
    <x v="3"/>
    <n v="0.25"/>
    <s v="KG"/>
    <n v="300"/>
    <s v="Sale "/>
    <n v="75"/>
    <x v="2"/>
  </r>
  <r>
    <d v="2022-02-12T00:00:00"/>
    <s v="33"/>
    <x v="30"/>
    <x v="3"/>
    <n v="1"/>
    <s v="KG"/>
    <n v="210"/>
    <s v="Sale "/>
    <n v="210"/>
    <x v="2"/>
  </r>
  <r>
    <d v="2022-02-12T00:00:00"/>
    <s v="33"/>
    <x v="65"/>
    <x v="7"/>
    <n v="10"/>
    <s v="PC"/>
    <n v="50"/>
    <s v="Sale "/>
    <n v="500"/>
    <x v="2"/>
  </r>
  <r>
    <d v="2022-02-12T00:00:00"/>
    <s v="33"/>
    <x v="16"/>
    <x v="2"/>
    <n v="1"/>
    <s v="PC"/>
    <n v="315"/>
    <s v="Sale "/>
    <n v="315"/>
    <x v="2"/>
  </r>
  <r>
    <d v="2022-02-12T00:00:00"/>
    <s v="33"/>
    <x v="1"/>
    <x v="1"/>
    <n v="1.5"/>
    <s v="KG"/>
    <n v="260"/>
    <s v="Sale "/>
    <n v="390"/>
    <x v="2"/>
  </r>
  <r>
    <d v="2022-02-12T00:00:00"/>
    <s v="33"/>
    <x v="4"/>
    <x v="3"/>
    <n v="3"/>
    <s v="KG"/>
    <n v="870"/>
    <s v="Sale "/>
    <n v="2610"/>
    <x v="2"/>
  </r>
  <r>
    <d v="2022-02-12T00:00:00"/>
    <s v="33"/>
    <x v="66"/>
    <x v="7"/>
    <n v="1"/>
    <s v="KG"/>
    <n v="415"/>
    <s v="Sale "/>
    <n v="415"/>
    <x v="2"/>
  </r>
  <r>
    <d v="2022-02-12T00:00:00"/>
    <s v="33"/>
    <x v="41"/>
    <x v="10"/>
    <n v="1"/>
    <s v="th"/>
    <n v="120"/>
    <s v="Sale "/>
    <n v="120"/>
    <x v="2"/>
  </r>
  <r>
    <d v="2022-02-12T00:00:00"/>
    <s v="33"/>
    <x v="6"/>
    <x v="5"/>
    <n v="0.5"/>
    <s v="th"/>
    <n v="400"/>
    <s v="Sale "/>
    <n v="200"/>
    <x v="2"/>
  </r>
  <r>
    <d v="2022-02-12T00:00:00"/>
    <s v="33"/>
    <x v="13"/>
    <x v="5"/>
    <n v="1"/>
    <s v="KG"/>
    <n v="250"/>
    <s v="Sale "/>
    <n v="250"/>
    <x v="2"/>
  </r>
  <r>
    <d v="2022-02-12T00:00:00"/>
    <s v="33"/>
    <x v="9"/>
    <x v="3"/>
    <n v="1"/>
    <s v="KG"/>
    <n v="160"/>
    <s v="Sale "/>
    <n v="160"/>
    <x v="2"/>
  </r>
  <r>
    <d v="2022-02-12T00:00:00"/>
    <s v="33"/>
    <x v="10"/>
    <x v="6"/>
    <n v="2.72"/>
    <s v="KG"/>
    <n v="235"/>
    <s v="Sale "/>
    <n v="639.20000000000005"/>
    <x v="2"/>
  </r>
  <r>
    <d v="2022-02-13T00:00:00"/>
    <s v="34"/>
    <x v="3"/>
    <x v="3"/>
    <n v="0.2"/>
    <s v="KG"/>
    <n v="520"/>
    <s v="Sale "/>
    <n v="104"/>
    <x v="2"/>
  </r>
  <r>
    <d v="2022-02-13T00:00:00"/>
    <s v="34"/>
    <x v="5"/>
    <x v="4"/>
    <n v="1"/>
    <s v="BDL"/>
    <n v="70"/>
    <s v="Sale "/>
    <n v="70"/>
    <x v="2"/>
  </r>
  <r>
    <d v="2022-02-13T00:00:00"/>
    <s v="34"/>
    <x v="11"/>
    <x v="3"/>
    <n v="1"/>
    <s v="KG"/>
    <n v="290"/>
    <s v="Sale "/>
    <n v="290"/>
    <x v="2"/>
  </r>
  <r>
    <d v="2022-02-13T00:00:00"/>
    <s v="34"/>
    <x v="28"/>
    <x v="3"/>
    <n v="0.1"/>
    <s v="KG"/>
    <n v="250"/>
    <s v="Sale "/>
    <n v="25"/>
    <x v="2"/>
  </r>
  <r>
    <d v="2022-02-13T00:00:00"/>
    <s v="34"/>
    <x v="38"/>
    <x v="3"/>
    <n v="0.1"/>
    <s v="KG"/>
    <n v="380"/>
    <s v="Sale "/>
    <n v="38"/>
    <x v="2"/>
  </r>
  <r>
    <d v="2022-02-13T00:00:00"/>
    <s v="34"/>
    <x v="37"/>
    <x v="3"/>
    <n v="0.1"/>
    <s v="KG"/>
    <n v="250"/>
    <s v="Sale "/>
    <n v="25"/>
    <x v="2"/>
  </r>
  <r>
    <d v="2022-02-13T00:00:00"/>
    <s v="34"/>
    <x v="36"/>
    <x v="8"/>
    <n v="0.37"/>
    <s v="BOX"/>
    <n v="960"/>
    <s v="Sale "/>
    <n v="355.2"/>
    <x v="2"/>
  </r>
  <r>
    <d v="2022-02-13T00:00:00"/>
    <s v="34"/>
    <x v="5"/>
    <x v="4"/>
    <n v="2"/>
    <s v="BDL"/>
    <n v="65"/>
    <s v="Sale "/>
    <n v="130"/>
    <x v="2"/>
  </r>
  <r>
    <d v="2022-02-13T00:00:00"/>
    <s v="34"/>
    <x v="41"/>
    <x v="10"/>
    <n v="0.3"/>
    <s v="th"/>
    <n v="120"/>
    <s v="Sale "/>
    <n v="36"/>
    <x v="2"/>
  </r>
  <r>
    <d v="2022-02-13T00:00:00"/>
    <s v="34"/>
    <x v="6"/>
    <x v="5"/>
    <n v="0.3"/>
    <s v="th"/>
    <n v="400"/>
    <s v="Sale "/>
    <n v="120"/>
    <x v="2"/>
  </r>
  <r>
    <d v="2022-02-13T00:00:00"/>
    <s v="34"/>
    <x v="67"/>
    <x v="2"/>
    <n v="1"/>
    <s v="BTL"/>
    <n v="75"/>
    <s v="Sale "/>
    <n v="75"/>
    <x v="2"/>
  </r>
  <r>
    <d v="2022-02-13T00:00:00"/>
    <s v="34"/>
    <x v="33"/>
    <x v="2"/>
    <n v="1"/>
    <s v="BTL"/>
    <n v="85"/>
    <s v="Sale "/>
    <n v="85"/>
    <x v="2"/>
  </r>
  <r>
    <d v="2022-02-13T00:00:00"/>
    <s v="34"/>
    <x v="4"/>
    <x v="3"/>
    <n v="1.1000000000000001"/>
    <s v="KG"/>
    <n v="870"/>
    <s v="Sale "/>
    <n v="957.00000000000011"/>
    <x v="2"/>
  </r>
  <r>
    <d v="2022-02-13T00:00:00"/>
    <s v="34"/>
    <x v="32"/>
    <x v="2"/>
    <n v="2"/>
    <s v="PC"/>
    <n v="250"/>
    <s v="Sale "/>
    <n v="500"/>
    <x v="2"/>
  </r>
  <r>
    <d v="2022-02-14T00:00:00"/>
    <s v="35"/>
    <x v="68"/>
    <x v="5"/>
    <n v="2"/>
    <s v="PC"/>
    <n v="250"/>
    <s v="Sale "/>
    <n v="500"/>
    <x v="2"/>
  </r>
  <r>
    <d v="2022-02-14T00:00:00"/>
    <s v="35"/>
    <x v="41"/>
    <x v="10"/>
    <n v="1"/>
    <s v="th"/>
    <n v="120"/>
    <s v="Sale "/>
    <n v="120"/>
    <x v="2"/>
  </r>
  <r>
    <d v="2022-02-14T00:00:00"/>
    <s v="35"/>
    <x v="6"/>
    <x v="5"/>
    <n v="1"/>
    <s v="th"/>
    <n v="400"/>
    <s v="Sale "/>
    <n v="400"/>
    <x v="2"/>
  </r>
  <r>
    <d v="2022-02-14T00:00:00"/>
    <s v="35"/>
    <x v="69"/>
    <x v="5"/>
    <n v="0.1"/>
    <s v="th"/>
    <n v="850"/>
    <s v="Sale "/>
    <n v="85"/>
    <x v="2"/>
  </r>
  <r>
    <d v="2022-02-14T00:00:00"/>
    <s v="35"/>
    <x v="70"/>
    <x v="8"/>
    <n v="5"/>
    <s v="BOX"/>
    <n v="250"/>
    <s v="Sale "/>
    <n v="1250"/>
    <x v="2"/>
  </r>
  <r>
    <d v="2022-02-14T00:00:00"/>
    <s v="35"/>
    <x v="41"/>
    <x v="10"/>
    <n v="0.2"/>
    <s v="th"/>
    <n v="120"/>
    <s v="Sale "/>
    <n v="24"/>
    <x v="2"/>
  </r>
  <r>
    <d v="2022-02-14T00:00:00"/>
    <s v="35"/>
    <x v="42"/>
    <x v="5"/>
    <n v="0.2"/>
    <s v="th"/>
    <n v="850"/>
    <s v="Sale "/>
    <n v="170"/>
    <x v="2"/>
  </r>
  <r>
    <d v="2022-02-14T00:00:00"/>
    <s v="35"/>
    <x v="46"/>
    <x v="2"/>
    <n v="1"/>
    <s v="PC"/>
    <n v="65"/>
    <s v="Sale "/>
    <n v="65"/>
    <x v="2"/>
  </r>
  <r>
    <d v="2022-02-14T00:00:00"/>
    <s v="35"/>
    <x v="2"/>
    <x v="2"/>
    <n v="0.2"/>
    <s v="BTL"/>
    <n v="550"/>
    <s v="Sale "/>
    <n v="110"/>
    <x v="2"/>
  </r>
  <r>
    <d v="2022-02-14T00:00:00"/>
    <s v="35"/>
    <x v="19"/>
    <x v="2"/>
    <n v="0.1"/>
    <s v="BTL"/>
    <n v="1300"/>
    <s v="Sale "/>
    <n v="130"/>
    <x v="2"/>
  </r>
  <r>
    <d v="2022-02-14T00:00:00"/>
    <s v="35"/>
    <x v="23"/>
    <x v="2"/>
    <n v="1"/>
    <s v="PC"/>
    <n v="65"/>
    <s v="Sale "/>
    <n v="65"/>
    <x v="2"/>
  </r>
  <r>
    <d v="2022-02-14T00:00:00"/>
    <s v="35"/>
    <x v="11"/>
    <x v="3"/>
    <n v="0.25"/>
    <s v="KG"/>
    <n v="300"/>
    <s v="Sale "/>
    <n v="75"/>
    <x v="2"/>
  </r>
  <r>
    <d v="2022-02-14T00:00:00"/>
    <s v="35"/>
    <x v="64"/>
    <x v="4"/>
    <n v="2"/>
    <s v="BDL"/>
    <n v="85"/>
    <s v="Sale "/>
    <n v="170"/>
    <x v="2"/>
  </r>
  <r>
    <d v="2022-02-14T00:00:00"/>
    <s v="35"/>
    <x v="59"/>
    <x v="4"/>
    <n v="1"/>
    <s v="BDL"/>
    <n v="65"/>
    <s v="Sale "/>
    <n v="65"/>
    <x v="2"/>
  </r>
  <r>
    <d v="2022-02-14T00:00:00"/>
    <s v="35"/>
    <x v="71"/>
    <x v="5"/>
    <n v="1"/>
    <s v="KG"/>
    <n v="235"/>
    <s v="Sale "/>
    <n v="235"/>
    <x v="2"/>
  </r>
  <r>
    <d v="2022-02-14T00:00:00"/>
    <s v="35"/>
    <x v="48"/>
    <x v="5"/>
    <n v="1"/>
    <s v="KG"/>
    <n v="235"/>
    <s v="Sale "/>
    <n v="235"/>
    <x v="2"/>
  </r>
  <r>
    <d v="2022-02-14T00:00:00"/>
    <s v="35"/>
    <x v="8"/>
    <x v="5"/>
    <n v="1"/>
    <s v="KG"/>
    <n v="235"/>
    <s v="Sale "/>
    <n v="235"/>
    <x v="2"/>
  </r>
  <r>
    <d v="2022-02-14T00:00:00"/>
    <s v="35"/>
    <x v="15"/>
    <x v="2"/>
    <n v="0.15"/>
    <s v="BTL"/>
    <n v="1300"/>
    <s v="Sale "/>
    <n v="195"/>
    <x v="2"/>
  </r>
  <r>
    <d v="2022-02-14T00:00:00"/>
    <s v="35"/>
    <x v="41"/>
    <x v="10"/>
    <n v="0.6"/>
    <s v="th"/>
    <n v="120"/>
    <s v="Sale "/>
    <n v="72"/>
    <x v="2"/>
  </r>
  <r>
    <d v="2022-02-14T00:00:00"/>
    <s v="35"/>
    <x v="6"/>
    <x v="5"/>
    <n v="0.5"/>
    <s v="th"/>
    <n v="400"/>
    <s v="Sale "/>
    <n v="200"/>
    <x v="2"/>
  </r>
  <r>
    <d v="2022-02-14T00:00:00"/>
    <s v="35"/>
    <x v="72"/>
    <x v="10"/>
    <n v="1"/>
    <s v="th"/>
    <n v="150"/>
    <s v="Sale "/>
    <n v="150"/>
    <x v="2"/>
  </r>
  <r>
    <d v="2022-02-14T00:00:00"/>
    <s v="35"/>
    <x v="42"/>
    <x v="5"/>
    <n v="0.9"/>
    <s v="th"/>
    <n v="850"/>
    <s v="Sale "/>
    <n v="765"/>
    <x v="2"/>
  </r>
  <r>
    <d v="2022-02-14T00:00:00"/>
    <s v="35"/>
    <x v="39"/>
    <x v="3"/>
    <n v="0.5"/>
    <s v="KG"/>
    <n v="250"/>
    <s v="Sale "/>
    <n v="125"/>
    <x v="2"/>
  </r>
  <r>
    <d v="2022-02-14T00:00:00"/>
    <s v="35"/>
    <x v="73"/>
    <x v="3"/>
    <n v="0.5"/>
    <s v="KG"/>
    <n v="320"/>
    <s v="Sale "/>
    <n v="160"/>
    <x v="2"/>
  </r>
  <r>
    <d v="2022-02-14T00:00:00"/>
    <s v="35"/>
    <x v="49"/>
    <x v="6"/>
    <n v="3"/>
    <s v="KG"/>
    <n v="189"/>
    <s v="Sale "/>
    <n v="567"/>
    <x v="2"/>
  </r>
  <r>
    <d v="2022-02-14T00:00:00"/>
    <s v="35"/>
    <x v="74"/>
    <x v="3"/>
    <n v="7"/>
    <s v="KG"/>
    <n v="90"/>
    <s v="Sale "/>
    <n v="630"/>
    <x v="2"/>
  </r>
  <r>
    <d v="2022-02-14T00:00:00"/>
    <s v="35"/>
    <x v="13"/>
    <x v="5"/>
    <n v="0.5"/>
    <s v="KG"/>
    <n v="240"/>
    <s v="Sale "/>
    <n v="120"/>
    <x v="2"/>
  </r>
  <r>
    <d v="2022-02-14T00:00:00"/>
    <s v="35"/>
    <x v="9"/>
    <x v="3"/>
    <n v="1"/>
    <s v="KG"/>
    <n v="160"/>
    <s v="Sale "/>
    <n v="160"/>
    <x v="2"/>
  </r>
  <r>
    <d v="2022-02-14T00:00:00"/>
    <s v="35"/>
    <x v="10"/>
    <x v="6"/>
    <n v="3"/>
    <s v="KG"/>
    <n v="175"/>
    <s v="Sale "/>
    <n v="525"/>
    <x v="2"/>
  </r>
  <r>
    <d v="2022-02-14T00:00:00"/>
    <s v="35"/>
    <x v="18"/>
    <x v="7"/>
    <n v="0.1"/>
    <s v="KG"/>
    <n v="500"/>
    <s v="Sale "/>
    <n v="50"/>
    <x v="2"/>
  </r>
  <r>
    <d v="2022-02-14T00:00:00"/>
    <s v="35"/>
    <x v="38"/>
    <x v="3"/>
    <n v="0.1"/>
    <s v="KG"/>
    <n v="380"/>
    <s v="Sale "/>
    <n v="38"/>
    <x v="2"/>
  </r>
  <r>
    <d v="2022-02-14T00:00:00"/>
    <s v="35"/>
    <x v="39"/>
    <x v="3"/>
    <n v="0.25"/>
    <s v="KG"/>
    <n v="250"/>
    <s v="Sale "/>
    <n v="62.5"/>
    <x v="2"/>
  </r>
  <r>
    <d v="2022-02-14T00:00:00"/>
    <s v="35"/>
    <x v="4"/>
    <x v="3"/>
    <n v="3"/>
    <s v="KG"/>
    <n v="880"/>
    <s v="Sale "/>
    <n v="2640"/>
    <x v="2"/>
  </r>
  <r>
    <d v="2022-02-15T00:00:00"/>
    <s v="36"/>
    <x v="30"/>
    <x v="3"/>
    <n v="1"/>
    <s v="KG"/>
    <n v="210"/>
    <s v="Sale "/>
    <n v="210"/>
    <x v="2"/>
  </r>
  <r>
    <d v="2022-02-15T00:00:00"/>
    <s v="36"/>
    <x v="27"/>
    <x v="8"/>
    <n v="0.3"/>
    <s v="BOX"/>
    <n v="880"/>
    <s v="Sale "/>
    <n v="264"/>
    <x v="2"/>
  </r>
  <r>
    <d v="2022-02-15T00:00:00"/>
    <s v="36"/>
    <x v="75"/>
    <x v="5"/>
    <n v="1"/>
    <s v="PC"/>
    <n v="250"/>
    <s v="Sale "/>
    <n v="250"/>
    <x v="2"/>
  </r>
  <r>
    <d v="2022-02-15T00:00:00"/>
    <s v="36"/>
    <x v="24"/>
    <x v="3"/>
    <n v="4"/>
    <s v="PAC"/>
    <n v="60"/>
    <s v="Sale "/>
    <n v="240"/>
    <x v="2"/>
  </r>
  <r>
    <d v="2022-02-15T00:00:00"/>
    <s v="36"/>
    <x v="4"/>
    <x v="3"/>
    <n v="0.1"/>
    <s v="KG"/>
    <n v="950"/>
    <s v="Sale "/>
    <n v="95"/>
    <x v="2"/>
  </r>
  <r>
    <d v="2022-02-15T00:00:00"/>
    <s v="36"/>
    <x v="3"/>
    <x v="3"/>
    <n v="0.2"/>
    <s v="KG"/>
    <n v="520"/>
    <s v="Sale "/>
    <n v="104"/>
    <x v="2"/>
  </r>
  <r>
    <d v="2022-02-15T00:00:00"/>
    <s v="36"/>
    <x v="11"/>
    <x v="3"/>
    <n v="0.75"/>
    <s v="KG"/>
    <n v="300"/>
    <s v="Sale "/>
    <n v="225"/>
    <x v="2"/>
  </r>
  <r>
    <d v="2022-02-15T00:00:00"/>
    <s v="36"/>
    <x v="18"/>
    <x v="7"/>
    <n v="0.1"/>
    <s v="KG"/>
    <n v="500"/>
    <s v="Sale "/>
    <n v="50"/>
    <x v="2"/>
  </r>
  <r>
    <d v="2022-02-15T00:00:00"/>
    <s v="36"/>
    <x v="76"/>
    <x v="2"/>
    <n v="1"/>
    <s v="BTL"/>
    <n v="65"/>
    <s v="Sale "/>
    <n v="65"/>
    <x v="2"/>
  </r>
  <r>
    <d v="2022-02-15T00:00:00"/>
    <s v="36"/>
    <x v="4"/>
    <x v="3"/>
    <n v="1"/>
    <s v="KG"/>
    <n v="870"/>
    <s v="Sale "/>
    <n v="870"/>
    <x v="2"/>
  </r>
  <r>
    <d v="2022-02-15T00:00:00"/>
    <s v="36"/>
    <x v="59"/>
    <x v="4"/>
    <n v="2"/>
    <s v="BDL"/>
    <n v="65"/>
    <s v="Sale "/>
    <n v="130"/>
    <x v="2"/>
  </r>
  <r>
    <d v="2022-02-15T00:00:00"/>
    <s v="36"/>
    <x v="11"/>
    <x v="3"/>
    <n v="0.5"/>
    <s v="KG"/>
    <n v="300"/>
    <s v="Sale "/>
    <n v="150"/>
    <x v="2"/>
  </r>
  <r>
    <d v="2022-02-15T00:00:00"/>
    <s v="36"/>
    <x v="28"/>
    <x v="3"/>
    <n v="5"/>
    <s v="KG"/>
    <n v="250"/>
    <s v="Sale "/>
    <n v="1250"/>
    <x v="2"/>
  </r>
  <r>
    <d v="2022-02-17T00:00:00"/>
    <s v="37"/>
    <x v="41"/>
    <x v="10"/>
    <n v="2"/>
    <s v="th"/>
    <n v="120"/>
    <s v="Sale "/>
    <n v="240"/>
    <x v="2"/>
  </r>
  <r>
    <d v="2022-02-17T00:00:00"/>
    <s v="37"/>
    <x v="51"/>
    <x v="2"/>
    <n v="1"/>
    <s v="PC"/>
    <n v="410"/>
    <s v="Sale "/>
    <n v="410"/>
    <x v="2"/>
  </r>
  <r>
    <d v="2022-02-17T00:00:00"/>
    <s v="37"/>
    <x v="6"/>
    <x v="5"/>
    <n v="0.5"/>
    <s v="th"/>
    <n v="520"/>
    <s v="Sale "/>
    <n v="260"/>
    <x v="2"/>
  </r>
  <r>
    <d v="2022-02-17T00:00:00"/>
    <s v="37"/>
    <x v="43"/>
    <x v="3"/>
    <n v="2"/>
    <s v="PC"/>
    <n v="85"/>
    <s v="Sale "/>
    <n v="170"/>
    <x v="2"/>
  </r>
  <r>
    <d v="2022-02-17T00:00:00"/>
    <s v="37"/>
    <x v="26"/>
    <x v="3"/>
    <n v="5"/>
    <s v="KG"/>
    <n v="46"/>
    <s v="Sale "/>
    <n v="230"/>
    <x v="2"/>
  </r>
  <r>
    <d v="2022-02-17T00:00:00"/>
    <s v="37"/>
    <x v="57"/>
    <x v="5"/>
    <n v="2"/>
    <s v="KG"/>
    <n v="240"/>
    <s v="Sale "/>
    <n v="480"/>
    <x v="2"/>
  </r>
  <r>
    <d v="2022-02-17T00:00:00"/>
    <s v="37"/>
    <x v="5"/>
    <x v="4"/>
    <n v="5"/>
    <s v="BDL"/>
    <n v="72"/>
    <s v="Sale "/>
    <n v="360"/>
    <x v="2"/>
  </r>
  <r>
    <d v="2022-02-17T00:00:00"/>
    <s v="37"/>
    <x v="13"/>
    <x v="5"/>
    <n v="14"/>
    <s v="KG"/>
    <n v="240"/>
    <s v="Sale "/>
    <n v="3360"/>
    <x v="2"/>
  </r>
  <r>
    <d v="2022-02-17T00:00:00"/>
    <s v="37"/>
    <x v="9"/>
    <x v="3"/>
    <n v="5"/>
    <s v="KG"/>
    <n v="150"/>
    <s v="Sale "/>
    <n v="750"/>
    <x v="2"/>
  </r>
  <r>
    <d v="2022-02-17T00:00:00"/>
    <s v="37"/>
    <x v="77"/>
    <x v="2"/>
    <n v="0.5"/>
    <s v="BTL"/>
    <n v="720"/>
    <s v="Sale "/>
    <n v="360"/>
    <x v="2"/>
  </r>
  <r>
    <d v="2022-02-17T00:00:00"/>
    <s v="37"/>
    <x v="78"/>
    <x v="3"/>
    <n v="6"/>
    <s v="PAC"/>
    <n v="75"/>
    <s v="Sale "/>
    <n v="450"/>
    <x v="2"/>
  </r>
  <r>
    <d v="2022-02-17T00:00:00"/>
    <s v="37"/>
    <x v="79"/>
    <x v="3"/>
    <n v="1"/>
    <s v="PC"/>
    <n v="160"/>
    <s v="Sale "/>
    <n v="160"/>
    <x v="2"/>
  </r>
  <r>
    <d v="2022-02-17T00:00:00"/>
    <s v="37"/>
    <x v="13"/>
    <x v="5"/>
    <n v="10.4"/>
    <s v="KG"/>
    <n v="240"/>
    <s v="Sale "/>
    <n v="2496"/>
    <x v="2"/>
  </r>
  <r>
    <d v="2022-02-17T00:00:00"/>
    <s v="37"/>
    <x v="4"/>
    <x v="3"/>
    <n v="5"/>
    <s v="KG"/>
    <n v="880"/>
    <s v="Sale "/>
    <n v="4400"/>
    <x v="2"/>
  </r>
  <r>
    <d v="2022-02-17T00:00:00"/>
    <s v="37"/>
    <x v="3"/>
    <x v="3"/>
    <n v="10"/>
    <s v="KG"/>
    <n v="500"/>
    <s v="Sale "/>
    <n v="5000"/>
    <x v="2"/>
  </r>
  <r>
    <d v="2022-02-17T00:00:00"/>
    <s v="37"/>
    <x v="11"/>
    <x v="3"/>
    <n v="5.5"/>
    <s v="KG"/>
    <n v="300"/>
    <s v="Sale "/>
    <n v="1650"/>
    <x v="2"/>
  </r>
  <r>
    <d v="2022-02-17T00:00:00"/>
    <s v="37"/>
    <x v="75"/>
    <x v="5"/>
    <n v="3"/>
    <s v="PC"/>
    <n v="250"/>
    <s v="Sale "/>
    <n v="750"/>
    <x v="2"/>
  </r>
  <r>
    <d v="2022-02-17T00:00:00"/>
    <s v="37"/>
    <x v="4"/>
    <x v="3"/>
    <n v="2"/>
    <s v="KG"/>
    <n v="870"/>
    <s v="Sale "/>
    <n v="1740"/>
    <x v="2"/>
  </r>
  <r>
    <d v="2022-02-17T00:00:00"/>
    <s v="37"/>
    <x v="20"/>
    <x v="2"/>
    <n v="0.1"/>
    <s v="KG"/>
    <n v="2400"/>
    <s v="Sale "/>
    <n v="240"/>
    <x v="2"/>
  </r>
  <r>
    <d v="2022-02-17T00:00:00"/>
    <s v="37"/>
    <x v="2"/>
    <x v="2"/>
    <n v="1"/>
    <s v="BTL"/>
    <n v="450"/>
    <s v="Sale "/>
    <n v="450"/>
    <x v="2"/>
  </r>
  <r>
    <d v="2022-02-17T00:00:00"/>
    <s v="37"/>
    <x v="13"/>
    <x v="5"/>
    <n v="1.5"/>
    <s v="KG"/>
    <n v="240"/>
    <s v="Sale "/>
    <n v="360"/>
    <x v="2"/>
  </r>
  <r>
    <d v="2022-02-17T00:00:00"/>
    <s v="37"/>
    <x v="31"/>
    <x v="7"/>
    <n v="0.5"/>
    <s v="KG"/>
    <n v="700"/>
    <s v="Sale "/>
    <n v="350"/>
    <x v="2"/>
  </r>
  <r>
    <d v="2022-02-19T00:00:00"/>
    <s v="38"/>
    <x v="75"/>
    <x v="5"/>
    <n v="1"/>
    <s v="PC"/>
    <n v="250"/>
    <s v="Sale "/>
    <n v="250"/>
    <x v="2"/>
  </r>
  <r>
    <d v="2022-02-19T00:00:00"/>
    <s v="38"/>
    <x v="42"/>
    <x v="5"/>
    <n v="0.1"/>
    <s v="th"/>
    <n v="850"/>
    <s v="Sale "/>
    <n v="85"/>
    <x v="2"/>
  </r>
  <r>
    <d v="2022-02-19T00:00:00"/>
    <s v="38"/>
    <x v="53"/>
    <x v="7"/>
    <n v="0.5"/>
    <s v="KG"/>
    <n v="700"/>
    <s v="Sale "/>
    <n v="350"/>
    <x v="2"/>
  </r>
  <r>
    <d v="2022-02-19T00:00:00"/>
    <s v="38"/>
    <x v="31"/>
    <x v="7"/>
    <n v="0.1"/>
    <s v="KG"/>
    <n v="700"/>
    <s v="Sale "/>
    <n v="70"/>
    <x v="2"/>
  </r>
  <r>
    <d v="2022-02-19T00:00:00"/>
    <s v="38"/>
    <x v="48"/>
    <x v="5"/>
    <n v="0.5"/>
    <s v="KG"/>
    <n v="235"/>
    <s v="Sale "/>
    <n v="117.5"/>
    <x v="2"/>
  </r>
  <r>
    <d v="2022-02-19T00:00:00"/>
    <s v="38"/>
    <x v="8"/>
    <x v="5"/>
    <n v="0.5"/>
    <s v="KG"/>
    <n v="235"/>
    <s v="Sale "/>
    <n v="117.5"/>
    <x v="2"/>
  </r>
  <r>
    <d v="2022-02-19T00:00:00"/>
    <s v="38"/>
    <x v="5"/>
    <x v="4"/>
    <n v="10"/>
    <s v="BDL"/>
    <n v="65"/>
    <s v="Sale "/>
    <n v="650"/>
    <x v="2"/>
  </r>
  <r>
    <d v="2022-02-19T00:00:00"/>
    <s v="38"/>
    <x v="80"/>
    <x v="2"/>
    <n v="1"/>
    <s v="BTL"/>
    <n v="350"/>
    <s v="Sale "/>
    <n v="350"/>
    <x v="2"/>
  </r>
  <r>
    <d v="2022-02-19T00:00:00"/>
    <s v="38"/>
    <x v="57"/>
    <x v="5"/>
    <n v="1"/>
    <s v="KG"/>
    <n v="245"/>
    <s v="Sale "/>
    <n v="245"/>
    <x v="2"/>
  </r>
  <r>
    <d v="2022-02-19T00:00:00"/>
    <s v="38"/>
    <x v="13"/>
    <x v="5"/>
    <n v="1"/>
    <s v="KG"/>
    <n v="245"/>
    <s v="Sale "/>
    <n v="245"/>
    <x v="2"/>
  </r>
  <r>
    <d v="2022-02-19T00:00:00"/>
    <s v="38"/>
    <x v="14"/>
    <x v="7"/>
    <n v="0.5"/>
    <s v="KG"/>
    <n v="740"/>
    <s v="Sale "/>
    <n v="370"/>
    <x v="2"/>
  </r>
  <r>
    <d v="2022-02-19T00:00:00"/>
    <s v="38"/>
    <x v="59"/>
    <x v="4"/>
    <n v="2"/>
    <s v="BDL"/>
    <n v="65"/>
    <s v="Sale "/>
    <n v="130"/>
    <x v="2"/>
  </r>
  <r>
    <d v="2022-02-19T00:00:00"/>
    <s v="38"/>
    <x v="11"/>
    <x v="3"/>
    <n v="0.5"/>
    <s v="KG"/>
    <n v="300"/>
    <s v="Sale "/>
    <n v="150"/>
    <x v="2"/>
  </r>
  <r>
    <d v="2022-02-19T00:00:00"/>
    <s v="38"/>
    <x v="10"/>
    <x v="6"/>
    <n v="4"/>
    <s v="KG"/>
    <n v="180"/>
    <s v="Sale "/>
    <n v="720"/>
    <x v="2"/>
  </r>
  <r>
    <d v="2022-02-19T00:00:00"/>
    <s v="38"/>
    <x v="44"/>
    <x v="2"/>
    <n v="0.4"/>
    <s v="BTL"/>
    <n v="550"/>
    <s v="Sale "/>
    <n v="220"/>
    <x v="2"/>
  </r>
  <r>
    <d v="2022-02-19T00:00:00"/>
    <s v="38"/>
    <x v="2"/>
    <x v="2"/>
    <n v="1"/>
    <s v="BTL"/>
    <n v="450"/>
    <s v="Sale "/>
    <n v="450"/>
    <x v="2"/>
  </r>
  <r>
    <d v="2022-02-19T00:00:00"/>
    <s v="38"/>
    <x v="3"/>
    <x v="3"/>
    <n v="1"/>
    <s v="KG"/>
    <n v="500"/>
    <s v="Sale "/>
    <n v="500"/>
    <x v="2"/>
  </r>
  <r>
    <d v="2022-02-19T00:00:00"/>
    <s v="38"/>
    <x v="4"/>
    <x v="3"/>
    <n v="0.5"/>
    <s v="KG"/>
    <n v="880"/>
    <s v="Sale "/>
    <n v="440"/>
    <x v="2"/>
  </r>
  <r>
    <d v="2022-02-19T00:00:00"/>
    <s v="38"/>
    <x v="42"/>
    <x v="5"/>
    <n v="0.2"/>
    <s v="th"/>
    <n v="850"/>
    <s v="Sale "/>
    <n v="170"/>
    <x v="2"/>
  </r>
  <r>
    <d v="2022-02-19T00:00:00"/>
    <s v="38"/>
    <x v="41"/>
    <x v="10"/>
    <n v="1.4"/>
    <s v="th"/>
    <n v="120"/>
    <s v="Sale "/>
    <n v="168"/>
    <x v="2"/>
  </r>
  <r>
    <d v="2022-02-19T00:00:00"/>
    <s v="38"/>
    <x v="6"/>
    <x v="5"/>
    <n v="1.2"/>
    <s v="th"/>
    <n v="400"/>
    <s v="Sale "/>
    <n v="480"/>
    <x v="2"/>
  </r>
  <r>
    <d v="2022-02-19T00:00:00"/>
    <s v="38"/>
    <x v="37"/>
    <x v="3"/>
    <n v="0.5"/>
    <s v="KG"/>
    <n v="250"/>
    <s v="Sale "/>
    <n v="125"/>
    <x v="2"/>
  </r>
  <r>
    <d v="2022-02-19T00:00:00"/>
    <s v="38"/>
    <x v="56"/>
    <x v="3"/>
    <n v="1"/>
    <s v="KG"/>
    <n v="450"/>
    <s v="Sale "/>
    <n v="450"/>
    <x v="2"/>
  </r>
  <r>
    <d v="2022-02-19T00:00:00"/>
    <s v="38"/>
    <x v="39"/>
    <x v="3"/>
    <n v="1"/>
    <s v="KG"/>
    <n v="250"/>
    <s v="Sale "/>
    <n v="250"/>
    <x v="2"/>
  </r>
  <r>
    <d v="2022-02-19T00:00:00"/>
    <s v="38"/>
    <x v="28"/>
    <x v="3"/>
    <n v="3"/>
    <s v="KG"/>
    <n v="250"/>
    <s v="Sale "/>
    <n v="750"/>
    <x v="2"/>
  </r>
  <r>
    <d v="2022-02-19T00:00:00"/>
    <s v="38"/>
    <x v="41"/>
    <x v="10"/>
    <n v="0.6"/>
    <s v="th"/>
    <n v="120"/>
    <s v="Sale "/>
    <n v="72"/>
    <x v="2"/>
  </r>
  <r>
    <d v="2022-02-19T00:00:00"/>
    <s v="38"/>
    <x v="6"/>
    <x v="5"/>
    <n v="0.5"/>
    <s v="th"/>
    <n v="400"/>
    <s v="Sale "/>
    <n v="200"/>
    <x v="2"/>
  </r>
  <r>
    <d v="2022-02-19T00:00:00"/>
    <s v="38"/>
    <x v="3"/>
    <x v="3"/>
    <n v="1"/>
    <s v="KG"/>
    <n v="500"/>
    <s v="Sale "/>
    <n v="500"/>
    <x v="2"/>
  </r>
  <r>
    <d v="2022-02-19T00:00:00"/>
    <s v="38"/>
    <x v="4"/>
    <x v="3"/>
    <n v="0.5"/>
    <s v="KG"/>
    <n v="880"/>
    <s v="Sale "/>
    <n v="440"/>
    <x v="2"/>
  </r>
  <r>
    <d v="2022-02-19T00:00:00"/>
    <s v="38"/>
    <x v="48"/>
    <x v="5"/>
    <n v="0.5"/>
    <s v="KG"/>
    <n v="235"/>
    <s v="Sale "/>
    <n v="117.5"/>
    <x v="2"/>
  </r>
  <r>
    <d v="2022-02-19T00:00:00"/>
    <s v="38"/>
    <x v="8"/>
    <x v="5"/>
    <n v="1"/>
    <s v="KG"/>
    <n v="235"/>
    <s v="Sale "/>
    <n v="235"/>
    <x v="2"/>
  </r>
  <r>
    <d v="2022-02-19T00:00:00"/>
    <s v="38"/>
    <x v="21"/>
    <x v="2"/>
    <n v="0.2"/>
    <s v="BTL"/>
    <n v="400"/>
    <s v="Sale "/>
    <n v="80"/>
    <x v="2"/>
  </r>
  <r>
    <d v="2022-02-19T00:00:00"/>
    <s v="38"/>
    <x v="33"/>
    <x v="2"/>
    <n v="1"/>
    <s v="BTL"/>
    <n v="85"/>
    <s v="Sale "/>
    <n v="85"/>
    <x v="2"/>
  </r>
  <r>
    <d v="2022-02-19T00:00:00"/>
    <s v="38"/>
    <x v="46"/>
    <x v="2"/>
    <n v="1"/>
    <s v="PC"/>
    <n v="65"/>
    <s v="Sale "/>
    <n v="65"/>
    <x v="2"/>
  </r>
  <r>
    <d v="2022-02-19T00:00:00"/>
    <s v="38"/>
    <x v="81"/>
    <x v="2"/>
    <n v="0.1"/>
    <s v="BTL"/>
    <n v="1350"/>
    <s v="Sale "/>
    <n v="135"/>
    <x v="2"/>
  </r>
  <r>
    <d v="2022-02-19T00:00:00"/>
    <s v="38"/>
    <x v="26"/>
    <x v="3"/>
    <n v="5"/>
    <s v="KG"/>
    <n v="46"/>
    <s v="Sale "/>
    <n v="230"/>
    <x v="2"/>
  </r>
  <r>
    <d v="2022-02-19T00:00:00"/>
    <s v="38"/>
    <x v="5"/>
    <x v="4"/>
    <n v="2"/>
    <s v="BDL"/>
    <n v="65"/>
    <s v="Sale "/>
    <n v="130"/>
    <x v="2"/>
  </r>
  <r>
    <d v="2022-02-19T00:00:00"/>
    <s v="38"/>
    <x v="18"/>
    <x v="7"/>
    <n v="0.5"/>
    <s v="KG"/>
    <n v="500"/>
    <s v="Sale "/>
    <n v="250"/>
    <x v="2"/>
  </r>
  <r>
    <d v="2022-02-19T00:00:00"/>
    <s v="38"/>
    <x v="2"/>
    <x v="2"/>
    <n v="1"/>
    <s v="BTL"/>
    <n v="450"/>
    <s v="Sale "/>
    <n v="450"/>
    <x v="2"/>
  </r>
  <r>
    <d v="2022-02-19T00:00:00"/>
    <s v="38"/>
    <x v="11"/>
    <x v="3"/>
    <n v="1"/>
    <s v="KG"/>
    <n v="300"/>
    <s v="Sale "/>
    <n v="300"/>
    <x v="2"/>
  </r>
  <r>
    <d v="2022-02-19T00:00:00"/>
    <s v="38"/>
    <x v="3"/>
    <x v="3"/>
    <n v="2"/>
    <s v="KG"/>
    <n v="500"/>
    <s v="Sale "/>
    <n v="1000"/>
    <x v="2"/>
  </r>
  <r>
    <d v="2022-02-19T00:00:00"/>
    <s v="38"/>
    <x v="4"/>
    <x v="3"/>
    <n v="1"/>
    <s v="KG"/>
    <n v="880"/>
    <s v="Sale "/>
    <n v="880"/>
    <x v="2"/>
  </r>
  <r>
    <d v="2022-02-19T00:00:00"/>
    <s v="38"/>
    <x v="42"/>
    <x v="5"/>
    <n v="0.3"/>
    <s v="th"/>
    <n v="850"/>
    <s v="Sale "/>
    <n v="255"/>
    <x v="2"/>
  </r>
  <r>
    <d v="2022-02-19T00:00:00"/>
    <s v="38"/>
    <x v="18"/>
    <x v="7"/>
    <n v="0.5"/>
    <s v="KG"/>
    <n v="500"/>
    <s v="Sale "/>
    <n v="250"/>
    <x v="2"/>
  </r>
  <r>
    <d v="2022-02-19T00:00:00"/>
    <s v="38"/>
    <x v="13"/>
    <x v="5"/>
    <n v="4"/>
    <s v="KG"/>
    <n v="245"/>
    <s v="Sale "/>
    <n v="980"/>
    <x v="2"/>
  </r>
  <r>
    <d v="2022-02-19T00:00:00"/>
    <s v="38"/>
    <x v="28"/>
    <x v="3"/>
    <n v="1"/>
    <s v="KG"/>
    <n v="250"/>
    <s v="Sale "/>
    <n v="250"/>
    <x v="2"/>
  </r>
  <r>
    <d v="2022-02-19T00:00:00"/>
    <s v="38"/>
    <x v="38"/>
    <x v="3"/>
    <n v="0.5"/>
    <s v="KG"/>
    <n v="350"/>
    <s v="Sale "/>
    <n v="175"/>
    <x v="2"/>
  </r>
  <r>
    <d v="2022-02-19T00:00:00"/>
    <s v="38"/>
    <x v="39"/>
    <x v="3"/>
    <n v="1"/>
    <s v="KG"/>
    <n v="250"/>
    <s v="Sale "/>
    <n v="250"/>
    <x v="2"/>
  </r>
  <r>
    <d v="2022-02-19T00:00:00"/>
    <s v="38"/>
    <x v="14"/>
    <x v="7"/>
    <n v="0.1"/>
    <s v="KG"/>
    <n v="750"/>
    <s v="Sale "/>
    <n v="75"/>
    <x v="2"/>
  </r>
  <r>
    <d v="2022-02-19T00:00:00"/>
    <s v="38"/>
    <x v="6"/>
    <x v="5"/>
    <n v="0.5"/>
    <s v="th"/>
    <n v="400"/>
    <s v="Sale "/>
    <n v="200"/>
    <x v="2"/>
  </r>
  <r>
    <d v="2022-02-19T00:00:00"/>
    <s v="38"/>
    <x v="41"/>
    <x v="10"/>
    <n v="2.7"/>
    <s v="th"/>
    <n v="120"/>
    <s v="Sale "/>
    <n v="324"/>
    <x v="2"/>
  </r>
  <r>
    <d v="2022-02-20T00:00:00"/>
    <s v="39"/>
    <x v="73"/>
    <x v="3"/>
    <n v="0.5"/>
    <s v="KG"/>
    <n v="330"/>
    <s v="Sale "/>
    <n v="165"/>
    <x v="2"/>
  </r>
  <r>
    <d v="2022-02-20T00:00:00"/>
    <s v="39"/>
    <x v="39"/>
    <x v="3"/>
    <n v="1"/>
    <s v="KG"/>
    <n v="250"/>
    <s v="Sale "/>
    <n v="250"/>
    <x v="2"/>
  </r>
  <r>
    <d v="2022-02-20T00:00:00"/>
    <s v="39"/>
    <x v="43"/>
    <x v="3"/>
    <n v="2"/>
    <s v="PC"/>
    <n v="85"/>
    <s v="Sale "/>
    <n v="170"/>
    <x v="2"/>
  </r>
  <r>
    <d v="2022-02-20T00:00:00"/>
    <s v="39"/>
    <x v="30"/>
    <x v="3"/>
    <n v="1"/>
    <s v="KG"/>
    <n v="220"/>
    <s v="Sale "/>
    <n v="220"/>
    <x v="2"/>
  </r>
  <r>
    <d v="2022-02-20T00:00:00"/>
    <s v="39"/>
    <x v="22"/>
    <x v="7"/>
    <n v="0.1"/>
    <s v="KG"/>
    <n v="930"/>
    <s v="Sale "/>
    <n v="93"/>
    <x v="2"/>
  </r>
  <r>
    <d v="2022-02-20T00:00:00"/>
    <s v="39"/>
    <x v="33"/>
    <x v="2"/>
    <n v="1"/>
    <s v="BTL"/>
    <n v="85"/>
    <s v="Sale "/>
    <n v="85"/>
    <x v="2"/>
  </r>
  <r>
    <d v="2022-02-20T00:00:00"/>
    <s v="39"/>
    <x v="41"/>
    <x v="10"/>
    <n v="0.4"/>
    <s v="th"/>
    <n v="120"/>
    <s v="Sale "/>
    <n v="48"/>
    <x v="2"/>
  </r>
  <r>
    <d v="2022-02-20T00:00:00"/>
    <s v="39"/>
    <x v="42"/>
    <x v="5"/>
    <n v="0.05"/>
    <s v="th"/>
    <n v="850"/>
    <s v="Sale "/>
    <n v="42.5"/>
    <x v="2"/>
  </r>
  <r>
    <d v="2022-02-20T00:00:00"/>
    <s v="39"/>
    <x v="6"/>
    <x v="5"/>
    <n v="0.2"/>
    <s v="th"/>
    <n v="400"/>
    <s v="Sale "/>
    <n v="80"/>
    <x v="2"/>
  </r>
  <r>
    <d v="2022-02-20T00:00:00"/>
    <s v="39"/>
    <x v="18"/>
    <x v="7"/>
    <n v="0.1"/>
    <s v="KG"/>
    <n v="500"/>
    <s v="Sale "/>
    <n v="50"/>
    <x v="2"/>
  </r>
  <r>
    <d v="2022-02-20T00:00:00"/>
    <s v="39"/>
    <x v="22"/>
    <x v="7"/>
    <n v="0.1"/>
    <s v="KG"/>
    <n v="930"/>
    <s v="Sale "/>
    <n v="93"/>
    <x v="2"/>
  </r>
  <r>
    <d v="2022-02-21T00:00:00"/>
    <s v="40"/>
    <x v="27"/>
    <x v="8"/>
    <n v="0.15"/>
    <s v="BOX"/>
    <n v="880"/>
    <s v="Sale "/>
    <n v="132"/>
    <x v="2"/>
  </r>
  <r>
    <d v="2022-02-21T00:00:00"/>
    <s v="40"/>
    <x v="59"/>
    <x v="4"/>
    <n v="1"/>
    <s v="BDL"/>
    <n v="65"/>
    <s v="Sale "/>
    <n v="65"/>
    <x v="2"/>
  </r>
  <r>
    <d v="2022-02-21T00:00:00"/>
    <s v="40"/>
    <x v="77"/>
    <x v="2"/>
    <n v="0.5"/>
    <s v="BTL"/>
    <n v="720"/>
    <s v="Sale "/>
    <n v="360"/>
    <x v="2"/>
  </r>
  <r>
    <d v="2022-02-21T00:00:00"/>
    <s v="40"/>
    <x v="63"/>
    <x v="9"/>
    <n v="1"/>
    <s v="BTL"/>
    <n v="165"/>
    <s v="Sale "/>
    <n v="165"/>
    <x v="2"/>
  </r>
  <r>
    <d v="2022-02-21T00:00:00"/>
    <s v="40"/>
    <x v="82"/>
    <x v="9"/>
    <n v="1"/>
    <s v="BTL"/>
    <n v="165"/>
    <s v="Sale "/>
    <n v="165"/>
    <x v="2"/>
  </r>
  <r>
    <d v="2022-02-21T00:00:00"/>
    <s v="40"/>
    <x v="17"/>
    <x v="3"/>
    <n v="1"/>
    <s v="KG"/>
    <n v="160"/>
    <s v="Sale "/>
    <n v="160"/>
    <x v="2"/>
  </r>
  <r>
    <d v="2022-02-21T00:00:00"/>
    <s v="40"/>
    <x v="32"/>
    <x v="2"/>
    <n v="0.2"/>
    <s v="PC"/>
    <n v="375"/>
    <s v="Sale "/>
    <n v="75"/>
    <x v="2"/>
  </r>
  <r>
    <d v="2022-02-21T00:00:00"/>
    <s v="40"/>
    <x v="5"/>
    <x v="4"/>
    <n v="5"/>
    <s v="BDL"/>
    <n v="65"/>
    <s v="Sale "/>
    <n v="325"/>
    <x v="2"/>
  </r>
  <r>
    <d v="2022-02-21T00:00:00"/>
    <s v="40"/>
    <x v="83"/>
    <x v="5"/>
    <n v="0.5"/>
    <s v="KG"/>
    <n v="245"/>
    <s v="Sale "/>
    <n v="122.5"/>
    <x v="2"/>
  </r>
  <r>
    <d v="2022-02-21T00:00:00"/>
    <s v="40"/>
    <x v="71"/>
    <x v="5"/>
    <n v="1"/>
    <s v="KG"/>
    <n v="245"/>
    <s v="Sale "/>
    <n v="245"/>
    <x v="2"/>
  </r>
  <r>
    <d v="2022-02-21T00:00:00"/>
    <s v="40"/>
    <x v="8"/>
    <x v="5"/>
    <n v="1"/>
    <s v="KG"/>
    <n v="245"/>
    <s v="Sale "/>
    <n v="245"/>
    <x v="2"/>
  </r>
  <r>
    <d v="2022-02-21T00:00:00"/>
    <s v="40"/>
    <x v="13"/>
    <x v="5"/>
    <n v="3"/>
    <s v="KG"/>
    <n v="245"/>
    <s v="Sale "/>
    <n v="735"/>
    <x v="2"/>
  </r>
  <r>
    <d v="2022-02-21T00:00:00"/>
    <s v="40"/>
    <x v="9"/>
    <x v="3"/>
    <n v="3"/>
    <s v="KG"/>
    <n v="160"/>
    <s v="Sale "/>
    <n v="480"/>
    <x v="2"/>
  </r>
  <r>
    <d v="2022-02-21T00:00:00"/>
    <s v="40"/>
    <x v="43"/>
    <x v="3"/>
    <n v="2"/>
    <s v="PC"/>
    <n v="85"/>
    <s v="Sale "/>
    <n v="170"/>
    <x v="2"/>
  </r>
  <r>
    <d v="2022-02-21T00:00:00"/>
    <s v="40"/>
    <x v="14"/>
    <x v="7"/>
    <n v="0.1"/>
    <s v="KG"/>
    <n v="750"/>
    <s v="Sale "/>
    <n v="75"/>
    <x v="2"/>
  </r>
  <r>
    <d v="2022-02-21T00:00:00"/>
    <s v="40"/>
    <x v="3"/>
    <x v="3"/>
    <n v="1"/>
    <s v="KG"/>
    <n v="500"/>
    <s v="Sale "/>
    <n v="500"/>
    <x v="2"/>
  </r>
  <r>
    <d v="2022-02-21T00:00:00"/>
    <s v="40"/>
    <x v="11"/>
    <x v="3"/>
    <n v="0.5"/>
    <s v="KG"/>
    <n v="300"/>
    <s v="Sale "/>
    <n v="150"/>
    <x v="2"/>
  </r>
  <r>
    <d v="2022-02-21T00:00:00"/>
    <s v="40"/>
    <x v="39"/>
    <x v="3"/>
    <n v="1"/>
    <s v="KG"/>
    <n v="245"/>
    <s v="Sale "/>
    <n v="245"/>
    <x v="2"/>
  </r>
  <r>
    <d v="2022-02-21T00:00:00"/>
    <s v="40"/>
    <x v="73"/>
    <x v="3"/>
    <n v="0.5"/>
    <s v="KG"/>
    <n v="330"/>
    <s v="Sale "/>
    <n v="165"/>
    <x v="2"/>
  </r>
  <r>
    <d v="2022-02-21T00:00:00"/>
    <s v="40"/>
    <x v="6"/>
    <x v="5"/>
    <n v="0.3"/>
    <s v="th"/>
    <n v="400"/>
    <s v="Sale "/>
    <n v="120"/>
    <x v="2"/>
  </r>
  <r>
    <d v="2022-02-21T00:00:00"/>
    <s v="40"/>
    <x v="4"/>
    <x v="3"/>
    <n v="1.5"/>
    <s v="KG"/>
    <n v="880"/>
    <s v="Sale "/>
    <n v="1320"/>
    <x v="2"/>
  </r>
  <r>
    <d v="2022-02-21T00:00:00"/>
    <s v="40"/>
    <x v="25"/>
    <x v="3"/>
    <n v="2"/>
    <s v="KG"/>
    <n v="65"/>
    <s v="Sale "/>
    <n v="130"/>
    <x v="2"/>
  </r>
  <r>
    <d v="2022-02-21T00:00:00"/>
    <s v="40"/>
    <x v="4"/>
    <x v="3"/>
    <n v="0.05"/>
    <s v="KG"/>
    <n v="1000"/>
    <s v="Sale "/>
    <n v="50"/>
    <x v="2"/>
  </r>
  <r>
    <d v="2022-02-21T00:00:00"/>
    <s v="40"/>
    <x v="3"/>
    <x v="3"/>
    <n v="0.15"/>
    <s v="KG"/>
    <n v="550"/>
    <s v="Sale "/>
    <n v="82.5"/>
    <x v="2"/>
  </r>
  <r>
    <d v="2022-02-21T00:00:00"/>
    <s v="40"/>
    <x v="26"/>
    <x v="3"/>
    <n v="4"/>
    <s v="KG"/>
    <n v="46"/>
    <s v="Sale "/>
    <n v="184"/>
    <x v="2"/>
  </r>
  <r>
    <d v="2022-02-21T00:00:00"/>
    <s v="40"/>
    <x v="5"/>
    <x v="4"/>
    <n v="1"/>
    <s v="BDL"/>
    <n v="65"/>
    <s v="Sale "/>
    <n v="65"/>
    <x v="2"/>
  </r>
  <r>
    <d v="2022-02-21T00:00:00"/>
    <s v="40"/>
    <x v="75"/>
    <x v="5"/>
    <n v="1"/>
    <s v="PC"/>
    <n v="250"/>
    <s v="Sale "/>
    <n v="250"/>
    <x v="2"/>
  </r>
  <r>
    <d v="2022-02-22T00:00:00"/>
    <s v="41"/>
    <x v="65"/>
    <x v="7"/>
    <n v="1"/>
    <s v="PC"/>
    <n v="50"/>
    <s v="Sale "/>
    <n v="50"/>
    <x v="2"/>
  </r>
  <r>
    <d v="2022-02-22T00:00:00"/>
    <s v="41"/>
    <x v="6"/>
    <x v="5"/>
    <n v="0.5"/>
    <s v="th"/>
    <n v="390"/>
    <s v="Sale "/>
    <n v="195"/>
    <x v="2"/>
  </r>
  <r>
    <d v="2022-02-22T00:00:00"/>
    <s v="41"/>
    <x v="54"/>
    <x v="7"/>
    <n v="0.2"/>
    <s v="KG"/>
    <n v="660"/>
    <s v="Sale "/>
    <n v="132"/>
    <x v="2"/>
  </r>
  <r>
    <d v="2022-02-22T00:00:00"/>
    <s v="41"/>
    <x v="55"/>
    <x v="3"/>
    <n v="0.4"/>
    <s v="KG"/>
    <n v="530"/>
    <s v="Sale "/>
    <n v="212"/>
    <x v="2"/>
  </r>
  <r>
    <d v="2022-02-22T00:00:00"/>
    <s v="41"/>
    <x v="66"/>
    <x v="7"/>
    <n v="0.4"/>
    <s v="KG"/>
    <n v="430"/>
    <s v="Sale "/>
    <n v="172"/>
    <x v="2"/>
  </r>
  <r>
    <d v="2022-02-22T00:00:00"/>
    <s v="41"/>
    <x v="2"/>
    <x v="2"/>
    <n v="0.4"/>
    <s v="BTL"/>
    <n v="525"/>
    <s v="Sale "/>
    <n v="210"/>
    <x v="2"/>
  </r>
  <r>
    <d v="2022-02-22T00:00:00"/>
    <s v="41"/>
    <x v="23"/>
    <x v="2"/>
    <n v="4"/>
    <s v="PC"/>
    <n v="65"/>
    <s v="Sale "/>
    <n v="260"/>
    <x v="2"/>
  </r>
  <r>
    <d v="2022-02-22T00:00:00"/>
    <s v="41"/>
    <x v="75"/>
    <x v="5"/>
    <n v="1"/>
    <s v="PC"/>
    <n v="250"/>
    <s v="Sale "/>
    <n v="250"/>
    <x v="2"/>
  </r>
  <r>
    <d v="2022-02-22T00:00:00"/>
    <s v="41"/>
    <x v="38"/>
    <x v="3"/>
    <n v="1"/>
    <s v="KG"/>
    <n v="360"/>
    <s v="Sale "/>
    <n v="360"/>
    <x v="2"/>
  </r>
  <r>
    <d v="2022-02-22T00:00:00"/>
    <s v="41"/>
    <x v="39"/>
    <x v="3"/>
    <n v="2"/>
    <s v="KG"/>
    <n v="245"/>
    <s v="Sale "/>
    <n v="490"/>
    <x v="2"/>
  </r>
  <r>
    <d v="2022-02-22T00:00:00"/>
    <s v="41"/>
    <x v="28"/>
    <x v="3"/>
    <n v="1"/>
    <s v="KG"/>
    <n v="245"/>
    <s v="Sale "/>
    <n v="245"/>
    <x v="2"/>
  </r>
  <r>
    <d v="2022-02-22T00:00:00"/>
    <s v="41"/>
    <x v="37"/>
    <x v="3"/>
    <n v="1"/>
    <s v="KG"/>
    <n v="250"/>
    <s v="Sale "/>
    <n v="250"/>
    <x v="2"/>
  </r>
  <r>
    <d v="2022-02-22T00:00:00"/>
    <s v="41"/>
    <x v="25"/>
    <x v="3"/>
    <n v="5"/>
    <s v="KG"/>
    <n v="65"/>
    <s v="Sale "/>
    <n v="325"/>
    <x v="2"/>
  </r>
  <r>
    <d v="2022-02-22T00:00:00"/>
    <s v="41"/>
    <x v="31"/>
    <x v="7"/>
    <n v="0.1"/>
    <s v="KG"/>
    <n v="700"/>
    <s v="Sale "/>
    <n v="70"/>
    <x v="2"/>
  </r>
  <r>
    <d v="2022-02-22T00:00:00"/>
    <s v="41"/>
    <x v="68"/>
    <x v="5"/>
    <n v="4"/>
    <s v="PC"/>
    <n v="250"/>
    <s v="Sale "/>
    <n v="1000"/>
    <x v="2"/>
  </r>
  <r>
    <d v="2022-02-22T00:00:00"/>
    <s v="41"/>
    <x v="13"/>
    <x v="5"/>
    <n v="15"/>
    <s v="KG"/>
    <n v="245"/>
    <s v="Sale "/>
    <n v="3675"/>
    <x v="2"/>
  </r>
  <r>
    <d v="2022-02-22T00:00:00"/>
    <s v="41"/>
    <x v="77"/>
    <x v="2"/>
    <n v="0.5"/>
    <s v="BTL"/>
    <n v="720"/>
    <s v="Sale "/>
    <n v="360"/>
    <x v="2"/>
  </r>
  <r>
    <d v="2022-02-22T00:00:00"/>
    <s v="41"/>
    <x v="10"/>
    <x v="6"/>
    <n v="5"/>
    <s v="KG"/>
    <n v="180"/>
    <s v="Sale "/>
    <n v="900"/>
    <x v="2"/>
  </r>
  <r>
    <d v="2022-02-22T00:00:00"/>
    <s v="41"/>
    <x v="9"/>
    <x v="3"/>
    <n v="5"/>
    <s v="KG"/>
    <n v="155"/>
    <s v="Sale "/>
    <n v="775"/>
    <x v="2"/>
  </r>
  <r>
    <d v="2022-02-22T00:00:00"/>
    <s v="41"/>
    <x v="2"/>
    <x v="2"/>
    <n v="1"/>
    <s v="BTL"/>
    <n v="450"/>
    <s v="Sale "/>
    <n v="450"/>
    <x v="2"/>
  </r>
  <r>
    <d v="2022-02-22T00:00:00"/>
    <s v="41"/>
    <x v="84"/>
    <x v="5"/>
    <n v="1"/>
    <s v="PC"/>
    <n v="250"/>
    <s v="Sale "/>
    <n v="250"/>
    <x v="2"/>
  </r>
  <r>
    <d v="2022-02-22T00:00:00"/>
    <s v="41"/>
    <x v="45"/>
    <x v="2"/>
    <n v="1"/>
    <s v="PC"/>
    <n v="160"/>
    <s v="Sale "/>
    <n v="160"/>
    <x v="2"/>
  </r>
  <r>
    <d v="2022-02-22T00:00:00"/>
    <s v="41"/>
    <x v="23"/>
    <x v="2"/>
    <n v="1"/>
    <s v="PC"/>
    <n v="65"/>
    <s v="Sale "/>
    <n v="65"/>
    <x v="2"/>
  </r>
  <r>
    <d v="2022-02-22T00:00:00"/>
    <s v="41"/>
    <x v="20"/>
    <x v="2"/>
    <n v="0.05"/>
    <s v="KG"/>
    <n v="2600"/>
    <s v="Sale "/>
    <n v="130"/>
    <x v="2"/>
  </r>
  <r>
    <d v="2022-02-22T00:00:00"/>
    <s v="41"/>
    <x v="18"/>
    <x v="7"/>
    <n v="0.1"/>
    <s v="KG"/>
    <n v="500"/>
    <s v="Sale "/>
    <n v="50"/>
    <x v="2"/>
  </r>
  <r>
    <d v="2022-02-22T00:00:00"/>
    <s v="41"/>
    <x v="6"/>
    <x v="5"/>
    <n v="2"/>
    <s v="th"/>
    <n v="400"/>
    <s v="Sale "/>
    <n v="800"/>
    <x v="2"/>
  </r>
  <r>
    <d v="2022-02-22T00:00:00"/>
    <s v="41"/>
    <x v="4"/>
    <x v="3"/>
    <n v="3.7"/>
    <s v="KG"/>
    <n v="880"/>
    <s v="Sale "/>
    <n v="3256"/>
    <x v="2"/>
  </r>
  <r>
    <d v="2022-02-22T00:00:00"/>
    <s v="41"/>
    <x v="3"/>
    <x v="3"/>
    <n v="3"/>
    <s v="KG"/>
    <n v="500"/>
    <s v="Sale "/>
    <n v="1500"/>
    <x v="2"/>
  </r>
  <r>
    <d v="2022-02-24T00:00:00"/>
    <s v="42"/>
    <x v="26"/>
    <x v="3"/>
    <n v="19.399999999999999"/>
    <s v="KG"/>
    <n v="45"/>
    <s v="Sale "/>
    <n v="872.99999999999989"/>
    <x v="2"/>
  </r>
  <r>
    <d v="2022-02-24T00:00:00"/>
    <s v="42"/>
    <x v="44"/>
    <x v="2"/>
    <n v="1"/>
    <s v="BTL"/>
    <n v="440"/>
    <s v="Sale "/>
    <n v="440"/>
    <x v="2"/>
  </r>
  <r>
    <d v="2022-02-24T00:00:00"/>
    <s v="42"/>
    <x v="4"/>
    <x v="3"/>
    <n v="1"/>
    <s v="KG"/>
    <n v="870"/>
    <s v="Sale "/>
    <n v="870"/>
    <x v="2"/>
  </r>
  <r>
    <d v="2022-02-24T00:00:00"/>
    <s v="42"/>
    <x v="57"/>
    <x v="5"/>
    <n v="0.25"/>
    <s v="KG"/>
    <n v="245"/>
    <s v="Sale "/>
    <n v="61.25"/>
    <x v="2"/>
  </r>
  <r>
    <d v="2022-02-24T00:00:00"/>
    <s v="42"/>
    <x v="8"/>
    <x v="5"/>
    <n v="0.5"/>
    <s v="KG"/>
    <n v="245"/>
    <s v="Sale "/>
    <n v="122.5"/>
    <x v="2"/>
  </r>
  <r>
    <d v="2022-02-24T00:00:00"/>
    <s v="42"/>
    <x v="6"/>
    <x v="5"/>
    <n v="0.3"/>
    <s v="th"/>
    <n v="400"/>
    <s v="Sale "/>
    <n v="120"/>
    <x v="2"/>
  </r>
  <r>
    <d v="2022-02-24T00:00:00"/>
    <s v="42"/>
    <x v="41"/>
    <x v="10"/>
    <n v="0.4"/>
    <s v="th"/>
    <n v="120"/>
    <s v="Sale "/>
    <n v="48"/>
    <x v="2"/>
  </r>
  <r>
    <d v="2022-02-24T00:00:00"/>
    <s v="42"/>
    <x v="72"/>
    <x v="10"/>
    <n v="0.5"/>
    <s v="th"/>
    <n v="150"/>
    <s v="Sale "/>
    <n v="75"/>
    <x v="2"/>
  </r>
  <r>
    <d v="2022-02-24T00:00:00"/>
    <s v="42"/>
    <x v="56"/>
    <x v="3"/>
    <n v="2"/>
    <s v="KG"/>
    <n v="450"/>
    <s v="Sale "/>
    <n v="900"/>
    <x v="2"/>
  </r>
  <r>
    <d v="2022-02-24T00:00:00"/>
    <s v="42"/>
    <x v="39"/>
    <x v="3"/>
    <n v="2"/>
    <s v="KG"/>
    <n v="245"/>
    <s v="Sale "/>
    <n v="490"/>
    <x v="2"/>
  </r>
  <r>
    <d v="2022-02-24T00:00:00"/>
    <s v="42"/>
    <x v="73"/>
    <x v="3"/>
    <n v="2"/>
    <s v="KG"/>
    <n v="350"/>
    <s v="Sale "/>
    <n v="700"/>
    <x v="2"/>
  </r>
  <r>
    <d v="2022-02-24T00:00:00"/>
    <s v="42"/>
    <x v="13"/>
    <x v="5"/>
    <n v="35"/>
    <s v="KG"/>
    <n v="245"/>
    <s v="Sale "/>
    <n v="8575"/>
    <x v="2"/>
  </r>
  <r>
    <d v="2022-02-24T00:00:00"/>
    <s v="42"/>
    <x v="43"/>
    <x v="3"/>
    <n v="3"/>
    <s v="PC"/>
    <n v="90"/>
    <s v="Sale "/>
    <n v="270"/>
    <x v="2"/>
  </r>
  <r>
    <d v="2022-02-24T00:00:00"/>
    <s v="42"/>
    <x v="5"/>
    <x v="4"/>
    <n v="32"/>
    <s v="BDL"/>
    <n v="65"/>
    <s v="Sale "/>
    <n v="2080"/>
    <x v="2"/>
  </r>
  <r>
    <d v="2022-02-24T00:00:00"/>
    <s v="42"/>
    <x v="85"/>
    <x v="11"/>
    <n v="145"/>
    <s v="PC"/>
    <n v="3.3"/>
    <s v="Sale "/>
    <n v="478.5"/>
    <x v="2"/>
  </r>
  <r>
    <d v="2022-02-24T00:00:00"/>
    <s v="42"/>
    <x v="3"/>
    <x v="3"/>
    <n v="2"/>
    <s v="KG"/>
    <n v="500"/>
    <s v="Sale "/>
    <n v="1000"/>
    <x v="2"/>
  </r>
  <r>
    <d v="2022-02-24T00:00:00"/>
    <s v="42"/>
    <x v="9"/>
    <x v="3"/>
    <n v="26"/>
    <s v="KG"/>
    <n v="155"/>
    <s v="Sale "/>
    <n v="4030"/>
    <x v="2"/>
  </r>
  <r>
    <d v="2022-02-24T00:00:00"/>
    <s v="42"/>
    <x v="10"/>
    <x v="6"/>
    <n v="18"/>
    <s v="KG"/>
    <n v="180"/>
    <s v="Sale "/>
    <n v="3240"/>
    <x v="2"/>
  </r>
  <r>
    <d v="2022-02-24T00:00:00"/>
    <s v="42"/>
    <x v="6"/>
    <x v="5"/>
    <n v="11"/>
    <s v="th"/>
    <n v="400"/>
    <s v="Sale "/>
    <n v="4400"/>
    <x v="2"/>
  </r>
  <r>
    <d v="2022-02-24T00:00:00"/>
    <s v="42"/>
    <x v="42"/>
    <x v="5"/>
    <n v="4.5"/>
    <s v="th"/>
    <n v="850"/>
    <s v="Sale "/>
    <n v="3825"/>
    <x v="2"/>
  </r>
  <r>
    <d v="2022-02-24T00:00:00"/>
    <s v="42"/>
    <x v="41"/>
    <x v="10"/>
    <n v="15.5"/>
    <s v="th"/>
    <n v="120"/>
    <s v="Sale "/>
    <n v="1860"/>
    <x v="2"/>
  </r>
  <r>
    <d v="2022-02-24T00:00:00"/>
    <s v="42"/>
    <x v="11"/>
    <x v="3"/>
    <n v="0.25"/>
    <s v="KG"/>
    <n v="300"/>
    <s v="Sale "/>
    <n v="75"/>
    <x v="2"/>
  </r>
  <r>
    <d v="2022-02-24T00:00:00"/>
    <s v="42"/>
    <x v="86"/>
    <x v="8"/>
    <n v="5"/>
    <s v="BOX"/>
    <n v="125"/>
    <s v="Sale "/>
    <n v="625"/>
    <x v="2"/>
  </r>
  <r>
    <d v="2022-02-24T00:00:00"/>
    <s v="42"/>
    <x v="64"/>
    <x v="4"/>
    <n v="6"/>
    <s v="BDL"/>
    <n v="85"/>
    <s v="Sale "/>
    <n v="510"/>
    <x v="2"/>
  </r>
  <r>
    <d v="2022-02-24T00:00:00"/>
    <s v="42"/>
    <x v="72"/>
    <x v="10"/>
    <n v="0.6"/>
    <s v="th"/>
    <n v="150"/>
    <s v="Sale "/>
    <n v="90"/>
    <x v="2"/>
  </r>
  <r>
    <d v="2022-02-24T00:00:00"/>
    <s v="42"/>
    <x v="41"/>
    <x v="10"/>
    <n v="1.5"/>
    <s v="th"/>
    <n v="120"/>
    <s v="Sale "/>
    <n v="180"/>
    <x v="2"/>
  </r>
  <r>
    <d v="2022-02-24T00:00:00"/>
    <s v="42"/>
    <x v="42"/>
    <x v="5"/>
    <n v="0.4"/>
    <s v="th"/>
    <n v="850"/>
    <s v="Sale "/>
    <n v="340"/>
    <x v="2"/>
  </r>
  <r>
    <d v="2022-02-24T00:00:00"/>
    <s v="42"/>
    <x v="6"/>
    <x v="5"/>
    <n v="1"/>
    <s v="th"/>
    <n v="400"/>
    <s v="Sale "/>
    <n v="400"/>
    <x v="2"/>
  </r>
  <r>
    <d v="2022-02-24T00:00:00"/>
    <s v="42"/>
    <x v="59"/>
    <x v="4"/>
    <n v="4"/>
    <s v="BDL"/>
    <n v="65"/>
    <s v="Sale "/>
    <n v="260"/>
    <x v="2"/>
  </r>
  <r>
    <d v="2022-02-24T00:00:00"/>
    <s v="42"/>
    <x v="30"/>
    <x v="3"/>
    <n v="1"/>
    <s v="KG"/>
    <n v="215"/>
    <s v="Sale "/>
    <n v="215"/>
    <x v="2"/>
  </r>
  <r>
    <d v="2022-02-24T00:00:00"/>
    <s v="42"/>
    <x v="3"/>
    <x v="3"/>
    <n v="1"/>
    <s v="KG"/>
    <n v="500"/>
    <s v="Sale "/>
    <n v="500"/>
    <x v="2"/>
  </r>
  <r>
    <d v="2022-02-24T00:00:00"/>
    <s v="42"/>
    <x v="4"/>
    <x v="3"/>
    <n v="1.5"/>
    <s v="KG"/>
    <n v="880"/>
    <s v="Sale "/>
    <n v="1320"/>
    <x v="2"/>
  </r>
  <r>
    <d v="2022-02-24T00:00:00"/>
    <s v="42"/>
    <x v="56"/>
    <x v="3"/>
    <n v="0.5"/>
    <s v="KG"/>
    <n v="450"/>
    <s v="Sale "/>
    <n v="225"/>
    <x v="2"/>
  </r>
  <r>
    <d v="2022-02-24T00:00:00"/>
    <s v="42"/>
    <x v="28"/>
    <x v="3"/>
    <n v="2"/>
    <s v="KG"/>
    <n v="245"/>
    <s v="Sale "/>
    <n v="490"/>
    <x v="2"/>
  </r>
  <r>
    <d v="2022-02-24T00:00:00"/>
    <s v="42"/>
    <x v="5"/>
    <x v="4"/>
    <n v="10"/>
    <s v="BDL"/>
    <n v="65"/>
    <s v="Sale "/>
    <n v="650"/>
    <x v="2"/>
  </r>
  <r>
    <d v="2022-02-24T00:00:00"/>
    <s v="42"/>
    <x v="13"/>
    <x v="5"/>
    <n v="7"/>
    <s v="KG"/>
    <n v="245"/>
    <s v="Sale "/>
    <n v="1715"/>
    <x v="2"/>
  </r>
  <r>
    <d v="2022-02-24T00:00:00"/>
    <s v="42"/>
    <x v="9"/>
    <x v="3"/>
    <n v="10"/>
    <s v="KG"/>
    <n v="155"/>
    <s v="Sale "/>
    <n v="1550"/>
    <x v="2"/>
  </r>
  <r>
    <d v="2022-02-24T00:00:00"/>
    <s v="42"/>
    <x v="10"/>
    <x v="6"/>
    <n v="15"/>
    <s v="KG"/>
    <n v="180"/>
    <s v="Sale "/>
    <n v="2700"/>
    <x v="2"/>
  </r>
  <r>
    <d v="2022-02-25T00:00:00"/>
    <s v="43"/>
    <x v="51"/>
    <x v="2"/>
    <n v="1"/>
    <s v="PC"/>
    <n v="400"/>
    <s v="Sale "/>
    <n v="400"/>
    <x v="2"/>
  </r>
  <r>
    <d v="2022-02-25T00:00:00"/>
    <s v="43"/>
    <x v="84"/>
    <x v="5"/>
    <n v="1"/>
    <s v="PC"/>
    <n v="250"/>
    <s v="Sale "/>
    <n v="250"/>
    <x v="2"/>
  </r>
  <r>
    <d v="2022-02-25T00:00:00"/>
    <s v="43"/>
    <x v="24"/>
    <x v="3"/>
    <n v="10"/>
    <s v="PAC"/>
    <n v="60"/>
    <s v="Sale "/>
    <n v="600"/>
    <x v="2"/>
  </r>
  <r>
    <d v="2022-02-25T00:00:00"/>
    <s v="43"/>
    <x v="39"/>
    <x v="3"/>
    <n v="1"/>
    <s v="KG"/>
    <n v="245"/>
    <s v="Sale "/>
    <n v="245"/>
    <x v="2"/>
  </r>
  <r>
    <d v="2022-02-25T00:00:00"/>
    <s v="43"/>
    <x v="73"/>
    <x v="3"/>
    <n v="1"/>
    <s v="KG"/>
    <n v="330"/>
    <s v="Sale "/>
    <n v="330"/>
    <x v="2"/>
  </r>
  <r>
    <d v="2022-02-25T00:00:00"/>
    <s v="43"/>
    <x v="56"/>
    <x v="3"/>
    <n v="1.5"/>
    <s v="KG"/>
    <n v="450"/>
    <s v="Sale "/>
    <n v="675"/>
    <x v="2"/>
  </r>
  <r>
    <d v="2022-02-25T00:00:00"/>
    <s v="43"/>
    <x v="63"/>
    <x v="9"/>
    <n v="1"/>
    <s v="BTL"/>
    <n v="165"/>
    <s v="Sale "/>
    <n v="165"/>
    <x v="2"/>
  </r>
  <r>
    <d v="2022-02-25T00:00:00"/>
    <s v="43"/>
    <x v="82"/>
    <x v="9"/>
    <n v="1"/>
    <s v="BTL"/>
    <n v="165"/>
    <s v="Sale "/>
    <n v="165"/>
    <x v="2"/>
  </r>
  <r>
    <d v="2022-02-25T00:00:00"/>
    <s v="43"/>
    <x v="87"/>
    <x v="9"/>
    <n v="1"/>
    <s v="BTL"/>
    <n v="145"/>
    <s v="Sale "/>
    <n v="145"/>
    <x v="2"/>
  </r>
  <r>
    <d v="2022-02-25T00:00:00"/>
    <s v="43"/>
    <x v="44"/>
    <x v="2"/>
    <n v="0.4"/>
    <s v="BTL"/>
    <n v="550"/>
    <s v="Sale "/>
    <n v="220"/>
    <x v="2"/>
  </r>
  <r>
    <d v="2022-02-25T00:00:00"/>
    <s v="43"/>
    <x v="4"/>
    <x v="3"/>
    <n v="0.6"/>
    <s v="KG"/>
    <n v="880"/>
    <s v="Sale "/>
    <n v="528"/>
    <x v="2"/>
  </r>
  <r>
    <d v="2022-02-25T00:00:00"/>
    <s v="43"/>
    <x v="2"/>
    <x v="2"/>
    <n v="1"/>
    <s v="BTL"/>
    <n v="440"/>
    <s v="Sale "/>
    <n v="440"/>
    <x v="2"/>
  </r>
  <r>
    <d v="2022-02-25T00:00:00"/>
    <s v="43"/>
    <x v="1"/>
    <x v="1"/>
    <n v="1"/>
    <s v="KG"/>
    <n v="260"/>
    <s v="Sale "/>
    <n v="260"/>
    <x v="2"/>
  </r>
  <r>
    <d v="2022-02-26T00:00:00"/>
    <s v="44"/>
    <x v="84"/>
    <x v="5"/>
    <n v="1"/>
    <s v="PC"/>
    <n v="250"/>
    <s v="Sale "/>
    <n v="250"/>
    <x v="2"/>
  </r>
  <r>
    <d v="2022-02-26T00:00:00"/>
    <s v="44"/>
    <x v="5"/>
    <x v="4"/>
    <n v="2"/>
    <s v="BDL"/>
    <n v="75"/>
    <s v="Sale "/>
    <n v="150"/>
    <x v="2"/>
  </r>
  <r>
    <d v="2022-02-26T00:00:00"/>
    <s v="44"/>
    <x v="59"/>
    <x v="4"/>
    <n v="1"/>
    <s v="BDL"/>
    <n v="65"/>
    <s v="Sale "/>
    <n v="65"/>
    <x v="2"/>
  </r>
  <r>
    <d v="2022-02-26T00:00:00"/>
    <s v="44"/>
    <x v="70"/>
    <x v="8"/>
    <n v="2"/>
    <s v="BOX"/>
    <n v="257.5"/>
    <s v="Sale "/>
    <n v="515"/>
    <x v="2"/>
  </r>
  <r>
    <d v="2022-02-26T00:00:00"/>
    <s v="44"/>
    <x v="6"/>
    <x v="5"/>
    <n v="0.5"/>
    <s v="th"/>
    <n v="520"/>
    <s v="Sale "/>
    <n v="260"/>
    <x v="2"/>
  </r>
  <r>
    <d v="2022-02-26T00:00:00"/>
    <s v="44"/>
    <x v="72"/>
    <x v="10"/>
    <n v="0.2"/>
    <s v="th"/>
    <n v="150"/>
    <s v="Sale "/>
    <n v="30"/>
    <x v="2"/>
  </r>
  <r>
    <d v="2022-02-26T00:00:00"/>
    <s v="44"/>
    <x v="69"/>
    <x v="5"/>
    <n v="0.2"/>
    <s v="th"/>
    <n v="850"/>
    <s v="Sale "/>
    <n v="170"/>
    <x v="2"/>
  </r>
  <r>
    <d v="2022-02-26T00:00:00"/>
    <s v="44"/>
    <x v="4"/>
    <x v="3"/>
    <n v="1"/>
    <s v="KG"/>
    <n v="870"/>
    <s v="Sale "/>
    <n v="870"/>
    <x v="2"/>
  </r>
  <r>
    <d v="2022-02-27T00:00:00"/>
    <s v="45"/>
    <x v="22"/>
    <x v="7"/>
    <n v="0.1"/>
    <s v="KG"/>
    <n v="930"/>
    <s v="Sale "/>
    <n v="93"/>
    <x v="2"/>
  </r>
  <r>
    <d v="2022-02-27T00:00:00"/>
    <s v="45"/>
    <x v="18"/>
    <x v="7"/>
    <n v="0.1"/>
    <s v="KG"/>
    <n v="500"/>
    <s v="Sale "/>
    <n v="50"/>
    <x v="2"/>
  </r>
  <r>
    <d v="2022-02-27T00:00:00"/>
    <s v="45"/>
    <x v="45"/>
    <x v="2"/>
    <n v="1"/>
    <s v="PC"/>
    <n v="160"/>
    <s v="Sale "/>
    <n v="160"/>
    <x v="2"/>
  </r>
  <r>
    <d v="2022-02-27T00:00:00"/>
    <s v="45"/>
    <x v="88"/>
    <x v="2"/>
    <n v="0.5"/>
    <s v="BTL"/>
    <n v="650"/>
    <s v="Sale "/>
    <n v="325"/>
    <x v="2"/>
  </r>
  <r>
    <d v="2022-02-27T00:00:00"/>
    <s v="45"/>
    <x v="41"/>
    <x v="10"/>
    <n v="0.2"/>
    <s v="th"/>
    <n v="120"/>
    <s v="Sale "/>
    <n v="24"/>
    <x v="2"/>
  </r>
  <r>
    <d v="2022-02-27T00:00:00"/>
    <s v="45"/>
    <x v="6"/>
    <x v="5"/>
    <n v="0.2"/>
    <s v="th"/>
    <n v="400"/>
    <s v="Sale "/>
    <n v="80"/>
    <x v="2"/>
  </r>
  <r>
    <d v="2022-02-27T00:00:00"/>
    <s v="45"/>
    <x v="13"/>
    <x v="5"/>
    <n v="1"/>
    <s v="KG"/>
    <n v="245"/>
    <s v="Sale "/>
    <n v="245"/>
    <x v="2"/>
  </r>
  <r>
    <d v="2022-02-27T00:00:00"/>
    <s v="45"/>
    <x v="10"/>
    <x v="6"/>
    <n v="1"/>
    <s v="KG"/>
    <n v="180"/>
    <s v="Sale "/>
    <n v="180"/>
    <x v="2"/>
  </r>
  <r>
    <d v="2022-02-27T00:00:00"/>
    <s v="45"/>
    <x v="5"/>
    <x v="4"/>
    <n v="2"/>
    <s v="BDL"/>
    <n v="65"/>
    <s v="Sale "/>
    <n v="130"/>
    <x v="2"/>
  </r>
  <r>
    <d v="2022-02-27T00:00:00"/>
    <s v="45"/>
    <x v="23"/>
    <x v="2"/>
    <n v="1"/>
    <s v="PC"/>
    <n v="65"/>
    <s v="Sale "/>
    <n v="65"/>
    <x v="2"/>
  </r>
  <r>
    <d v="2022-02-27T00:00:00"/>
    <s v="45"/>
    <x v="18"/>
    <x v="7"/>
    <n v="0.1"/>
    <s v="KG"/>
    <n v="500"/>
    <s v="Sale "/>
    <n v="50"/>
    <x v="2"/>
  </r>
  <r>
    <d v="2022-02-27T00:00:00"/>
    <s v="45"/>
    <x v="33"/>
    <x v="2"/>
    <n v="1"/>
    <s v="BTL"/>
    <n v="85"/>
    <s v="Sale "/>
    <n v="85"/>
    <x v="2"/>
  </r>
  <r>
    <d v="2022-02-27T00:00:00"/>
    <s v="45"/>
    <x v="35"/>
    <x v="9"/>
    <n v="1"/>
    <s v="PC"/>
    <n v="260"/>
    <s v="Sale "/>
    <n v="260"/>
    <x v="2"/>
  </r>
  <r>
    <d v="2022-02-27T00:00:00"/>
    <s v="45"/>
    <x v="11"/>
    <x v="3"/>
    <n v="0.25"/>
    <s v="KG"/>
    <n v="300"/>
    <s v="Sale "/>
    <n v="75"/>
    <x v="2"/>
  </r>
  <r>
    <d v="2022-02-27T00:00:00"/>
    <s v="45"/>
    <x v="36"/>
    <x v="8"/>
    <n v="0.17"/>
    <s v="BOX"/>
    <n v="970"/>
    <s v="Sale "/>
    <n v="164.9"/>
    <x v="2"/>
  </r>
  <r>
    <d v="2022-02-27T00:00:00"/>
    <s v="45"/>
    <x v="2"/>
    <x v="2"/>
    <n v="0.2"/>
    <s v="BTL"/>
    <n v="550"/>
    <s v="Sale "/>
    <n v="110"/>
    <x v="2"/>
  </r>
  <r>
    <d v="2022-02-27T00:00:00"/>
    <s v="45"/>
    <x v="27"/>
    <x v="8"/>
    <n v="0.15"/>
    <s v="BOX"/>
    <n v="840"/>
    <s v="Sale "/>
    <n v="126"/>
    <x v="2"/>
  </r>
  <r>
    <d v="2022-02-27T00:00:00"/>
    <s v="45"/>
    <x v="75"/>
    <x v="5"/>
    <n v="1"/>
    <s v="PC"/>
    <n v="250"/>
    <s v="Sale "/>
    <n v="250"/>
    <x v="2"/>
  </r>
  <r>
    <d v="2022-02-27T00:00:00"/>
    <s v="45"/>
    <x v="23"/>
    <x v="2"/>
    <n v="1"/>
    <s v="PC"/>
    <n v="65"/>
    <s v="Sale "/>
    <n v="65"/>
    <x v="2"/>
  </r>
  <r>
    <d v="2022-02-27T00:00:00"/>
    <s v="45"/>
    <x v="86"/>
    <x v="8"/>
    <n v="2"/>
    <s v="BOX"/>
    <n v="130"/>
    <s v="Sale "/>
    <n v="260"/>
    <x v="2"/>
  </r>
  <r>
    <d v="2022-02-27T00:00:00"/>
    <s v="45"/>
    <x v="36"/>
    <x v="8"/>
    <n v="0.37"/>
    <s v="BOX"/>
    <n v="970"/>
    <s v="Sale "/>
    <n v="358.9"/>
    <x v="2"/>
  </r>
  <r>
    <d v="2022-02-27T00:00:00"/>
    <s v="45"/>
    <x v="27"/>
    <x v="8"/>
    <n v="0.25"/>
    <s v="BOX"/>
    <n v="880"/>
    <s v="Sale "/>
    <n v="220"/>
    <x v="2"/>
  </r>
  <r>
    <d v="2022-02-27T00:00:00"/>
    <s v="45"/>
    <x v="59"/>
    <x v="4"/>
    <n v="1"/>
    <s v="BDL"/>
    <n v="65"/>
    <s v="Sale "/>
    <n v="65"/>
    <x v="2"/>
  </r>
  <r>
    <d v="2022-02-27T00:00:00"/>
    <s v="45"/>
    <x v="6"/>
    <x v="5"/>
    <n v="0.2"/>
    <s v="th"/>
    <n v="400"/>
    <s v="Sale "/>
    <n v="80"/>
    <x v="2"/>
  </r>
  <r>
    <d v="2022-02-27T00:00:00"/>
    <s v="45"/>
    <x v="18"/>
    <x v="7"/>
    <n v="0.1"/>
    <s v="KG"/>
    <n v="500"/>
    <s v="Sale "/>
    <n v="50"/>
    <x v="2"/>
  </r>
  <r>
    <d v="2022-02-27T00:00:00"/>
    <s v="45"/>
    <x v="23"/>
    <x v="2"/>
    <n v="1"/>
    <s v="PC"/>
    <n v="65"/>
    <s v="Sale "/>
    <n v="65"/>
    <x v="2"/>
  </r>
  <r>
    <d v="2022-02-27T00:00:00"/>
    <s v="45"/>
    <x v="38"/>
    <x v="3"/>
    <n v="0.5"/>
    <s v="KG"/>
    <n v="350"/>
    <s v="Sale "/>
    <n v="175"/>
    <x v="2"/>
  </r>
  <r>
    <d v="2022-02-27T00:00:00"/>
    <s v="45"/>
    <x v="28"/>
    <x v="3"/>
    <n v="1"/>
    <s v="KG"/>
    <n v="250"/>
    <s v="Sale "/>
    <n v="250"/>
    <x v="2"/>
  </r>
  <r>
    <d v="2022-02-27T00:00:00"/>
    <s v="45"/>
    <x v="39"/>
    <x v="3"/>
    <n v="0.75"/>
    <s v="KG"/>
    <n v="250"/>
    <s v="Sale "/>
    <n v="187.5"/>
    <x v="2"/>
  </r>
  <r>
    <d v="2022-02-28T00:00:00"/>
    <s v="46"/>
    <x v="75"/>
    <x v="5"/>
    <n v="1"/>
    <s v="PC"/>
    <n v="250"/>
    <s v="Sale "/>
    <n v="250"/>
    <x v="2"/>
  </r>
  <r>
    <d v="2022-02-28T00:00:00"/>
    <s v="46"/>
    <x v="89"/>
    <x v="9"/>
    <n v="1"/>
    <s v="BTL"/>
    <n v="95"/>
    <s v="Sale "/>
    <n v="95"/>
    <x v="2"/>
  </r>
  <r>
    <d v="2022-02-28T00:00:00"/>
    <s v="46"/>
    <x v="41"/>
    <x v="10"/>
    <n v="0.2"/>
    <s v="th"/>
    <n v="120"/>
    <s v="Sale "/>
    <n v="24"/>
    <x v="2"/>
  </r>
  <r>
    <d v="2022-02-28T00:00:00"/>
    <s v="46"/>
    <x v="6"/>
    <x v="5"/>
    <n v="0.2"/>
    <s v="th"/>
    <n v="400"/>
    <s v="Sale "/>
    <n v="80"/>
    <x v="2"/>
  </r>
  <r>
    <d v="2022-02-28T00:00:00"/>
    <s v="46"/>
    <x v="18"/>
    <x v="7"/>
    <n v="0.1"/>
    <s v="KG"/>
    <n v="500"/>
    <s v="Sale "/>
    <n v="50"/>
    <x v="2"/>
  </r>
  <r>
    <d v="2022-02-28T00:00:00"/>
    <s v="46"/>
    <x v="28"/>
    <x v="3"/>
    <n v="0.5"/>
    <s v="KG"/>
    <n v="250"/>
    <s v="Sale "/>
    <n v="125"/>
    <x v="2"/>
  </r>
  <r>
    <d v="2022-02-28T00:00:00"/>
    <s v="46"/>
    <x v="39"/>
    <x v="3"/>
    <n v="0.5"/>
    <s v="KG"/>
    <n v="250"/>
    <s v="Sale "/>
    <n v="125"/>
    <x v="2"/>
  </r>
  <r>
    <d v="2022-02-28T00:00:00"/>
    <s v="46"/>
    <x v="71"/>
    <x v="5"/>
    <n v="0.5"/>
    <s v="KG"/>
    <n v="240"/>
    <s v="Sale "/>
    <n v="120"/>
    <x v="2"/>
  </r>
  <r>
    <d v="2022-02-28T00:00:00"/>
    <s v="46"/>
    <x v="43"/>
    <x v="3"/>
    <n v="1"/>
    <s v="PC"/>
    <n v="90"/>
    <s v="Sale "/>
    <n v="90"/>
    <x v="2"/>
  </r>
  <r>
    <d v="2022-02-28T00:00:00"/>
    <s v="46"/>
    <x v="59"/>
    <x v="4"/>
    <n v="1"/>
    <s v="BDL"/>
    <n v="65"/>
    <s v="Sale "/>
    <n v="65"/>
    <x v="2"/>
  </r>
  <r>
    <d v="2022-02-28T00:00:00"/>
    <s v="46"/>
    <x v="90"/>
    <x v="2"/>
    <n v="1"/>
    <s v="BTL"/>
    <n v="330"/>
    <s v="Sale "/>
    <n v="330"/>
    <x v="2"/>
  </r>
  <r>
    <d v="2022-02-28T00:00:00"/>
    <s v="46"/>
    <x v="80"/>
    <x v="2"/>
    <n v="1"/>
    <s v="BTL"/>
    <n v="340"/>
    <s v="Sale "/>
    <n v="340"/>
    <x v="2"/>
  </r>
  <r>
    <d v="2022-02-28T00:00:00"/>
    <s v="46"/>
    <x v="91"/>
    <x v="2"/>
    <n v="1"/>
    <s v="BTL"/>
    <n v="330"/>
    <s v="Sale "/>
    <n v="330"/>
    <x v="2"/>
  </r>
  <r>
    <d v="2022-02-28T00:00:00"/>
    <s v="46"/>
    <x v="18"/>
    <x v="7"/>
    <n v="1"/>
    <s v="KG"/>
    <n v="500"/>
    <s v="Sale "/>
    <n v="500"/>
    <x v="2"/>
  </r>
  <r>
    <d v="2022-02-28T00:00:00"/>
    <s v="46"/>
    <x v="22"/>
    <x v="7"/>
    <n v="1"/>
    <s v="KG"/>
    <n v="900"/>
    <s v="Sale "/>
    <n v="900"/>
    <x v="2"/>
  </r>
  <r>
    <d v="2022-02-28T00:00:00"/>
    <s v="46"/>
    <x v="14"/>
    <x v="7"/>
    <n v="2"/>
    <s v="KG"/>
    <n v="725"/>
    <s v="Sale "/>
    <n v="1450"/>
    <x v="2"/>
  </r>
  <r>
    <d v="2022-02-28T00:00:00"/>
    <s v="46"/>
    <x v="63"/>
    <x v="9"/>
    <n v="4"/>
    <s v="BTL"/>
    <n v="165"/>
    <s v="Sale "/>
    <n v="660"/>
    <x v="2"/>
  </r>
  <r>
    <d v="2022-02-28T00:00:00"/>
    <s v="46"/>
    <x v="91"/>
    <x v="2"/>
    <n v="1"/>
    <s v="BTL"/>
    <n v="330"/>
    <s v="Sale "/>
    <n v="330"/>
    <x v="2"/>
  </r>
  <r>
    <d v="2022-02-28T00:00:00"/>
    <s v="46"/>
    <x v="51"/>
    <x v="2"/>
    <n v="2"/>
    <s v="PC"/>
    <n v="400"/>
    <s v="Sale "/>
    <n v="800"/>
    <x v="2"/>
  </r>
  <r>
    <d v="2022-02-28T00:00:00"/>
    <s v="46"/>
    <x v="12"/>
    <x v="2"/>
    <n v="1"/>
    <s v="BTL"/>
    <n v="310"/>
    <s v="Sale "/>
    <n v="310"/>
    <x v="2"/>
  </r>
  <r>
    <d v="2022-02-28T00:00:00"/>
    <s v="46"/>
    <x v="44"/>
    <x v="2"/>
    <n v="2"/>
    <s v="BTL"/>
    <n v="445"/>
    <s v="Sale "/>
    <n v="890"/>
    <x v="2"/>
  </r>
  <r>
    <d v="2022-02-28T00:00:00"/>
    <s v="46"/>
    <x v="16"/>
    <x v="2"/>
    <n v="1"/>
    <s v="PC"/>
    <n v="310"/>
    <s v="Sale "/>
    <n v="310"/>
    <x v="2"/>
  </r>
  <r>
    <d v="2022-02-28T00:00:00"/>
    <s v="46"/>
    <x v="17"/>
    <x v="3"/>
    <n v="2"/>
    <s v="KG"/>
    <n v="160"/>
    <s v="Sale "/>
    <n v="320"/>
    <x v="2"/>
  </r>
  <r>
    <d v="2022-02-28T00:00:00"/>
    <s v="46"/>
    <x v="30"/>
    <x v="3"/>
    <n v="5"/>
    <s v="KG"/>
    <n v="210"/>
    <s v="Sale "/>
    <n v="1050"/>
    <x v="2"/>
  </r>
  <r>
    <d v="2022-02-28T00:00:00"/>
    <s v="46"/>
    <x v="92"/>
    <x v="5"/>
    <n v="5"/>
    <s v="KG"/>
    <n v="240"/>
    <s v="Sale "/>
    <n v="1200"/>
    <x v="2"/>
  </r>
  <r>
    <d v="2022-02-28T00:00:00"/>
    <s v="46"/>
    <x v="83"/>
    <x v="5"/>
    <n v="5"/>
    <s v="KG"/>
    <n v="240"/>
    <s v="Sale "/>
    <n v="1200"/>
    <x v="2"/>
  </r>
  <r>
    <d v="2022-02-28T00:00:00"/>
    <s v="46"/>
    <x v="8"/>
    <x v="5"/>
    <n v="5"/>
    <s v="KG"/>
    <n v="240"/>
    <s v="Sale "/>
    <n v="1200"/>
    <x v="2"/>
  </r>
  <r>
    <d v="2022-02-28T00:00:00"/>
    <s v="46"/>
    <x v="57"/>
    <x v="5"/>
    <n v="10"/>
    <s v="KG"/>
    <n v="240"/>
    <s v="Sale "/>
    <n v="2400"/>
    <x v="2"/>
  </r>
  <r>
    <d v="2022-02-28T00:00:00"/>
    <s v="46"/>
    <x v="13"/>
    <x v="5"/>
    <n v="20"/>
    <s v="KG"/>
    <n v="240"/>
    <s v="Sale "/>
    <n v="4800"/>
    <x v="2"/>
  </r>
  <r>
    <d v="2022-02-28T00:00:00"/>
    <s v="46"/>
    <x v="9"/>
    <x v="3"/>
    <n v="25"/>
    <s v="KG"/>
    <n v="155"/>
    <s v="Sale "/>
    <n v="3875"/>
    <x v="2"/>
  </r>
  <r>
    <d v="2022-02-28T00:00:00"/>
    <s v="46"/>
    <x v="10"/>
    <x v="6"/>
    <n v="30"/>
    <s v="KG"/>
    <n v="180"/>
    <s v="Sale "/>
    <n v="5400"/>
    <x v="2"/>
  </r>
  <r>
    <d v="2022-02-28T00:00:00"/>
    <s v="46"/>
    <x v="59"/>
    <x v="4"/>
    <n v="40"/>
    <s v="BDL"/>
    <n v="65"/>
    <s v="Sale "/>
    <n v="2600"/>
    <x v="2"/>
  </r>
  <r>
    <d v="2022-02-28T00:00:00"/>
    <s v="46"/>
    <x v="41"/>
    <x v="10"/>
    <n v="17"/>
    <s v="th"/>
    <n v="120"/>
    <s v="Sale "/>
    <n v="2040"/>
    <x v="2"/>
  </r>
  <r>
    <d v="2022-02-28T00:00:00"/>
    <s v="46"/>
    <x v="42"/>
    <x v="5"/>
    <n v="4.5"/>
    <s v="th"/>
    <n v="850"/>
    <s v="Sale "/>
    <n v="3825"/>
    <x v="2"/>
  </r>
  <r>
    <d v="2022-02-28T00:00:00"/>
    <s v="46"/>
    <x v="6"/>
    <x v="5"/>
    <n v="11"/>
    <s v="th"/>
    <n v="390"/>
    <s v="Sale "/>
    <n v="4290"/>
    <x v="2"/>
  </r>
  <r>
    <d v="2022-02-28T00:00:00"/>
    <s v="46"/>
    <x v="93"/>
    <x v="4"/>
    <n v="35"/>
    <s v="BDL"/>
    <n v="75"/>
    <s v="Sale "/>
    <n v="2625"/>
    <x v="2"/>
  </r>
  <r>
    <d v="2022-02-28T00:00:00"/>
    <s v="46"/>
    <x v="94"/>
    <x v="4"/>
    <n v="32"/>
    <s v="BDL"/>
    <n v="60"/>
    <s v="Sale "/>
    <n v="1920"/>
    <x v="2"/>
  </r>
  <r>
    <d v="2022-02-28T00:00:00"/>
    <s v="46"/>
    <x v="37"/>
    <x v="3"/>
    <n v="1"/>
    <s v="KG"/>
    <n v="230"/>
    <s v="Sale "/>
    <n v="230"/>
    <x v="2"/>
  </r>
  <r>
    <d v="2022-02-28T00:00:00"/>
    <s v="46"/>
    <x v="56"/>
    <x v="3"/>
    <n v="3"/>
    <s v="KG"/>
    <n v="450"/>
    <s v="Sale "/>
    <n v="1350"/>
    <x v="2"/>
  </r>
  <r>
    <d v="2022-02-28T00:00:00"/>
    <s v="46"/>
    <x v="39"/>
    <x v="3"/>
    <n v="3"/>
    <s v="KG"/>
    <n v="245"/>
    <s v="Sale "/>
    <n v="735"/>
    <x v="2"/>
  </r>
  <r>
    <d v="2022-02-28T00:00:00"/>
    <s v="46"/>
    <x v="28"/>
    <x v="3"/>
    <n v="10"/>
    <s v="KG"/>
    <n v="245"/>
    <s v="Sale "/>
    <n v="2450"/>
    <x v="2"/>
  </r>
  <r>
    <d v="2022-02-28T00:00:00"/>
    <s v="46"/>
    <x v="3"/>
    <x v="3"/>
    <n v="10"/>
    <s v="KG"/>
    <n v="500"/>
    <s v="Sale "/>
    <n v="5000"/>
    <x v="2"/>
  </r>
  <r>
    <d v="2022-02-28T00:00:00"/>
    <s v="46"/>
    <x v="4"/>
    <x v="3"/>
    <n v="5"/>
    <s v="KG"/>
    <n v="880"/>
    <s v="Sale "/>
    <n v="4400"/>
    <x v="2"/>
  </r>
  <r>
    <d v="2022-02-28T00:00:00"/>
    <s v="46"/>
    <x v="87"/>
    <x v="9"/>
    <n v="3"/>
    <s v="BTL"/>
    <n v="155"/>
    <s v="Sale "/>
    <n v="465"/>
    <x v="2"/>
  </r>
  <r>
    <d v="2022-02-28T00:00:00"/>
    <s v="46"/>
    <x v="75"/>
    <x v="5"/>
    <n v="1"/>
    <s v="PC"/>
    <n v="250"/>
    <s v="Sale "/>
    <n v="250"/>
    <x v="2"/>
  </r>
  <r>
    <d v="2022-02-28T00:00:00"/>
    <s v="46"/>
    <x v="38"/>
    <x v="3"/>
    <n v="0.1"/>
    <s v="KG"/>
    <n v="350"/>
    <s v="Sale "/>
    <n v="35"/>
    <x v="2"/>
  </r>
  <r>
    <d v="2022-02-28T00:00:00"/>
    <s v="46"/>
    <x v="25"/>
    <x v="3"/>
    <n v="2"/>
    <s v="KG"/>
    <n v="65"/>
    <s v="Sale "/>
    <n v="130"/>
    <x v="2"/>
  </r>
  <r>
    <d v="2022-02-28T00:00:00"/>
    <s v="46"/>
    <x v="26"/>
    <x v="3"/>
    <n v="2"/>
    <s v="KG"/>
    <n v="46"/>
    <s v="Sale "/>
    <n v="92"/>
    <x v="2"/>
  </r>
  <r>
    <d v="2022-02-28T00:00:00"/>
    <s v="46"/>
    <x v="27"/>
    <x v="8"/>
    <n v="0.1"/>
    <s v="BOX"/>
    <n v="880"/>
    <s v="Sale "/>
    <n v="88"/>
    <x v="2"/>
  </r>
  <r>
    <d v="2022-02-28T00:00:00"/>
    <s v="46"/>
    <x v="36"/>
    <x v="8"/>
    <n v="0.25"/>
    <s v="BOX"/>
    <n v="920"/>
    <s v="Sale "/>
    <n v="230"/>
    <x v="2"/>
  </r>
  <r>
    <d v="2022-02-28T00:00:00"/>
    <s v="46"/>
    <x v="3"/>
    <x v="3"/>
    <n v="0.5"/>
    <s v="KG"/>
    <n v="470"/>
    <s v="Sale "/>
    <n v="235"/>
    <x v="2"/>
  </r>
  <r>
    <d v="2022-02-28T00:00:00"/>
    <s v="46"/>
    <x v="45"/>
    <x v="2"/>
    <n v="1"/>
    <s v="PC"/>
    <n v="160"/>
    <s v="Sale "/>
    <n v="160"/>
    <x v="2"/>
  </r>
  <r>
    <d v="2022-02-28T00:00:00"/>
    <s v="46"/>
    <x v="11"/>
    <x v="3"/>
    <n v="3"/>
    <s v="KG"/>
    <n v="300"/>
    <s v="Sale "/>
    <n v="900"/>
    <x v="2"/>
  </r>
  <r>
    <d v="2022-02-28T00:00:00"/>
    <s v="46"/>
    <x v="4"/>
    <x v="3"/>
    <n v="0.25"/>
    <s v="KG"/>
    <n v="920"/>
    <s v="Sale "/>
    <n v="230"/>
    <x v="2"/>
  </r>
  <r>
    <d v="2022-02-28T00:00:00"/>
    <s v="46"/>
    <x v="21"/>
    <x v="2"/>
    <n v="0.1"/>
    <s v="BTL"/>
    <n v="850"/>
    <s v="Sale "/>
    <n v="85"/>
    <x v="2"/>
  </r>
  <r>
    <d v="2022-02-28T00:00:00"/>
    <s v="46"/>
    <x v="23"/>
    <x v="2"/>
    <n v="2"/>
    <s v="PC"/>
    <n v="65"/>
    <s v="Sale "/>
    <n v="130"/>
    <x v="2"/>
  </r>
  <r>
    <d v="2022-02-28T00:00:00"/>
    <s v="46"/>
    <x v="2"/>
    <x v="2"/>
    <n v="0.2"/>
    <s v="BTL"/>
    <n v="550"/>
    <s v="Sale "/>
    <n v="110"/>
    <x v="2"/>
  </r>
  <r>
    <d v="2022-02-28T00:00:00"/>
    <s v="46"/>
    <x v="37"/>
    <x v="3"/>
    <n v="0.2"/>
    <s v="KG"/>
    <n v="250"/>
    <s v="Sale "/>
    <n v="50"/>
    <x v="2"/>
  </r>
  <r>
    <d v="2022-02-28T00:00:00"/>
    <s v="46"/>
    <x v="3"/>
    <x v="3"/>
    <n v="0.1"/>
    <s v="KG"/>
    <n v="550"/>
    <s v="Sale "/>
    <n v="55"/>
    <x v="2"/>
  </r>
  <r>
    <d v="2022-02-28T00:00:00"/>
    <s v="46"/>
    <x v="4"/>
    <x v="3"/>
    <n v="0.05"/>
    <s v="KG"/>
    <n v="1000"/>
    <s v="Sale "/>
    <n v="50"/>
    <x v="2"/>
  </r>
  <r>
    <d v="2022-02-28T00:00:00"/>
    <s v="46"/>
    <x v="27"/>
    <x v="8"/>
    <n v="0.15"/>
    <s v="BOX"/>
    <n v="880"/>
    <s v="Sale "/>
    <n v="132"/>
    <x v="2"/>
  </r>
  <r>
    <d v="2022-02-28T00:00:00"/>
    <s v="46"/>
    <x v="73"/>
    <x v="3"/>
    <n v="1"/>
    <s v="KG"/>
    <n v="330"/>
    <s v="Sale "/>
    <n v="330"/>
    <x v="2"/>
  </r>
  <r>
    <d v="2022-02-28T00:00:00"/>
    <s v="46"/>
    <x v="56"/>
    <x v="3"/>
    <n v="1"/>
    <s v="KG"/>
    <n v="450"/>
    <s v="Sale "/>
    <n v="450"/>
    <x v="2"/>
  </r>
  <r>
    <d v="2022-02-28T00:00:00"/>
    <s v="46"/>
    <x v="59"/>
    <x v="4"/>
    <n v="10"/>
    <s v="BDL"/>
    <n v="65"/>
    <s v="Sale "/>
    <n v="650"/>
    <x v="2"/>
  </r>
  <r>
    <d v="2022-02-28T00:00:00"/>
    <s v="46"/>
    <x v="42"/>
    <x v="5"/>
    <n v="2.5"/>
    <s v="th"/>
    <n v="900"/>
    <s v="Sale "/>
    <n v="2250"/>
    <x v="2"/>
  </r>
  <r>
    <d v="2022-02-28T00:00:00"/>
    <s v="46"/>
    <x v="19"/>
    <x v="2"/>
    <n v="0.2"/>
    <s v="BTL"/>
    <n v="1300"/>
    <s v="Sale "/>
    <n v="260"/>
    <x v="2"/>
  </r>
  <r>
    <d v="2022-02-28T00:00:00"/>
    <s v="46"/>
    <x v="44"/>
    <x v="2"/>
    <n v="0.2"/>
    <s v="BTL"/>
    <n v="550"/>
    <s v="Sale "/>
    <n v="110"/>
    <x v="2"/>
  </r>
  <r>
    <d v="2022-02-28T00:00:00"/>
    <s v="46"/>
    <x v="3"/>
    <x v="3"/>
    <n v="0.5"/>
    <s v="KG"/>
    <n v="520"/>
    <s v="Sale "/>
    <n v="260"/>
    <x v="2"/>
  </r>
  <r>
    <d v="2022-02-28T00:00:00"/>
    <s v="46"/>
    <x v="4"/>
    <x v="3"/>
    <n v="0.3"/>
    <s v="KG"/>
    <n v="900"/>
    <s v="Sale "/>
    <n v="270"/>
    <x v="2"/>
  </r>
  <r>
    <d v="2022-02-28T00:00:00"/>
    <s v="46"/>
    <x v="26"/>
    <x v="3"/>
    <n v="2"/>
    <s v="KG"/>
    <n v="46"/>
    <s v="Sale "/>
    <n v="92"/>
    <x v="2"/>
  </r>
  <r>
    <d v="2022-02-28T00:00:00"/>
    <s v="46"/>
    <x v="18"/>
    <x v="7"/>
    <n v="0.1"/>
    <s v="KG"/>
    <n v="500"/>
    <s v="Sale "/>
    <n v="50"/>
    <x v="2"/>
  </r>
  <r>
    <d v="2022-02-28T00:00:00"/>
    <s v="46"/>
    <x v="11"/>
    <x v="3"/>
    <n v="1.45"/>
    <s v="KG"/>
    <n v="300"/>
    <s v="Sale "/>
    <n v="435"/>
    <x v="2"/>
  </r>
  <r>
    <d v="2022-02-28T00:00:00"/>
    <s v="46"/>
    <x v="5"/>
    <x v="4"/>
    <n v="2"/>
    <s v="BDL"/>
    <n v="65"/>
    <s v="Sale "/>
    <n v="130"/>
    <x v="2"/>
  </r>
  <r>
    <d v="2022-03-01T00:00:00"/>
    <s v="47"/>
    <x v="30"/>
    <x v="3"/>
    <n v="2"/>
    <s v="KG"/>
    <n v="210"/>
    <s v="Sale "/>
    <n v="420"/>
    <x v="3"/>
  </r>
  <r>
    <d v="2022-03-01T00:00:00"/>
    <s v="47"/>
    <x v="95"/>
    <x v="2"/>
    <n v="1"/>
    <s v="BTL"/>
    <n v="370"/>
    <s v="Sale "/>
    <n v="370"/>
    <x v="3"/>
  </r>
  <r>
    <d v="2022-03-01T00:00:00"/>
    <s v="47"/>
    <x v="41"/>
    <x v="10"/>
    <n v="1.4"/>
    <s v="th"/>
    <n v="120"/>
    <s v="Sale "/>
    <n v="168"/>
    <x v="3"/>
  </r>
  <r>
    <d v="2022-03-01T00:00:00"/>
    <s v="47"/>
    <x v="96"/>
    <x v="10"/>
    <n v="10"/>
    <s v="PAC"/>
    <n v="120"/>
    <s v="Sale "/>
    <n v="1200"/>
    <x v="3"/>
  </r>
  <r>
    <d v="2022-03-01T00:00:00"/>
    <s v="47"/>
    <x v="9"/>
    <x v="3"/>
    <n v="20"/>
    <s v="KG"/>
    <n v="155"/>
    <s v="Sale "/>
    <n v="3100"/>
    <x v="3"/>
  </r>
  <r>
    <d v="2022-03-01T00:00:00"/>
    <s v="47"/>
    <x v="13"/>
    <x v="5"/>
    <n v="10"/>
    <s v="KG"/>
    <n v="240"/>
    <s v="Sale "/>
    <n v="2400"/>
    <x v="3"/>
  </r>
  <r>
    <d v="2022-03-01T00:00:00"/>
    <s v="47"/>
    <x v="75"/>
    <x v="5"/>
    <n v="2"/>
    <s v="PC"/>
    <n v="250"/>
    <s v="Sale "/>
    <n v="500"/>
    <x v="3"/>
  </r>
  <r>
    <d v="2022-03-01T00:00:00"/>
    <s v="47"/>
    <x v="70"/>
    <x v="8"/>
    <n v="5"/>
    <s v="BOX"/>
    <n v="260"/>
    <s v="Sale "/>
    <n v="1300"/>
    <x v="3"/>
  </r>
  <r>
    <d v="2022-03-01T00:00:00"/>
    <s v="47"/>
    <x v="9"/>
    <x v="3"/>
    <n v="20"/>
    <s v="KG"/>
    <n v="160"/>
    <s v="Sale "/>
    <n v="3200"/>
    <x v="3"/>
  </r>
  <r>
    <d v="2022-03-01T00:00:00"/>
    <s v="47"/>
    <x v="83"/>
    <x v="5"/>
    <n v="1"/>
    <s v="KG"/>
    <n v="245"/>
    <s v="Sale "/>
    <n v="245"/>
    <x v="3"/>
  </r>
  <r>
    <d v="2022-03-01T00:00:00"/>
    <s v="47"/>
    <x v="10"/>
    <x v="6"/>
    <n v="15"/>
    <s v="KG"/>
    <n v="180"/>
    <s v="Sale "/>
    <n v="2700"/>
    <x v="3"/>
  </r>
  <r>
    <d v="2022-03-01T00:00:00"/>
    <s v="47"/>
    <x v="93"/>
    <x v="4"/>
    <n v="6"/>
    <s v="BDL"/>
    <n v="75"/>
    <s v="Sale "/>
    <n v="450"/>
    <x v="3"/>
  </r>
  <r>
    <d v="2022-03-01T00:00:00"/>
    <s v="47"/>
    <x v="5"/>
    <x v="4"/>
    <n v="4"/>
    <s v="BDL"/>
    <n v="65"/>
    <s v="Sale "/>
    <n v="260"/>
    <x v="3"/>
  </r>
  <r>
    <d v="2022-03-01T00:00:00"/>
    <s v="47"/>
    <x v="9"/>
    <x v="3"/>
    <n v="10"/>
    <s v="KG"/>
    <n v="160"/>
    <s v="Sale "/>
    <n v="1600"/>
    <x v="3"/>
  </r>
  <r>
    <d v="2022-03-01T00:00:00"/>
    <s v="47"/>
    <x v="3"/>
    <x v="3"/>
    <n v="1"/>
    <s v="KG"/>
    <n v="510"/>
    <s v="Sale "/>
    <n v="510"/>
    <x v="3"/>
  </r>
  <r>
    <d v="2022-03-01T00:00:00"/>
    <s v="47"/>
    <x v="4"/>
    <x v="3"/>
    <n v="0.5"/>
    <s v="KG"/>
    <n v="900"/>
    <s v="Sale "/>
    <n v="450"/>
    <x v="3"/>
  </r>
  <r>
    <d v="2022-03-01T00:00:00"/>
    <s v="47"/>
    <x v="37"/>
    <x v="3"/>
    <n v="0.5"/>
    <s v="KG"/>
    <n v="250"/>
    <s v="Sale "/>
    <n v="125"/>
    <x v="3"/>
  </r>
  <r>
    <d v="2022-03-01T00:00:00"/>
    <s v="47"/>
    <x v="38"/>
    <x v="3"/>
    <n v="0.25"/>
    <s v="KG"/>
    <n v="450"/>
    <s v="Sale "/>
    <n v="112.5"/>
    <x v="3"/>
  </r>
  <r>
    <d v="2022-03-01T00:00:00"/>
    <s v="47"/>
    <x v="28"/>
    <x v="3"/>
    <n v="2"/>
    <s v="KG"/>
    <n v="245"/>
    <s v="Sale "/>
    <n v="490"/>
    <x v="3"/>
  </r>
  <r>
    <d v="2022-03-01T00:00:00"/>
    <s v="47"/>
    <x v="42"/>
    <x v="5"/>
    <n v="0.8"/>
    <s v="th"/>
    <n v="850"/>
    <s v="Sale "/>
    <n v="680"/>
    <x v="3"/>
  </r>
  <r>
    <d v="2022-03-01T00:00:00"/>
    <s v="47"/>
    <x v="41"/>
    <x v="10"/>
    <n v="3"/>
    <s v="th"/>
    <n v="120"/>
    <s v="Sale "/>
    <n v="360"/>
    <x v="3"/>
  </r>
  <r>
    <d v="2022-03-01T00:00:00"/>
    <s v="47"/>
    <x v="6"/>
    <x v="5"/>
    <n v="2.5"/>
    <s v="th"/>
    <n v="400"/>
    <s v="Sale "/>
    <n v="1000"/>
    <x v="3"/>
  </r>
  <r>
    <d v="2022-03-01T00:00:00"/>
    <s v="47"/>
    <x v="8"/>
    <x v="5"/>
    <n v="1"/>
    <s v="KG"/>
    <n v="245"/>
    <s v="Sale "/>
    <n v="245"/>
    <x v="3"/>
  </r>
  <r>
    <d v="2022-03-01T00:00:00"/>
    <s v="47"/>
    <x v="48"/>
    <x v="5"/>
    <n v="1"/>
    <s v="KG"/>
    <n v="245"/>
    <s v="Sale "/>
    <n v="245"/>
    <x v="3"/>
  </r>
  <r>
    <d v="2022-03-01T00:00:00"/>
    <s v="47"/>
    <x v="13"/>
    <x v="5"/>
    <n v="5"/>
    <s v="KG"/>
    <n v="245"/>
    <s v="Sale "/>
    <n v="1225"/>
    <x v="3"/>
  </r>
  <r>
    <d v="2022-03-01T00:00:00"/>
    <s v="47"/>
    <x v="10"/>
    <x v="6"/>
    <n v="30"/>
    <s v="KG"/>
    <n v="180"/>
    <s v="Sale "/>
    <n v="5400"/>
    <x v="3"/>
  </r>
  <r>
    <d v="2022-03-01T00:00:00"/>
    <s v="47"/>
    <x v="11"/>
    <x v="3"/>
    <n v="0.25"/>
    <s v="KG"/>
    <n v="300"/>
    <s v="Sale "/>
    <n v="75"/>
    <x v="3"/>
  </r>
  <r>
    <d v="2022-03-01T00:00:00"/>
    <s v="47"/>
    <x v="41"/>
    <x v="10"/>
    <n v="0.2"/>
    <s v="th"/>
    <n v="120"/>
    <s v="Sale "/>
    <n v="24"/>
    <x v="3"/>
  </r>
  <r>
    <d v="2022-03-01T00:00:00"/>
    <s v="47"/>
    <x v="6"/>
    <x v="5"/>
    <n v="0.1"/>
    <s v="th"/>
    <n v="400"/>
    <s v="Sale "/>
    <n v="40"/>
    <x v="3"/>
  </r>
  <r>
    <d v="2022-03-01T00:00:00"/>
    <s v="47"/>
    <x v="9"/>
    <x v="3"/>
    <n v="1"/>
    <s v="KG"/>
    <n v="165"/>
    <s v="Sale "/>
    <n v="165"/>
    <x v="3"/>
  </r>
  <r>
    <d v="2022-03-01T00:00:00"/>
    <s v="47"/>
    <x v="70"/>
    <x v="8"/>
    <n v="2"/>
    <s v="BOX"/>
    <n v="260"/>
    <s v="Sale "/>
    <n v="520"/>
    <x v="3"/>
  </r>
  <r>
    <d v="2022-03-01T00:00:00"/>
    <s v="47"/>
    <x v="83"/>
    <x v="5"/>
    <n v="1"/>
    <s v="KG"/>
    <n v="245"/>
    <s v="Sale "/>
    <n v="245"/>
    <x v="3"/>
  </r>
  <r>
    <d v="2022-03-01T00:00:00"/>
    <s v="47"/>
    <x v="14"/>
    <x v="7"/>
    <n v="0.1"/>
    <s v="KG"/>
    <n v="750"/>
    <s v="Sale "/>
    <n v="75"/>
    <x v="3"/>
  </r>
  <r>
    <d v="2022-03-01T00:00:00"/>
    <s v="47"/>
    <x v="31"/>
    <x v="7"/>
    <n v="0.1"/>
    <s v="KG"/>
    <n v="700"/>
    <s v="Sale "/>
    <n v="70"/>
    <x v="3"/>
  </r>
  <r>
    <d v="2022-03-01T00:00:00"/>
    <s v="47"/>
    <x v="18"/>
    <x v="7"/>
    <n v="0.1"/>
    <s v="KG"/>
    <n v="500"/>
    <s v="Sale "/>
    <n v="50"/>
    <x v="3"/>
  </r>
  <r>
    <d v="2022-03-01T00:00:00"/>
    <s v="47"/>
    <x v="53"/>
    <x v="7"/>
    <n v="0.1"/>
    <s v="KG"/>
    <n v="700"/>
    <s v="Sale "/>
    <n v="70"/>
    <x v="3"/>
  </r>
  <r>
    <d v="2022-03-01T00:00:00"/>
    <s v="47"/>
    <x v="15"/>
    <x v="2"/>
    <n v="1"/>
    <s v="BTL"/>
    <n v="710"/>
    <s v="Sale "/>
    <n v="710"/>
    <x v="3"/>
  </r>
  <r>
    <d v="2022-03-01T00:00:00"/>
    <s v="47"/>
    <x v="21"/>
    <x v="2"/>
    <n v="0.2"/>
    <s v="BTL"/>
    <n v="425"/>
    <s v="Sale "/>
    <n v="85"/>
    <x v="3"/>
  </r>
  <r>
    <d v="2022-03-01T00:00:00"/>
    <s v="47"/>
    <x v="33"/>
    <x v="2"/>
    <n v="1"/>
    <s v="BTL"/>
    <n v="85"/>
    <s v="Sale "/>
    <n v="85"/>
    <x v="3"/>
  </r>
  <r>
    <d v="2022-03-01T00:00:00"/>
    <s v="47"/>
    <x v="45"/>
    <x v="2"/>
    <n v="1"/>
    <s v="PC"/>
    <n v="160"/>
    <s v="Sale "/>
    <n v="160"/>
    <x v="3"/>
  </r>
  <r>
    <d v="2022-03-01T00:00:00"/>
    <s v="47"/>
    <x v="63"/>
    <x v="9"/>
    <n v="1"/>
    <s v="BTL"/>
    <n v="165"/>
    <s v="Sale "/>
    <n v="165"/>
    <x v="3"/>
  </r>
  <r>
    <d v="2022-03-01T00:00:00"/>
    <s v="47"/>
    <x v="46"/>
    <x v="2"/>
    <n v="1"/>
    <s v="PC"/>
    <n v="65"/>
    <s v="Sale "/>
    <n v="65"/>
    <x v="3"/>
  </r>
  <r>
    <d v="2022-03-01T00:00:00"/>
    <s v="47"/>
    <x v="75"/>
    <x v="5"/>
    <n v="1"/>
    <s v="PC"/>
    <n v="250"/>
    <s v="Sale "/>
    <n v="250"/>
    <x v="3"/>
  </r>
  <r>
    <d v="2022-03-01T00:00:00"/>
    <s v="47"/>
    <x v="11"/>
    <x v="3"/>
    <n v="0.5"/>
    <s v="KG"/>
    <n v="300"/>
    <s v="Sale "/>
    <n v="150"/>
    <x v="3"/>
  </r>
  <r>
    <d v="2022-03-01T00:00:00"/>
    <s v="47"/>
    <x v="5"/>
    <x v="4"/>
    <n v="11"/>
    <s v="BDL"/>
    <n v="65"/>
    <s v="Sale "/>
    <n v="715"/>
    <x v="3"/>
  </r>
  <r>
    <d v="2022-03-01T00:00:00"/>
    <s v="47"/>
    <x v="8"/>
    <x v="5"/>
    <n v="1"/>
    <s v="KG"/>
    <n v="235"/>
    <s v="Sale "/>
    <n v="235"/>
    <x v="3"/>
  </r>
  <r>
    <d v="2022-03-01T00:00:00"/>
    <s v="47"/>
    <x v="57"/>
    <x v="5"/>
    <n v="1"/>
    <s v="KG"/>
    <n v="235"/>
    <s v="Sale "/>
    <n v="235"/>
    <x v="3"/>
  </r>
  <r>
    <d v="2022-03-01T00:00:00"/>
    <s v="47"/>
    <x v="13"/>
    <x v="5"/>
    <n v="2"/>
    <s v="KG"/>
    <n v="235"/>
    <s v="Sale "/>
    <n v="470"/>
    <x v="3"/>
  </r>
  <r>
    <d v="2022-03-01T00:00:00"/>
    <s v="47"/>
    <x v="59"/>
    <x v="4"/>
    <n v="1"/>
    <s v="BDL"/>
    <n v="65"/>
    <s v="Sale "/>
    <n v="65"/>
    <x v="3"/>
  </r>
  <r>
    <d v="2022-03-01T00:00:00"/>
    <s v="47"/>
    <x v="41"/>
    <x v="10"/>
    <n v="0.5"/>
    <s v="th"/>
    <n v="120"/>
    <s v="Sale "/>
    <n v="60"/>
    <x v="3"/>
  </r>
  <r>
    <d v="2022-03-01T00:00:00"/>
    <s v="47"/>
    <x v="6"/>
    <x v="5"/>
    <n v="0.5"/>
    <s v="th"/>
    <n v="400"/>
    <s v="Sale "/>
    <n v="200"/>
    <x v="3"/>
  </r>
  <r>
    <d v="2022-03-01T00:00:00"/>
    <s v="47"/>
    <x v="72"/>
    <x v="10"/>
    <n v="1"/>
    <s v="th"/>
    <n v="170"/>
    <s v="Sale "/>
    <n v="170"/>
    <x v="3"/>
  </r>
  <r>
    <d v="2022-03-01T00:00:00"/>
    <s v="47"/>
    <x v="69"/>
    <x v="5"/>
    <n v="1"/>
    <s v="th"/>
    <n v="850"/>
    <s v="Sale "/>
    <n v="850"/>
    <x v="3"/>
  </r>
  <r>
    <d v="2022-03-01T00:00:00"/>
    <s v="47"/>
    <x v="39"/>
    <x v="3"/>
    <n v="1"/>
    <s v="KG"/>
    <n v="250"/>
    <s v="Sale "/>
    <n v="250"/>
    <x v="3"/>
  </r>
  <r>
    <d v="2022-03-01T00:00:00"/>
    <s v="47"/>
    <x v="73"/>
    <x v="3"/>
    <n v="1"/>
    <s v="KG"/>
    <n v="330"/>
    <s v="Sale "/>
    <n v="330"/>
    <x v="3"/>
  </r>
  <r>
    <d v="2022-03-01T00:00:00"/>
    <s v="47"/>
    <x v="37"/>
    <x v="3"/>
    <n v="1"/>
    <s v="KG"/>
    <n v="240"/>
    <s v="Sale "/>
    <n v="240"/>
    <x v="3"/>
  </r>
  <r>
    <d v="2022-03-01T00:00:00"/>
    <s v="47"/>
    <x v="56"/>
    <x v="3"/>
    <n v="1"/>
    <s v="KG"/>
    <n v="450"/>
    <s v="Sale "/>
    <n v="450"/>
    <x v="3"/>
  </r>
  <r>
    <d v="2022-03-01T00:00:00"/>
    <s v="47"/>
    <x v="9"/>
    <x v="3"/>
    <n v="5"/>
    <s v="KG"/>
    <n v="160"/>
    <s v="Sale "/>
    <n v="800"/>
    <x v="3"/>
  </r>
  <r>
    <d v="2022-03-01T00:00:00"/>
    <s v="47"/>
    <x v="22"/>
    <x v="7"/>
    <n v="0.2"/>
    <s v="KG"/>
    <n v="930"/>
    <s v="Sale "/>
    <n v="186"/>
    <x v="3"/>
  </r>
  <r>
    <d v="2022-03-01T00:00:00"/>
    <s v="47"/>
    <x v="70"/>
    <x v="8"/>
    <n v="1"/>
    <s v="BOX"/>
    <n v="255"/>
    <s v="Sale "/>
    <n v="255"/>
    <x v="3"/>
  </r>
  <r>
    <d v="2022-03-01T00:00:00"/>
    <s v="47"/>
    <x v="41"/>
    <x v="10"/>
    <n v="0.3"/>
    <s v="th"/>
    <n v="120"/>
    <s v="Sale "/>
    <n v="36"/>
    <x v="3"/>
  </r>
  <r>
    <d v="2022-03-01T00:00:00"/>
    <s v="47"/>
    <x v="6"/>
    <x v="5"/>
    <n v="0.3"/>
    <s v="th"/>
    <n v="400"/>
    <s v="Sale "/>
    <n v="120"/>
    <x v="3"/>
  </r>
  <r>
    <d v="2022-03-01T00:00:00"/>
    <s v="47"/>
    <x v="6"/>
    <x v="5"/>
    <n v="1.5"/>
    <s v="th"/>
    <n v="390"/>
    <s v="Sale "/>
    <n v="585"/>
    <x v="3"/>
  </r>
  <r>
    <d v="2022-03-01T00:00:00"/>
    <s v="47"/>
    <x v="39"/>
    <x v="3"/>
    <n v="1"/>
    <s v="KG"/>
    <n v="245"/>
    <s v="Sale "/>
    <n v="245"/>
    <x v="3"/>
  </r>
  <r>
    <d v="2022-03-01T00:00:00"/>
    <s v="47"/>
    <x v="4"/>
    <x v="3"/>
    <n v="1.5"/>
    <s v="KG"/>
    <n v="870"/>
    <s v="Sale "/>
    <n v="1305"/>
    <x v="3"/>
  </r>
  <r>
    <d v="2022-03-01T00:00:00"/>
    <s v="47"/>
    <x v="3"/>
    <x v="3"/>
    <n v="3"/>
    <s v="KG"/>
    <n v="480"/>
    <s v="Sale "/>
    <n v="1440"/>
    <x v="3"/>
  </r>
  <r>
    <d v="2022-03-01T00:00:00"/>
    <s v="47"/>
    <x v="3"/>
    <x v="3"/>
    <n v="0.5"/>
    <s v="KG"/>
    <n v="500"/>
    <s v="Sale "/>
    <n v="250"/>
    <x v="3"/>
  </r>
  <r>
    <d v="2022-03-01T00:00:00"/>
    <s v="47"/>
    <x v="4"/>
    <x v="3"/>
    <n v="0.25"/>
    <s v="KG"/>
    <n v="920"/>
    <s v="Sale "/>
    <n v="230"/>
    <x v="3"/>
  </r>
  <r>
    <d v="2022-03-01T00:00:00"/>
    <s v="47"/>
    <x v="28"/>
    <x v="3"/>
    <n v="0.25"/>
    <s v="KG"/>
    <n v="250"/>
    <s v="Sale "/>
    <n v="62.5"/>
    <x v="3"/>
  </r>
  <r>
    <d v="2022-03-01T00:00:00"/>
    <s v="47"/>
    <x v="38"/>
    <x v="3"/>
    <n v="0.25"/>
    <s v="KG"/>
    <n v="350"/>
    <s v="Sale "/>
    <n v="87.5"/>
    <x v="3"/>
  </r>
  <r>
    <d v="2022-03-01T00:00:00"/>
    <s v="47"/>
    <x v="37"/>
    <x v="3"/>
    <n v="0.25"/>
    <s v="KG"/>
    <n v="250"/>
    <s v="Sale "/>
    <n v="62.5"/>
    <x v="3"/>
  </r>
  <r>
    <d v="2022-03-01T00:00:00"/>
    <s v="47"/>
    <x v="26"/>
    <x v="3"/>
    <n v="10"/>
    <s v="KG"/>
    <n v="46"/>
    <s v="Sale "/>
    <n v="460"/>
    <x v="3"/>
  </r>
  <r>
    <d v="2022-03-01T00:00:00"/>
    <s v="47"/>
    <x v="27"/>
    <x v="8"/>
    <n v="1"/>
    <s v="BOX"/>
    <n v="830"/>
    <s v="Sale "/>
    <n v="830"/>
    <x v="3"/>
  </r>
  <r>
    <d v="2022-03-03T00:00:00"/>
    <s v="48"/>
    <x v="53"/>
    <x v="7"/>
    <n v="0.1"/>
    <s v="KG"/>
    <n v="700"/>
    <s v="Sale "/>
    <n v="70"/>
    <x v="3"/>
  </r>
  <r>
    <d v="2022-03-03T00:00:00"/>
    <s v="48"/>
    <x v="18"/>
    <x v="7"/>
    <n v="0.1"/>
    <s v="KG"/>
    <n v="500"/>
    <s v="Sale "/>
    <n v="50"/>
    <x v="3"/>
  </r>
  <r>
    <d v="2022-03-03T00:00:00"/>
    <s v="48"/>
    <x v="14"/>
    <x v="7"/>
    <n v="0.1"/>
    <s v="KG"/>
    <n v="750"/>
    <s v="Sale "/>
    <n v="75"/>
    <x v="3"/>
  </r>
  <r>
    <d v="2022-03-03T00:00:00"/>
    <s v="48"/>
    <x v="75"/>
    <x v="5"/>
    <n v="1"/>
    <s v="PC"/>
    <n v="250"/>
    <s v="Sale "/>
    <n v="250"/>
    <x v="3"/>
  </r>
  <r>
    <d v="2022-03-03T00:00:00"/>
    <s v="48"/>
    <x v="57"/>
    <x v="5"/>
    <n v="1"/>
    <s v="KG"/>
    <n v="245"/>
    <s v="Sale "/>
    <n v="245"/>
    <x v="3"/>
  </r>
  <r>
    <d v="2022-03-03T00:00:00"/>
    <s v="48"/>
    <x v="31"/>
    <x v="7"/>
    <n v="1"/>
    <s v="KG"/>
    <n v="700"/>
    <s v="Sale "/>
    <n v="700"/>
    <x v="3"/>
  </r>
  <r>
    <d v="2022-03-03T00:00:00"/>
    <s v="48"/>
    <x v="16"/>
    <x v="2"/>
    <n v="1"/>
    <s v="PC"/>
    <n v="300"/>
    <s v="Sale "/>
    <n v="300"/>
    <x v="3"/>
  </r>
  <r>
    <d v="2022-03-03T00:00:00"/>
    <s v="48"/>
    <x v="35"/>
    <x v="9"/>
    <n v="2"/>
    <s v="PC"/>
    <n v="255"/>
    <s v="Sale "/>
    <n v="510"/>
    <x v="3"/>
  </r>
  <r>
    <d v="2022-03-03T00:00:00"/>
    <s v="48"/>
    <x v="23"/>
    <x v="2"/>
    <n v="1"/>
    <s v="PC"/>
    <n v="65"/>
    <s v="Sale "/>
    <n v="65"/>
    <x v="3"/>
  </r>
  <r>
    <d v="2022-03-03T00:00:00"/>
    <s v="48"/>
    <x v="33"/>
    <x v="2"/>
    <n v="4"/>
    <s v="BTL"/>
    <n v="85"/>
    <s v="Sale "/>
    <n v="340"/>
    <x v="3"/>
  </r>
  <r>
    <d v="2022-03-03T00:00:00"/>
    <s v="48"/>
    <x v="97"/>
    <x v="2"/>
    <n v="2"/>
    <s v="BTL"/>
    <n v="72"/>
    <s v="Sale "/>
    <n v="144"/>
    <x v="3"/>
  </r>
  <r>
    <d v="2022-03-03T00:00:00"/>
    <s v="48"/>
    <x v="71"/>
    <x v="5"/>
    <n v="1.5"/>
    <s v="KG"/>
    <n v="245"/>
    <s v="Sale "/>
    <n v="367.5"/>
    <x v="3"/>
  </r>
  <r>
    <d v="2022-03-03T00:00:00"/>
    <s v="48"/>
    <x v="49"/>
    <x v="6"/>
    <n v="1"/>
    <s v="KG"/>
    <n v="190"/>
    <s v="Sale "/>
    <n v="190"/>
    <x v="3"/>
  </r>
  <r>
    <d v="2022-03-03T00:00:00"/>
    <s v="48"/>
    <x v="30"/>
    <x v="3"/>
    <n v="1"/>
    <s v="KG"/>
    <n v="215"/>
    <s v="Sale "/>
    <n v="215"/>
    <x v="3"/>
  </r>
  <r>
    <d v="2022-03-03T00:00:00"/>
    <s v="48"/>
    <x v="93"/>
    <x v="4"/>
    <n v="15"/>
    <s v="BDL"/>
    <n v="72"/>
    <s v="Sale "/>
    <n v="1080"/>
    <x v="3"/>
  </r>
  <r>
    <d v="2022-03-03T00:00:00"/>
    <s v="48"/>
    <x v="92"/>
    <x v="5"/>
    <n v="0.5"/>
    <s v="KG"/>
    <n v="245"/>
    <s v="Sale "/>
    <n v="122.5"/>
    <x v="3"/>
  </r>
  <r>
    <d v="2022-03-03T00:00:00"/>
    <s v="48"/>
    <x v="13"/>
    <x v="5"/>
    <n v="3"/>
    <s v="KG"/>
    <n v="245"/>
    <s v="Sale "/>
    <n v="735"/>
    <x v="3"/>
  </r>
  <r>
    <d v="2022-03-03T00:00:00"/>
    <s v="48"/>
    <x v="9"/>
    <x v="3"/>
    <n v="7"/>
    <s v="KG"/>
    <n v="160"/>
    <s v="Sale "/>
    <n v="1120"/>
    <x v="3"/>
  </r>
  <r>
    <d v="2022-03-03T00:00:00"/>
    <s v="48"/>
    <x v="10"/>
    <x v="6"/>
    <n v="12.6"/>
    <s v="KG"/>
    <n v="190"/>
    <s v="Sale "/>
    <n v="2394"/>
    <x v="3"/>
  </r>
  <r>
    <d v="2022-03-03T00:00:00"/>
    <s v="48"/>
    <x v="23"/>
    <x v="2"/>
    <n v="2"/>
    <s v="PC"/>
    <n v="65"/>
    <s v="Sale "/>
    <n v="130"/>
    <x v="3"/>
  </r>
  <r>
    <d v="2022-03-03T00:00:00"/>
    <s v="48"/>
    <x v="49"/>
    <x v="6"/>
    <n v="4.0999999999999996"/>
    <s v="KG"/>
    <n v="190"/>
    <s v="Sale "/>
    <n v="778.99999999999989"/>
    <x v="3"/>
  </r>
  <r>
    <d v="2022-03-03T00:00:00"/>
    <s v="48"/>
    <x v="10"/>
    <x v="6"/>
    <n v="15"/>
    <s v="KG"/>
    <n v="190"/>
    <s v="Sale "/>
    <n v="2850"/>
    <x v="3"/>
  </r>
  <r>
    <d v="2022-03-03T00:00:00"/>
    <s v="48"/>
    <x v="95"/>
    <x v="2"/>
    <n v="1"/>
    <s v="BTL"/>
    <n v="370"/>
    <s v="Sale "/>
    <n v="370"/>
    <x v="3"/>
  </r>
  <r>
    <d v="2022-03-03T00:00:00"/>
    <s v="48"/>
    <x v="87"/>
    <x v="9"/>
    <n v="4"/>
    <s v="BTL"/>
    <n v="145"/>
    <s v="Sale "/>
    <n v="580"/>
    <x v="3"/>
  </r>
  <r>
    <d v="2022-03-03T00:00:00"/>
    <s v="48"/>
    <x v="59"/>
    <x v="4"/>
    <n v="6"/>
    <s v="BDL"/>
    <n v="65"/>
    <s v="Sale "/>
    <n v="390"/>
    <x v="3"/>
  </r>
  <r>
    <d v="2022-03-03T00:00:00"/>
    <s v="48"/>
    <x v="41"/>
    <x v="10"/>
    <n v="3.2"/>
    <s v="th"/>
    <n v="120"/>
    <s v="Sale "/>
    <n v="384"/>
    <x v="3"/>
  </r>
  <r>
    <d v="2022-03-03T00:00:00"/>
    <s v="48"/>
    <x v="6"/>
    <x v="5"/>
    <n v="3"/>
    <s v="th"/>
    <n v="400"/>
    <s v="Sale "/>
    <n v="1200"/>
    <x v="3"/>
  </r>
  <r>
    <d v="2022-03-03T00:00:00"/>
    <s v="48"/>
    <x v="2"/>
    <x v="2"/>
    <n v="1"/>
    <s v="BTL"/>
    <n v="450"/>
    <s v="Sale "/>
    <n v="450"/>
    <x v="3"/>
  </r>
  <r>
    <d v="2022-03-03T00:00:00"/>
    <s v="48"/>
    <x v="32"/>
    <x v="2"/>
    <n v="1"/>
    <s v="PC"/>
    <n v="300"/>
    <s v="Sale "/>
    <n v="300"/>
    <x v="3"/>
  </r>
  <r>
    <d v="2022-03-03T00:00:00"/>
    <s v="48"/>
    <x v="81"/>
    <x v="2"/>
    <n v="1"/>
    <s v="BTL"/>
    <n v="410"/>
    <s v="Sale "/>
    <n v="410"/>
    <x v="3"/>
  </r>
  <r>
    <d v="2022-03-03T00:00:00"/>
    <s v="48"/>
    <x v="48"/>
    <x v="5"/>
    <n v="1"/>
    <s v="KG"/>
    <n v="245"/>
    <s v="Sale "/>
    <n v="245"/>
    <x v="3"/>
  </r>
  <r>
    <d v="2022-03-03T00:00:00"/>
    <s v="48"/>
    <x v="98"/>
    <x v="5"/>
    <n v="1"/>
    <s v="KG"/>
    <n v="245"/>
    <s v="Sale "/>
    <n v="245"/>
    <x v="3"/>
  </r>
  <r>
    <d v="2022-03-03T00:00:00"/>
    <s v="48"/>
    <x v="8"/>
    <x v="5"/>
    <n v="2.5"/>
    <s v="KG"/>
    <n v="245"/>
    <s v="Sale "/>
    <n v="612.5"/>
    <x v="3"/>
  </r>
  <r>
    <d v="2022-03-03T00:00:00"/>
    <s v="48"/>
    <x v="41"/>
    <x v="10"/>
    <n v="1.2"/>
    <s v="th"/>
    <n v="140"/>
    <s v="Sale "/>
    <n v="168"/>
    <x v="3"/>
  </r>
  <r>
    <d v="2022-03-03T00:00:00"/>
    <s v="48"/>
    <x v="6"/>
    <x v="5"/>
    <n v="0.7"/>
    <s v="th"/>
    <n v="400"/>
    <s v="Sale "/>
    <n v="280"/>
    <x v="3"/>
  </r>
  <r>
    <d v="2022-03-03T00:00:00"/>
    <s v="48"/>
    <x v="30"/>
    <x v="3"/>
    <n v="4"/>
    <s v="KG"/>
    <n v="210"/>
    <s v="Sale "/>
    <n v="840"/>
    <x v="3"/>
  </r>
  <r>
    <d v="2022-03-03T00:00:00"/>
    <s v="48"/>
    <x v="39"/>
    <x v="3"/>
    <n v="2"/>
    <s v="KG"/>
    <n v="250"/>
    <s v="Sale "/>
    <n v="500"/>
    <x v="3"/>
  </r>
  <r>
    <d v="2022-03-03T00:00:00"/>
    <s v="48"/>
    <x v="26"/>
    <x v="3"/>
    <n v="5"/>
    <s v="KG"/>
    <n v="45"/>
    <s v="Sale "/>
    <n v="225"/>
    <x v="3"/>
  </r>
  <r>
    <d v="2022-03-03T00:00:00"/>
    <s v="48"/>
    <x v="93"/>
    <x v="4"/>
    <n v="14"/>
    <s v="BDL"/>
    <n v="72"/>
    <s v="Sale "/>
    <n v="1008"/>
    <x v="3"/>
  </r>
  <r>
    <d v="2022-03-03T00:00:00"/>
    <s v="48"/>
    <x v="44"/>
    <x v="2"/>
    <n v="1"/>
    <s v="BTL"/>
    <n v="450"/>
    <s v="Sale "/>
    <n v="450"/>
    <x v="3"/>
  </r>
  <r>
    <d v="2022-03-03T00:00:00"/>
    <s v="48"/>
    <x v="69"/>
    <x v="5"/>
    <n v="0.4"/>
    <s v="th"/>
    <n v="900"/>
    <s v="Sale "/>
    <n v="360"/>
    <x v="3"/>
  </r>
  <r>
    <d v="2022-03-03T00:00:00"/>
    <s v="48"/>
    <x v="31"/>
    <x v="7"/>
    <n v="0.1"/>
    <s v="KG"/>
    <n v="700"/>
    <s v="Sale "/>
    <n v="70"/>
    <x v="3"/>
  </r>
  <r>
    <d v="2022-03-03T00:00:00"/>
    <s v="48"/>
    <x v="9"/>
    <x v="3"/>
    <n v="16"/>
    <s v="KG"/>
    <n v="160"/>
    <s v="Sale "/>
    <n v="2560"/>
    <x v="3"/>
  </r>
  <r>
    <d v="2022-03-03T00:00:00"/>
    <s v="48"/>
    <x v="18"/>
    <x v="7"/>
    <n v="1"/>
    <s v="KG"/>
    <n v="500"/>
    <s v="Sale "/>
    <n v="500"/>
    <x v="3"/>
  </r>
  <r>
    <d v="2022-03-03T00:00:00"/>
    <s v="48"/>
    <x v="56"/>
    <x v="3"/>
    <n v="1"/>
    <s v="KG"/>
    <n v="450"/>
    <s v="Sale "/>
    <n v="450"/>
    <x v="3"/>
  </r>
  <r>
    <d v="2022-03-03T00:00:00"/>
    <s v="48"/>
    <x v="73"/>
    <x v="3"/>
    <n v="4"/>
    <s v="KG"/>
    <n v="330"/>
    <s v="Sale "/>
    <n v="1320"/>
    <x v="3"/>
  </r>
  <r>
    <d v="2022-03-03T00:00:00"/>
    <s v="48"/>
    <x v="83"/>
    <x v="5"/>
    <n v="2.5"/>
    <s v="KG"/>
    <n v="245"/>
    <s v="Sale "/>
    <n v="612.5"/>
    <x v="3"/>
  </r>
  <r>
    <d v="2022-03-03T00:00:00"/>
    <s v="48"/>
    <x v="48"/>
    <x v="5"/>
    <n v="2"/>
    <s v="KG"/>
    <n v="245"/>
    <s v="Sale "/>
    <n v="490"/>
    <x v="3"/>
  </r>
  <r>
    <d v="2022-03-03T00:00:00"/>
    <s v="48"/>
    <x v="58"/>
    <x v="5"/>
    <n v="2"/>
    <s v="KG"/>
    <n v="245"/>
    <s v="Sale "/>
    <n v="490"/>
    <x v="3"/>
  </r>
  <r>
    <d v="2022-03-03T00:00:00"/>
    <s v="48"/>
    <x v="49"/>
    <x v="6"/>
    <n v="5"/>
    <s v="KG"/>
    <n v="190"/>
    <s v="Sale "/>
    <n v="950"/>
    <x v="3"/>
  </r>
  <r>
    <d v="2022-03-03T00:00:00"/>
    <s v="48"/>
    <x v="38"/>
    <x v="3"/>
    <n v="1.5"/>
    <s v="KG"/>
    <n v="350"/>
    <s v="Sale "/>
    <n v="525"/>
    <x v="3"/>
  </r>
  <r>
    <d v="2022-03-03T00:00:00"/>
    <s v="48"/>
    <x v="37"/>
    <x v="3"/>
    <n v="1.25"/>
    <s v="KG"/>
    <n v="240"/>
    <s v="Sale "/>
    <n v="300"/>
    <x v="3"/>
  </r>
  <r>
    <d v="2022-03-03T00:00:00"/>
    <s v="48"/>
    <x v="28"/>
    <x v="3"/>
    <n v="5.5"/>
    <s v="KG"/>
    <n v="250"/>
    <s v="Sale "/>
    <n v="1375"/>
    <x v="3"/>
  </r>
  <r>
    <d v="2022-03-03T00:00:00"/>
    <s v="48"/>
    <x v="39"/>
    <x v="3"/>
    <n v="2"/>
    <s v="KG"/>
    <n v="250"/>
    <s v="Sale "/>
    <n v="500"/>
    <x v="3"/>
  </r>
  <r>
    <d v="2022-03-03T00:00:00"/>
    <s v="48"/>
    <x v="2"/>
    <x v="2"/>
    <n v="0.4"/>
    <s v="BTL"/>
    <n v="550"/>
    <s v="Sale "/>
    <n v="220"/>
    <x v="3"/>
  </r>
  <r>
    <d v="2022-03-03T00:00:00"/>
    <s v="48"/>
    <x v="11"/>
    <x v="3"/>
    <n v="4.5"/>
    <s v="KG"/>
    <n v="300"/>
    <s v="Sale "/>
    <n v="1350"/>
    <x v="3"/>
  </r>
  <r>
    <d v="2022-03-03T00:00:00"/>
    <s v="48"/>
    <x v="3"/>
    <x v="3"/>
    <n v="1.4"/>
    <s v="KG"/>
    <n v="500"/>
    <s v="Sale "/>
    <n v="700"/>
    <x v="3"/>
  </r>
  <r>
    <d v="2022-03-03T00:00:00"/>
    <s v="48"/>
    <x v="4"/>
    <x v="3"/>
    <n v="1.2"/>
    <s v="KG"/>
    <n v="900"/>
    <s v="Sale "/>
    <n v="1080"/>
    <x v="3"/>
  </r>
  <r>
    <d v="2022-03-03T00:00:00"/>
    <s v="48"/>
    <x v="41"/>
    <x v="10"/>
    <n v="0.5"/>
    <s v="th"/>
    <n v="120"/>
    <s v="Sale "/>
    <n v="60"/>
    <x v="3"/>
  </r>
  <r>
    <d v="2022-03-03T00:00:00"/>
    <s v="48"/>
    <x v="42"/>
    <x v="5"/>
    <n v="0.5"/>
    <s v="th"/>
    <n v="850"/>
    <s v="Sale "/>
    <n v="425"/>
    <x v="3"/>
  </r>
  <r>
    <d v="2022-03-03T00:00:00"/>
    <s v="48"/>
    <x v="30"/>
    <x v="3"/>
    <n v="1"/>
    <s v="KG"/>
    <n v="215"/>
    <s v="Sale "/>
    <n v="215"/>
    <x v="3"/>
  </r>
  <r>
    <d v="2022-03-03T00:00:00"/>
    <s v="48"/>
    <x v="3"/>
    <x v="3"/>
    <n v="1.5"/>
    <s v="KG"/>
    <n v="520"/>
    <s v="Sale "/>
    <n v="780"/>
    <x v="3"/>
  </r>
  <r>
    <d v="2022-03-03T00:00:00"/>
    <s v="48"/>
    <x v="73"/>
    <x v="3"/>
    <n v="1"/>
    <s v="KG"/>
    <n v="330"/>
    <s v="Sale "/>
    <n v="330"/>
    <x v="3"/>
  </r>
  <r>
    <d v="2022-03-03T00:00:00"/>
    <s v="48"/>
    <x v="56"/>
    <x v="3"/>
    <n v="0.5"/>
    <s v="KG"/>
    <n v="450"/>
    <s v="Sale "/>
    <n v="225"/>
    <x v="3"/>
  </r>
  <r>
    <d v="2022-03-03T00:00:00"/>
    <s v="48"/>
    <x v="31"/>
    <x v="7"/>
    <n v="0.1"/>
    <s v="KG"/>
    <n v="700"/>
    <s v="Sale "/>
    <n v="70"/>
    <x v="3"/>
  </r>
  <r>
    <d v="2022-03-03T00:00:00"/>
    <s v="48"/>
    <x v="22"/>
    <x v="7"/>
    <n v="0.1"/>
    <s v="KG"/>
    <n v="930"/>
    <s v="Sale "/>
    <n v="93"/>
    <x v="3"/>
  </r>
  <r>
    <d v="2022-03-03T00:00:00"/>
    <s v="48"/>
    <x v="18"/>
    <x v="7"/>
    <n v="1"/>
    <s v="KG"/>
    <n v="500"/>
    <s v="Sale "/>
    <n v="500"/>
    <x v="3"/>
  </r>
  <r>
    <d v="2022-03-03T00:00:00"/>
    <s v="48"/>
    <x v="84"/>
    <x v="5"/>
    <n v="1"/>
    <s v="PC"/>
    <n v="250"/>
    <s v="Sale "/>
    <n v="250"/>
    <x v="3"/>
  </r>
  <r>
    <d v="2022-03-03T00:00:00"/>
    <s v="48"/>
    <x v="27"/>
    <x v="8"/>
    <n v="0.2"/>
    <s v="BOX"/>
    <n v="880"/>
    <s v="Sale "/>
    <n v="176"/>
    <x v="3"/>
  </r>
  <r>
    <d v="2022-03-03T00:00:00"/>
    <s v="48"/>
    <x v="11"/>
    <x v="3"/>
    <n v="1"/>
    <s v="KG"/>
    <n v="300"/>
    <s v="Sale "/>
    <n v="300"/>
    <x v="3"/>
  </r>
  <r>
    <d v="2022-03-03T00:00:00"/>
    <s v="48"/>
    <x v="84"/>
    <x v="5"/>
    <n v="1"/>
    <s v="PC"/>
    <n v="250"/>
    <s v="Sale "/>
    <n v="250"/>
    <x v="3"/>
  </r>
  <r>
    <d v="2022-03-03T00:00:00"/>
    <s v="48"/>
    <x v="4"/>
    <x v="3"/>
    <n v="1"/>
    <s v="KG"/>
    <n v="870"/>
    <s v="Sale "/>
    <n v="870"/>
    <x v="3"/>
  </r>
  <r>
    <d v="2022-03-03T00:00:00"/>
    <s v="48"/>
    <x v="44"/>
    <x v="2"/>
    <n v="2"/>
    <s v="BTL"/>
    <n v="440"/>
    <s v="Sale "/>
    <n v="880"/>
    <x v="3"/>
  </r>
  <r>
    <d v="2022-03-04T00:00:00"/>
    <s v="49"/>
    <x v="35"/>
    <x v="9"/>
    <n v="1"/>
    <s v="PC"/>
    <n v="260"/>
    <s v="Sale "/>
    <n v="260"/>
    <x v="3"/>
  </r>
  <r>
    <d v="2022-03-04T00:00:00"/>
    <s v="49"/>
    <x v="14"/>
    <x v="7"/>
    <n v="5"/>
    <s v="KG"/>
    <n v="700"/>
    <s v="Sale "/>
    <n v="3500"/>
    <x v="3"/>
  </r>
  <r>
    <d v="2022-03-04T00:00:00"/>
    <s v="49"/>
    <x v="2"/>
    <x v="2"/>
    <n v="0.2"/>
    <s v="BTL"/>
    <n v="550"/>
    <s v="Sale "/>
    <n v="110"/>
    <x v="3"/>
  </r>
  <r>
    <d v="2022-03-04T00:00:00"/>
    <s v="49"/>
    <x v="80"/>
    <x v="2"/>
    <n v="0.4"/>
    <s v="BTL"/>
    <n v="425"/>
    <s v="Sale "/>
    <n v="170"/>
    <x v="3"/>
  </r>
  <r>
    <d v="2022-03-04T00:00:00"/>
    <s v="49"/>
    <x v="18"/>
    <x v="7"/>
    <n v="0.1"/>
    <s v="KG"/>
    <n v="500"/>
    <s v="Sale "/>
    <n v="50"/>
    <x v="3"/>
  </r>
  <r>
    <d v="2022-03-04T00:00:00"/>
    <s v="49"/>
    <x v="81"/>
    <x v="2"/>
    <n v="0.2"/>
    <s v="BTL"/>
    <n v="425"/>
    <s v="Sale "/>
    <n v="85"/>
    <x v="3"/>
  </r>
  <r>
    <d v="2022-03-04T00:00:00"/>
    <s v="49"/>
    <x v="95"/>
    <x v="2"/>
    <n v="0.2"/>
    <s v="BTL"/>
    <n v="425"/>
    <s v="Sale "/>
    <n v="85"/>
    <x v="3"/>
  </r>
  <r>
    <d v="2022-03-04T00:00:00"/>
    <s v="49"/>
    <x v="63"/>
    <x v="9"/>
    <n v="1"/>
    <s v="BTL"/>
    <n v="165"/>
    <s v="Sale "/>
    <n v="165"/>
    <x v="3"/>
  </r>
  <r>
    <d v="2022-03-04T00:00:00"/>
    <s v="49"/>
    <x v="82"/>
    <x v="9"/>
    <n v="1"/>
    <s v="BTL"/>
    <n v="165"/>
    <s v="Sale "/>
    <n v="165"/>
    <x v="3"/>
  </r>
  <r>
    <d v="2022-03-04T00:00:00"/>
    <s v="49"/>
    <x v="75"/>
    <x v="5"/>
    <n v="8"/>
    <s v="PC"/>
    <n v="250"/>
    <s v="Sale "/>
    <n v="2000"/>
    <x v="3"/>
  </r>
  <r>
    <d v="2022-03-04T00:00:00"/>
    <s v="49"/>
    <x v="48"/>
    <x v="5"/>
    <n v="1"/>
    <s v="KG"/>
    <n v="245"/>
    <s v="Sale "/>
    <n v="245"/>
    <x v="3"/>
  </r>
  <r>
    <d v="2022-03-04T00:00:00"/>
    <s v="49"/>
    <x v="17"/>
    <x v="3"/>
    <n v="1"/>
    <s v="KG"/>
    <n v="170"/>
    <s v="Sale "/>
    <n v="170"/>
    <x v="3"/>
  </r>
  <r>
    <d v="2022-03-04T00:00:00"/>
    <s v="49"/>
    <x v="31"/>
    <x v="7"/>
    <n v="0.1"/>
    <s v="KG"/>
    <n v="700"/>
    <s v="Sale "/>
    <n v="70"/>
    <x v="3"/>
  </r>
  <r>
    <d v="2022-03-04T00:00:00"/>
    <s v="49"/>
    <x v="93"/>
    <x v="4"/>
    <n v="12"/>
    <s v="BDL"/>
    <n v="72"/>
    <s v="Sale "/>
    <n v="864"/>
    <x v="3"/>
  </r>
  <r>
    <d v="2022-03-04T00:00:00"/>
    <s v="49"/>
    <x v="27"/>
    <x v="8"/>
    <n v="0.85"/>
    <s v="BOX"/>
    <n v="88"/>
    <s v="Sale "/>
    <n v="74.8"/>
    <x v="3"/>
  </r>
  <r>
    <d v="2022-03-04T00:00:00"/>
    <s v="49"/>
    <x v="18"/>
    <x v="7"/>
    <n v="0.1"/>
    <s v="KG"/>
    <n v="500"/>
    <s v="Sale "/>
    <n v="50"/>
    <x v="3"/>
  </r>
  <r>
    <d v="2022-03-04T00:00:00"/>
    <s v="49"/>
    <x v="84"/>
    <x v="5"/>
    <n v="2"/>
    <s v="PC"/>
    <n v="250"/>
    <s v="Sale "/>
    <n v="500"/>
    <x v="3"/>
  </r>
  <r>
    <d v="2022-03-04T00:00:00"/>
    <s v="49"/>
    <x v="27"/>
    <x v="8"/>
    <n v="0.13"/>
    <s v="BOX"/>
    <n v="880"/>
    <s v="Sale "/>
    <n v="114.4"/>
    <x v="3"/>
  </r>
  <r>
    <d v="2022-03-04T00:00:00"/>
    <s v="49"/>
    <x v="4"/>
    <x v="3"/>
    <n v="4.25"/>
    <s v="KG"/>
    <n v="920"/>
    <s v="Sale "/>
    <n v="3910"/>
    <x v="3"/>
  </r>
  <r>
    <d v="2022-03-04T00:00:00"/>
    <s v="49"/>
    <x v="3"/>
    <x v="3"/>
    <n v="7.5"/>
    <s v="KG"/>
    <n v="500"/>
    <s v="Sale "/>
    <n v="3750"/>
    <x v="3"/>
  </r>
  <r>
    <d v="2022-03-04T00:00:00"/>
    <s v="49"/>
    <x v="11"/>
    <x v="3"/>
    <n v="2.4"/>
    <s v="KG"/>
    <n v="300"/>
    <s v="Sale "/>
    <n v="720"/>
    <x v="3"/>
  </r>
  <r>
    <d v="2022-03-04T00:00:00"/>
    <s v="49"/>
    <x v="26"/>
    <x v="3"/>
    <n v="2"/>
    <s v="KG"/>
    <n v="46"/>
    <s v="Sale "/>
    <n v="92"/>
    <x v="3"/>
  </r>
  <r>
    <d v="2022-03-04T00:00:00"/>
    <s v="49"/>
    <x v="28"/>
    <x v="3"/>
    <n v="1.25"/>
    <s v="KG"/>
    <n v="250"/>
    <s v="Sale "/>
    <n v="312.5"/>
    <x v="3"/>
  </r>
  <r>
    <d v="2022-03-04T00:00:00"/>
    <s v="49"/>
    <x v="39"/>
    <x v="3"/>
    <n v="1.25"/>
    <s v="KG"/>
    <n v="250"/>
    <s v="Sale "/>
    <n v="312.5"/>
    <x v="3"/>
  </r>
  <r>
    <d v="2022-03-04T00:00:00"/>
    <s v="49"/>
    <x v="37"/>
    <x v="3"/>
    <n v="0.35"/>
    <s v="KG"/>
    <n v="250"/>
    <s v="Sale "/>
    <n v="87.5"/>
    <x v="3"/>
  </r>
  <r>
    <d v="2022-03-04T00:00:00"/>
    <s v="49"/>
    <x v="38"/>
    <x v="3"/>
    <n v="0.35"/>
    <s v="KG"/>
    <n v="350"/>
    <s v="Sale "/>
    <n v="122.49999999999999"/>
    <x v="3"/>
  </r>
  <r>
    <d v="2022-03-04T00:00:00"/>
    <s v="49"/>
    <x v="43"/>
    <x v="3"/>
    <n v="1"/>
    <s v="PC"/>
    <n v="90"/>
    <s v="Sale "/>
    <n v="90"/>
    <x v="3"/>
  </r>
  <r>
    <d v="2022-03-04T00:00:00"/>
    <s v="49"/>
    <x v="23"/>
    <x v="2"/>
    <n v="2"/>
    <s v="PC"/>
    <n v="65"/>
    <s v="Sale "/>
    <n v="130"/>
    <x v="3"/>
  </r>
  <r>
    <d v="2022-03-04T00:00:00"/>
    <s v="49"/>
    <x v="59"/>
    <x v="4"/>
    <n v="1"/>
    <s v="BDL"/>
    <n v="65"/>
    <s v="Sale "/>
    <n v="65"/>
    <x v="3"/>
  </r>
  <r>
    <d v="2022-03-04T00:00:00"/>
    <s v="49"/>
    <x v="13"/>
    <x v="5"/>
    <n v="2"/>
    <s v="KG"/>
    <n v="245"/>
    <s v="Sale "/>
    <n v="490"/>
    <x v="3"/>
  </r>
  <r>
    <d v="2022-03-04T00:00:00"/>
    <s v="49"/>
    <x v="57"/>
    <x v="5"/>
    <n v="1"/>
    <s v="KG"/>
    <n v="245"/>
    <s v="Sale "/>
    <n v="245"/>
    <x v="3"/>
  </r>
  <r>
    <d v="2022-03-04T00:00:00"/>
    <s v="49"/>
    <x v="15"/>
    <x v="2"/>
    <n v="0.2"/>
    <s v="BTL"/>
    <n v="750"/>
    <s v="Sale "/>
    <n v="150"/>
    <x v="3"/>
  </r>
  <r>
    <d v="2022-03-04T00:00:00"/>
    <s v="49"/>
    <x v="10"/>
    <x v="6"/>
    <n v="3"/>
    <s v="KG"/>
    <n v="190"/>
    <s v="Sale "/>
    <n v="570"/>
    <x v="3"/>
  </r>
  <r>
    <d v="2022-03-04T00:00:00"/>
    <s v="49"/>
    <x v="41"/>
    <x v="10"/>
    <n v="1.5"/>
    <s v="th"/>
    <n v="120"/>
    <s v="Sale "/>
    <n v="180"/>
    <x v="3"/>
  </r>
  <r>
    <d v="2022-03-04T00:00:00"/>
    <s v="49"/>
    <x v="6"/>
    <x v="5"/>
    <n v="3.5"/>
    <s v="th"/>
    <n v="400"/>
    <s v="Sale "/>
    <n v="1400"/>
    <x v="3"/>
  </r>
  <r>
    <d v="2022-03-04T00:00:00"/>
    <s v="49"/>
    <x v="39"/>
    <x v="3"/>
    <n v="0.25"/>
    <s v="KG"/>
    <n v="250"/>
    <s v="Sale "/>
    <n v="62.5"/>
    <x v="3"/>
  </r>
  <r>
    <d v="2022-03-04T00:00:00"/>
    <s v="49"/>
    <x v="9"/>
    <x v="3"/>
    <n v="2"/>
    <s v="KG"/>
    <n v="165"/>
    <s v="Sale "/>
    <n v="330"/>
    <x v="3"/>
  </r>
  <r>
    <d v="2022-03-05T00:00:00"/>
    <s v="50"/>
    <x v="26"/>
    <x v="3"/>
    <n v="5"/>
    <s v="KG"/>
    <n v="46"/>
    <s v="Sale "/>
    <n v="230"/>
    <x v="3"/>
  </r>
  <r>
    <d v="2022-03-05T00:00:00"/>
    <s v="50"/>
    <x v="2"/>
    <x v="2"/>
    <n v="0.2"/>
    <s v="BTL"/>
    <n v="550"/>
    <s v="Sale "/>
    <n v="110"/>
    <x v="3"/>
  </r>
  <r>
    <d v="2022-03-05T00:00:00"/>
    <s v="50"/>
    <x v="84"/>
    <x v="5"/>
    <n v="2"/>
    <s v="PC"/>
    <n v="250"/>
    <s v="Sale "/>
    <n v="500"/>
    <x v="3"/>
  </r>
  <r>
    <d v="2022-03-05T00:00:00"/>
    <s v="50"/>
    <x v="99"/>
    <x v="9"/>
    <n v="2"/>
    <s v="PC"/>
    <n v="165"/>
    <s v="Sale "/>
    <n v="330"/>
    <x v="3"/>
  </r>
  <r>
    <d v="2022-03-05T00:00:00"/>
    <s v="50"/>
    <x v="11"/>
    <x v="3"/>
    <n v="1"/>
    <s v="KG"/>
    <n v="300"/>
    <s v="Sale "/>
    <n v="300"/>
    <x v="3"/>
  </r>
  <r>
    <d v="2022-03-05T00:00:00"/>
    <s v="50"/>
    <x v="39"/>
    <x v="3"/>
    <n v="1"/>
    <s v="KG"/>
    <n v="250"/>
    <s v="Sale "/>
    <n v="250"/>
    <x v="3"/>
  </r>
  <r>
    <d v="2022-03-05T00:00:00"/>
    <s v="50"/>
    <x v="90"/>
    <x v="2"/>
    <n v="1"/>
    <s v="BTL"/>
    <n v="330"/>
    <s v="Sale "/>
    <n v="330"/>
    <x v="3"/>
  </r>
  <r>
    <d v="2022-03-05T00:00:00"/>
    <s v="50"/>
    <x v="80"/>
    <x v="2"/>
    <n v="1"/>
    <s v="BTL"/>
    <n v="340"/>
    <s v="Sale "/>
    <n v="340"/>
    <x v="3"/>
  </r>
  <r>
    <d v="2022-03-05T00:00:00"/>
    <s v="50"/>
    <x v="53"/>
    <x v="7"/>
    <n v="0.6"/>
    <s v="KG"/>
    <n v="700"/>
    <s v="Sale "/>
    <n v="420"/>
    <x v="3"/>
  </r>
  <r>
    <d v="2022-03-05T00:00:00"/>
    <s v="50"/>
    <x v="18"/>
    <x v="7"/>
    <n v="1"/>
    <s v="KG"/>
    <n v="500"/>
    <s v="Sale "/>
    <n v="500"/>
    <x v="3"/>
  </r>
  <r>
    <d v="2022-03-05T00:00:00"/>
    <s v="50"/>
    <x v="22"/>
    <x v="7"/>
    <n v="1"/>
    <s v="KG"/>
    <n v="900"/>
    <s v="Sale "/>
    <n v="900"/>
    <x v="3"/>
  </r>
  <r>
    <d v="2022-03-05T00:00:00"/>
    <s v="50"/>
    <x v="14"/>
    <x v="7"/>
    <n v="2"/>
    <s v="KG"/>
    <n v="725"/>
    <s v="Sale "/>
    <n v="1450"/>
    <x v="3"/>
  </r>
  <r>
    <d v="2022-03-05T00:00:00"/>
    <s v="50"/>
    <x v="63"/>
    <x v="9"/>
    <n v="5"/>
    <s v="BTL"/>
    <n v="165"/>
    <s v="Sale "/>
    <n v="825"/>
    <x v="3"/>
  </r>
  <r>
    <d v="2022-03-05T00:00:00"/>
    <s v="50"/>
    <x v="91"/>
    <x v="2"/>
    <n v="1"/>
    <s v="BTL"/>
    <n v="330"/>
    <s v="Sale "/>
    <n v="330"/>
    <x v="3"/>
  </r>
  <r>
    <d v="2022-03-05T00:00:00"/>
    <s v="50"/>
    <x v="51"/>
    <x v="2"/>
    <n v="2"/>
    <s v="BTL"/>
    <n v="400"/>
    <s v="Sale "/>
    <n v="800"/>
    <x v="3"/>
  </r>
  <r>
    <d v="2022-03-05T00:00:00"/>
    <s v="50"/>
    <x v="12"/>
    <x v="2"/>
    <n v="2"/>
    <s v="BTL"/>
    <n v="305"/>
    <s v="Sale "/>
    <n v="610"/>
    <x v="3"/>
  </r>
  <r>
    <d v="2022-03-05T00:00:00"/>
    <s v="50"/>
    <x v="44"/>
    <x v="2"/>
    <n v="2"/>
    <s v="BTL"/>
    <n v="445"/>
    <s v="Sale "/>
    <n v="890"/>
    <x v="3"/>
  </r>
  <r>
    <d v="2022-03-05T00:00:00"/>
    <s v="50"/>
    <x v="16"/>
    <x v="2"/>
    <n v="2"/>
    <s v="PC"/>
    <n v="305"/>
    <s v="Sale "/>
    <n v="610"/>
    <x v="3"/>
  </r>
  <r>
    <d v="2022-03-05T00:00:00"/>
    <s v="50"/>
    <x v="17"/>
    <x v="3"/>
    <n v="2"/>
    <s v="KG"/>
    <n v="160"/>
    <s v="Sale "/>
    <n v="320"/>
    <x v="3"/>
  </r>
  <r>
    <d v="2022-03-05T00:00:00"/>
    <s v="50"/>
    <x v="30"/>
    <x v="3"/>
    <n v="5"/>
    <s v="KG"/>
    <n v="210"/>
    <s v="Sale "/>
    <n v="1050"/>
    <x v="3"/>
  </r>
  <r>
    <d v="2022-03-05T00:00:00"/>
    <s v="50"/>
    <x v="92"/>
    <x v="5"/>
    <n v="5"/>
    <s v="KG"/>
    <n v="240"/>
    <s v="Sale "/>
    <n v="1200"/>
    <x v="3"/>
  </r>
  <r>
    <d v="2022-03-05T00:00:00"/>
    <s v="50"/>
    <x v="83"/>
    <x v="5"/>
    <n v="6"/>
    <s v="KG"/>
    <n v="240"/>
    <s v="Sale "/>
    <n v="1440"/>
    <x v="3"/>
  </r>
  <r>
    <d v="2022-03-05T00:00:00"/>
    <s v="50"/>
    <x v="8"/>
    <x v="5"/>
    <n v="6"/>
    <s v="KG"/>
    <n v="240"/>
    <s v="Sale "/>
    <n v="1440"/>
    <x v="3"/>
  </r>
  <r>
    <d v="2022-03-05T00:00:00"/>
    <s v="50"/>
    <x v="57"/>
    <x v="5"/>
    <n v="10"/>
    <s v="KG"/>
    <n v="240"/>
    <s v="Sale "/>
    <n v="2400"/>
    <x v="3"/>
  </r>
  <r>
    <d v="2022-03-05T00:00:00"/>
    <s v="50"/>
    <x v="13"/>
    <x v="5"/>
    <n v="23"/>
    <s v="KG"/>
    <n v="240"/>
    <s v="Sale "/>
    <n v="5520"/>
    <x v="3"/>
  </r>
  <r>
    <d v="2022-03-05T00:00:00"/>
    <s v="50"/>
    <x v="9"/>
    <x v="3"/>
    <n v="25"/>
    <s v="KG"/>
    <n v="155"/>
    <s v="Sale "/>
    <n v="3875"/>
    <x v="3"/>
  </r>
  <r>
    <d v="2022-03-05T00:00:00"/>
    <s v="50"/>
    <x v="10"/>
    <x v="6"/>
    <n v="30"/>
    <s v="KG"/>
    <n v="180"/>
    <s v="Sale "/>
    <n v="5400"/>
    <x v="3"/>
  </r>
  <r>
    <d v="2022-03-05T00:00:00"/>
    <s v="50"/>
    <x v="100"/>
    <x v="5"/>
    <n v="3"/>
    <s v="KG"/>
    <n v="225"/>
    <s v="Sale "/>
    <n v="675"/>
    <x v="3"/>
  </r>
  <r>
    <d v="2022-03-05T00:00:00"/>
    <s v="50"/>
    <x v="11"/>
    <x v="3"/>
    <n v="2"/>
    <s v="KG"/>
    <n v="300"/>
    <s v="Sale "/>
    <n v="600"/>
    <x v="3"/>
  </r>
  <r>
    <d v="2022-03-05T00:00:00"/>
    <s v="50"/>
    <x v="59"/>
    <x v="4"/>
    <n v="40"/>
    <s v="BDL"/>
    <n v="65"/>
    <s v="Sale "/>
    <n v="2600"/>
    <x v="3"/>
  </r>
  <r>
    <d v="2022-03-05T00:00:00"/>
    <s v="50"/>
    <x v="42"/>
    <x v="5"/>
    <n v="6"/>
    <s v="th"/>
    <n v="120"/>
    <s v="Sale "/>
    <n v="720"/>
    <x v="3"/>
  </r>
  <r>
    <d v="2022-03-05T00:00:00"/>
    <s v="50"/>
    <x v="42"/>
    <x v="5"/>
    <n v="3"/>
    <s v="th"/>
    <n v="900"/>
    <s v="Sale "/>
    <n v="2700"/>
    <x v="3"/>
  </r>
  <r>
    <d v="2022-03-05T00:00:00"/>
    <s v="50"/>
    <x v="6"/>
    <x v="5"/>
    <n v="11"/>
    <s v="th"/>
    <n v="390"/>
    <s v="Sale "/>
    <n v="4290"/>
    <x v="3"/>
  </r>
  <r>
    <d v="2022-03-05T00:00:00"/>
    <s v="50"/>
    <x v="93"/>
    <x v="4"/>
    <n v="64"/>
    <s v="BDL"/>
    <n v="69"/>
    <s v="Sale "/>
    <n v="4416"/>
    <x v="3"/>
  </r>
  <r>
    <d v="2022-03-05T00:00:00"/>
    <s v="50"/>
    <x v="37"/>
    <x v="3"/>
    <n v="1"/>
    <s v="KG"/>
    <n v="230"/>
    <s v="Sale "/>
    <n v="230"/>
    <x v="3"/>
  </r>
  <r>
    <d v="2022-03-05T00:00:00"/>
    <s v="50"/>
    <x v="56"/>
    <x v="3"/>
    <n v="3"/>
    <s v="KG"/>
    <n v="400"/>
    <s v="Sale "/>
    <n v="1200"/>
    <x v="3"/>
  </r>
  <r>
    <d v="2022-03-05T00:00:00"/>
    <s v="50"/>
    <x v="39"/>
    <x v="3"/>
    <n v="3"/>
    <s v="KG"/>
    <n v="245"/>
    <s v="Sale "/>
    <n v="735"/>
    <x v="3"/>
  </r>
  <r>
    <d v="2022-03-05T00:00:00"/>
    <s v="50"/>
    <x v="28"/>
    <x v="3"/>
    <n v="10"/>
    <s v="KG"/>
    <n v="245"/>
    <s v="Sale "/>
    <n v="2450"/>
    <x v="3"/>
  </r>
  <r>
    <d v="2022-03-05T00:00:00"/>
    <s v="50"/>
    <x v="3"/>
    <x v="3"/>
    <n v="10"/>
    <s v="KG"/>
    <n v="500"/>
    <s v="Sale "/>
    <n v="5000"/>
    <x v="3"/>
  </r>
  <r>
    <d v="2022-03-05T00:00:00"/>
    <s v="50"/>
    <x v="4"/>
    <x v="3"/>
    <n v="5"/>
    <s v="KG"/>
    <n v="880"/>
    <s v="Sale "/>
    <n v="4400"/>
    <x v="3"/>
  </r>
  <r>
    <d v="2022-03-05T00:00:00"/>
    <s v="50"/>
    <x v="82"/>
    <x v="9"/>
    <n v="1"/>
    <s v="BTL"/>
    <n v="165"/>
    <s v="Sale "/>
    <n v="165"/>
    <x v="3"/>
  </r>
  <r>
    <d v="2022-03-05T00:00:00"/>
    <s v="50"/>
    <x v="3"/>
    <x v="3"/>
    <n v="10"/>
    <s v="KG"/>
    <n v="470"/>
    <s v="Sale "/>
    <n v="4700"/>
    <x v="3"/>
  </r>
  <r>
    <d v="2022-03-05T00:00:00"/>
    <s v="50"/>
    <x v="3"/>
    <x v="3"/>
    <n v="0.7"/>
    <s v="KG"/>
    <n v="520"/>
    <s v="Sale "/>
    <n v="364"/>
    <x v="3"/>
  </r>
  <r>
    <d v="2022-03-05T00:00:00"/>
    <s v="50"/>
    <x v="4"/>
    <x v="3"/>
    <n v="0.35"/>
    <s v="KG"/>
    <n v="900"/>
    <s v="Sale "/>
    <n v="315"/>
    <x v="3"/>
  </r>
  <r>
    <d v="2022-03-05T00:00:00"/>
    <s v="50"/>
    <x v="27"/>
    <x v="8"/>
    <n v="0.5"/>
    <s v="BOX"/>
    <n v="880"/>
    <s v="Sale "/>
    <n v="440"/>
    <x v="3"/>
  </r>
  <r>
    <d v="2022-03-05T00:00:00"/>
    <s v="50"/>
    <x v="36"/>
    <x v="8"/>
    <n v="0.5"/>
    <s v="BOX"/>
    <n v="1000"/>
    <s v="Sale "/>
    <n v="500"/>
    <x v="3"/>
  </r>
  <r>
    <d v="2022-03-05T00:00:00"/>
    <s v="50"/>
    <x v="38"/>
    <x v="3"/>
    <n v="0.5"/>
    <s v="KG"/>
    <n v="360"/>
    <s v="Sale "/>
    <n v="180"/>
    <x v="3"/>
  </r>
  <r>
    <d v="2022-03-05T00:00:00"/>
    <s v="50"/>
    <x v="37"/>
    <x v="3"/>
    <n v="0.5"/>
    <s v="KG"/>
    <n v="250"/>
    <s v="Sale "/>
    <n v="125"/>
    <x v="3"/>
  </r>
  <r>
    <d v="2022-03-05T00:00:00"/>
    <s v="50"/>
    <x v="39"/>
    <x v="3"/>
    <n v="1"/>
    <s v="KG"/>
    <n v="250"/>
    <s v="Sale "/>
    <n v="250"/>
    <x v="3"/>
  </r>
  <r>
    <d v="2022-03-05T00:00:00"/>
    <s v="50"/>
    <x v="28"/>
    <x v="3"/>
    <n v="1"/>
    <s v="KG"/>
    <n v="250"/>
    <s v="Sale "/>
    <n v="250"/>
    <x v="3"/>
  </r>
  <r>
    <d v="2022-03-05T00:00:00"/>
    <s v="50"/>
    <x v="69"/>
    <x v="5"/>
    <n v="0.2"/>
    <s v="th"/>
    <n v="850"/>
    <s v="Sale "/>
    <n v="170"/>
    <x v="3"/>
  </r>
  <r>
    <d v="2022-03-05T00:00:00"/>
    <s v="50"/>
    <x v="43"/>
    <x v="3"/>
    <n v="12"/>
    <s v="PC"/>
    <n v="90"/>
    <s v="Sale "/>
    <n v="1080"/>
    <x v="3"/>
  </r>
  <r>
    <d v="2022-03-05T00:00:00"/>
    <s v="50"/>
    <x v="93"/>
    <x v="4"/>
    <n v="5"/>
    <s v="BDL"/>
    <n v="72"/>
    <s v="Sale "/>
    <n v="360"/>
    <x v="3"/>
  </r>
  <r>
    <d v="2022-03-05T00:00:00"/>
    <s v="50"/>
    <x v="59"/>
    <x v="4"/>
    <n v="2"/>
    <s v="BDL"/>
    <n v="65"/>
    <s v="Sale "/>
    <n v="130"/>
    <x v="3"/>
  </r>
  <r>
    <d v="2022-03-06T00:00:00"/>
    <s v="51"/>
    <x v="89"/>
    <x v="9"/>
    <n v="1"/>
    <s v="BTL"/>
    <n v="95"/>
    <s v="Sale "/>
    <n v="95"/>
    <x v="3"/>
  </r>
  <r>
    <d v="2022-03-06T00:00:00"/>
    <s v="51"/>
    <x v="6"/>
    <x v="5"/>
    <n v="3"/>
    <s v="th"/>
    <n v="400"/>
    <s v="Sale "/>
    <n v="1200"/>
    <x v="3"/>
  </r>
  <r>
    <d v="2022-03-06T00:00:00"/>
    <s v="51"/>
    <x v="101"/>
    <x v="8"/>
    <n v="1"/>
    <s v="BOX"/>
    <n v="300"/>
    <s v="Sale "/>
    <n v="300"/>
    <x v="3"/>
  </r>
  <r>
    <d v="2022-03-06T00:00:00"/>
    <s v="51"/>
    <x v="43"/>
    <x v="3"/>
    <n v="3"/>
    <s v="PC"/>
    <n v="90"/>
    <s v="Sale "/>
    <n v="270"/>
    <x v="3"/>
  </r>
  <r>
    <d v="2022-03-06T00:00:00"/>
    <s v="51"/>
    <x v="71"/>
    <x v="5"/>
    <n v="0.5"/>
    <s v="KG"/>
    <n v="245"/>
    <s v="Sale "/>
    <n v="122.5"/>
    <x v="3"/>
  </r>
  <r>
    <d v="2022-03-06T00:00:00"/>
    <s v="51"/>
    <x v="48"/>
    <x v="5"/>
    <n v="0.5"/>
    <s v="KG"/>
    <n v="245"/>
    <s v="Sale "/>
    <n v="122.5"/>
    <x v="3"/>
  </r>
  <r>
    <d v="2022-03-06T00:00:00"/>
    <s v="51"/>
    <x v="8"/>
    <x v="5"/>
    <n v="1"/>
    <s v="KG"/>
    <n v="245"/>
    <s v="Sale "/>
    <n v="245"/>
    <x v="3"/>
  </r>
  <r>
    <d v="2022-03-06T00:00:00"/>
    <s v="51"/>
    <x v="13"/>
    <x v="5"/>
    <n v="3"/>
    <s v="KG"/>
    <n v="245"/>
    <s v="Sale "/>
    <n v="735"/>
    <x v="3"/>
  </r>
  <r>
    <d v="2022-03-06T00:00:00"/>
    <s v="51"/>
    <x v="68"/>
    <x v="5"/>
    <n v="1"/>
    <s v="PC"/>
    <n v="260"/>
    <s v="Sale "/>
    <n v="260"/>
    <x v="3"/>
  </r>
  <r>
    <d v="2022-03-06T00:00:00"/>
    <s v="51"/>
    <x v="82"/>
    <x v="9"/>
    <n v="1"/>
    <s v="BTL"/>
    <n v="165"/>
    <s v="Sale "/>
    <n v="165"/>
    <x v="3"/>
  </r>
  <r>
    <d v="2022-03-06T00:00:00"/>
    <s v="51"/>
    <x v="102"/>
    <x v="9"/>
    <n v="1"/>
    <s v="BTL"/>
    <n v="155"/>
    <s v="Sale "/>
    <n v="155"/>
    <x v="3"/>
  </r>
  <r>
    <d v="2022-03-06T00:00:00"/>
    <s v="51"/>
    <x v="70"/>
    <x v="8"/>
    <n v="5"/>
    <s v="BOX"/>
    <n v="270"/>
    <s v="Sale "/>
    <n v="1350"/>
    <x v="3"/>
  </r>
  <r>
    <d v="2022-03-06T00:00:00"/>
    <s v="51"/>
    <x v="10"/>
    <x v="6"/>
    <n v="15"/>
    <s v="tn"/>
    <n v="213.33"/>
    <s v="Sale "/>
    <n v="3200"/>
    <x v="3"/>
  </r>
  <r>
    <d v="2022-03-06T00:00:00"/>
    <s v="51"/>
    <x v="10"/>
    <x v="6"/>
    <n v="5"/>
    <s v="KG"/>
    <n v="216.66666666666666"/>
    <s v="Sale "/>
    <n v="975"/>
    <x v="3"/>
  </r>
  <r>
    <d v="2022-03-06T00:00:00"/>
    <s v="51"/>
    <x v="18"/>
    <x v="7"/>
    <n v="0.1"/>
    <s v="KG"/>
    <n v="220"/>
    <s v="Sale "/>
    <n v="50"/>
    <x v="3"/>
  </r>
  <r>
    <d v="2022-03-06T00:00:00"/>
    <s v="51"/>
    <x v="33"/>
    <x v="2"/>
    <n v="1"/>
    <s v="BTL"/>
    <n v="220"/>
    <s v="Sale "/>
    <n v="85"/>
    <x v="3"/>
  </r>
  <r>
    <d v="2022-03-06T00:00:00"/>
    <s v="51"/>
    <x v="76"/>
    <x v="2"/>
    <n v="1"/>
    <s v="BTL"/>
    <n v="220"/>
    <s v="Sale "/>
    <n v="65"/>
    <x v="3"/>
  </r>
  <r>
    <d v="2022-03-06T00:00:00"/>
    <s v="51"/>
    <x v="23"/>
    <x v="2"/>
    <n v="1"/>
    <s v="PC"/>
    <n v="210"/>
    <s v="Sale "/>
    <n v="65"/>
    <x v="3"/>
  </r>
  <r>
    <d v="2022-03-06T00:00:00"/>
    <s v="51"/>
    <x v="70"/>
    <x v="8"/>
    <n v="1"/>
    <s v="BOX"/>
    <n v="206.66666666666666"/>
    <s v="Sale "/>
    <n v="270"/>
    <x v="3"/>
  </r>
  <r>
    <d v="2022-03-06T00:00:00"/>
    <s v="51"/>
    <x v="8"/>
    <x v="5"/>
    <n v="1"/>
    <s v="KG"/>
    <n v="209"/>
    <s v="Sale "/>
    <n v="245"/>
    <x v="3"/>
  </r>
  <r>
    <d v="2022-03-06T00:00:00"/>
    <s v="51"/>
    <x v="84"/>
    <x v="5"/>
    <n v="10"/>
    <s v="PC"/>
    <n v="206.66666666666666"/>
    <s v="Sale "/>
    <n v="2500"/>
    <x v="3"/>
  </r>
  <r>
    <d v="2022-03-06T00:00:00"/>
    <s v="51"/>
    <x v="75"/>
    <x v="5"/>
    <n v="4"/>
    <s v="PC"/>
    <n v="210"/>
    <s v="Sale "/>
    <n v="1000"/>
    <x v="3"/>
  </r>
  <r>
    <d v="2022-03-06T00:00:00"/>
    <s v="51"/>
    <x v="100"/>
    <x v="5"/>
    <n v="1.41"/>
    <s v="KG"/>
    <n v="206.66666666666666"/>
    <s v="Sale "/>
    <n v="324.29999999999995"/>
    <x v="3"/>
  </r>
  <r>
    <d v="2022-03-06T00:00:00"/>
    <s v="51"/>
    <x v="22"/>
    <x v="7"/>
    <n v="0.1"/>
    <s v="KG"/>
    <n v="163.33000000000001"/>
    <s v="Sale "/>
    <n v="93"/>
    <x v="3"/>
  </r>
  <r>
    <d v="2022-03-06T00:00:00"/>
    <s v="51"/>
    <x v="2"/>
    <x v="2"/>
    <n v="0.4"/>
    <s v="BTL"/>
    <n v="206.66666666666666"/>
    <s v="Sale "/>
    <n v="220"/>
    <x v="3"/>
  </r>
  <r>
    <d v="2022-03-06T00:00:00"/>
    <s v="51"/>
    <x v="95"/>
    <x v="2"/>
    <n v="0.2"/>
    <s v="BTL"/>
    <n v="203.33333333333334"/>
    <s v="Sale "/>
    <n v="85"/>
    <x v="3"/>
  </r>
  <r>
    <d v="2022-03-06T00:00:00"/>
    <s v="51"/>
    <x v="80"/>
    <x v="2"/>
    <n v="0.2"/>
    <s v="BTL"/>
    <n v="190"/>
    <s v="Sale "/>
    <n v="85"/>
    <x v="3"/>
  </r>
  <r>
    <d v="2022-03-06T00:00:00"/>
    <s v="51"/>
    <x v="63"/>
    <x v="9"/>
    <n v="1"/>
    <s v="BTL"/>
    <n v="210"/>
    <s v="Sale "/>
    <n v="165"/>
    <x v="3"/>
  </r>
  <r>
    <d v="2022-03-06T00:00:00"/>
    <s v="51"/>
    <x v="82"/>
    <x v="9"/>
    <n v="2"/>
    <s v="BTL"/>
    <n v="210"/>
    <s v="Sale "/>
    <n v="330"/>
    <x v="3"/>
  </r>
  <r>
    <d v="2022-03-06T00:00:00"/>
    <s v="51"/>
    <x v="3"/>
    <x v="3"/>
    <n v="5"/>
    <s v="KG"/>
    <n v="210"/>
    <s v="Sale "/>
    <n v="2500"/>
    <x v="3"/>
  </r>
  <r>
    <d v="2022-03-06T00:00:00"/>
    <s v="51"/>
    <x v="4"/>
    <x v="3"/>
    <n v="3.7"/>
    <s v="KG"/>
    <n v="206.66666666666666"/>
    <s v="Sale "/>
    <n v="3330"/>
    <x v="3"/>
  </r>
  <r>
    <d v="2022-03-06T00:00:00"/>
    <s v="51"/>
    <x v="25"/>
    <x v="3"/>
    <n v="1"/>
    <s v="KG"/>
    <n v="206.66666666666666"/>
    <s v="Sale "/>
    <n v="65"/>
    <x v="3"/>
  </r>
  <r>
    <d v="2022-03-06T00:00:00"/>
    <s v="51"/>
    <x v="103"/>
    <x v="9"/>
    <n v="2"/>
    <s v="BTL"/>
    <n v="206.66666666666666"/>
    <s v="Sale "/>
    <n v="250"/>
    <x v="3"/>
  </r>
  <r>
    <d v="2022-03-06T00:00:00"/>
    <s v="51"/>
    <x v="6"/>
    <x v="5"/>
    <n v="1.2"/>
    <s v="th"/>
    <n v="206.66666666666666"/>
    <s v="Sale "/>
    <n v="480"/>
    <x v="3"/>
  </r>
  <r>
    <d v="2022-03-06T00:00:00"/>
    <s v="51"/>
    <x v="39"/>
    <x v="3"/>
    <n v="1"/>
    <s v="KG"/>
    <n v="206.66666666666666"/>
    <s v="Sale "/>
    <n v="250"/>
    <x v="3"/>
  </r>
  <r>
    <d v="2022-03-06T00:00:00"/>
    <s v="51"/>
    <x v="28"/>
    <x v="3"/>
    <n v="6"/>
    <s v="KG"/>
    <n v="206.66666666666666"/>
    <s v="Sale "/>
    <n v="1500"/>
    <x v="3"/>
  </r>
  <r>
    <d v="2022-03-06T00:00:00"/>
    <s v="51"/>
    <x v="13"/>
    <x v="5"/>
    <n v="3.5"/>
    <s v="KG"/>
    <n v="206.66666666666666"/>
    <s v="Sale "/>
    <n v="857.5"/>
    <x v="3"/>
  </r>
  <r>
    <d v="2022-03-06T00:00:00"/>
    <s v="51"/>
    <x v="3"/>
    <x v="3"/>
    <n v="0.9"/>
    <s v="KG"/>
    <n v="206.66666666666666"/>
    <s v="Sale "/>
    <n v="450"/>
    <x v="3"/>
  </r>
  <r>
    <d v="2022-03-06T00:00:00"/>
    <s v="51"/>
    <x v="4"/>
    <x v="3"/>
    <n v="0.2"/>
    <s v="KG"/>
    <n v="210"/>
    <s v="Sale "/>
    <n v="190"/>
    <x v="3"/>
  </r>
  <r>
    <d v="2022-03-06T00:00:00"/>
    <s v="51"/>
    <x v="11"/>
    <x v="3"/>
    <n v="1.75"/>
    <s v="KG"/>
    <n v="210"/>
    <s v="Sale "/>
    <n v="525"/>
    <x v="3"/>
  </r>
  <r>
    <d v="2022-03-06T00:00:00"/>
    <s v="51"/>
    <x v="59"/>
    <x v="4"/>
    <n v="1"/>
    <s v="BDL"/>
    <n v="65"/>
    <s v="Sale "/>
    <n v="65"/>
    <x v="3"/>
  </r>
  <r>
    <d v="2022-03-06T00:00:00"/>
    <s v="51"/>
    <x v="27"/>
    <x v="8"/>
    <n v="1.38"/>
    <s v="BOX"/>
    <n v="880"/>
    <s v="Sale "/>
    <n v="1214.3999999999999"/>
    <x v="3"/>
  </r>
  <r>
    <d v="2022-03-06T00:00:00"/>
    <s v="51"/>
    <x v="38"/>
    <x v="3"/>
    <n v="0.25"/>
    <s v="KG"/>
    <n v="350"/>
    <s v="Sale "/>
    <n v="87.5"/>
    <x v="3"/>
  </r>
  <r>
    <d v="2022-03-06T00:00:00"/>
    <s v="51"/>
    <x v="37"/>
    <x v="3"/>
    <n v="0.25"/>
    <s v="KG"/>
    <n v="250"/>
    <s v="Sale "/>
    <n v="62.5"/>
    <x v="3"/>
  </r>
  <r>
    <d v="2022-03-06T00:00:00"/>
    <s v="51"/>
    <x v="41"/>
    <x v="10"/>
    <n v="0.5"/>
    <s v="th"/>
    <n v="120"/>
    <s v="Sale "/>
    <n v="60"/>
    <x v="3"/>
  </r>
  <r>
    <d v="2022-03-06T00:00:00"/>
    <s v="51"/>
    <x v="93"/>
    <x v="4"/>
    <n v="3"/>
    <s v="BDL"/>
    <n v="72"/>
    <s v="Sale "/>
    <n v="216"/>
    <x v="3"/>
  </r>
  <r>
    <d v="2022-03-06T00:00:00"/>
    <s v="51"/>
    <x v="5"/>
    <x v="4"/>
    <n v="1"/>
    <s v="BDL"/>
    <n v="65"/>
    <s v="Sale "/>
    <n v="65"/>
    <x v="3"/>
  </r>
  <r>
    <d v="2022-03-07T00:00:00"/>
    <s v="52"/>
    <x v="104"/>
    <x v="5"/>
    <n v="2"/>
    <s v="PC"/>
    <n v="260"/>
    <s v="Sale "/>
    <n v="520"/>
    <x v="3"/>
  </r>
  <r>
    <d v="2022-03-07T00:00:00"/>
    <s v="52"/>
    <x v="27"/>
    <x v="8"/>
    <n v="0.2"/>
    <s v="BOX"/>
    <n v="830"/>
    <s v="Sale "/>
    <n v="166"/>
    <x v="3"/>
  </r>
  <r>
    <d v="2022-03-07T00:00:00"/>
    <s v="52"/>
    <x v="39"/>
    <x v="3"/>
    <n v="0.25"/>
    <s v="KG"/>
    <n v="280"/>
    <s v="Sale "/>
    <n v="70"/>
    <x v="3"/>
  </r>
  <r>
    <d v="2022-03-07T00:00:00"/>
    <s v="52"/>
    <x v="28"/>
    <x v="3"/>
    <n v="0.25"/>
    <s v="KG"/>
    <n v="280"/>
    <s v="Sale "/>
    <n v="70"/>
    <x v="3"/>
  </r>
  <r>
    <d v="2022-03-07T00:00:00"/>
    <s v="52"/>
    <x v="105"/>
    <x v="8"/>
    <n v="1"/>
    <s v="BOX"/>
    <n v="325"/>
    <s v="Sale "/>
    <n v="325"/>
    <x v="3"/>
  </r>
  <r>
    <d v="2022-03-07T00:00:00"/>
    <s v="52"/>
    <x v="70"/>
    <x v="8"/>
    <n v="3"/>
    <s v="BOX"/>
    <n v="272"/>
    <s v="Sale "/>
    <n v="816"/>
    <x v="3"/>
  </r>
  <r>
    <d v="2022-03-07T00:00:00"/>
    <s v="52"/>
    <x v="106"/>
    <x v="9"/>
    <n v="1"/>
    <s v="PC"/>
    <n v="155"/>
    <s v="Sale "/>
    <n v="155"/>
    <x v="3"/>
  </r>
  <r>
    <d v="2022-03-07T00:00:00"/>
    <s v="52"/>
    <x v="16"/>
    <x v="2"/>
    <n v="1"/>
    <s v="PC"/>
    <n v="310"/>
    <s v="Sale "/>
    <n v="310"/>
    <x v="3"/>
  </r>
  <r>
    <d v="2022-03-07T00:00:00"/>
    <s v="52"/>
    <x v="65"/>
    <x v="7"/>
    <n v="1"/>
    <s v="PC"/>
    <n v="50"/>
    <s v="Sale "/>
    <n v="50"/>
    <x v="3"/>
  </r>
  <r>
    <d v="2022-03-07T00:00:00"/>
    <s v="52"/>
    <x v="53"/>
    <x v="7"/>
    <n v="0.1"/>
    <s v="KG"/>
    <n v="700"/>
    <s v="Sale "/>
    <n v="70"/>
    <x v="3"/>
  </r>
  <r>
    <d v="2022-03-07T00:00:00"/>
    <s v="52"/>
    <x v="52"/>
    <x v="7"/>
    <n v="0.1"/>
    <s v="KG"/>
    <n v="700"/>
    <s v="Sale "/>
    <n v="70"/>
    <x v="3"/>
  </r>
  <r>
    <d v="2022-03-07T00:00:00"/>
    <s v="52"/>
    <x v="22"/>
    <x v="7"/>
    <n v="0.1"/>
    <s v="KG"/>
    <n v="930"/>
    <s v="Sale "/>
    <n v="93"/>
    <x v="3"/>
  </r>
  <r>
    <d v="2022-03-07T00:00:00"/>
    <s v="52"/>
    <x v="84"/>
    <x v="5"/>
    <n v="2"/>
    <s v="PC"/>
    <n v="260"/>
    <s v="Sale "/>
    <n v="520"/>
    <x v="3"/>
  </r>
  <r>
    <d v="2022-03-07T00:00:00"/>
    <s v="52"/>
    <x v="4"/>
    <x v="3"/>
    <n v="1.5"/>
    <s v="KG"/>
    <n v="880"/>
    <s v="Sale "/>
    <n v="1320"/>
    <x v="3"/>
  </r>
  <r>
    <d v="2022-03-07T00:00:00"/>
    <s v="52"/>
    <x v="75"/>
    <x v="5"/>
    <n v="1"/>
    <s v="PC"/>
    <n v="262"/>
    <s v="Sale "/>
    <n v="262"/>
    <x v="3"/>
  </r>
  <r>
    <d v="2022-03-07T00:00:00"/>
    <s v="52"/>
    <x v="26"/>
    <x v="3"/>
    <n v="1"/>
    <s v="KG"/>
    <n v="46"/>
    <s v="Sale "/>
    <n v="46"/>
    <x v="3"/>
  </r>
  <r>
    <d v="2022-03-07T00:00:00"/>
    <s v="52"/>
    <x v="23"/>
    <x v="2"/>
    <n v="1"/>
    <s v="PC"/>
    <n v="65"/>
    <s v="Sale "/>
    <n v="65"/>
    <x v="3"/>
  </r>
  <r>
    <d v="2022-03-07T00:00:00"/>
    <s v="52"/>
    <x v="8"/>
    <x v="5"/>
    <n v="0.5"/>
    <s v="KG"/>
    <n v="245"/>
    <s v="Sale "/>
    <n v="122.5"/>
    <x v="3"/>
  </r>
  <r>
    <d v="2022-03-07T00:00:00"/>
    <s v="52"/>
    <x v="13"/>
    <x v="5"/>
    <n v="37.5"/>
    <s v="KG"/>
    <n v="245"/>
    <s v="Sale "/>
    <n v="9187.5"/>
    <x v="3"/>
  </r>
  <r>
    <d v="2022-03-07T00:00:00"/>
    <s v="52"/>
    <x v="59"/>
    <x v="4"/>
    <n v="1"/>
    <s v="BDL"/>
    <n v="65"/>
    <s v="Sale "/>
    <n v="65"/>
    <x v="3"/>
  </r>
  <r>
    <d v="2022-03-07T00:00:00"/>
    <s v="52"/>
    <x v="45"/>
    <x v="2"/>
    <n v="1"/>
    <s v="PC"/>
    <n v="160"/>
    <s v="Sale "/>
    <n v="160"/>
    <x v="3"/>
  </r>
  <r>
    <d v="2022-03-07T00:00:00"/>
    <s v="52"/>
    <x v="76"/>
    <x v="2"/>
    <n v="1"/>
    <s v="BTL"/>
    <n v="65"/>
    <s v="Sale "/>
    <n v="65"/>
    <x v="3"/>
  </r>
  <r>
    <d v="2022-03-07T00:00:00"/>
    <s v="52"/>
    <x v="11"/>
    <x v="3"/>
    <n v="2.75"/>
    <s v="KG"/>
    <n v="300"/>
    <s v="Sale "/>
    <n v="825"/>
    <x v="3"/>
  </r>
  <r>
    <d v="2022-03-07T00:00:00"/>
    <s v="52"/>
    <x v="5"/>
    <x v="4"/>
    <n v="4"/>
    <s v="BDL"/>
    <n v="65"/>
    <s v="Sale "/>
    <n v="260"/>
    <x v="3"/>
  </r>
  <r>
    <d v="2022-03-07T00:00:00"/>
    <s v="52"/>
    <x v="18"/>
    <x v="7"/>
    <n v="0.1"/>
    <s v="KG"/>
    <n v="500"/>
    <s v="Sale "/>
    <n v="50"/>
    <x v="3"/>
  </r>
  <r>
    <d v="2022-03-07T00:00:00"/>
    <s v="52"/>
    <x v="3"/>
    <x v="3"/>
    <n v="1.5"/>
    <s v="KG"/>
    <n v="520"/>
    <s v="Sale "/>
    <n v="780"/>
    <x v="3"/>
  </r>
  <r>
    <d v="2022-03-07T00:00:00"/>
    <s v="52"/>
    <x v="4"/>
    <x v="3"/>
    <n v="0.5"/>
    <s v="KG"/>
    <n v="900"/>
    <s v="Sale "/>
    <n v="450"/>
    <x v="3"/>
  </r>
  <r>
    <d v="2022-03-07T00:00:00"/>
    <s v="52"/>
    <x v="38"/>
    <x v="3"/>
    <n v="0.25"/>
    <s v="KG"/>
    <n v="360"/>
    <s v="Sale "/>
    <n v="90"/>
    <x v="3"/>
  </r>
  <r>
    <d v="2022-03-07T00:00:00"/>
    <s v="52"/>
    <x v="28"/>
    <x v="3"/>
    <n v="0.5"/>
    <s v="KG"/>
    <n v="250"/>
    <s v="Sale "/>
    <n v="125"/>
    <x v="3"/>
  </r>
  <r>
    <d v="2022-03-07T00:00:00"/>
    <s v="52"/>
    <x v="39"/>
    <x v="3"/>
    <n v="0.5"/>
    <s v="KG"/>
    <n v="250"/>
    <s v="Sale "/>
    <n v="125"/>
    <x v="3"/>
  </r>
  <r>
    <d v="2022-03-07T00:00:00"/>
    <s v="52"/>
    <x v="69"/>
    <x v="5"/>
    <n v="0.3"/>
    <s v="th"/>
    <n v="900"/>
    <s v="Sale "/>
    <n v="270"/>
    <x v="3"/>
  </r>
  <r>
    <d v="2022-03-07T00:00:00"/>
    <s v="52"/>
    <x v="101"/>
    <x v="8"/>
    <n v="2"/>
    <s v="BOX"/>
    <n v="300"/>
    <s v="Sale "/>
    <n v="600"/>
    <x v="3"/>
  </r>
  <r>
    <d v="2022-03-07T00:00:00"/>
    <s v="52"/>
    <x v="55"/>
    <x v="3"/>
    <n v="0.5"/>
    <s v="KG"/>
    <n v="520"/>
    <s v="Sale "/>
    <n v="260"/>
    <x v="3"/>
  </r>
  <r>
    <d v="2022-03-07T00:00:00"/>
    <s v="52"/>
    <x v="25"/>
    <x v="3"/>
    <n v="2"/>
    <s v="KG"/>
    <n v="65"/>
    <s v="Sale "/>
    <n v="130"/>
    <x v="3"/>
  </r>
  <r>
    <d v="2022-03-07T00:00:00"/>
    <s v="52"/>
    <x v="36"/>
    <x v="8"/>
    <n v="1"/>
    <s v="BOX"/>
    <n v="960"/>
    <s v="Sale "/>
    <n v="960"/>
    <x v="3"/>
  </r>
  <r>
    <d v="2022-03-07T00:00:00"/>
    <s v="52"/>
    <x v="93"/>
    <x v="4"/>
    <n v="2"/>
    <s v="BDL"/>
    <n v="72"/>
    <s v="Sale "/>
    <n v="144"/>
    <x v="3"/>
  </r>
  <r>
    <d v="2022-03-07T00:00:00"/>
    <s v="52"/>
    <x v="45"/>
    <x v="2"/>
    <n v="2"/>
    <s v="PC"/>
    <n v="155"/>
    <s v="Sale "/>
    <n v="310"/>
    <x v="3"/>
  </r>
  <r>
    <d v="2022-03-07T00:00:00"/>
    <s v="52"/>
    <x v="44"/>
    <x v="2"/>
    <n v="1"/>
    <s v="BTL"/>
    <n v="440"/>
    <s v="Sale "/>
    <n v="440"/>
    <x v="3"/>
  </r>
  <r>
    <d v="2022-03-07T00:00:00"/>
    <s v="52"/>
    <x v="18"/>
    <x v="7"/>
    <n v="0.5"/>
    <s v="KG"/>
    <n v="500"/>
    <s v="Sale "/>
    <n v="250"/>
    <x v="3"/>
  </r>
  <r>
    <d v="2022-03-07T00:00:00"/>
    <s v="52"/>
    <x v="65"/>
    <x v="7"/>
    <n v="5"/>
    <s v="PC"/>
    <n v="50"/>
    <s v="Sale "/>
    <n v="250"/>
    <x v="3"/>
  </r>
  <r>
    <d v="2022-03-07T00:00:00"/>
    <s v="52"/>
    <x v="16"/>
    <x v="2"/>
    <n v="3"/>
    <s v="PC"/>
    <n v="300"/>
    <s v="Sale "/>
    <n v="900"/>
    <x v="3"/>
  </r>
  <r>
    <d v="2022-03-07T00:00:00"/>
    <s v="52"/>
    <x v="107"/>
    <x v="2"/>
    <n v="1"/>
    <s v="BTL"/>
    <n v="270"/>
    <s v="Sale "/>
    <n v="270"/>
    <x v="3"/>
  </r>
  <r>
    <d v="2022-03-07T00:00:00"/>
    <s v="52"/>
    <x v="93"/>
    <x v="4"/>
    <n v="32"/>
    <s v="BDL"/>
    <n v="70"/>
    <s v="Sale "/>
    <n v="2240"/>
    <x v="3"/>
  </r>
  <r>
    <d v="2022-03-07T00:00:00"/>
    <s v="52"/>
    <x v="92"/>
    <x v="5"/>
    <n v="15"/>
    <s v="KG"/>
    <n v="240"/>
    <s v="Sale "/>
    <n v="3600"/>
    <x v="3"/>
  </r>
  <r>
    <d v="2022-03-07T00:00:00"/>
    <s v="52"/>
    <x v="9"/>
    <x v="3"/>
    <n v="40"/>
    <s v="KG"/>
    <n v="165"/>
    <s v="Sale "/>
    <n v="6600"/>
    <x v="3"/>
  </r>
  <r>
    <d v="2022-03-07T00:00:00"/>
    <s v="52"/>
    <x v="86"/>
    <x v="8"/>
    <n v="1.2"/>
    <s v="PAT"/>
    <n v="625"/>
    <s v="Sale "/>
    <n v="750"/>
    <x v="3"/>
  </r>
  <r>
    <d v="2022-03-07T00:00:00"/>
    <s v="52"/>
    <x v="15"/>
    <x v="2"/>
    <n v="5"/>
    <s v="BTL"/>
    <n v="700"/>
    <s v="Sale "/>
    <n v="3500"/>
    <x v="3"/>
  </r>
  <r>
    <d v="2022-03-07T00:00:00"/>
    <s v="52"/>
    <x v="62"/>
    <x v="2"/>
    <n v="6"/>
    <s v="BTL"/>
    <n v="310"/>
    <s v="Sale "/>
    <n v="1860"/>
    <x v="3"/>
  </r>
  <r>
    <d v="2022-03-07T00:00:00"/>
    <s v="52"/>
    <x v="41"/>
    <x v="10"/>
    <n v="10"/>
    <s v="th"/>
    <n v="120"/>
    <s v="Sale "/>
    <n v="1200"/>
    <x v="3"/>
  </r>
  <r>
    <d v="2022-03-07T00:00:00"/>
    <s v="52"/>
    <x v="10"/>
    <x v="6"/>
    <n v="3"/>
    <s v="KG"/>
    <n v="190"/>
    <s v="Sale "/>
    <n v="570"/>
    <x v="3"/>
  </r>
  <r>
    <d v="2022-03-07T00:00:00"/>
    <s v="52"/>
    <x v="69"/>
    <x v="5"/>
    <n v="1"/>
    <s v="th"/>
    <n v="900"/>
    <s v="Sale "/>
    <n v="900"/>
    <x v="3"/>
  </r>
  <r>
    <d v="2022-03-08T00:00:00"/>
    <s v="53"/>
    <x v="70"/>
    <x v="8"/>
    <n v="1"/>
    <s v="BOX"/>
    <n v="272"/>
    <s v="Sale "/>
    <n v="272"/>
    <x v="3"/>
  </r>
  <r>
    <d v="2022-03-08T00:00:00"/>
    <s v="53"/>
    <x v="3"/>
    <x v="3"/>
    <n v="2"/>
    <s v="KG"/>
    <n v="500"/>
    <s v="Sale "/>
    <n v="1000"/>
    <x v="3"/>
  </r>
  <r>
    <d v="2022-03-08T00:00:00"/>
    <s v="53"/>
    <x v="63"/>
    <x v="9"/>
    <n v="1"/>
    <s v="BTL"/>
    <n v="165"/>
    <s v="Sale "/>
    <n v="165"/>
    <x v="3"/>
  </r>
  <r>
    <d v="2022-03-08T00:00:00"/>
    <s v="53"/>
    <x v="100"/>
    <x v="5"/>
    <n v="1.4"/>
    <s v="KG"/>
    <n v="240"/>
    <s v="Sale "/>
    <n v="336"/>
    <x v="3"/>
  </r>
  <r>
    <d v="2022-03-08T00:00:00"/>
    <s v="53"/>
    <x v="5"/>
    <x v="4"/>
    <n v="6"/>
    <s v="BDL"/>
    <n v="65"/>
    <s v="Sale "/>
    <n v="390"/>
    <x v="3"/>
  </r>
  <r>
    <d v="2022-03-08T00:00:00"/>
    <s v="53"/>
    <x v="56"/>
    <x v="3"/>
    <n v="1"/>
    <s v="KG"/>
    <n v="450"/>
    <s v="Sale "/>
    <n v="450"/>
    <x v="3"/>
  </r>
  <r>
    <d v="2022-03-08T00:00:00"/>
    <s v="53"/>
    <x v="37"/>
    <x v="3"/>
    <n v="1"/>
    <s v="KG"/>
    <n v="250"/>
    <s v="Sale "/>
    <n v="250"/>
    <x v="3"/>
  </r>
  <r>
    <d v="2022-03-08T00:00:00"/>
    <s v="53"/>
    <x v="39"/>
    <x v="3"/>
    <n v="1"/>
    <s v="KG"/>
    <n v="280"/>
    <s v="Sale "/>
    <n v="280"/>
    <x v="3"/>
  </r>
  <r>
    <d v="2022-03-08T00:00:00"/>
    <s v="53"/>
    <x v="28"/>
    <x v="3"/>
    <n v="1"/>
    <s v="KG"/>
    <n v="280"/>
    <s v="Sale "/>
    <n v="280"/>
    <x v="3"/>
  </r>
  <r>
    <d v="2022-03-08T00:00:00"/>
    <s v="53"/>
    <x v="27"/>
    <x v="8"/>
    <n v="0.25"/>
    <s v="BOX"/>
    <n v="920"/>
    <s v="Sale "/>
    <n v="230"/>
    <x v="3"/>
  </r>
  <r>
    <d v="2022-03-08T00:00:00"/>
    <s v="53"/>
    <x v="2"/>
    <x v="2"/>
    <n v="2"/>
    <s v="BTL"/>
    <n v="440"/>
    <s v="Sale "/>
    <n v="880"/>
    <x v="3"/>
  </r>
  <r>
    <d v="2022-03-08T00:00:00"/>
    <s v="53"/>
    <x v="33"/>
    <x v="2"/>
    <n v="2"/>
    <s v="BTL"/>
    <n v="85"/>
    <s v="Sale "/>
    <n v="170"/>
    <x v="3"/>
  </r>
  <r>
    <d v="2022-03-08T00:00:00"/>
    <s v="53"/>
    <x v="18"/>
    <x v="7"/>
    <n v="2"/>
    <s v="KG"/>
    <n v="500"/>
    <s v="Sale "/>
    <n v="1000"/>
    <x v="3"/>
  </r>
  <r>
    <d v="2022-03-08T00:00:00"/>
    <s v="53"/>
    <x v="35"/>
    <x v="9"/>
    <n v="2"/>
    <s v="PC"/>
    <n v="260"/>
    <s v="Sale "/>
    <n v="520"/>
    <x v="3"/>
  </r>
  <r>
    <d v="2022-03-08T00:00:00"/>
    <s v="53"/>
    <x v="55"/>
    <x v="3"/>
    <n v="0.1"/>
    <s v="KG"/>
    <n v="530"/>
    <s v="Sale "/>
    <n v="53"/>
    <x v="3"/>
  </r>
  <r>
    <d v="2022-03-08T00:00:00"/>
    <s v="53"/>
    <x v="11"/>
    <x v="3"/>
    <n v="3.5"/>
    <s v="KG"/>
    <n v="300"/>
    <s v="Sale "/>
    <n v="1050"/>
    <x v="3"/>
  </r>
  <r>
    <d v="2022-03-08T00:00:00"/>
    <s v="53"/>
    <x v="3"/>
    <x v="3"/>
    <n v="0.5"/>
    <s v="KG"/>
    <n v="550"/>
    <s v="Sale "/>
    <n v="275"/>
    <x v="3"/>
  </r>
  <r>
    <d v="2022-03-08T00:00:00"/>
    <s v="53"/>
    <x v="4"/>
    <x v="3"/>
    <n v="0.3"/>
    <s v="KG"/>
    <n v="950"/>
    <s v="Sale "/>
    <n v="285"/>
    <x v="3"/>
  </r>
  <r>
    <d v="2022-03-08T00:00:00"/>
    <s v="53"/>
    <x v="2"/>
    <x v="2"/>
    <n v="0.4"/>
    <s v="BTL"/>
    <n v="550"/>
    <s v="Sale "/>
    <n v="220"/>
    <x v="3"/>
  </r>
  <r>
    <d v="2022-03-08T00:00:00"/>
    <s v="53"/>
    <x v="25"/>
    <x v="3"/>
    <n v="2"/>
    <s v="KG"/>
    <n v="70"/>
    <s v="Sale "/>
    <n v="140"/>
    <x v="3"/>
  </r>
  <r>
    <d v="2022-03-08T00:00:00"/>
    <s v="53"/>
    <x v="39"/>
    <x v="3"/>
    <n v="1"/>
    <s v="KG"/>
    <n v="250"/>
    <s v="Sale "/>
    <n v="250"/>
    <x v="3"/>
  </r>
  <r>
    <d v="2022-03-08T00:00:00"/>
    <s v="53"/>
    <x v="37"/>
    <x v="3"/>
    <n v="0.2"/>
    <s v="KG"/>
    <n v="250"/>
    <s v="Sale "/>
    <n v="50"/>
    <x v="3"/>
  </r>
  <r>
    <d v="2022-03-08T00:00:00"/>
    <s v="53"/>
    <x v="38"/>
    <x v="3"/>
    <n v="0.35"/>
    <s v="KG"/>
    <n v="360"/>
    <s v="Sale "/>
    <n v="125.99999999999999"/>
    <x v="3"/>
  </r>
  <r>
    <d v="2022-03-08T00:00:00"/>
    <s v="53"/>
    <x v="101"/>
    <x v="8"/>
    <n v="0.2"/>
    <s v="BOX"/>
    <n v="330"/>
    <s v="Sale "/>
    <n v="66"/>
    <x v="3"/>
  </r>
  <r>
    <d v="2022-03-08T00:00:00"/>
    <s v="53"/>
    <x v="27"/>
    <x v="8"/>
    <n v="1.63"/>
    <s v="BOX"/>
    <n v="880"/>
    <s v="Sale "/>
    <n v="1434.3999999999999"/>
    <x v="3"/>
  </r>
  <r>
    <d v="2022-03-08T00:00:00"/>
    <s v="53"/>
    <x v="78"/>
    <x v="3"/>
    <n v="1"/>
    <s v="PAC"/>
    <n v="80"/>
    <s v="Sale "/>
    <n v="80"/>
    <x v="3"/>
  </r>
  <r>
    <d v="2022-03-08T00:00:00"/>
    <s v="53"/>
    <x v="108"/>
    <x v="8"/>
    <n v="2"/>
    <s v="PAT"/>
    <n v="330"/>
    <s v="Sale "/>
    <n v="660"/>
    <x v="3"/>
  </r>
  <r>
    <d v="2022-03-08T00:00:00"/>
    <s v="53"/>
    <x v="10"/>
    <x v="6"/>
    <n v="3"/>
    <s v="KG"/>
    <n v="190"/>
    <s v="Sale "/>
    <n v="570"/>
    <x v="3"/>
  </r>
  <r>
    <d v="2022-03-08T00:00:00"/>
    <s v="53"/>
    <x v="9"/>
    <x v="3"/>
    <n v="1"/>
    <s v="KG"/>
    <n v="160"/>
    <s v="Sale "/>
    <n v="160"/>
    <x v="3"/>
  </r>
  <r>
    <d v="2022-03-10T00:00:00"/>
    <s v="54"/>
    <x v="109"/>
    <x v="1"/>
    <n v="2"/>
    <s v="PC"/>
    <n v="190"/>
    <s v="Sale "/>
    <n v="380"/>
    <x v="3"/>
  </r>
  <r>
    <d v="2022-03-10T00:00:00"/>
    <s v="54"/>
    <x v="69"/>
    <x v="5"/>
    <n v="4"/>
    <s v="th"/>
    <n v="850"/>
    <s v="Sale "/>
    <n v="3400"/>
    <x v="3"/>
  </r>
  <r>
    <d v="2022-03-10T00:00:00"/>
    <s v="54"/>
    <x v="110"/>
    <x v="5"/>
    <n v="4"/>
    <s v="PC"/>
    <n v="2500"/>
    <s v="Sale "/>
    <n v="10000"/>
    <x v="3"/>
  </r>
  <r>
    <d v="2022-03-10T00:00:00"/>
    <s v="54"/>
    <x v="30"/>
    <x v="3"/>
    <n v="1"/>
    <s v="KG"/>
    <n v="210"/>
    <s v="Sale "/>
    <n v="210"/>
    <x v="3"/>
  </r>
  <r>
    <d v="2022-03-10T00:00:00"/>
    <s v="54"/>
    <x v="82"/>
    <x v="9"/>
    <n v="1"/>
    <s v="BTL"/>
    <n v="165"/>
    <s v="Sale "/>
    <n v="165"/>
    <x v="3"/>
  </r>
  <r>
    <d v="2022-03-10T00:00:00"/>
    <s v="54"/>
    <x v="71"/>
    <x v="5"/>
    <n v="2"/>
    <s v="KG"/>
    <n v="245"/>
    <s v="Sale "/>
    <n v="490"/>
    <x v="3"/>
  </r>
  <r>
    <d v="2022-03-10T00:00:00"/>
    <s v="54"/>
    <x v="75"/>
    <x v="5"/>
    <n v="3"/>
    <s v="PC"/>
    <n v="270"/>
    <s v="Sale "/>
    <n v="810"/>
    <x v="3"/>
  </r>
  <r>
    <d v="2022-03-10T00:00:00"/>
    <s v="54"/>
    <x v="43"/>
    <x v="3"/>
    <n v="4"/>
    <s v="PC"/>
    <n v="90"/>
    <s v="Sale "/>
    <n v="360"/>
    <x v="3"/>
  </r>
  <r>
    <d v="2022-03-10T00:00:00"/>
    <s v="54"/>
    <x v="8"/>
    <x v="5"/>
    <n v="1"/>
    <s v="KG"/>
    <n v="245"/>
    <s v="Sale "/>
    <n v="245"/>
    <x v="3"/>
  </r>
  <r>
    <d v="2022-03-10T00:00:00"/>
    <s v="54"/>
    <x v="13"/>
    <x v="5"/>
    <n v="7"/>
    <s v="KG"/>
    <n v="245"/>
    <s v="Sale "/>
    <n v="1715"/>
    <x v="3"/>
  </r>
  <r>
    <d v="2022-03-10T00:00:00"/>
    <s v="54"/>
    <x v="37"/>
    <x v="3"/>
    <n v="0.75"/>
    <s v="KG"/>
    <n v="250"/>
    <s v="Sale "/>
    <n v="187.5"/>
    <x v="3"/>
  </r>
  <r>
    <d v="2022-03-10T00:00:00"/>
    <s v="54"/>
    <x v="39"/>
    <x v="3"/>
    <n v="1.5"/>
    <s v="KG"/>
    <n v="280"/>
    <s v="Sale "/>
    <n v="420"/>
    <x v="3"/>
  </r>
  <r>
    <d v="2022-03-10T00:00:00"/>
    <s v="54"/>
    <x v="38"/>
    <x v="3"/>
    <n v="1"/>
    <s v="KG"/>
    <n v="450"/>
    <s v="Sale "/>
    <n v="450"/>
    <x v="3"/>
  </r>
  <r>
    <d v="2022-03-10T00:00:00"/>
    <s v="54"/>
    <x v="28"/>
    <x v="3"/>
    <n v="1"/>
    <s v="KG"/>
    <n v="350"/>
    <s v="Sale "/>
    <n v="350"/>
    <x v="3"/>
  </r>
  <r>
    <d v="2022-03-10T00:00:00"/>
    <s v="54"/>
    <x v="41"/>
    <x v="10"/>
    <n v="1"/>
    <s v="th"/>
    <n v="120"/>
    <s v="Sale "/>
    <n v="120"/>
    <x v="3"/>
  </r>
  <r>
    <d v="2022-03-10T00:00:00"/>
    <s v="54"/>
    <x v="6"/>
    <x v="5"/>
    <n v="1.5"/>
    <s v="th"/>
    <n v="450"/>
    <s v="Sale "/>
    <n v="675"/>
    <x v="3"/>
  </r>
  <r>
    <d v="2022-03-10T00:00:00"/>
    <s v="54"/>
    <x v="69"/>
    <x v="5"/>
    <n v="1"/>
    <s v="th"/>
    <n v="850"/>
    <s v="Sale "/>
    <n v="850"/>
    <x v="3"/>
  </r>
  <r>
    <d v="2022-03-10T00:00:00"/>
    <s v="54"/>
    <x v="3"/>
    <x v="3"/>
    <n v="2.5"/>
    <s v="KG"/>
    <n v="520"/>
    <s v="Sale "/>
    <n v="1300"/>
    <x v="3"/>
  </r>
  <r>
    <d v="2022-03-10T00:00:00"/>
    <s v="54"/>
    <x v="4"/>
    <x v="3"/>
    <n v="1.25"/>
    <s v="KG"/>
    <n v="900"/>
    <s v="Sale "/>
    <n v="1125"/>
    <x v="3"/>
  </r>
  <r>
    <d v="2022-03-10T00:00:00"/>
    <s v="54"/>
    <x v="64"/>
    <x v="4"/>
    <n v="5"/>
    <s v="BDL"/>
    <n v="85"/>
    <s v="Sale "/>
    <n v="425"/>
    <x v="3"/>
  </r>
  <r>
    <d v="2022-03-10T00:00:00"/>
    <s v="54"/>
    <x v="5"/>
    <x v="4"/>
    <n v="36"/>
    <s v="BDL"/>
    <n v="65"/>
    <s v="Sale "/>
    <n v="2340"/>
    <x v="3"/>
  </r>
  <r>
    <d v="2022-03-10T00:00:00"/>
    <s v="54"/>
    <x v="9"/>
    <x v="3"/>
    <n v="25"/>
    <s v="KG"/>
    <n v="150"/>
    <s v="Sale "/>
    <n v="3750"/>
    <x v="3"/>
  </r>
  <r>
    <d v="2022-03-10T00:00:00"/>
    <s v="54"/>
    <x v="11"/>
    <x v="3"/>
    <n v="1"/>
    <s v="KG"/>
    <n v="300"/>
    <s v="Sale "/>
    <n v="300"/>
    <x v="3"/>
  </r>
  <r>
    <d v="2022-03-10T00:00:00"/>
    <s v="54"/>
    <x v="20"/>
    <x v="2"/>
    <n v="0.1"/>
    <s v="KG"/>
    <n v="2500"/>
    <s v="Sale "/>
    <n v="250"/>
    <x v="3"/>
  </r>
  <r>
    <d v="2022-03-10T00:00:00"/>
    <s v="54"/>
    <x v="111"/>
    <x v="3"/>
    <n v="2"/>
    <s v="PC"/>
    <n v="105"/>
    <s v="Sale "/>
    <n v="210"/>
    <x v="3"/>
  </r>
  <r>
    <d v="2022-03-10T00:00:00"/>
    <s v="54"/>
    <x v="62"/>
    <x v="2"/>
    <n v="1"/>
    <s v="BTL"/>
    <n v="310"/>
    <s v="Sale "/>
    <n v="310"/>
    <x v="3"/>
  </r>
  <r>
    <d v="2022-03-10T00:00:00"/>
    <s v="54"/>
    <x v="33"/>
    <x v="2"/>
    <n v="4"/>
    <s v="BTL"/>
    <n v="85"/>
    <s v="Sale "/>
    <n v="340"/>
    <x v="3"/>
  </r>
  <r>
    <d v="2022-03-10T00:00:00"/>
    <s v="54"/>
    <x v="23"/>
    <x v="2"/>
    <n v="4"/>
    <s v="PC"/>
    <n v="65"/>
    <s v="Sale "/>
    <n v="260"/>
    <x v="3"/>
  </r>
  <r>
    <d v="2022-03-10T00:00:00"/>
    <s v="54"/>
    <x v="24"/>
    <x v="3"/>
    <n v="10"/>
    <s v="PAC"/>
    <n v="60"/>
    <s v="Sale "/>
    <n v="600"/>
    <x v="3"/>
  </r>
  <r>
    <d v="2022-03-10T00:00:00"/>
    <s v="54"/>
    <x v="78"/>
    <x v="3"/>
    <n v="1"/>
    <s v="PAC"/>
    <n v="80"/>
    <s v="Sale "/>
    <n v="80"/>
    <x v="3"/>
  </r>
  <r>
    <d v="2022-03-10T00:00:00"/>
    <s v="54"/>
    <x v="86"/>
    <x v="8"/>
    <n v="1"/>
    <s v="BOX"/>
    <n v="125"/>
    <s v="Sale "/>
    <n v="125"/>
    <x v="3"/>
  </r>
  <r>
    <d v="2022-03-10T00:00:00"/>
    <s v="54"/>
    <x v="36"/>
    <x v="8"/>
    <n v="0.13"/>
    <s v="BOX"/>
    <n v="1000"/>
    <s v="Sale "/>
    <n v="130"/>
    <x v="3"/>
  </r>
  <r>
    <d v="2022-03-10T00:00:00"/>
    <s v="54"/>
    <x v="27"/>
    <x v="8"/>
    <n v="0.5"/>
    <s v="BOX"/>
    <n v="920"/>
    <s v="Sale "/>
    <n v="460"/>
    <x v="3"/>
  </r>
  <r>
    <d v="2022-03-10T00:00:00"/>
    <s v="54"/>
    <x v="76"/>
    <x v="2"/>
    <n v="1"/>
    <s v="BTL"/>
    <n v="65"/>
    <s v="Sale "/>
    <n v="65"/>
    <x v="3"/>
  </r>
  <r>
    <d v="2022-03-10T00:00:00"/>
    <s v="54"/>
    <x v="72"/>
    <x v="10"/>
    <n v="0.4"/>
    <s v="th"/>
    <n v="150"/>
    <s v="Sale "/>
    <n v="60"/>
    <x v="3"/>
  </r>
  <r>
    <d v="2022-03-10T00:00:00"/>
    <s v="54"/>
    <x v="112"/>
    <x v="10"/>
    <n v="3"/>
    <s v="PAC"/>
    <n v="150"/>
    <s v="Sale "/>
    <n v="450"/>
    <x v="3"/>
  </r>
  <r>
    <d v="2022-03-10T00:00:00"/>
    <s v="54"/>
    <x v="96"/>
    <x v="10"/>
    <n v="1"/>
    <s v="PAC"/>
    <n v="120"/>
    <s v="Sale "/>
    <n v="120"/>
    <x v="3"/>
  </r>
  <r>
    <d v="2022-03-10T00:00:00"/>
    <s v="54"/>
    <x v="41"/>
    <x v="10"/>
    <n v="0.2"/>
    <s v="th"/>
    <n v="120"/>
    <s v="Sale "/>
    <n v="24"/>
    <x v="3"/>
  </r>
  <r>
    <d v="2022-03-10T00:00:00"/>
    <s v="54"/>
    <x v="70"/>
    <x v="8"/>
    <n v="1"/>
    <s v="BOX"/>
    <n v="272"/>
    <s v="Sale "/>
    <n v="272"/>
    <x v="3"/>
  </r>
  <r>
    <d v="2022-03-10T00:00:00"/>
    <s v="54"/>
    <x v="13"/>
    <x v="5"/>
    <n v="1"/>
    <s v="KG"/>
    <n v="245"/>
    <s v="Sale "/>
    <n v="245"/>
    <x v="3"/>
  </r>
  <r>
    <d v="2022-03-10T00:00:00"/>
    <s v="54"/>
    <x v="39"/>
    <x v="3"/>
    <n v="0.25"/>
    <s v="KG"/>
    <n v="280"/>
    <s v="Sale "/>
    <n v="70"/>
    <x v="3"/>
  </r>
  <r>
    <d v="2022-03-10T00:00:00"/>
    <s v="54"/>
    <x v="28"/>
    <x v="3"/>
    <n v="0.25"/>
    <s v="KG"/>
    <n v="280"/>
    <s v="Sale "/>
    <n v="70"/>
    <x v="3"/>
  </r>
  <r>
    <d v="2022-03-10T00:00:00"/>
    <s v="54"/>
    <x v="41"/>
    <x v="10"/>
    <n v="0.2"/>
    <s v="th"/>
    <n v="120"/>
    <s v="Sale "/>
    <n v="24"/>
    <x v="3"/>
  </r>
  <r>
    <d v="2022-03-10T00:00:00"/>
    <s v="54"/>
    <x v="59"/>
    <x v="4"/>
    <n v="3"/>
    <s v="BDL"/>
    <n v="65"/>
    <s v="Sale "/>
    <n v="195"/>
    <x v="3"/>
  </r>
  <r>
    <d v="2022-03-10T00:00:00"/>
    <s v="54"/>
    <x v="9"/>
    <x v="3"/>
    <n v="3"/>
    <s v="KG"/>
    <n v="165"/>
    <s v="Sale "/>
    <n v="495"/>
    <x v="3"/>
  </r>
  <r>
    <d v="2022-03-10T00:00:00"/>
    <s v="54"/>
    <x v="69"/>
    <x v="5"/>
    <n v="0.1"/>
    <s v="th"/>
    <n v="900"/>
    <s v="Sale "/>
    <n v="90"/>
    <x v="3"/>
  </r>
  <r>
    <d v="2022-03-10T00:00:00"/>
    <s v="54"/>
    <x v="98"/>
    <x v="5"/>
    <n v="0.5"/>
    <s v="KG"/>
    <n v="245"/>
    <s v="Sale "/>
    <n v="122.5"/>
    <x v="3"/>
  </r>
  <r>
    <d v="2022-03-10T00:00:00"/>
    <s v="54"/>
    <x v="13"/>
    <x v="5"/>
    <n v="21.5"/>
    <s v="KG"/>
    <n v="240"/>
    <s v="Sale "/>
    <n v="5160"/>
    <x v="3"/>
  </r>
  <r>
    <d v="2022-03-10T00:00:00"/>
    <s v="54"/>
    <x v="70"/>
    <x v="8"/>
    <n v="3"/>
    <s v="BOX"/>
    <n v="272"/>
    <s v="Sale "/>
    <n v="816"/>
    <x v="3"/>
  </r>
  <r>
    <d v="2022-03-10T00:00:00"/>
    <s v="54"/>
    <x v="105"/>
    <x v="8"/>
    <n v="1"/>
    <s v="BOX"/>
    <n v="325"/>
    <s v="Sale "/>
    <n v="325"/>
    <x v="3"/>
  </r>
  <r>
    <d v="2022-03-10T00:00:00"/>
    <s v="54"/>
    <x v="104"/>
    <x v="5"/>
    <n v="2"/>
    <s v="PC"/>
    <n v="260"/>
    <s v="Sale "/>
    <n v="520"/>
    <x v="3"/>
  </r>
  <r>
    <d v="2022-03-10T00:00:00"/>
    <s v="54"/>
    <x v="110"/>
    <x v="5"/>
    <n v="1"/>
    <s v="PC"/>
    <n v="2550"/>
    <s v="Sale "/>
    <n v="2550"/>
    <x v="3"/>
  </r>
  <r>
    <d v="2022-03-10T00:00:00"/>
    <s v="54"/>
    <x v="18"/>
    <x v="7"/>
    <n v="0.1"/>
    <s v="KG"/>
    <n v="500"/>
    <s v="Sale "/>
    <n v="50"/>
    <x v="3"/>
  </r>
  <r>
    <d v="2022-03-10T00:00:00"/>
    <s v="54"/>
    <x v="3"/>
    <x v="3"/>
    <n v="0.5"/>
    <s v="KG"/>
    <n v="500"/>
    <s v="Sale "/>
    <n v="250"/>
    <x v="3"/>
  </r>
  <r>
    <d v="2022-03-10T00:00:00"/>
    <s v="54"/>
    <x v="4"/>
    <x v="3"/>
    <n v="0.25"/>
    <s v="KG"/>
    <n v="900"/>
    <s v="Sale "/>
    <n v="225"/>
    <x v="3"/>
  </r>
  <r>
    <d v="2022-03-10T00:00:00"/>
    <s v="54"/>
    <x v="25"/>
    <x v="3"/>
    <n v="3"/>
    <s v="KG"/>
    <n v="65"/>
    <s v="Sale "/>
    <n v="195"/>
    <x v="3"/>
  </r>
  <r>
    <d v="2022-03-10T00:00:00"/>
    <s v="54"/>
    <x v="26"/>
    <x v="3"/>
    <n v="12"/>
    <s v="KG"/>
    <n v="46"/>
    <s v="Sale "/>
    <n v="552"/>
    <x v="3"/>
  </r>
  <r>
    <d v="2022-03-10T00:00:00"/>
    <s v="54"/>
    <x v="18"/>
    <x v="7"/>
    <n v="0.3"/>
    <s v="KG"/>
    <n v="500"/>
    <s v="Sale "/>
    <n v="150"/>
    <x v="3"/>
  </r>
  <r>
    <d v="2022-03-10T00:00:00"/>
    <s v="54"/>
    <x v="23"/>
    <x v="2"/>
    <n v="6"/>
    <s v="PC"/>
    <n v="65"/>
    <s v="Sale "/>
    <n v="372"/>
    <x v="3"/>
  </r>
  <r>
    <d v="2022-03-10T00:00:00"/>
    <s v="54"/>
    <x v="101"/>
    <x v="8"/>
    <n v="0.08"/>
    <s v="BOX"/>
    <n v="320"/>
    <s v="Sale "/>
    <n v="25.6"/>
    <x v="3"/>
  </r>
  <r>
    <d v="2022-03-10T00:00:00"/>
    <s v="54"/>
    <x v="27"/>
    <x v="8"/>
    <n v="1.1299999999999999"/>
    <s v="BOX"/>
    <n v="880"/>
    <s v="Sale "/>
    <n v="994.39999999999986"/>
    <x v="3"/>
  </r>
  <r>
    <d v="2022-03-10T00:00:00"/>
    <s v="54"/>
    <x v="37"/>
    <x v="3"/>
    <n v="1.1000000000000001"/>
    <s v="KG"/>
    <n v="250"/>
    <s v="Sale "/>
    <n v="275"/>
    <x v="3"/>
  </r>
  <r>
    <d v="2022-03-10T00:00:00"/>
    <s v="54"/>
    <x v="26"/>
    <x v="3"/>
    <n v="10"/>
    <s v="KG"/>
    <n v="46"/>
    <s v="Sale "/>
    <n v="460"/>
    <x v="3"/>
  </r>
  <r>
    <d v="2022-03-10T00:00:00"/>
    <s v="54"/>
    <x v="3"/>
    <x v="3"/>
    <n v="1.5"/>
    <s v="KG"/>
    <n v="500"/>
    <s v="Sale "/>
    <n v="750"/>
    <x v="3"/>
  </r>
  <r>
    <d v="2022-03-10T00:00:00"/>
    <s v="54"/>
    <x v="4"/>
    <x v="3"/>
    <n v="0.75"/>
    <s v="KG"/>
    <n v="880"/>
    <s v="Sale "/>
    <n v="660"/>
    <x v="3"/>
  </r>
  <r>
    <d v="2022-03-10T00:00:00"/>
    <s v="54"/>
    <x v="101"/>
    <x v="8"/>
    <n v="2"/>
    <s v="BOX"/>
    <n v="300"/>
    <s v="Sale "/>
    <n v="600"/>
    <x v="3"/>
  </r>
  <r>
    <d v="2022-03-10T00:00:00"/>
    <s v="54"/>
    <x v="38"/>
    <x v="3"/>
    <n v="0.85"/>
    <s v="KG"/>
    <n v="360"/>
    <s v="Sale "/>
    <n v="306"/>
    <x v="3"/>
  </r>
  <r>
    <d v="2022-03-10T00:00:00"/>
    <s v="54"/>
    <x v="27"/>
    <x v="8"/>
    <n v="6"/>
    <s v="BOX"/>
    <n v="880"/>
    <s v="Sale "/>
    <n v="5280"/>
    <x v="3"/>
  </r>
  <r>
    <d v="2022-03-10T00:00:00"/>
    <s v="54"/>
    <x v="25"/>
    <x v="3"/>
    <n v="4"/>
    <s v="KG"/>
    <n v="65"/>
    <s v="Sale "/>
    <n v="260"/>
    <x v="3"/>
  </r>
  <r>
    <d v="2022-03-10T00:00:00"/>
    <s v="54"/>
    <x v="26"/>
    <x v="3"/>
    <n v="10"/>
    <s v="KG"/>
    <n v="46"/>
    <s v="Sale "/>
    <n v="460"/>
    <x v="3"/>
  </r>
  <r>
    <d v="2022-03-10T00:00:00"/>
    <s v="54"/>
    <x v="18"/>
    <x v="7"/>
    <n v="0.1"/>
    <s v="KG"/>
    <n v="500"/>
    <s v="Sale "/>
    <n v="50"/>
    <x v="3"/>
  </r>
  <r>
    <d v="2022-03-10T00:00:00"/>
    <s v="54"/>
    <x v="21"/>
    <x v="2"/>
    <n v="0.2"/>
    <s v="BTL"/>
    <n v="425"/>
    <s v="Sale "/>
    <n v="85"/>
    <x v="3"/>
  </r>
  <r>
    <d v="2022-03-10T00:00:00"/>
    <s v="54"/>
    <x v="2"/>
    <x v="2"/>
    <n v="0.6"/>
    <s v="BTL"/>
    <n v="550"/>
    <s v="Sale "/>
    <n v="330"/>
    <x v="3"/>
  </r>
  <r>
    <d v="2022-03-10T00:00:00"/>
    <s v="54"/>
    <x v="11"/>
    <x v="3"/>
    <n v="0.5"/>
    <s v="KG"/>
    <n v="300"/>
    <s v="Sale "/>
    <n v="150"/>
    <x v="3"/>
  </r>
  <r>
    <d v="2022-03-10T00:00:00"/>
    <s v="54"/>
    <x v="3"/>
    <x v="3"/>
    <n v="1"/>
    <s v="KG"/>
    <n v="470"/>
    <s v="Sale "/>
    <n v="470"/>
    <x v="3"/>
  </r>
  <r>
    <d v="2022-03-10T00:00:00"/>
    <s v="54"/>
    <x v="4"/>
    <x v="3"/>
    <n v="0.5"/>
    <s v="KG"/>
    <n v="880"/>
    <s v="Sale "/>
    <n v="440"/>
    <x v="3"/>
  </r>
  <r>
    <d v="2022-03-10T00:00:00"/>
    <s v="54"/>
    <x v="36"/>
    <x v="8"/>
    <n v="0.13"/>
    <s v="BOX"/>
    <n v="960"/>
    <s v="Sale "/>
    <n v="124.80000000000001"/>
    <x v="3"/>
  </r>
  <r>
    <d v="2022-03-10T00:00:00"/>
    <s v="54"/>
    <x v="101"/>
    <x v="8"/>
    <n v="0.05"/>
    <s v="BOX"/>
    <n v="300"/>
    <s v="Sale "/>
    <n v="15"/>
    <x v="3"/>
  </r>
  <r>
    <d v="2022-03-10T00:00:00"/>
    <s v="54"/>
    <x v="11"/>
    <x v="3"/>
    <n v="0.1"/>
    <s v="KG"/>
    <n v="300"/>
    <s v="Sale "/>
    <n v="30"/>
    <x v="3"/>
  </r>
  <r>
    <d v="2022-03-10T00:00:00"/>
    <s v="54"/>
    <x v="27"/>
    <x v="8"/>
    <n v="0.08"/>
    <s v="BOX"/>
    <n v="880"/>
    <s v="Sale "/>
    <n v="70.400000000000006"/>
    <x v="3"/>
  </r>
  <r>
    <d v="2022-03-10T00:00:00"/>
    <s v="54"/>
    <x v="25"/>
    <x v="3"/>
    <n v="1"/>
    <s v="KG"/>
    <n v="65"/>
    <s v="Sale "/>
    <n v="65"/>
    <x v="3"/>
  </r>
  <r>
    <d v="2022-03-10T00:00:00"/>
    <s v="54"/>
    <x v="26"/>
    <x v="3"/>
    <n v="3"/>
    <s v="KG"/>
    <n v="46"/>
    <s v="Sale "/>
    <n v="138"/>
    <x v="3"/>
  </r>
  <r>
    <d v="2022-03-10T00:00:00"/>
    <s v="54"/>
    <x v="13"/>
    <x v="5"/>
    <n v="1.5"/>
    <s v="KG"/>
    <n v="245"/>
    <s v="Sale "/>
    <n v="367.5"/>
    <x v="3"/>
  </r>
  <r>
    <d v="2022-03-10T00:00:00"/>
    <s v="54"/>
    <x v="75"/>
    <x v="5"/>
    <n v="2"/>
    <s v="PC"/>
    <n v="262.5"/>
    <s v="Sale "/>
    <n v="525"/>
    <x v="3"/>
  </r>
  <r>
    <d v="2022-03-10T00:00:00"/>
    <s v="54"/>
    <x v="10"/>
    <x v="6"/>
    <n v="19"/>
    <s v="KG"/>
    <n v="193.33"/>
    <s v="Sale "/>
    <n v="3673.2700000000004"/>
    <x v="3"/>
  </r>
  <r>
    <d v="2022-03-10T00:00:00"/>
    <s v="54"/>
    <x v="9"/>
    <x v="3"/>
    <n v="10"/>
    <s v="KG"/>
    <n v="150"/>
    <s v="Sale "/>
    <n v="1500"/>
    <x v="3"/>
  </r>
  <r>
    <d v="2022-03-10T00:00:00"/>
    <s v="54"/>
    <x v="104"/>
    <x v="5"/>
    <n v="3"/>
    <s v="PC"/>
    <n v="260"/>
    <s v="Sale "/>
    <n v="780"/>
    <x v="3"/>
  </r>
  <r>
    <d v="2022-03-10T00:00:00"/>
    <s v="54"/>
    <x v="3"/>
    <x v="3"/>
    <n v="0.2"/>
    <s v="KG"/>
    <n v="500"/>
    <s v="Sale "/>
    <n v="100"/>
    <x v="3"/>
  </r>
  <r>
    <d v="2022-03-10T00:00:00"/>
    <s v="54"/>
    <x v="4"/>
    <x v="3"/>
    <n v="0.1"/>
    <s v="KG"/>
    <n v="950"/>
    <s v="Sale "/>
    <n v="95"/>
    <x v="3"/>
  </r>
  <r>
    <d v="2022-03-10T00:00:00"/>
    <s v="54"/>
    <x v="2"/>
    <x v="2"/>
    <n v="1"/>
    <s v="BTL"/>
    <n v="440"/>
    <s v="Sale "/>
    <n v="440"/>
    <x v="3"/>
  </r>
  <r>
    <d v="2022-03-10T00:00:00"/>
    <s v="54"/>
    <x v="6"/>
    <x v="5"/>
    <n v="4"/>
    <s v="th"/>
    <n v="400"/>
    <s v="Sale "/>
    <n v="1600"/>
    <x v="3"/>
  </r>
  <r>
    <d v="2022-03-11T00:00:00"/>
    <s v="55"/>
    <x v="43"/>
    <x v="3"/>
    <n v="2"/>
    <s v="PC"/>
    <n v="90"/>
    <s v="Sale "/>
    <n v="180"/>
    <x v="3"/>
  </r>
  <r>
    <d v="2022-03-11T00:00:00"/>
    <s v="55"/>
    <x v="39"/>
    <x v="3"/>
    <n v="0.5"/>
    <s v="KG"/>
    <n v="280"/>
    <s v="Sale "/>
    <n v="140"/>
    <x v="3"/>
  </r>
  <r>
    <d v="2022-03-11T00:00:00"/>
    <s v="55"/>
    <x v="52"/>
    <x v="7"/>
    <n v="0.1"/>
    <s v="KG"/>
    <n v="700"/>
    <s v="Sale "/>
    <n v="70"/>
    <x v="3"/>
  </r>
  <r>
    <d v="2022-03-11T00:00:00"/>
    <s v="55"/>
    <x v="77"/>
    <x v="2"/>
    <n v="0.2"/>
    <s v="BTL"/>
    <n v="850"/>
    <s v="Sale "/>
    <n v="170"/>
    <x v="3"/>
  </r>
  <r>
    <d v="2022-03-11T00:00:00"/>
    <s v="55"/>
    <x v="87"/>
    <x v="9"/>
    <n v="1"/>
    <s v="BTL"/>
    <n v="145"/>
    <s v="Sale "/>
    <n v="145"/>
    <x v="3"/>
  </r>
  <r>
    <d v="2022-03-11T00:00:00"/>
    <s v="55"/>
    <x v="104"/>
    <x v="5"/>
    <n v="3"/>
    <s v="PC"/>
    <n v="270"/>
    <s v="Sale "/>
    <n v="810"/>
    <x v="3"/>
  </r>
  <r>
    <d v="2022-03-11T00:00:00"/>
    <s v="55"/>
    <x v="14"/>
    <x v="7"/>
    <n v="0.1"/>
    <s v="KG"/>
    <n v="750"/>
    <s v="Sale "/>
    <n v="75"/>
    <x v="3"/>
  </r>
  <r>
    <d v="2022-03-11T00:00:00"/>
    <s v="55"/>
    <x v="4"/>
    <x v="3"/>
    <n v="0.5"/>
    <s v="KG"/>
    <n v="920"/>
    <s v="Sale "/>
    <n v="460"/>
    <x v="3"/>
  </r>
  <r>
    <d v="2022-03-11T00:00:00"/>
    <s v="55"/>
    <x v="3"/>
    <x v="3"/>
    <n v="1"/>
    <s v="KG"/>
    <n v="500"/>
    <s v="Sale "/>
    <n v="500"/>
    <x v="3"/>
  </r>
  <r>
    <d v="2022-03-11T00:00:00"/>
    <s v="55"/>
    <x v="80"/>
    <x v="2"/>
    <n v="0.2"/>
    <s v="BTL"/>
    <n v="425"/>
    <s v="Sale "/>
    <n v="85"/>
    <x v="3"/>
  </r>
  <r>
    <d v="2022-03-11T00:00:00"/>
    <s v="55"/>
    <x v="6"/>
    <x v="5"/>
    <n v="1"/>
    <s v="th"/>
    <n v="420"/>
    <s v="Sale "/>
    <n v="420"/>
    <x v="3"/>
  </r>
  <r>
    <d v="2022-03-11T00:00:00"/>
    <s v="55"/>
    <x v="83"/>
    <x v="5"/>
    <n v="2"/>
    <s v="KG"/>
    <n v="245"/>
    <s v="Sale "/>
    <n v="490"/>
    <x v="3"/>
  </r>
  <r>
    <d v="2022-03-11T00:00:00"/>
    <s v="55"/>
    <x v="98"/>
    <x v="5"/>
    <n v="1"/>
    <s v="KG"/>
    <n v="245"/>
    <s v="Sale "/>
    <n v="245"/>
    <x v="3"/>
  </r>
  <r>
    <d v="2022-03-11T00:00:00"/>
    <s v="55"/>
    <x v="48"/>
    <x v="5"/>
    <n v="2"/>
    <s v="KG"/>
    <n v="245"/>
    <s v="Sale "/>
    <n v="490"/>
    <x v="3"/>
  </r>
  <r>
    <d v="2022-03-11T00:00:00"/>
    <s v="55"/>
    <x v="8"/>
    <x v="5"/>
    <n v="2"/>
    <s v="KG"/>
    <n v="245"/>
    <s v="Sale "/>
    <n v="490"/>
    <x v="3"/>
  </r>
  <r>
    <d v="2022-03-11T00:00:00"/>
    <s v="55"/>
    <x v="7"/>
    <x v="5"/>
    <n v="1"/>
    <s v="KG"/>
    <n v="245"/>
    <s v="Sale "/>
    <n v="245"/>
    <x v="3"/>
  </r>
  <r>
    <d v="2022-03-11T00:00:00"/>
    <s v="55"/>
    <x v="13"/>
    <x v="5"/>
    <n v="4"/>
    <s v="KG"/>
    <n v="245"/>
    <s v="Sale "/>
    <n v="980"/>
    <x v="3"/>
  </r>
  <r>
    <d v="2022-03-11T00:00:00"/>
    <s v="55"/>
    <x v="28"/>
    <x v="3"/>
    <n v="1"/>
    <s v="KG"/>
    <n v="280"/>
    <s v="Sale "/>
    <n v="280"/>
    <x v="3"/>
  </r>
  <r>
    <d v="2022-03-11T00:00:00"/>
    <s v="55"/>
    <x v="39"/>
    <x v="3"/>
    <n v="1"/>
    <s v="KG"/>
    <n v="280"/>
    <s v="Sale "/>
    <n v="280"/>
    <x v="3"/>
  </r>
  <r>
    <d v="2022-03-11T00:00:00"/>
    <s v="55"/>
    <x v="38"/>
    <x v="3"/>
    <n v="0.6"/>
    <s v="KG"/>
    <n v="360"/>
    <s v="Sale "/>
    <n v="216"/>
    <x v="3"/>
  </r>
  <r>
    <d v="2022-03-11T00:00:00"/>
    <s v="55"/>
    <x v="68"/>
    <x v="5"/>
    <n v="3"/>
    <s v="PC"/>
    <n v="270"/>
    <s v="Sale "/>
    <n v="810"/>
    <x v="3"/>
  </r>
  <r>
    <d v="2022-03-11T00:00:00"/>
    <s v="55"/>
    <x v="9"/>
    <x v="3"/>
    <n v="3"/>
    <s v="KG"/>
    <n v="160"/>
    <s v="Sale "/>
    <n v="480"/>
    <x v="3"/>
  </r>
  <r>
    <d v="2022-03-11T00:00:00"/>
    <s v="55"/>
    <x v="10"/>
    <x v="6"/>
    <n v="20"/>
    <s v="KG"/>
    <n v="190"/>
    <s v="Sale "/>
    <n v="3800"/>
    <x v="3"/>
  </r>
  <r>
    <d v="2022-03-11T00:00:00"/>
    <s v="55"/>
    <x v="2"/>
    <x v="2"/>
    <n v="0.4"/>
    <s v="BTL"/>
    <n v="550"/>
    <s v="Sale "/>
    <n v="220"/>
    <x v="3"/>
  </r>
  <r>
    <d v="2022-03-11T00:00:00"/>
    <s v="55"/>
    <x v="11"/>
    <x v="3"/>
    <n v="0.6"/>
    <s v="KG"/>
    <n v="300"/>
    <s v="Sale "/>
    <n v="180"/>
    <x v="3"/>
  </r>
  <r>
    <d v="2022-03-11T00:00:00"/>
    <s v="55"/>
    <x v="110"/>
    <x v="5"/>
    <n v="2"/>
    <s v="PC"/>
    <n v="2500"/>
    <s v="Sale "/>
    <n v="5000"/>
    <x v="3"/>
  </r>
  <r>
    <d v="2022-03-11T00:00:00"/>
    <s v="55"/>
    <x v="104"/>
    <x v="5"/>
    <n v="1"/>
    <s v="PC"/>
    <n v="270"/>
    <s v="Sale "/>
    <n v="270"/>
    <x v="3"/>
  </r>
  <r>
    <d v="2022-03-11T00:00:00"/>
    <s v="55"/>
    <x v="101"/>
    <x v="8"/>
    <n v="0.1"/>
    <s v="BOX"/>
    <n v="320"/>
    <s v="Sale "/>
    <n v="32"/>
    <x v="3"/>
  </r>
  <r>
    <d v="2022-03-11T00:00:00"/>
    <s v="55"/>
    <x v="27"/>
    <x v="8"/>
    <n v="0.55000000000000004"/>
    <s v="BOX"/>
    <n v="880"/>
    <s v="Sale "/>
    <n v="484.00000000000006"/>
    <x v="3"/>
  </r>
  <r>
    <d v="2022-03-11T00:00:00"/>
    <s v="55"/>
    <x v="23"/>
    <x v="2"/>
    <n v="1"/>
    <s v="PC"/>
    <n v="65"/>
    <s v="Sale "/>
    <n v="65"/>
    <x v="3"/>
  </r>
  <r>
    <d v="2022-03-11T00:00:00"/>
    <s v="55"/>
    <x v="101"/>
    <x v="8"/>
    <n v="1"/>
    <s v="BOX"/>
    <n v="300"/>
    <s v="Sale "/>
    <n v="300"/>
    <x v="3"/>
  </r>
  <r>
    <d v="2022-03-11T00:00:00"/>
    <s v="55"/>
    <x v="59"/>
    <x v="4"/>
    <n v="2"/>
    <s v="BDL"/>
    <n v="65"/>
    <s v="Sale "/>
    <n v="130"/>
    <x v="3"/>
  </r>
  <r>
    <d v="2022-03-11T00:00:00"/>
    <s v="55"/>
    <x v="4"/>
    <x v="3"/>
    <n v="1.1000000000000001"/>
    <s v="KG"/>
    <n v="900"/>
    <s v="Sale "/>
    <n v="990.00000000000011"/>
    <x v="3"/>
  </r>
  <r>
    <d v="2022-03-11T00:00:00"/>
    <s v="55"/>
    <x v="3"/>
    <x v="3"/>
    <n v="2.2000000000000002"/>
    <s v="KG"/>
    <n v="520"/>
    <s v="Sale "/>
    <n v="1144"/>
    <x v="3"/>
  </r>
  <r>
    <d v="2022-03-11T00:00:00"/>
    <s v="55"/>
    <x v="37"/>
    <x v="3"/>
    <n v="1.1000000000000001"/>
    <s v="KG"/>
    <n v="225"/>
    <s v="Sale "/>
    <n v="247.50000000000003"/>
    <x v="3"/>
  </r>
  <r>
    <d v="2022-03-11T00:00:00"/>
    <s v="55"/>
    <x v="5"/>
    <x v="4"/>
    <n v="5"/>
    <s v="BDL"/>
    <n v="65"/>
    <s v="Sale "/>
    <n v="325"/>
    <x v="3"/>
  </r>
  <r>
    <d v="2022-03-11T00:00:00"/>
    <s v="55"/>
    <x v="42"/>
    <x v="5"/>
    <n v="0.5"/>
    <s v="th"/>
    <n v="850"/>
    <s v="Sale "/>
    <n v="425"/>
    <x v="3"/>
  </r>
  <r>
    <d v="2022-03-11T00:00:00"/>
    <s v="55"/>
    <x v="41"/>
    <x v="10"/>
    <n v="1.5"/>
    <s v="th"/>
    <n v="120"/>
    <s v="Sale "/>
    <n v="180"/>
    <x v="3"/>
  </r>
  <r>
    <d v="2022-03-11T00:00:00"/>
    <s v="55"/>
    <x v="57"/>
    <x v="5"/>
    <n v="1"/>
    <s v="KG"/>
    <n v="245"/>
    <s v="Sale "/>
    <n v="245"/>
    <x v="3"/>
  </r>
  <r>
    <d v="2022-03-11T00:00:00"/>
    <s v="55"/>
    <x v="26"/>
    <x v="3"/>
    <n v="1.5"/>
    <s v="KG"/>
    <n v="46"/>
    <s v="Sale "/>
    <n v="69"/>
    <x v="3"/>
  </r>
  <r>
    <d v="2022-03-11T00:00:00"/>
    <s v="55"/>
    <x v="75"/>
    <x v="5"/>
    <n v="1"/>
    <s v="PC"/>
    <n v="269"/>
    <s v="Sale "/>
    <n v="269"/>
    <x v="3"/>
  </r>
  <r>
    <d v="2022-03-11T00:00:00"/>
    <s v="55"/>
    <x v="64"/>
    <x v="4"/>
    <n v="4"/>
    <s v="BDL"/>
    <n v="85"/>
    <s v="Sale "/>
    <n v="340"/>
    <x v="3"/>
  </r>
  <r>
    <d v="2022-03-11T00:00:00"/>
    <s v="55"/>
    <x v="5"/>
    <x v="4"/>
    <n v="6"/>
    <s v="BDL"/>
    <n v="65"/>
    <s v="Sale "/>
    <n v="390"/>
    <x v="3"/>
  </r>
  <r>
    <d v="2022-03-11T00:00:00"/>
    <s v="55"/>
    <x v="77"/>
    <x v="2"/>
    <n v="0.5"/>
    <s v="BTL"/>
    <n v="740"/>
    <s v="Sale "/>
    <n v="370"/>
    <x v="3"/>
  </r>
  <r>
    <d v="2022-03-12T00:00:00"/>
    <s v="56"/>
    <x v="27"/>
    <x v="8"/>
    <n v="2"/>
    <s v="BOX"/>
    <n v="880"/>
    <s v="Sale "/>
    <n v="1760"/>
    <x v="3"/>
  </r>
  <r>
    <d v="2022-03-12T00:00:00"/>
    <s v="56"/>
    <x v="28"/>
    <x v="3"/>
    <n v="1"/>
    <s v="KG"/>
    <n v="300"/>
    <s v="Sale "/>
    <n v="300"/>
    <x v="3"/>
  </r>
  <r>
    <d v="2022-03-12T00:00:00"/>
    <s v="56"/>
    <x v="39"/>
    <x v="3"/>
    <n v="2"/>
    <s v="KG"/>
    <n v="300"/>
    <s v="Sale "/>
    <n v="600"/>
    <x v="3"/>
  </r>
  <r>
    <d v="2022-03-12T00:00:00"/>
    <s v="56"/>
    <x v="26"/>
    <x v="3"/>
    <n v="2"/>
    <s v="KG"/>
    <n v="46"/>
    <s v="Sale "/>
    <n v="92"/>
    <x v="3"/>
  </r>
  <r>
    <d v="2022-03-12T00:00:00"/>
    <s v="56"/>
    <x v="23"/>
    <x v="2"/>
    <n v="4"/>
    <s v="PC"/>
    <n v="65"/>
    <s v="Sale "/>
    <n v="260"/>
    <x v="3"/>
  </r>
  <r>
    <d v="2022-03-12T00:00:00"/>
    <s v="56"/>
    <x v="18"/>
    <x v="7"/>
    <n v="0.5"/>
    <s v="KG"/>
    <n v="500"/>
    <s v="Sale "/>
    <n v="250"/>
    <x v="3"/>
  </r>
  <r>
    <d v="2022-03-12T00:00:00"/>
    <s v="56"/>
    <x v="28"/>
    <x v="3"/>
    <n v="3"/>
    <s v="KG"/>
    <n v="285"/>
    <s v="Sale "/>
    <n v="855"/>
    <x v="3"/>
  </r>
  <r>
    <d v="2022-03-12T00:00:00"/>
    <s v="56"/>
    <x v="38"/>
    <x v="3"/>
    <n v="5"/>
    <s v="KG"/>
    <n v="320"/>
    <s v="Sale "/>
    <n v="1600"/>
    <x v="3"/>
  </r>
  <r>
    <d v="2022-03-12T00:00:00"/>
    <s v="56"/>
    <x v="59"/>
    <x v="4"/>
    <n v="5"/>
    <s v="BDL"/>
    <n v="65"/>
    <s v="Sale "/>
    <n v="325"/>
    <x v="3"/>
  </r>
  <r>
    <d v="2022-03-12T00:00:00"/>
    <s v="56"/>
    <x v="67"/>
    <x v="2"/>
    <n v="1"/>
    <s v="BTL"/>
    <n v="75"/>
    <s v="Sale "/>
    <n v="75"/>
    <x v="3"/>
  </r>
  <r>
    <d v="2022-03-12T00:00:00"/>
    <s v="56"/>
    <x v="89"/>
    <x v="9"/>
    <n v="1"/>
    <s v="BTL"/>
    <n v="95"/>
    <s v="Sale "/>
    <n v="95"/>
    <x v="3"/>
  </r>
  <r>
    <d v="2022-03-12T00:00:00"/>
    <s v="56"/>
    <x v="31"/>
    <x v="7"/>
    <n v="0.1"/>
    <s v="KG"/>
    <n v="700"/>
    <s v="Sale "/>
    <n v="70"/>
    <x v="3"/>
  </r>
  <r>
    <d v="2022-03-12T00:00:00"/>
    <s v="56"/>
    <x v="84"/>
    <x v="5"/>
    <n v="1"/>
    <s v="PC"/>
    <n v="263"/>
    <s v="Sale "/>
    <n v="263"/>
    <x v="3"/>
  </r>
  <r>
    <d v="2022-03-12T00:00:00"/>
    <s v="56"/>
    <x v="37"/>
    <x v="3"/>
    <n v="0.5"/>
    <s v="KG"/>
    <n v="250"/>
    <s v="Sale "/>
    <n v="125"/>
    <x v="3"/>
  </r>
  <r>
    <d v="2022-03-12T00:00:00"/>
    <s v="56"/>
    <x v="9"/>
    <x v="3"/>
    <n v="1"/>
    <s v="KG"/>
    <n v="160"/>
    <s v="Sale "/>
    <n v="160"/>
    <x v="3"/>
  </r>
  <r>
    <d v="2022-03-12T00:00:00"/>
    <s v="56"/>
    <x v="8"/>
    <x v="5"/>
    <n v="1"/>
    <s v="KG"/>
    <n v="245"/>
    <s v="Sale "/>
    <n v="245"/>
    <x v="3"/>
  </r>
  <r>
    <d v="2022-03-12T00:00:00"/>
    <s v="56"/>
    <x v="13"/>
    <x v="5"/>
    <n v="1"/>
    <s v="KG"/>
    <n v="245"/>
    <s v="Sale "/>
    <n v="245"/>
    <x v="3"/>
  </r>
  <r>
    <d v="2022-03-12T00:00:00"/>
    <s v="56"/>
    <x v="26"/>
    <x v="3"/>
    <n v="2"/>
    <s v="KG"/>
    <n v="46"/>
    <s v="Sale "/>
    <n v="92"/>
    <x v="3"/>
  </r>
  <r>
    <d v="2022-03-12T00:00:00"/>
    <s v="56"/>
    <x v="27"/>
    <x v="8"/>
    <n v="0.1"/>
    <s v="BOX"/>
    <n v="880"/>
    <s v="Sale "/>
    <n v="88"/>
    <x v="3"/>
  </r>
  <r>
    <d v="2022-03-12T00:00:00"/>
    <s v="56"/>
    <x v="101"/>
    <x v="8"/>
    <n v="0.19"/>
    <s v="BOX"/>
    <n v="320"/>
    <s v="Sale "/>
    <n v="60.8"/>
    <x v="3"/>
  </r>
  <r>
    <d v="2022-03-12T00:00:00"/>
    <s v="56"/>
    <x v="36"/>
    <x v="8"/>
    <n v="0.25"/>
    <s v="BOX"/>
    <n v="1000"/>
    <s v="Sale "/>
    <n v="250"/>
    <x v="3"/>
  </r>
  <r>
    <d v="2022-03-12T00:00:00"/>
    <s v="56"/>
    <x v="27"/>
    <x v="8"/>
    <n v="0.38"/>
    <s v="BOX"/>
    <n v="880"/>
    <s v="Sale "/>
    <n v="334.4"/>
    <x v="3"/>
  </r>
  <r>
    <d v="2022-03-12T00:00:00"/>
    <s v="56"/>
    <x v="38"/>
    <x v="3"/>
    <n v="0.25"/>
    <s v="KG"/>
    <n v="350"/>
    <s v="Sale "/>
    <n v="87.5"/>
    <x v="3"/>
  </r>
  <r>
    <d v="2022-03-12T00:00:00"/>
    <s v="56"/>
    <x v="11"/>
    <x v="3"/>
    <n v="0.25"/>
    <s v="KG"/>
    <n v="300"/>
    <s v="Sale "/>
    <n v="75"/>
    <x v="3"/>
  </r>
  <r>
    <d v="2022-03-12T00:00:00"/>
    <s v="56"/>
    <x v="37"/>
    <x v="3"/>
    <n v="0.1"/>
    <s v="KG"/>
    <n v="250"/>
    <s v="Sale "/>
    <n v="25"/>
    <x v="3"/>
  </r>
  <r>
    <d v="2022-03-12T00:00:00"/>
    <s v="56"/>
    <x v="28"/>
    <x v="3"/>
    <n v="1.25"/>
    <s v="KG"/>
    <n v="280"/>
    <s v="Sale "/>
    <n v="350"/>
    <x v="3"/>
  </r>
  <r>
    <d v="2022-03-12T00:00:00"/>
    <s v="56"/>
    <x v="39"/>
    <x v="3"/>
    <n v="1.5"/>
    <s v="KG"/>
    <n v="280"/>
    <s v="Sale "/>
    <n v="420"/>
    <x v="3"/>
  </r>
  <r>
    <d v="2022-03-12T00:00:00"/>
    <s v="56"/>
    <x v="27"/>
    <x v="8"/>
    <n v="1"/>
    <s v="BOX"/>
    <n v="880"/>
    <s v="Sale "/>
    <n v="880"/>
    <x v="3"/>
  </r>
  <r>
    <d v="2022-03-12T00:00:00"/>
    <s v="56"/>
    <x v="28"/>
    <x v="3"/>
    <n v="6"/>
    <s v="KG"/>
    <n v="300"/>
    <s v="Sale "/>
    <n v="1800"/>
    <x v="3"/>
  </r>
  <r>
    <d v="2022-03-12T00:00:00"/>
    <s v="56"/>
    <x v="108"/>
    <x v="8"/>
    <n v="6"/>
    <s v="PAT"/>
    <n v="330"/>
    <s v="Sale "/>
    <n v="1980"/>
    <x v="3"/>
  </r>
  <r>
    <d v="2022-03-12T00:00:00"/>
    <s v="56"/>
    <x v="5"/>
    <x v="4"/>
    <n v="32"/>
    <s v="BDL"/>
    <n v="65"/>
    <s v="Sale "/>
    <n v="2080"/>
    <x v="3"/>
  </r>
  <r>
    <d v="2022-03-12T00:00:00"/>
    <s v="56"/>
    <x v="13"/>
    <x v="5"/>
    <n v="30"/>
    <s v="KG"/>
    <n v="240"/>
    <s v="Sale "/>
    <n v="7200"/>
    <x v="3"/>
  </r>
  <r>
    <d v="2022-03-12T00:00:00"/>
    <s v="56"/>
    <x v="9"/>
    <x v="3"/>
    <n v="25"/>
    <s v="KG"/>
    <n v="155"/>
    <s v="Sale "/>
    <n v="3875"/>
    <x v="3"/>
  </r>
  <r>
    <d v="2022-03-12T00:00:00"/>
    <s v="56"/>
    <x v="3"/>
    <x v="3"/>
    <n v="0.6"/>
    <s v="KG"/>
    <n v="500"/>
    <s v="Sale "/>
    <n v="300"/>
    <x v="3"/>
  </r>
  <r>
    <d v="2022-03-12T00:00:00"/>
    <s v="56"/>
    <x v="38"/>
    <x v="3"/>
    <n v="0.1"/>
    <s v="KG"/>
    <n v="360"/>
    <s v="Sale "/>
    <n v="36"/>
    <x v="3"/>
  </r>
  <r>
    <d v="2022-03-12T00:00:00"/>
    <s v="56"/>
    <x v="37"/>
    <x v="3"/>
    <n v="0.25"/>
    <s v="KG"/>
    <n v="250"/>
    <s v="Sale "/>
    <n v="62.5"/>
    <x v="3"/>
  </r>
  <r>
    <d v="2022-03-12T00:00:00"/>
    <s v="56"/>
    <x v="26"/>
    <x v="3"/>
    <n v="1"/>
    <s v="KG"/>
    <n v="46"/>
    <s v="Sale "/>
    <n v="46"/>
    <x v="3"/>
  </r>
  <r>
    <d v="2022-03-12T00:00:00"/>
    <s v="56"/>
    <x v="101"/>
    <x v="8"/>
    <n v="0.3"/>
    <s v="BOX"/>
    <n v="320"/>
    <s v="Sale "/>
    <n v="96"/>
    <x v="3"/>
  </r>
  <r>
    <d v="2022-03-12T00:00:00"/>
    <s v="56"/>
    <x v="36"/>
    <x v="8"/>
    <n v="0.13"/>
    <s v="BOX"/>
    <n v="1000"/>
    <s v="Sale "/>
    <n v="130"/>
    <x v="3"/>
  </r>
  <r>
    <d v="2022-03-12T00:00:00"/>
    <s v="56"/>
    <x v="27"/>
    <x v="8"/>
    <n v="1.1200000000000001"/>
    <s v="BOX"/>
    <n v="880"/>
    <s v="Sale "/>
    <n v="985.60000000000014"/>
    <x v="3"/>
  </r>
  <r>
    <d v="2022-03-12T00:00:00"/>
    <s v="56"/>
    <x v="11"/>
    <x v="3"/>
    <n v="0.5"/>
    <s v="KG"/>
    <n v="300"/>
    <s v="Sale "/>
    <n v="150"/>
    <x v="3"/>
  </r>
  <r>
    <d v="2022-03-12T00:00:00"/>
    <s v="56"/>
    <x v="4"/>
    <x v="3"/>
    <n v="0.3"/>
    <s v="KG"/>
    <n v="900"/>
    <s v="Sale "/>
    <n v="270"/>
    <x v="3"/>
  </r>
  <r>
    <d v="2022-03-13T00:00:00"/>
    <s v="57"/>
    <x v="41"/>
    <x v="10"/>
    <n v="0.5"/>
    <s v="th"/>
    <n v="120"/>
    <s v="Sale "/>
    <n v="60"/>
    <x v="3"/>
  </r>
  <r>
    <d v="2022-03-13T00:00:00"/>
    <s v="57"/>
    <x v="55"/>
    <x v="3"/>
    <n v="0.5"/>
    <s v="KG"/>
    <n v="520"/>
    <s v="Sale "/>
    <n v="260"/>
    <x v="3"/>
  </r>
  <r>
    <d v="2022-03-13T00:00:00"/>
    <s v="57"/>
    <x v="9"/>
    <x v="3"/>
    <n v="3"/>
    <s v="KG"/>
    <n v="160"/>
    <s v="Sale "/>
    <n v="480"/>
    <x v="3"/>
  </r>
  <r>
    <d v="2022-03-13T00:00:00"/>
    <s v="57"/>
    <x v="6"/>
    <x v="5"/>
    <n v="1"/>
    <s v="th"/>
    <n v="420"/>
    <s v="Sale "/>
    <n v="420"/>
    <x v="3"/>
  </r>
  <r>
    <d v="2022-03-13T00:00:00"/>
    <s v="57"/>
    <x v="69"/>
    <x v="5"/>
    <n v="1"/>
    <s v="th"/>
    <n v="850"/>
    <s v="Sale "/>
    <n v="850"/>
    <x v="3"/>
  </r>
  <r>
    <d v="2022-03-13T00:00:00"/>
    <s v="57"/>
    <x v="75"/>
    <x v="5"/>
    <n v="2"/>
    <s v="PC"/>
    <n v="269"/>
    <s v="Sale "/>
    <n v="538"/>
    <x v="3"/>
  </r>
  <r>
    <d v="2022-03-13T00:00:00"/>
    <s v="57"/>
    <x v="83"/>
    <x v="5"/>
    <n v="2"/>
    <s v="KG"/>
    <n v="245"/>
    <s v="Sale "/>
    <n v="490"/>
    <x v="3"/>
  </r>
  <r>
    <d v="2022-03-13T00:00:00"/>
    <s v="57"/>
    <x v="30"/>
    <x v="3"/>
    <n v="2"/>
    <s v="KG"/>
    <n v="210"/>
    <s v="Sale "/>
    <n v="420"/>
    <x v="3"/>
  </r>
  <r>
    <d v="2022-03-13T00:00:00"/>
    <s v="57"/>
    <x v="39"/>
    <x v="3"/>
    <n v="3"/>
    <s v="KG"/>
    <n v="320"/>
    <s v="Sale "/>
    <n v="960"/>
    <x v="3"/>
  </r>
  <r>
    <d v="2022-03-13T00:00:00"/>
    <s v="57"/>
    <x v="28"/>
    <x v="3"/>
    <n v="1.5"/>
    <s v="KG"/>
    <n v="300"/>
    <s v="Sale "/>
    <n v="450"/>
    <x v="3"/>
  </r>
  <r>
    <d v="2022-03-13T00:00:00"/>
    <s v="57"/>
    <x v="3"/>
    <x v="3"/>
    <n v="10"/>
    <s v="KG"/>
    <n v="500"/>
    <s v="Sale "/>
    <n v="5000"/>
    <x v="3"/>
  </r>
  <r>
    <d v="2022-03-13T00:00:00"/>
    <s v="57"/>
    <x v="4"/>
    <x v="3"/>
    <n v="5"/>
    <s v="KG"/>
    <n v="880"/>
    <s v="Sale "/>
    <n v="4400"/>
    <x v="3"/>
  </r>
  <r>
    <d v="2022-03-13T00:00:00"/>
    <s v="57"/>
    <x v="108"/>
    <x v="8"/>
    <n v="2"/>
    <s v="PAT"/>
    <n v="320"/>
    <s v="Sale "/>
    <n v="640"/>
    <x v="3"/>
  </r>
  <r>
    <d v="2022-03-13T00:00:00"/>
    <s v="57"/>
    <x v="101"/>
    <x v="8"/>
    <n v="1"/>
    <s v="BOX"/>
    <n v="300"/>
    <s v="Sale "/>
    <n v="300"/>
    <x v="3"/>
  </r>
  <r>
    <d v="2022-03-13T00:00:00"/>
    <s v="57"/>
    <x v="64"/>
    <x v="4"/>
    <n v="1"/>
    <s v="BDL"/>
    <n v="85"/>
    <s v="Sale "/>
    <n v="85"/>
    <x v="3"/>
  </r>
  <r>
    <d v="2022-03-13T00:00:00"/>
    <s v="57"/>
    <x v="76"/>
    <x v="2"/>
    <n v="1"/>
    <s v="BTL"/>
    <n v="65"/>
    <s v="Sale "/>
    <n v="65"/>
    <x v="3"/>
  </r>
  <r>
    <d v="2022-03-13T00:00:00"/>
    <s v="57"/>
    <x v="57"/>
    <x v="5"/>
    <n v="4"/>
    <s v="KG"/>
    <n v="245"/>
    <s v="Sale "/>
    <n v="980"/>
    <x v="3"/>
  </r>
  <r>
    <d v="2022-03-13T00:00:00"/>
    <s v="57"/>
    <x v="13"/>
    <x v="5"/>
    <n v="4.5"/>
    <s v="KG"/>
    <n v="245"/>
    <s v="Sale "/>
    <n v="1102.5"/>
    <x v="3"/>
  </r>
  <r>
    <d v="2022-03-13T00:00:00"/>
    <s v="57"/>
    <x v="104"/>
    <x v="5"/>
    <n v="1"/>
    <s v="PC"/>
    <n v="269"/>
    <s v="Sale "/>
    <n v="269"/>
    <x v="3"/>
  </r>
  <r>
    <d v="2022-03-13T00:00:00"/>
    <s v="57"/>
    <x v="95"/>
    <x v="2"/>
    <n v="0.2"/>
    <s v="BTL"/>
    <n v="425"/>
    <s v="Sale "/>
    <n v="85"/>
    <x v="3"/>
  </r>
  <r>
    <d v="2022-03-13T00:00:00"/>
    <s v="57"/>
    <x v="23"/>
    <x v="2"/>
    <n v="1"/>
    <s v="PC"/>
    <n v="65"/>
    <s v="Sale "/>
    <n v="65"/>
    <x v="3"/>
  </r>
  <r>
    <d v="2022-03-13T00:00:00"/>
    <s v="57"/>
    <x v="2"/>
    <x v="2"/>
    <n v="0.6"/>
    <s v="BTL"/>
    <n v="550"/>
    <s v="Sale "/>
    <n v="330"/>
    <x v="3"/>
  </r>
  <r>
    <d v="2022-03-13T00:00:00"/>
    <s v="57"/>
    <x v="18"/>
    <x v="7"/>
    <n v="0.1"/>
    <s v="KG"/>
    <n v="500"/>
    <s v="Sale "/>
    <n v="50"/>
    <x v="3"/>
  </r>
  <r>
    <d v="2022-03-13T00:00:00"/>
    <s v="57"/>
    <x v="53"/>
    <x v="7"/>
    <n v="0.1"/>
    <s v="KG"/>
    <n v="700"/>
    <s v="Sale "/>
    <n v="70"/>
    <x v="3"/>
  </r>
  <r>
    <d v="2022-03-13T00:00:00"/>
    <s v="57"/>
    <x v="14"/>
    <x v="7"/>
    <n v="0.1"/>
    <s v="KG"/>
    <n v="750"/>
    <s v="Sale "/>
    <n v="75"/>
    <x v="3"/>
  </r>
  <r>
    <d v="2022-03-13T00:00:00"/>
    <s v="57"/>
    <x v="37"/>
    <x v="3"/>
    <n v="0.25"/>
    <s v="KG"/>
    <n v="250"/>
    <s v="Sale "/>
    <n v="62.5"/>
    <x v="3"/>
  </r>
  <r>
    <d v="2022-03-13T00:00:00"/>
    <s v="57"/>
    <x v="56"/>
    <x v="3"/>
    <n v="1"/>
    <s v="KG"/>
    <n v="450"/>
    <s v="Sale "/>
    <n v="450"/>
    <x v="3"/>
  </r>
  <r>
    <d v="2022-03-13T00:00:00"/>
    <s v="57"/>
    <x v="39"/>
    <x v="3"/>
    <n v="0.5"/>
    <s v="KG"/>
    <n v="320"/>
    <s v="Sale "/>
    <n v="160"/>
    <x v="3"/>
  </r>
  <r>
    <d v="2022-03-13T00:00:00"/>
    <s v="57"/>
    <x v="73"/>
    <x v="3"/>
    <n v="1"/>
    <s v="KG"/>
    <n v="360"/>
    <s v="Sale "/>
    <n v="360"/>
    <x v="3"/>
  </r>
  <r>
    <d v="2022-03-13T00:00:00"/>
    <s v="57"/>
    <x v="41"/>
    <x v="10"/>
    <n v="0.9"/>
    <s v="th"/>
    <n v="120"/>
    <s v="Sale "/>
    <n v="108"/>
    <x v="3"/>
  </r>
  <r>
    <d v="2022-03-13T00:00:00"/>
    <s v="57"/>
    <x v="6"/>
    <x v="5"/>
    <n v="0.2"/>
    <s v="th"/>
    <n v="420"/>
    <s v="Sale "/>
    <n v="84"/>
    <x v="3"/>
  </r>
  <r>
    <d v="2022-03-13T00:00:00"/>
    <s v="57"/>
    <x v="5"/>
    <x v="4"/>
    <n v="10"/>
    <s v="BDL"/>
    <n v="65"/>
    <s v="Sale "/>
    <n v="650"/>
    <x v="3"/>
  </r>
  <r>
    <d v="2022-03-13T00:00:00"/>
    <s v="57"/>
    <x v="9"/>
    <x v="3"/>
    <n v="1"/>
    <s v="KG"/>
    <n v="165"/>
    <s v="Sale "/>
    <n v="165"/>
    <x v="3"/>
  </r>
  <r>
    <d v="2022-03-13T00:00:00"/>
    <s v="57"/>
    <x v="113"/>
    <x v="6"/>
    <n v="0.13"/>
    <s v="tn"/>
    <n v="3620"/>
    <s v="Sale "/>
    <n v="470.6"/>
    <x v="3"/>
  </r>
  <r>
    <d v="2022-03-13T00:00:00"/>
    <s v="57"/>
    <x v="3"/>
    <x v="3"/>
    <n v="1.5"/>
    <s v="KG"/>
    <n v="500"/>
    <s v="Sale "/>
    <n v="750"/>
    <x v="3"/>
  </r>
  <r>
    <d v="2022-03-13T00:00:00"/>
    <s v="57"/>
    <x v="4"/>
    <x v="3"/>
    <n v="0.8"/>
    <s v="KG"/>
    <n v="920"/>
    <s v="Sale "/>
    <n v="736"/>
    <x v="3"/>
  </r>
  <r>
    <d v="2022-03-13T00:00:00"/>
    <s v="57"/>
    <x v="11"/>
    <x v="3"/>
    <n v="0.5"/>
    <s v="KG"/>
    <n v="300"/>
    <s v="Sale "/>
    <n v="150"/>
    <x v="3"/>
  </r>
  <r>
    <d v="2022-03-13T00:00:00"/>
    <s v="57"/>
    <x v="43"/>
    <x v="3"/>
    <n v="2"/>
    <s v="PC"/>
    <n v="90"/>
    <s v="Sale "/>
    <n v="180"/>
    <x v="3"/>
  </r>
  <r>
    <d v="2022-03-13T00:00:00"/>
    <s v="57"/>
    <x v="11"/>
    <x v="3"/>
    <n v="0.6"/>
    <s v="KG"/>
    <n v="300"/>
    <s v="Sale "/>
    <n v="180"/>
    <x v="3"/>
  </r>
  <r>
    <d v="2022-03-13T00:00:00"/>
    <s v="57"/>
    <x v="75"/>
    <x v="5"/>
    <n v="2"/>
    <s v="PC"/>
    <n v="269"/>
    <s v="Sale "/>
    <n v="538"/>
    <x v="3"/>
  </r>
  <r>
    <d v="2022-03-13T00:00:00"/>
    <s v="57"/>
    <x v="25"/>
    <x v="3"/>
    <n v="1"/>
    <s v="KG"/>
    <n v="65"/>
    <s v="Sale "/>
    <n v="65"/>
    <x v="3"/>
  </r>
  <r>
    <d v="2022-03-13T00:00:00"/>
    <s v="57"/>
    <x v="78"/>
    <x v="3"/>
    <n v="1"/>
    <s v="PAC"/>
    <n v="75"/>
    <s v="Sale "/>
    <n v="75"/>
    <x v="3"/>
  </r>
  <r>
    <d v="2022-03-13T00:00:00"/>
    <s v="57"/>
    <x v="27"/>
    <x v="8"/>
    <n v="2.67"/>
    <s v="BOX"/>
    <n v="880"/>
    <s v="Sale "/>
    <n v="2349.6"/>
    <x v="3"/>
  </r>
  <r>
    <d v="2022-03-13T00:00:00"/>
    <s v="57"/>
    <x v="38"/>
    <x v="3"/>
    <n v="0.55000000000000004"/>
    <s v="KG"/>
    <n v="360"/>
    <s v="Sale "/>
    <n v="198.00000000000003"/>
    <x v="3"/>
  </r>
  <r>
    <d v="2022-03-13T00:00:00"/>
    <s v="57"/>
    <x v="37"/>
    <x v="3"/>
    <n v="0.95"/>
    <s v="KG"/>
    <n v="250"/>
    <s v="Sale "/>
    <n v="237.5"/>
    <x v="3"/>
  </r>
  <r>
    <d v="2022-03-13T00:00:00"/>
    <s v="57"/>
    <x v="39"/>
    <x v="3"/>
    <n v="1.75"/>
    <s v="KG"/>
    <n v="320"/>
    <s v="Sale "/>
    <n v="560"/>
    <x v="3"/>
  </r>
  <r>
    <d v="2022-03-13T00:00:00"/>
    <s v="57"/>
    <x v="6"/>
    <x v="5"/>
    <n v="0.7"/>
    <s v="th"/>
    <n v="450"/>
    <s v="Sale "/>
    <n v="315"/>
    <x v="3"/>
  </r>
  <r>
    <d v="2022-03-13T00:00:00"/>
    <s v="57"/>
    <x v="10"/>
    <x v="6"/>
    <n v="3"/>
    <s v="KG"/>
    <n v="190"/>
    <s v="Sale "/>
    <n v="570"/>
    <x v="3"/>
  </r>
  <r>
    <d v="2022-03-13T00:00:00"/>
    <s v="57"/>
    <x v="101"/>
    <x v="8"/>
    <n v="1.6"/>
    <s v="BOX"/>
    <n v="300"/>
    <s v="Sale "/>
    <n v="480"/>
    <x v="3"/>
  </r>
  <r>
    <d v="2022-03-13T00:00:00"/>
    <s v="57"/>
    <x v="100"/>
    <x v="5"/>
    <n v="5"/>
    <s v="KG"/>
    <n v="240"/>
    <s v="Sale "/>
    <n v="1200"/>
    <x v="3"/>
  </r>
  <r>
    <d v="2022-03-13T00:00:00"/>
    <s v="57"/>
    <x v="4"/>
    <x v="3"/>
    <n v="0.5"/>
    <s v="KG"/>
    <n v="870"/>
    <s v="Sale "/>
    <n v="435"/>
    <x v="3"/>
  </r>
  <r>
    <d v="2022-03-13T00:00:00"/>
    <s v="57"/>
    <x v="3"/>
    <x v="3"/>
    <n v="0.6"/>
    <s v="KG"/>
    <n v="480"/>
    <s v="Sale "/>
    <n v="288"/>
    <x v="3"/>
  </r>
  <r>
    <d v="2022-03-13T00:00:00"/>
    <s v="57"/>
    <x v="82"/>
    <x v="9"/>
    <n v="1"/>
    <s v="BTL"/>
    <n v="165"/>
    <s v="Sale "/>
    <n v="165"/>
    <x v="3"/>
  </r>
  <r>
    <d v="2022-03-13T00:00:00"/>
    <s v="57"/>
    <x v="70"/>
    <x v="8"/>
    <n v="3"/>
    <s v="BOX"/>
    <n v="272"/>
    <s v="Sale "/>
    <n v="816"/>
    <x v="3"/>
  </r>
  <r>
    <d v="2022-03-13T00:00:00"/>
    <s v="57"/>
    <x v="105"/>
    <x v="8"/>
    <n v="1"/>
    <s v="BOX"/>
    <n v="325"/>
    <s v="Sale "/>
    <n v="325"/>
    <x v="3"/>
  </r>
  <r>
    <d v="2022-03-13T00:00:00"/>
    <s v="57"/>
    <x v="59"/>
    <x v="4"/>
    <n v="1"/>
    <s v="BDL"/>
    <n v="65"/>
    <s v="Sale "/>
    <n v="65"/>
    <x v="3"/>
  </r>
  <r>
    <d v="2022-03-13T00:00:00"/>
    <s v="57"/>
    <x v="71"/>
    <x v="5"/>
    <n v="1"/>
    <s v="KG"/>
    <n v="245"/>
    <s v="Sale "/>
    <n v="245"/>
    <x v="3"/>
  </r>
  <r>
    <d v="2022-03-13T00:00:00"/>
    <s v="57"/>
    <x v="48"/>
    <x v="5"/>
    <n v="1"/>
    <s v="KG"/>
    <n v="245"/>
    <s v="Sale "/>
    <n v="245"/>
    <x v="3"/>
  </r>
  <r>
    <d v="2022-03-13T00:00:00"/>
    <s v="57"/>
    <x v="64"/>
    <x v="4"/>
    <n v="1"/>
    <s v="BDL"/>
    <n v="85"/>
    <s v="Sale "/>
    <n v="85"/>
    <x v="3"/>
  </r>
  <r>
    <d v="2022-03-13T00:00:00"/>
    <s v="57"/>
    <x v="92"/>
    <x v="5"/>
    <n v="1"/>
    <s v="KG"/>
    <n v="245"/>
    <s v="Sale "/>
    <n v="245"/>
    <x v="3"/>
  </r>
  <r>
    <d v="2022-03-13T00:00:00"/>
    <s v="57"/>
    <x v="68"/>
    <x v="5"/>
    <n v="1"/>
    <s v="PC"/>
    <n v="269"/>
    <s v="Sale "/>
    <n v="269"/>
    <x v="3"/>
  </r>
  <r>
    <d v="2022-03-13T00:00:00"/>
    <s v="57"/>
    <x v="69"/>
    <x v="5"/>
    <n v="0.5"/>
    <s v="th"/>
    <n v="850"/>
    <s v="Sale "/>
    <n v="425"/>
    <x v="3"/>
  </r>
  <r>
    <d v="2022-03-14T00:00:00"/>
    <s v="58"/>
    <x v="66"/>
    <x v="7"/>
    <n v="0.5"/>
    <s v="KG"/>
    <n v="420"/>
    <s v="Sale "/>
    <n v="210"/>
    <x v="3"/>
  </r>
  <r>
    <d v="2022-03-14T00:00:00"/>
    <s v="58"/>
    <x v="75"/>
    <x v="5"/>
    <n v="2"/>
    <s v="PC"/>
    <n v="269"/>
    <s v="Sale "/>
    <n v="538"/>
    <x v="3"/>
  </r>
  <r>
    <d v="2022-03-14T00:00:00"/>
    <s v="58"/>
    <x v="64"/>
    <x v="4"/>
    <n v="3"/>
    <s v="BDL"/>
    <n v="85"/>
    <s v="Sale "/>
    <n v="255"/>
    <x v="3"/>
  </r>
  <r>
    <d v="2022-03-14T00:00:00"/>
    <s v="58"/>
    <x v="59"/>
    <x v="4"/>
    <n v="2"/>
    <s v="BDL"/>
    <n v="65"/>
    <s v="Sale "/>
    <n v="130"/>
    <x v="3"/>
  </r>
  <r>
    <d v="2022-03-14T00:00:00"/>
    <s v="58"/>
    <x v="57"/>
    <x v="5"/>
    <n v="1"/>
    <s v="KG"/>
    <n v="245"/>
    <s v="Sale "/>
    <n v="245"/>
    <x v="3"/>
  </r>
  <r>
    <d v="2022-03-14T00:00:00"/>
    <s v="58"/>
    <x v="8"/>
    <x v="5"/>
    <n v="1"/>
    <s v="KG"/>
    <n v="245"/>
    <s v="Sale "/>
    <n v="245"/>
    <x v="3"/>
  </r>
  <r>
    <d v="2022-03-14T00:00:00"/>
    <s v="58"/>
    <x v="114"/>
    <x v="7"/>
    <n v="0.1"/>
    <s v="KG"/>
    <n v="650"/>
    <s v="Sale "/>
    <n v="65"/>
    <x v="3"/>
  </r>
  <r>
    <d v="2022-03-14T00:00:00"/>
    <s v="58"/>
    <x v="53"/>
    <x v="7"/>
    <n v="0.1"/>
    <s v="KG"/>
    <n v="700"/>
    <s v="Sale "/>
    <n v="70"/>
    <x v="3"/>
  </r>
  <r>
    <d v="2022-03-14T00:00:00"/>
    <s v="58"/>
    <x v="45"/>
    <x v="2"/>
    <n v="1"/>
    <s v="PC"/>
    <n v="160"/>
    <s v="Sale "/>
    <n v="160"/>
    <x v="3"/>
  </r>
  <r>
    <d v="2022-03-14T00:00:00"/>
    <s v="58"/>
    <x v="81"/>
    <x v="2"/>
    <n v="0.2"/>
    <s v="BTL"/>
    <n v="450"/>
    <s v="Sale "/>
    <n v="90"/>
    <x v="3"/>
  </r>
  <r>
    <d v="2022-03-14T00:00:00"/>
    <s v="58"/>
    <x v="14"/>
    <x v="7"/>
    <n v="0.1"/>
    <s v="KG"/>
    <n v="750"/>
    <s v="Sale "/>
    <n v="75"/>
    <x v="3"/>
  </r>
  <r>
    <d v="2022-03-14T00:00:00"/>
    <s v="58"/>
    <x v="31"/>
    <x v="7"/>
    <n v="0.1"/>
    <s v="KG"/>
    <n v="700"/>
    <s v="Sale "/>
    <n v="70"/>
    <x v="3"/>
  </r>
  <r>
    <d v="2022-03-14T00:00:00"/>
    <s v="58"/>
    <x v="23"/>
    <x v="2"/>
    <n v="1"/>
    <s v="PC"/>
    <n v="65"/>
    <s v="Sale "/>
    <n v="65"/>
    <x v="3"/>
  </r>
  <r>
    <d v="2022-03-14T00:00:00"/>
    <s v="58"/>
    <x v="6"/>
    <x v="5"/>
    <n v="1.8"/>
    <s v="th"/>
    <n v="450"/>
    <s v="Sale "/>
    <n v="810"/>
    <x v="3"/>
  </r>
  <r>
    <d v="2022-03-14T00:00:00"/>
    <s v="58"/>
    <x v="41"/>
    <x v="10"/>
    <n v="2.8"/>
    <s v="th"/>
    <n v="120"/>
    <s v="Sale "/>
    <n v="336"/>
    <x v="3"/>
  </r>
  <r>
    <d v="2022-03-14T00:00:00"/>
    <s v="58"/>
    <x v="42"/>
    <x v="5"/>
    <n v="0.4"/>
    <s v="th"/>
    <n v="850"/>
    <s v="Sale "/>
    <n v="340"/>
    <x v="3"/>
  </r>
  <r>
    <d v="2022-03-14T00:00:00"/>
    <s v="58"/>
    <x v="82"/>
    <x v="9"/>
    <n v="1"/>
    <s v="BTL"/>
    <n v="165"/>
    <s v="Sale "/>
    <n v="165"/>
    <x v="3"/>
  </r>
  <r>
    <d v="2022-03-14T00:00:00"/>
    <s v="58"/>
    <x v="100"/>
    <x v="5"/>
    <n v="1"/>
    <s v="KG"/>
    <n v="240"/>
    <s v="Sale "/>
    <n v="240"/>
    <x v="3"/>
  </r>
  <r>
    <d v="2022-03-14T00:00:00"/>
    <s v="58"/>
    <x v="26"/>
    <x v="3"/>
    <n v="3.5"/>
    <s v="KG"/>
    <n v="46"/>
    <s v="Sale "/>
    <n v="161"/>
    <x v="3"/>
  </r>
  <r>
    <d v="2022-03-14T00:00:00"/>
    <s v="58"/>
    <x v="30"/>
    <x v="3"/>
    <n v="1"/>
    <s v="KG"/>
    <n v="210"/>
    <s v="Sale "/>
    <n v="210"/>
    <x v="3"/>
  </r>
  <r>
    <d v="2022-03-14T00:00:00"/>
    <s v="58"/>
    <x v="71"/>
    <x v="5"/>
    <n v="3"/>
    <s v="KG"/>
    <n v="245"/>
    <s v="Sale "/>
    <n v="735"/>
    <x v="3"/>
  </r>
  <r>
    <d v="2022-03-14T00:00:00"/>
    <s v="58"/>
    <x v="13"/>
    <x v="5"/>
    <n v="11"/>
    <s v="KG"/>
    <n v="245"/>
    <s v="Sale "/>
    <n v="2695"/>
    <x v="3"/>
  </r>
  <r>
    <d v="2022-03-14T00:00:00"/>
    <s v="58"/>
    <x v="21"/>
    <x v="2"/>
    <n v="0.2"/>
    <s v="BTL"/>
    <n v="425"/>
    <s v="Sale "/>
    <n v="85"/>
    <x v="3"/>
  </r>
  <r>
    <d v="2022-03-14T00:00:00"/>
    <s v="58"/>
    <x v="25"/>
    <x v="3"/>
    <n v="4"/>
    <s v="KG"/>
    <n v="65"/>
    <s v="Sale "/>
    <n v="260"/>
    <x v="3"/>
  </r>
  <r>
    <d v="2022-03-14T00:00:00"/>
    <s v="58"/>
    <x v="5"/>
    <x v="4"/>
    <n v="11"/>
    <s v="BDL"/>
    <n v="65"/>
    <s v="Sale "/>
    <n v="715"/>
    <x v="3"/>
  </r>
  <r>
    <d v="2022-03-14T00:00:00"/>
    <s v="58"/>
    <x v="82"/>
    <x v="9"/>
    <n v="1"/>
    <s v="BTL"/>
    <n v="165"/>
    <s v="Sale "/>
    <n v="165"/>
    <x v="3"/>
  </r>
  <r>
    <d v="2022-03-14T00:00:00"/>
    <s v="58"/>
    <x v="80"/>
    <x v="2"/>
    <n v="0.2"/>
    <s v="BTL"/>
    <n v="425"/>
    <s v="Sale "/>
    <n v="85"/>
    <x v="3"/>
  </r>
  <r>
    <d v="2022-03-14T00:00:00"/>
    <s v="58"/>
    <x v="17"/>
    <x v="3"/>
    <n v="1"/>
    <s v="KG"/>
    <n v="160"/>
    <s v="Sale "/>
    <n v="160"/>
    <x v="3"/>
  </r>
  <r>
    <d v="2022-03-14T00:00:00"/>
    <s v="58"/>
    <x v="49"/>
    <x v="6"/>
    <n v="5"/>
    <s v="KG"/>
    <n v="190"/>
    <s v="Sale "/>
    <n v="950"/>
    <x v="3"/>
  </r>
  <r>
    <d v="2022-03-14T00:00:00"/>
    <s v="58"/>
    <x v="46"/>
    <x v="2"/>
    <n v="1"/>
    <s v="PC"/>
    <n v="65"/>
    <s v="Sale "/>
    <n v="65"/>
    <x v="3"/>
  </r>
  <r>
    <d v="2022-03-14T00:00:00"/>
    <s v="58"/>
    <x v="33"/>
    <x v="2"/>
    <n v="2"/>
    <s v="BTL"/>
    <n v="85"/>
    <s v="Sale "/>
    <n v="170"/>
    <x v="3"/>
  </r>
  <r>
    <d v="2022-03-14T00:00:00"/>
    <s v="58"/>
    <x v="115"/>
    <x v="3"/>
    <n v="1"/>
    <s v="PAC"/>
    <n v="560"/>
    <s v="Sale "/>
    <n v="560"/>
    <x v="3"/>
  </r>
  <r>
    <d v="2022-03-14T00:00:00"/>
    <s v="58"/>
    <x v="56"/>
    <x v="3"/>
    <n v="1"/>
    <s v="KG"/>
    <n v="450"/>
    <s v="Sale "/>
    <n v="450"/>
    <x v="3"/>
  </r>
  <r>
    <d v="2022-03-14T00:00:00"/>
    <s v="58"/>
    <x v="25"/>
    <x v="3"/>
    <n v="3"/>
    <s v="KG"/>
    <n v="70"/>
    <s v="Sale "/>
    <n v="210"/>
    <x v="3"/>
  </r>
  <r>
    <d v="2022-03-14T00:00:00"/>
    <s v="58"/>
    <x v="38"/>
    <x v="3"/>
    <n v="0.1"/>
    <s v="KG"/>
    <n v="360"/>
    <s v="Sale "/>
    <n v="36"/>
    <x v="3"/>
  </r>
  <r>
    <d v="2022-03-14T00:00:00"/>
    <s v="58"/>
    <x v="37"/>
    <x v="3"/>
    <n v="0.1"/>
    <s v="KG"/>
    <n v="250"/>
    <s v="Sale "/>
    <n v="25"/>
    <x v="3"/>
  </r>
  <r>
    <d v="2022-03-14T00:00:00"/>
    <s v="58"/>
    <x v="39"/>
    <x v="3"/>
    <n v="3.15"/>
    <s v="KG"/>
    <n v="320"/>
    <s v="Sale "/>
    <n v="1008"/>
    <x v="3"/>
  </r>
  <r>
    <d v="2022-03-14T00:00:00"/>
    <s v="58"/>
    <x v="28"/>
    <x v="3"/>
    <n v="2.25"/>
    <s v="KG"/>
    <n v="320"/>
    <s v="Sale "/>
    <n v="720"/>
    <x v="3"/>
  </r>
  <r>
    <d v="2022-03-14T00:00:00"/>
    <s v="58"/>
    <x v="62"/>
    <x v="2"/>
    <n v="1"/>
    <s v="BTL"/>
    <n v="310"/>
    <s v="Sale "/>
    <n v="310"/>
    <x v="3"/>
  </r>
  <r>
    <d v="2022-03-14T00:00:00"/>
    <s v="58"/>
    <x v="69"/>
    <x v="5"/>
    <n v="0.5"/>
    <s v="th"/>
    <n v="850"/>
    <s v="Sale "/>
    <n v="425"/>
    <x v="3"/>
  </r>
  <r>
    <d v="2022-03-14T00:00:00"/>
    <s v="58"/>
    <x v="59"/>
    <x v="4"/>
    <n v="5"/>
    <s v="BDL"/>
    <n v="65"/>
    <s v="Sale "/>
    <n v="325"/>
    <x v="3"/>
  </r>
  <r>
    <d v="2022-03-14T00:00:00"/>
    <s v="58"/>
    <x v="93"/>
    <x v="4"/>
    <n v="10"/>
    <s v="BDL"/>
    <n v="72"/>
    <s v="Sale "/>
    <n v="720"/>
    <x v="3"/>
  </r>
  <r>
    <d v="2022-03-14T00:00:00"/>
    <s v="58"/>
    <x v="56"/>
    <x v="3"/>
    <n v="0.5"/>
    <s v="KG"/>
    <n v="450"/>
    <s v="Sale "/>
    <n v="225"/>
    <x v="3"/>
  </r>
  <r>
    <d v="2022-03-14T00:00:00"/>
    <s v="58"/>
    <x v="73"/>
    <x v="3"/>
    <n v="4"/>
    <s v="KG"/>
    <n v="370"/>
    <s v="Sale "/>
    <n v="1480"/>
    <x v="3"/>
  </r>
  <r>
    <d v="2022-03-14T00:00:00"/>
    <s v="58"/>
    <x v="9"/>
    <x v="3"/>
    <n v="2"/>
    <s v="KG"/>
    <n v="160"/>
    <s v="Sale "/>
    <n v="320"/>
    <x v="3"/>
  </r>
  <r>
    <d v="2022-03-14T00:00:00"/>
    <s v="58"/>
    <x v="11"/>
    <x v="3"/>
    <n v="3.25"/>
    <s v="KG"/>
    <n v="300"/>
    <s v="Sale "/>
    <n v="975"/>
    <x v="3"/>
  </r>
  <r>
    <d v="2022-03-14T00:00:00"/>
    <s v="58"/>
    <x v="75"/>
    <x v="5"/>
    <n v="2"/>
    <s v="PC"/>
    <n v="250"/>
    <s v="Sale "/>
    <n v="500"/>
    <x v="3"/>
  </r>
  <r>
    <d v="2022-03-14T00:00:00"/>
    <s v="58"/>
    <x v="3"/>
    <x v="3"/>
    <n v="2.6"/>
    <s v="KG"/>
    <n v="520"/>
    <s v="Sale "/>
    <n v="1352"/>
    <x v="3"/>
  </r>
  <r>
    <d v="2022-03-14T00:00:00"/>
    <s v="58"/>
    <x v="4"/>
    <x v="3"/>
    <n v="1.3"/>
    <s v="KG"/>
    <n v="880"/>
    <s v="Sale "/>
    <n v="1144"/>
    <x v="3"/>
  </r>
  <r>
    <d v="2022-03-14T00:00:00"/>
    <s v="58"/>
    <x v="105"/>
    <x v="8"/>
    <n v="2"/>
    <s v="BOX"/>
    <n v="325"/>
    <s v="Sale "/>
    <n v="650"/>
    <x v="3"/>
  </r>
  <r>
    <d v="2022-03-14T00:00:00"/>
    <s v="58"/>
    <x v="93"/>
    <x v="4"/>
    <n v="1"/>
    <s v="BDL"/>
    <n v="72"/>
    <s v="Sale "/>
    <n v="72"/>
    <x v="3"/>
  </r>
  <r>
    <d v="2022-03-15T00:00:00"/>
    <s v="59"/>
    <x v="33"/>
    <x v="2"/>
    <n v="1"/>
    <s v="BTL"/>
    <n v="85"/>
    <s v="Sale "/>
    <n v="85"/>
    <x v="3"/>
  </r>
  <r>
    <d v="2022-03-15T00:00:00"/>
    <s v="59"/>
    <x v="52"/>
    <x v="7"/>
    <n v="0.5"/>
    <s v="KG"/>
    <n v="700"/>
    <s v="Sale "/>
    <n v="350"/>
    <x v="3"/>
  </r>
  <r>
    <d v="2022-03-15T00:00:00"/>
    <s v="59"/>
    <x v="14"/>
    <x v="7"/>
    <n v="0.5"/>
    <s v="KG"/>
    <n v="740"/>
    <s v="Sale "/>
    <n v="370"/>
    <x v="3"/>
  </r>
  <r>
    <d v="2022-03-15T00:00:00"/>
    <s v="59"/>
    <x v="54"/>
    <x v="7"/>
    <n v="0.5"/>
    <s v="KG"/>
    <n v="650"/>
    <s v="Sale "/>
    <n v="325"/>
    <x v="3"/>
  </r>
  <r>
    <d v="2022-03-15T00:00:00"/>
    <s v="59"/>
    <x v="2"/>
    <x v="2"/>
    <n v="2.2000000000000002"/>
    <s v="BTL"/>
    <n v="440"/>
    <s v="Sale "/>
    <n v="968.00000000000011"/>
    <x v="3"/>
  </r>
  <r>
    <d v="2022-03-15T00:00:00"/>
    <s v="59"/>
    <x v="116"/>
    <x v="1"/>
    <n v="1"/>
    <s v="PC"/>
    <n v="1200"/>
    <s v="Sale "/>
    <n v="1200"/>
    <x v="3"/>
  </r>
  <r>
    <d v="2022-03-15T00:00:00"/>
    <s v="59"/>
    <x v="8"/>
    <x v="5"/>
    <n v="3"/>
    <s v="KG"/>
    <n v="245"/>
    <s v="Sale "/>
    <n v="735"/>
    <x v="3"/>
  </r>
  <r>
    <d v="2022-03-15T00:00:00"/>
    <s v="59"/>
    <x v="83"/>
    <x v="5"/>
    <n v="3"/>
    <s v="KG"/>
    <n v="245"/>
    <s v="Sale "/>
    <n v="735"/>
    <x v="3"/>
  </r>
  <r>
    <d v="2022-03-15T00:00:00"/>
    <s v="59"/>
    <x v="87"/>
    <x v="9"/>
    <n v="2"/>
    <s v="BTL"/>
    <n v="145"/>
    <s v="Sale "/>
    <n v="290"/>
    <x v="3"/>
  </r>
  <r>
    <d v="2022-03-15T00:00:00"/>
    <s v="59"/>
    <x v="93"/>
    <x v="4"/>
    <n v="20"/>
    <s v="BDL"/>
    <n v="72"/>
    <s v="Sale "/>
    <n v="1440"/>
    <x v="3"/>
  </r>
  <r>
    <d v="2022-03-15T00:00:00"/>
    <s v="59"/>
    <x v="83"/>
    <x v="5"/>
    <n v="1"/>
    <s v="KG"/>
    <n v="245"/>
    <s v="Sale "/>
    <n v="245"/>
    <x v="3"/>
  </r>
  <r>
    <d v="2022-03-15T00:00:00"/>
    <s v="59"/>
    <x v="48"/>
    <x v="5"/>
    <n v="0.5"/>
    <s v="KG"/>
    <n v="245"/>
    <s v="Sale "/>
    <n v="122.5"/>
    <x v="3"/>
  </r>
  <r>
    <d v="2022-03-15T00:00:00"/>
    <s v="59"/>
    <x v="8"/>
    <x v="5"/>
    <n v="0.5"/>
    <s v="KG"/>
    <n v="245"/>
    <s v="Sale "/>
    <n v="122.5"/>
    <x v="3"/>
  </r>
  <r>
    <d v="2022-03-15T00:00:00"/>
    <s v="59"/>
    <x v="72"/>
    <x v="10"/>
    <n v="0.5"/>
    <s v="th"/>
    <n v="150"/>
    <s v="Sale "/>
    <n v="75"/>
    <x v="3"/>
  </r>
  <r>
    <d v="2022-03-15T00:00:00"/>
    <s v="59"/>
    <x v="6"/>
    <x v="5"/>
    <n v="1.3"/>
    <s v="th"/>
    <n v="425"/>
    <s v="Sale "/>
    <n v="552.5"/>
    <x v="3"/>
  </r>
  <r>
    <d v="2022-03-15T00:00:00"/>
    <s v="59"/>
    <x v="12"/>
    <x v="2"/>
    <n v="1"/>
    <s v="BTL"/>
    <n v="310"/>
    <s v="Sale "/>
    <n v="310"/>
    <x v="3"/>
  </r>
  <r>
    <d v="2022-03-15T00:00:00"/>
    <s v="59"/>
    <x v="15"/>
    <x v="2"/>
    <n v="1"/>
    <s v="BTL"/>
    <n v="700"/>
    <s v="Sale "/>
    <n v="700"/>
    <x v="3"/>
  </r>
  <r>
    <d v="2022-03-15T00:00:00"/>
    <s v="59"/>
    <x v="44"/>
    <x v="2"/>
    <n v="1"/>
    <s v="BTL"/>
    <n v="450"/>
    <s v="Sale "/>
    <n v="450"/>
    <x v="3"/>
  </r>
  <r>
    <d v="2022-03-15T00:00:00"/>
    <s v="59"/>
    <x v="11"/>
    <x v="3"/>
    <n v="1"/>
    <s v="KG"/>
    <n v="300"/>
    <s v="Sale "/>
    <n v="300"/>
    <x v="3"/>
  </r>
  <r>
    <d v="2022-03-15T00:00:00"/>
    <s v="59"/>
    <x v="25"/>
    <x v="3"/>
    <n v="6"/>
    <s v="KG"/>
    <n v="70"/>
    <s v="Sale "/>
    <n v="420"/>
    <x v="3"/>
  </r>
  <r>
    <d v="2022-03-15T00:00:00"/>
    <s v="59"/>
    <x v="101"/>
    <x v="8"/>
    <n v="1"/>
    <s v="BOX"/>
    <n v="300"/>
    <s v="Sale "/>
    <n v="300"/>
    <x v="3"/>
  </r>
  <r>
    <d v="2022-03-15T00:00:00"/>
    <s v="59"/>
    <x v="53"/>
    <x v="7"/>
    <n v="0.6"/>
    <s v="KG"/>
    <n v="700"/>
    <s v="Sale "/>
    <n v="420"/>
    <x v="3"/>
  </r>
  <r>
    <d v="2022-03-15T00:00:00"/>
    <s v="59"/>
    <x v="22"/>
    <x v="7"/>
    <n v="0.1"/>
    <s v="KG"/>
    <n v="930"/>
    <s v="Sale "/>
    <n v="93"/>
    <x v="3"/>
  </r>
  <r>
    <d v="2022-03-15T00:00:00"/>
    <s v="59"/>
    <x v="38"/>
    <x v="3"/>
    <n v="0.5"/>
    <s v="KG"/>
    <n v="360"/>
    <s v="Sale "/>
    <n v="180"/>
    <x v="3"/>
  </r>
  <r>
    <d v="2022-03-15T00:00:00"/>
    <s v="59"/>
    <x v="28"/>
    <x v="3"/>
    <n v="0.5"/>
    <s v="KG"/>
    <n v="320"/>
    <s v="Sale "/>
    <n v="160"/>
    <x v="3"/>
  </r>
  <r>
    <d v="2022-03-15T00:00:00"/>
    <s v="59"/>
    <x v="39"/>
    <x v="3"/>
    <n v="0.5"/>
    <s v="KG"/>
    <n v="320"/>
    <s v="Sale "/>
    <n v="160"/>
    <x v="3"/>
  </r>
  <r>
    <d v="2022-03-15T00:00:00"/>
    <s v="59"/>
    <x v="64"/>
    <x v="4"/>
    <n v="1"/>
    <s v="BDL"/>
    <n v="85"/>
    <s v="Sale "/>
    <n v="85"/>
    <x v="3"/>
  </r>
  <r>
    <d v="2022-03-15T00:00:00"/>
    <s v="59"/>
    <x v="6"/>
    <x v="5"/>
    <n v="1"/>
    <s v="th"/>
    <n v="420"/>
    <s v="Sale "/>
    <n v="420"/>
    <x v="3"/>
  </r>
  <r>
    <d v="2022-03-15T00:00:00"/>
    <s v="59"/>
    <x v="3"/>
    <x v="3"/>
    <n v="3"/>
    <s v="KG"/>
    <n v="520"/>
    <s v="Sale "/>
    <n v="1560"/>
    <x v="3"/>
  </r>
  <r>
    <d v="2022-03-15T00:00:00"/>
    <s v="59"/>
    <x v="4"/>
    <x v="3"/>
    <n v="1"/>
    <s v="KG"/>
    <n v="900"/>
    <s v="Sale "/>
    <n v="900"/>
    <x v="3"/>
  </r>
  <r>
    <d v="2022-03-15T00:00:00"/>
    <s v="59"/>
    <x v="21"/>
    <x v="2"/>
    <n v="1"/>
    <s v="BTL"/>
    <n v="330"/>
    <s v="Sale "/>
    <n v="330"/>
    <x v="3"/>
  </r>
  <r>
    <d v="2022-03-15T00:00:00"/>
    <s v="59"/>
    <x v="37"/>
    <x v="3"/>
    <n v="1"/>
    <s v="KG"/>
    <n v="250"/>
    <s v="Sale "/>
    <n v="250"/>
    <x v="3"/>
  </r>
  <r>
    <d v="2022-03-15T00:00:00"/>
    <s v="59"/>
    <x v="93"/>
    <x v="4"/>
    <n v="32"/>
    <s v="BDL"/>
    <n v="71"/>
    <s v="Sale "/>
    <n v="2272"/>
    <x v="3"/>
  </r>
  <r>
    <d v="2022-03-15T00:00:00"/>
    <s v="59"/>
    <x v="10"/>
    <x v="6"/>
    <n v="5"/>
    <s v="KG"/>
    <n v="190"/>
    <s v="Sale "/>
    <n v="950"/>
    <x v="3"/>
  </r>
  <r>
    <d v="2022-03-15T00:00:00"/>
    <s v="59"/>
    <x v="75"/>
    <x v="5"/>
    <n v="5"/>
    <s v="PC"/>
    <n v="269"/>
    <s v="Sale "/>
    <n v="1345"/>
    <x v="3"/>
  </r>
  <r>
    <d v="2022-03-15T00:00:00"/>
    <s v="59"/>
    <x v="6"/>
    <x v="5"/>
    <n v="1"/>
    <s v="th"/>
    <n v="450"/>
    <s v="Sale "/>
    <n v="450"/>
    <x v="3"/>
  </r>
  <r>
    <d v="2022-03-15T00:00:00"/>
    <s v="59"/>
    <x v="80"/>
    <x v="2"/>
    <n v="0.2"/>
    <s v="BTL"/>
    <n v="425"/>
    <s v="Sale "/>
    <n v="85"/>
    <x v="3"/>
  </r>
  <r>
    <d v="2022-03-15T00:00:00"/>
    <s v="59"/>
    <x v="49"/>
    <x v="6"/>
    <n v="1"/>
    <s v="KG"/>
    <n v="190"/>
    <s v="Sale "/>
    <n v="190"/>
    <x v="3"/>
  </r>
  <r>
    <d v="2022-03-15T00:00:00"/>
    <s v="59"/>
    <x v="98"/>
    <x v="5"/>
    <n v="1"/>
    <s v="KG"/>
    <n v="245"/>
    <s v="Sale "/>
    <n v="245"/>
    <x v="3"/>
  </r>
  <r>
    <d v="2022-03-15T00:00:00"/>
    <s v="59"/>
    <x v="69"/>
    <x v="5"/>
    <n v="0.2"/>
    <s v="th"/>
    <n v="850"/>
    <s v="Sale "/>
    <n v="170"/>
    <x v="3"/>
  </r>
  <r>
    <d v="2022-03-15T00:00:00"/>
    <s v="59"/>
    <x v="41"/>
    <x v="10"/>
    <n v="13.4"/>
    <s v="th"/>
    <n v="120"/>
    <s v="Sale "/>
    <n v="1608"/>
    <x v="3"/>
  </r>
  <r>
    <d v="2022-03-15T00:00:00"/>
    <s v="59"/>
    <x v="70"/>
    <x v="8"/>
    <n v="7"/>
    <s v="BOX"/>
    <n v="270"/>
    <s v="Sale "/>
    <n v="1890"/>
    <x v="3"/>
  </r>
  <r>
    <d v="2022-03-15T00:00:00"/>
    <s v="59"/>
    <x v="44"/>
    <x v="2"/>
    <n v="1"/>
    <s v="BTL"/>
    <n v="440"/>
    <s v="Sale "/>
    <n v="440"/>
    <x v="3"/>
  </r>
  <r>
    <d v="2022-03-15T00:00:00"/>
    <s v="59"/>
    <x v="82"/>
    <x v="9"/>
    <n v="4"/>
    <s v="BTL"/>
    <n v="165"/>
    <s v="Sale "/>
    <n v="660"/>
    <x v="3"/>
  </r>
  <r>
    <d v="2022-03-15T00:00:00"/>
    <s v="59"/>
    <x v="100"/>
    <x v="5"/>
    <n v="6"/>
    <s v="KG"/>
    <n v="240"/>
    <s v="Sale "/>
    <n v="1440"/>
    <x v="3"/>
  </r>
  <r>
    <d v="2022-03-15T00:00:00"/>
    <s v="59"/>
    <x v="43"/>
    <x v="3"/>
    <n v="2"/>
    <s v="PC"/>
    <n v="90"/>
    <s v="Sale "/>
    <n v="180"/>
    <x v="3"/>
  </r>
  <r>
    <d v="2022-03-15T00:00:00"/>
    <s v="59"/>
    <x v="84"/>
    <x v="5"/>
    <n v="1"/>
    <s v="PC"/>
    <n v="265"/>
    <s v="Sale "/>
    <n v="265"/>
    <x v="3"/>
  </r>
  <r>
    <d v="2022-03-15T00:00:00"/>
    <s v="59"/>
    <x v="24"/>
    <x v="3"/>
    <n v="1"/>
    <s v="PAC"/>
    <n v="65"/>
    <s v="Sale "/>
    <n v="65"/>
    <x v="3"/>
  </r>
  <r>
    <d v="2022-03-15T00:00:00"/>
    <s v="59"/>
    <x v="26"/>
    <x v="3"/>
    <n v="9"/>
    <s v="KG"/>
    <n v="46"/>
    <s v="Sale "/>
    <n v="414"/>
    <x v="3"/>
  </r>
  <r>
    <d v="2022-03-15T00:00:00"/>
    <s v="59"/>
    <x v="25"/>
    <x v="3"/>
    <n v="1"/>
    <s v="KG"/>
    <n v="70"/>
    <s v="Sale "/>
    <n v="70"/>
    <x v="3"/>
  </r>
  <r>
    <d v="2022-03-15T00:00:00"/>
    <s v="59"/>
    <x v="11"/>
    <x v="3"/>
    <n v="0.5"/>
    <s v="KG"/>
    <n v="300"/>
    <s v="Sale "/>
    <n v="150"/>
    <x v="3"/>
  </r>
  <r>
    <d v="2022-03-15T00:00:00"/>
    <s v="59"/>
    <x v="53"/>
    <x v="7"/>
    <n v="0.4"/>
    <s v="KG"/>
    <n v="700"/>
    <s v="Sale "/>
    <n v="280"/>
    <x v="3"/>
  </r>
  <r>
    <d v="2022-03-15T00:00:00"/>
    <s v="59"/>
    <x v="14"/>
    <x v="7"/>
    <n v="0.6"/>
    <s v="KG"/>
    <n v="750"/>
    <s v="Sale "/>
    <n v="450"/>
    <x v="3"/>
  </r>
  <r>
    <d v="2022-03-15T00:00:00"/>
    <s v="59"/>
    <x v="100"/>
    <x v="5"/>
    <n v="1"/>
    <s v="KG"/>
    <n v="240"/>
    <s v="Sale "/>
    <n v="240"/>
    <x v="3"/>
  </r>
  <r>
    <d v="2022-03-15T00:00:00"/>
    <s v="59"/>
    <x v="110"/>
    <x v="5"/>
    <n v="3"/>
    <s v="PC"/>
    <n v="2500"/>
    <s v="Sale "/>
    <n v="7500"/>
    <x v="3"/>
  </r>
  <r>
    <d v="2022-03-15T00:00:00"/>
    <s v="59"/>
    <x v="24"/>
    <x v="3"/>
    <n v="10"/>
    <s v="PAC"/>
    <n v="60"/>
    <s v="Sale "/>
    <n v="600"/>
    <x v="3"/>
  </r>
  <r>
    <d v="2022-03-15T00:00:00"/>
    <s v="59"/>
    <x v="69"/>
    <x v="5"/>
    <n v="0.5"/>
    <s v="th"/>
    <n v="850"/>
    <s v="Sale "/>
    <n v="425"/>
    <x v="3"/>
  </r>
  <r>
    <d v="2022-03-15T00:00:00"/>
    <s v="59"/>
    <x v="35"/>
    <x v="9"/>
    <n v="1"/>
    <s v="PC"/>
    <n v="260"/>
    <s v="Sale "/>
    <n v="260"/>
    <x v="3"/>
  </r>
  <r>
    <d v="2022-03-15T00:00:00"/>
    <s v="59"/>
    <x v="49"/>
    <x v="6"/>
    <n v="1.5"/>
    <s v="KG"/>
    <n v="190"/>
    <s v="Sale "/>
    <n v="285"/>
    <x v="3"/>
  </r>
  <r>
    <d v="2022-03-15T00:00:00"/>
    <s v="59"/>
    <x v="16"/>
    <x v="2"/>
    <n v="1"/>
    <s v="PC"/>
    <n v="310"/>
    <s v="Sale "/>
    <n v="310"/>
    <x v="3"/>
  </r>
  <r>
    <d v="2022-03-15T00:00:00"/>
    <s v="59"/>
    <x v="26"/>
    <x v="3"/>
    <n v="5"/>
    <s v="KG"/>
    <n v="46"/>
    <s v="Sale "/>
    <n v="230"/>
    <x v="3"/>
  </r>
  <r>
    <d v="2022-03-15T00:00:00"/>
    <s v="59"/>
    <x v="30"/>
    <x v="3"/>
    <n v="1"/>
    <s v="KG"/>
    <n v="215"/>
    <s v="Sale "/>
    <n v="215"/>
    <x v="3"/>
  </r>
  <r>
    <d v="2022-03-15T00:00:00"/>
    <s v="59"/>
    <x v="21"/>
    <x v="2"/>
    <n v="1"/>
    <s v="BTL"/>
    <n v="330"/>
    <s v="Sale "/>
    <n v="330"/>
    <x v="3"/>
  </r>
  <r>
    <d v="2022-03-15T00:00:00"/>
    <s v="59"/>
    <x v="78"/>
    <x v="3"/>
    <n v="1"/>
    <s v="PAC"/>
    <n v="80"/>
    <s v="Sale "/>
    <n v="80"/>
    <x v="3"/>
  </r>
  <r>
    <d v="2022-03-15T00:00:00"/>
    <s v="59"/>
    <x v="31"/>
    <x v="7"/>
    <n v="0.1"/>
    <s v="KG"/>
    <n v="700"/>
    <s v="Sale "/>
    <n v="70"/>
    <x v="3"/>
  </r>
  <r>
    <d v="2022-03-15T00:00:00"/>
    <s v="59"/>
    <x v="26"/>
    <x v="3"/>
    <n v="4"/>
    <s v="KG"/>
    <n v="46"/>
    <s v="Sale "/>
    <n v="184"/>
    <x v="3"/>
  </r>
  <r>
    <d v="2022-03-15T00:00:00"/>
    <s v="59"/>
    <x v="8"/>
    <x v="5"/>
    <n v="0.5"/>
    <s v="KG"/>
    <n v="245"/>
    <s v="Sale "/>
    <n v="122.5"/>
    <x v="3"/>
  </r>
  <r>
    <d v="2022-03-15T00:00:00"/>
    <s v="59"/>
    <x v="98"/>
    <x v="5"/>
    <n v="0.5"/>
    <s v="KG"/>
    <n v="245"/>
    <s v="Sale "/>
    <n v="122.5"/>
    <x v="3"/>
  </r>
  <r>
    <d v="2022-03-15T00:00:00"/>
    <s v="59"/>
    <x v="30"/>
    <x v="3"/>
    <n v="1"/>
    <s v="KG"/>
    <n v="215"/>
    <s v="Sale "/>
    <n v="215"/>
    <x v="3"/>
  </r>
  <r>
    <d v="2022-03-15T00:00:00"/>
    <s v="59"/>
    <x v="59"/>
    <x v="4"/>
    <n v="1"/>
    <s v="BDL"/>
    <n v="65"/>
    <s v="Sale "/>
    <n v="65"/>
    <x v="3"/>
  </r>
  <r>
    <d v="2022-03-15T00:00:00"/>
    <s v="59"/>
    <x v="75"/>
    <x v="5"/>
    <n v="4"/>
    <s v="PC"/>
    <n v="262"/>
    <s v="Sale "/>
    <n v="1048"/>
    <x v="3"/>
  </r>
  <r>
    <d v="2022-03-15T00:00:00"/>
    <s v="59"/>
    <x v="13"/>
    <x v="5"/>
    <n v="7"/>
    <s v="KG"/>
    <n v="245"/>
    <s v="Sale "/>
    <n v="1715"/>
    <x v="3"/>
  </r>
  <r>
    <d v="2022-03-15T00:00:00"/>
    <s v="59"/>
    <x v="57"/>
    <x v="5"/>
    <n v="1.5"/>
    <s v="KG"/>
    <n v="245"/>
    <s v="Sale "/>
    <n v="367.5"/>
    <x v="3"/>
  </r>
  <r>
    <d v="2022-03-15T00:00:00"/>
    <s v="59"/>
    <x v="71"/>
    <x v="5"/>
    <n v="0.5"/>
    <s v="KG"/>
    <n v="245"/>
    <s v="Sale "/>
    <n v="122.5"/>
    <x v="3"/>
  </r>
  <r>
    <d v="2022-03-15T00:00:00"/>
    <s v="59"/>
    <x v="57"/>
    <x v="5"/>
    <n v="0.5"/>
    <s v="KG"/>
    <n v="245"/>
    <s v="Sale "/>
    <n v="122.5"/>
    <x v="3"/>
  </r>
  <r>
    <d v="2022-03-15T00:00:00"/>
    <s v="59"/>
    <x v="41"/>
    <x v="10"/>
    <n v="2"/>
    <s v="th"/>
    <n v="120"/>
    <s v="Sale "/>
    <n v="240"/>
    <x v="3"/>
  </r>
  <r>
    <d v="2022-03-15T00:00:00"/>
    <s v="59"/>
    <x v="9"/>
    <x v="3"/>
    <n v="10"/>
    <s v="KG"/>
    <n v="160"/>
    <s v="Sale "/>
    <n v="1600"/>
    <x v="3"/>
  </r>
  <r>
    <d v="2022-03-15T00:00:00"/>
    <s v="59"/>
    <x v="10"/>
    <x v="6"/>
    <n v="5"/>
    <s v="KG"/>
    <n v="190"/>
    <s v="Sale "/>
    <n v="950"/>
    <x v="3"/>
  </r>
  <r>
    <d v="2022-03-15T00:00:00"/>
    <s v="59"/>
    <x v="5"/>
    <x v="4"/>
    <n v="18"/>
    <s v="BDL"/>
    <n v="65"/>
    <s v="Sale "/>
    <n v="1170"/>
    <x v="3"/>
  </r>
  <r>
    <d v="2022-03-15T00:00:00"/>
    <s v="59"/>
    <x v="109"/>
    <x v="1"/>
    <n v="1"/>
    <s v="BTL"/>
    <n v="190"/>
    <s v="Sale "/>
    <n v="190"/>
    <x v="3"/>
  </r>
  <r>
    <d v="2022-03-15T00:00:00"/>
    <s v="59"/>
    <x v="117"/>
    <x v="2"/>
    <n v="0.1"/>
    <s v="Lt"/>
    <n v="670"/>
    <s v="Sale "/>
    <n v="67"/>
    <x v="3"/>
  </r>
  <r>
    <d v="2022-03-15T00:00:00"/>
    <s v="59"/>
    <x v="2"/>
    <x v="2"/>
    <n v="1"/>
    <s v="BTL"/>
    <n v="450"/>
    <s v="Sale "/>
    <n v="450"/>
    <x v="3"/>
  </r>
  <r>
    <d v="2022-03-15T00:00:00"/>
    <s v="59"/>
    <x v="23"/>
    <x v="2"/>
    <n v="1"/>
    <s v="PC"/>
    <n v="65"/>
    <s v="Sale "/>
    <n v="65"/>
    <x v="3"/>
  </r>
  <r>
    <d v="2022-03-15T00:00:00"/>
    <s v="59"/>
    <x v="37"/>
    <x v="3"/>
    <n v="1.7"/>
    <s v="KG"/>
    <n v="250"/>
    <s v="Sale "/>
    <n v="425"/>
    <x v="3"/>
  </r>
  <r>
    <d v="2022-03-15T00:00:00"/>
    <s v="59"/>
    <x v="38"/>
    <x v="3"/>
    <n v="0.8"/>
    <s v="KG"/>
    <n v="380"/>
    <s v="Sale "/>
    <n v="304"/>
    <x v="3"/>
  </r>
  <r>
    <d v="2022-03-15T00:00:00"/>
    <s v="59"/>
    <x v="39"/>
    <x v="3"/>
    <n v="4.75"/>
    <s v="KG"/>
    <n v="320"/>
    <s v="Sale "/>
    <n v="1520"/>
    <x v="3"/>
  </r>
  <r>
    <d v="2022-03-15T00:00:00"/>
    <s v="59"/>
    <x v="28"/>
    <x v="3"/>
    <n v="6.5"/>
    <s v="KG"/>
    <n v="320"/>
    <s v="Sale "/>
    <n v="2080"/>
    <x v="3"/>
  </r>
  <r>
    <d v="2022-03-15T00:00:00"/>
    <s v="59"/>
    <x v="18"/>
    <x v="7"/>
    <n v="0.5"/>
    <s v="KG"/>
    <n v="500"/>
    <s v="Sale "/>
    <n v="250"/>
    <x v="3"/>
  </r>
  <r>
    <d v="2022-03-15T00:00:00"/>
    <s v="59"/>
    <x v="22"/>
    <x v="7"/>
    <n v="0.5"/>
    <s v="KG"/>
    <n v="900"/>
    <s v="Sale "/>
    <n v="450"/>
    <x v="3"/>
  </r>
  <r>
    <d v="2022-03-15T00:00:00"/>
    <s v="59"/>
    <x v="14"/>
    <x v="7"/>
    <n v="0.5"/>
    <s v="KG"/>
    <n v="740"/>
    <s v="Sale "/>
    <n v="370"/>
    <x v="3"/>
  </r>
  <r>
    <d v="2022-03-15T00:00:00"/>
    <s v="59"/>
    <x v="11"/>
    <x v="3"/>
    <n v="7"/>
    <s v="KG"/>
    <n v="300"/>
    <s v="Sale "/>
    <n v="2100"/>
    <x v="3"/>
  </r>
  <r>
    <d v="2022-03-15T00:00:00"/>
    <s v="59"/>
    <x v="4"/>
    <x v="3"/>
    <n v="3.1"/>
    <s v="KG"/>
    <n v="900"/>
    <s v="Sale "/>
    <n v="2790"/>
    <x v="3"/>
  </r>
  <r>
    <d v="2022-03-15T00:00:00"/>
    <s v="59"/>
    <x v="3"/>
    <x v="3"/>
    <n v="8.1999999999999993"/>
    <s v="KG"/>
    <n v="520"/>
    <s v="Sale "/>
    <n v="4264"/>
    <x v="3"/>
  </r>
  <r>
    <d v="2022-03-15T00:00:00"/>
    <s v="59"/>
    <x v="75"/>
    <x v="5"/>
    <n v="9"/>
    <s v="PC"/>
    <n v="269"/>
    <s v="Sale "/>
    <n v="2421"/>
    <x v="3"/>
  </r>
  <r>
    <d v="2022-03-15T00:00:00"/>
    <s v="59"/>
    <x v="56"/>
    <x v="3"/>
    <n v="1.25"/>
    <s v="KG"/>
    <n v="450"/>
    <s v="Sale "/>
    <n v="562.5"/>
    <x v="3"/>
  </r>
  <r>
    <d v="2022-03-15T00:00:00"/>
    <s v="59"/>
    <x v="10"/>
    <x v="6"/>
    <n v="7"/>
    <s v="KG"/>
    <n v="190"/>
    <s v="Sale "/>
    <n v="1330"/>
    <x v="3"/>
  </r>
  <r>
    <d v="2022-03-15T00:00:00"/>
    <s v="59"/>
    <x v="113"/>
    <x v="6"/>
    <n v="0.13"/>
    <s v="tn"/>
    <n v="4200"/>
    <s v="Sale "/>
    <n v="546"/>
    <x v="3"/>
  </r>
  <r>
    <d v="2022-03-15T00:00:00"/>
    <s v="59"/>
    <x v="70"/>
    <x v="8"/>
    <n v="2"/>
    <s v="BOX"/>
    <n v="272"/>
    <s v="Sale "/>
    <n v="544"/>
    <x v="3"/>
  </r>
  <r>
    <d v="2022-03-15T00:00:00"/>
    <s v="59"/>
    <x v="115"/>
    <x v="3"/>
    <n v="1"/>
    <s v="PAC"/>
    <n v="550"/>
    <s v="Sale "/>
    <n v="550"/>
    <x v="3"/>
  </r>
  <r>
    <d v="2022-03-15T00:00:00"/>
    <s v="59"/>
    <x v="104"/>
    <x v="5"/>
    <n v="2"/>
    <s v="PC"/>
    <n v="262.5"/>
    <s v="Sale "/>
    <n v="525"/>
    <x v="3"/>
  </r>
  <r>
    <d v="2022-03-15T00:00:00"/>
    <s v="59"/>
    <x v="6"/>
    <x v="5"/>
    <n v="0.7"/>
    <s v="th"/>
    <n v="430"/>
    <s v="Sale "/>
    <n v="301"/>
    <x v="3"/>
  </r>
  <r>
    <d v="2022-03-15T00:00:00"/>
    <s v="59"/>
    <x v="101"/>
    <x v="8"/>
    <n v="0.32"/>
    <s v="BOX"/>
    <n v="320"/>
    <s v="Sale "/>
    <n v="102.4"/>
    <x v="3"/>
  </r>
  <r>
    <d v="2022-03-15T00:00:00"/>
    <s v="59"/>
    <x v="27"/>
    <x v="8"/>
    <n v="0.5"/>
    <s v="BOX"/>
    <n v="880"/>
    <s v="Sale "/>
    <n v="440"/>
    <x v="3"/>
  </r>
  <r>
    <d v="2022-03-17T00:00:00"/>
    <s v="60"/>
    <x v="27"/>
    <x v="8"/>
    <n v="0.08"/>
    <s v="BOX"/>
    <n v="880"/>
    <s v="Sale "/>
    <n v="70.400000000000006"/>
    <x v="3"/>
  </r>
  <r>
    <d v="2022-03-17T00:00:00"/>
    <s v="60"/>
    <x v="101"/>
    <x v="8"/>
    <n v="1.2"/>
    <s v="BOX"/>
    <n v="300"/>
    <s v="Sale "/>
    <n v="360"/>
    <x v="3"/>
  </r>
  <r>
    <d v="2022-03-17T00:00:00"/>
    <s v="60"/>
    <x v="2"/>
    <x v="2"/>
    <n v="0.2"/>
    <s v="BTL"/>
    <n v="550"/>
    <s v="Sale "/>
    <n v="110"/>
    <x v="3"/>
  </r>
  <r>
    <d v="2022-03-17T00:00:00"/>
    <s v="60"/>
    <x v="73"/>
    <x v="3"/>
    <n v="0.5"/>
    <s v="KG"/>
    <n v="380"/>
    <s v="Sale "/>
    <n v="190"/>
    <x v="3"/>
  </r>
  <r>
    <d v="2022-03-17T00:00:00"/>
    <s v="60"/>
    <x v="9"/>
    <x v="3"/>
    <n v="3"/>
    <s v="KG"/>
    <n v="160"/>
    <s v="Sale "/>
    <n v="480"/>
    <x v="3"/>
  </r>
  <r>
    <d v="2022-03-17T00:00:00"/>
    <s v="60"/>
    <x v="71"/>
    <x v="5"/>
    <n v="0.5"/>
    <s v="KG"/>
    <n v="245"/>
    <s v="Sale "/>
    <n v="122.5"/>
    <x v="3"/>
  </r>
  <r>
    <d v="2022-03-17T00:00:00"/>
    <s v="60"/>
    <x v="8"/>
    <x v="5"/>
    <n v="1"/>
    <s v="KG"/>
    <n v="245"/>
    <s v="Sale "/>
    <n v="245"/>
    <x v="3"/>
  </r>
  <r>
    <d v="2022-03-17T00:00:00"/>
    <s v="60"/>
    <x v="13"/>
    <x v="5"/>
    <n v="3"/>
    <s v="KG"/>
    <n v="245"/>
    <s v="Sale "/>
    <n v="735"/>
    <x v="3"/>
  </r>
  <r>
    <d v="2022-03-17T00:00:00"/>
    <s v="60"/>
    <x v="35"/>
    <x v="9"/>
    <n v="1"/>
    <s v="PC"/>
    <n v="260"/>
    <s v="Sale "/>
    <n v="260"/>
    <x v="3"/>
  </r>
  <r>
    <d v="2022-03-17T00:00:00"/>
    <s v="60"/>
    <x v="27"/>
    <x v="8"/>
    <n v="0.15"/>
    <s v="BOX"/>
    <n v="920"/>
    <s v="Sale "/>
    <n v="138"/>
    <x v="3"/>
  </r>
  <r>
    <d v="2022-03-17T00:00:00"/>
    <s v="60"/>
    <x v="105"/>
    <x v="8"/>
    <n v="1"/>
    <s v="BOX"/>
    <n v="330"/>
    <s v="Sale "/>
    <n v="330"/>
    <x v="3"/>
  </r>
  <r>
    <d v="2022-03-17T00:00:00"/>
    <s v="60"/>
    <x v="37"/>
    <x v="3"/>
    <n v="0.1"/>
    <s v="KG"/>
    <n v="250"/>
    <s v="Sale "/>
    <n v="25"/>
    <x v="3"/>
  </r>
  <r>
    <d v="2022-03-17T00:00:00"/>
    <s v="60"/>
    <x v="27"/>
    <x v="8"/>
    <n v="1"/>
    <s v="BOX"/>
    <n v="880"/>
    <s v="Sale "/>
    <n v="880"/>
    <x v="3"/>
  </r>
  <r>
    <d v="2022-03-17T00:00:00"/>
    <s v="60"/>
    <x v="2"/>
    <x v="2"/>
    <n v="0.2"/>
    <s v="BTL"/>
    <n v="550"/>
    <s v="Sale "/>
    <n v="110"/>
    <x v="3"/>
  </r>
  <r>
    <d v="2022-03-17T00:00:00"/>
    <s v="60"/>
    <x v="53"/>
    <x v="7"/>
    <n v="0.1"/>
    <s v="KG"/>
    <n v="700"/>
    <s v="Sale "/>
    <n v="70"/>
    <x v="3"/>
  </r>
  <r>
    <d v="2022-03-17T00:00:00"/>
    <s v="60"/>
    <x v="11"/>
    <x v="3"/>
    <n v="2"/>
    <s v="KG"/>
    <n v="300"/>
    <s v="Sale "/>
    <n v="600"/>
    <x v="3"/>
  </r>
  <r>
    <d v="2022-03-17T00:00:00"/>
    <s v="60"/>
    <x v="4"/>
    <x v="3"/>
    <n v="1"/>
    <s v="KG"/>
    <n v="880"/>
    <s v="Sale "/>
    <n v="880"/>
    <x v="3"/>
  </r>
  <r>
    <d v="2022-03-17T00:00:00"/>
    <s v="60"/>
    <x v="69"/>
    <x v="5"/>
    <n v="0.2"/>
    <s v="th"/>
    <n v="850"/>
    <s v="Sale "/>
    <n v="170"/>
    <x v="3"/>
  </r>
  <r>
    <d v="2022-03-17T00:00:00"/>
    <s v="60"/>
    <x v="98"/>
    <x v="5"/>
    <n v="1"/>
    <s v="KG"/>
    <n v="245"/>
    <s v="Sale "/>
    <n v="245"/>
    <x v="3"/>
  </r>
  <r>
    <d v="2022-03-17T00:00:00"/>
    <s v="60"/>
    <x v="41"/>
    <x v="10"/>
    <n v="0.3"/>
    <s v="th"/>
    <n v="120"/>
    <s v="Sale "/>
    <n v="36"/>
    <x v="3"/>
  </r>
  <r>
    <d v="2022-03-17T00:00:00"/>
    <s v="60"/>
    <x v="6"/>
    <x v="5"/>
    <n v="1"/>
    <s v="th"/>
    <n v="450"/>
    <s v="Sale "/>
    <n v="450"/>
    <x v="3"/>
  </r>
  <r>
    <d v="2022-03-17T00:00:00"/>
    <s v="60"/>
    <x v="105"/>
    <x v="8"/>
    <n v="1"/>
    <s v="BOX"/>
    <n v="325"/>
    <s v="Sale "/>
    <n v="325"/>
    <x v="3"/>
  </r>
  <r>
    <d v="2022-03-17T00:00:00"/>
    <s v="60"/>
    <x v="70"/>
    <x v="8"/>
    <n v="5"/>
    <s v="BOX"/>
    <n v="272"/>
    <s v="Sale "/>
    <n v="1360"/>
    <x v="3"/>
  </r>
  <r>
    <d v="2022-03-17T00:00:00"/>
    <s v="60"/>
    <x v="64"/>
    <x v="4"/>
    <n v="1"/>
    <s v="BDL"/>
    <n v="85"/>
    <s v="Sale "/>
    <n v="85"/>
    <x v="3"/>
  </r>
  <r>
    <d v="2022-03-17T00:00:00"/>
    <s v="60"/>
    <x v="109"/>
    <x v="1"/>
    <n v="2"/>
    <s v="BTL"/>
    <n v="190"/>
    <s v="Sale "/>
    <n v="380"/>
    <x v="3"/>
  </r>
  <r>
    <d v="2022-03-17T00:00:00"/>
    <s v="60"/>
    <x v="71"/>
    <x v="5"/>
    <n v="3"/>
    <s v="KG"/>
    <n v="245"/>
    <s v="Sale "/>
    <n v="735"/>
    <x v="3"/>
  </r>
  <r>
    <d v="2022-03-17T00:00:00"/>
    <s v="60"/>
    <x v="5"/>
    <x v="4"/>
    <n v="6"/>
    <s v="BDL"/>
    <n v="72"/>
    <s v="Sale "/>
    <n v="432"/>
    <x v="3"/>
  </r>
  <r>
    <d v="2022-03-17T00:00:00"/>
    <s v="60"/>
    <x v="39"/>
    <x v="3"/>
    <n v="1"/>
    <s v="KG"/>
    <n v="320"/>
    <s v="Sale "/>
    <n v="320"/>
    <x v="3"/>
  </r>
  <r>
    <d v="2022-03-17T00:00:00"/>
    <s v="60"/>
    <x v="73"/>
    <x v="3"/>
    <n v="2"/>
    <s v="KG"/>
    <n v="380"/>
    <s v="Sale "/>
    <n v="760"/>
    <x v="3"/>
  </r>
  <r>
    <d v="2022-03-17T00:00:00"/>
    <s v="60"/>
    <x v="59"/>
    <x v="4"/>
    <n v="4"/>
    <s v="BDL"/>
    <n v="65"/>
    <s v="Sale "/>
    <n v="260"/>
    <x v="3"/>
  </r>
  <r>
    <d v="2022-03-17T00:00:00"/>
    <s v="60"/>
    <x v="9"/>
    <x v="3"/>
    <n v="25"/>
    <s v="KG"/>
    <n v="155"/>
    <s v="Sale "/>
    <n v="3875"/>
    <x v="3"/>
  </r>
  <r>
    <d v="2022-03-17T00:00:00"/>
    <s v="60"/>
    <x v="72"/>
    <x v="10"/>
    <n v="0.5"/>
    <s v="th"/>
    <n v="170"/>
    <s v="Sale "/>
    <n v="85"/>
    <x v="3"/>
  </r>
  <r>
    <d v="2022-03-17T00:00:00"/>
    <s v="60"/>
    <x v="69"/>
    <x v="5"/>
    <n v="0.5"/>
    <s v="th"/>
    <n v="850"/>
    <s v="Sale "/>
    <n v="425"/>
    <x v="3"/>
  </r>
  <r>
    <d v="2022-03-17T00:00:00"/>
    <s v="60"/>
    <x v="41"/>
    <x v="10"/>
    <n v="2"/>
    <s v="th"/>
    <n v="120"/>
    <s v="Sale "/>
    <n v="240"/>
    <x v="3"/>
  </r>
  <r>
    <d v="2022-03-17T00:00:00"/>
    <s v="60"/>
    <x v="6"/>
    <x v="5"/>
    <n v="2"/>
    <s v="th"/>
    <n v="450"/>
    <s v="Sale "/>
    <n v="900"/>
    <x v="3"/>
  </r>
  <r>
    <d v="2022-03-17T00:00:00"/>
    <s v="60"/>
    <x v="3"/>
    <x v="3"/>
    <n v="10"/>
    <s v="KG"/>
    <n v="520"/>
    <s v="Sale "/>
    <n v="5200"/>
    <x v="3"/>
  </r>
  <r>
    <d v="2022-03-17T00:00:00"/>
    <s v="60"/>
    <x v="4"/>
    <x v="3"/>
    <n v="5"/>
    <s v="KG"/>
    <n v="880"/>
    <s v="Sale "/>
    <n v="4400"/>
    <x v="3"/>
  </r>
  <r>
    <d v="2022-03-17T00:00:00"/>
    <s v="60"/>
    <x v="15"/>
    <x v="2"/>
    <n v="1"/>
    <s v="BTL"/>
    <n v="750"/>
    <s v="Sale "/>
    <n v="750"/>
    <x v="3"/>
  </r>
  <r>
    <d v="2022-03-17T00:00:00"/>
    <s v="60"/>
    <x v="82"/>
    <x v="9"/>
    <n v="1"/>
    <s v="BTL"/>
    <n v="165"/>
    <s v="Sale "/>
    <n v="165"/>
    <x v="3"/>
  </r>
  <r>
    <d v="2022-03-17T00:00:00"/>
    <s v="60"/>
    <x v="63"/>
    <x v="9"/>
    <n v="2"/>
    <s v="BTL"/>
    <n v="165"/>
    <s v="Sale "/>
    <n v="330"/>
    <x v="3"/>
  </r>
  <r>
    <d v="2022-03-17T00:00:00"/>
    <s v="60"/>
    <x v="17"/>
    <x v="3"/>
    <n v="2"/>
    <s v="KG"/>
    <n v="220"/>
    <s v="Sale "/>
    <n v="440"/>
    <x v="3"/>
  </r>
  <r>
    <d v="2022-03-17T00:00:00"/>
    <s v="60"/>
    <x v="9"/>
    <x v="3"/>
    <n v="5"/>
    <s v="KG"/>
    <n v="160"/>
    <s v="Sale "/>
    <n v="800"/>
    <x v="3"/>
  </r>
  <r>
    <d v="2022-03-17T00:00:00"/>
    <s v="60"/>
    <x v="53"/>
    <x v="7"/>
    <n v="0.5"/>
    <s v="KG"/>
    <n v="700"/>
    <s v="Sale "/>
    <n v="350"/>
    <x v="3"/>
  </r>
  <r>
    <d v="2022-03-17T00:00:00"/>
    <s v="60"/>
    <x v="75"/>
    <x v="5"/>
    <n v="4"/>
    <s v="PC"/>
    <n v="270"/>
    <s v="Sale "/>
    <n v="1080"/>
    <x v="3"/>
  </r>
  <r>
    <d v="2022-03-17T00:00:00"/>
    <s v="60"/>
    <x v="81"/>
    <x v="2"/>
    <n v="0.4"/>
    <s v="BTL"/>
    <n v="450"/>
    <s v="Sale "/>
    <n v="180"/>
    <x v="3"/>
  </r>
  <r>
    <d v="2022-03-17T00:00:00"/>
    <s v="60"/>
    <x v="30"/>
    <x v="3"/>
    <n v="1"/>
    <s v="KG"/>
    <n v="215"/>
    <s v="Sale "/>
    <n v="215"/>
    <x v="3"/>
  </r>
  <r>
    <d v="2022-03-17T00:00:00"/>
    <s v="60"/>
    <x v="71"/>
    <x v="5"/>
    <n v="2"/>
    <s v="KG"/>
    <n v="245"/>
    <s v="Sale "/>
    <n v="490"/>
    <x v="3"/>
  </r>
  <r>
    <d v="2022-03-17T00:00:00"/>
    <s v="60"/>
    <x v="57"/>
    <x v="5"/>
    <n v="6"/>
    <s v="KG"/>
    <n v="245"/>
    <s v="Sale "/>
    <n v="1470"/>
    <x v="3"/>
  </r>
  <r>
    <d v="2022-03-17T00:00:00"/>
    <s v="60"/>
    <x v="8"/>
    <x v="5"/>
    <n v="6"/>
    <s v="KG"/>
    <n v="245"/>
    <s v="Sale "/>
    <n v="1470"/>
    <x v="3"/>
  </r>
  <r>
    <d v="2022-03-17T00:00:00"/>
    <s v="60"/>
    <x v="48"/>
    <x v="5"/>
    <n v="4"/>
    <s v="KG"/>
    <n v="245"/>
    <s v="Sale "/>
    <n v="980"/>
    <x v="3"/>
  </r>
  <r>
    <d v="2022-03-17T00:00:00"/>
    <s v="60"/>
    <x v="58"/>
    <x v="5"/>
    <n v="4"/>
    <s v="KG"/>
    <n v="245"/>
    <s v="Sale "/>
    <n v="980"/>
    <x v="3"/>
  </r>
  <r>
    <d v="2022-03-17T00:00:00"/>
    <s v="60"/>
    <x v="7"/>
    <x v="5"/>
    <n v="4"/>
    <s v="KG"/>
    <n v="245"/>
    <s v="Sale "/>
    <n v="980"/>
    <x v="3"/>
  </r>
  <r>
    <d v="2022-03-17T00:00:00"/>
    <s v="60"/>
    <x v="83"/>
    <x v="5"/>
    <n v="10"/>
    <s v="KG"/>
    <n v="245"/>
    <s v="Sale "/>
    <n v="2450"/>
    <x v="3"/>
  </r>
  <r>
    <d v="2022-03-17T00:00:00"/>
    <s v="60"/>
    <x v="118"/>
    <x v="5"/>
    <n v="10"/>
    <s v="KG"/>
    <n v="245"/>
    <s v="Sale "/>
    <n v="2450"/>
    <x v="3"/>
  </r>
  <r>
    <d v="2022-03-17T00:00:00"/>
    <s v="60"/>
    <x v="37"/>
    <x v="3"/>
    <n v="2"/>
    <s v="KG"/>
    <n v="250"/>
    <s v="Sale "/>
    <n v="500"/>
    <x v="3"/>
  </r>
  <r>
    <d v="2022-03-17T00:00:00"/>
    <s v="60"/>
    <x v="56"/>
    <x v="3"/>
    <n v="2"/>
    <s v="KG"/>
    <n v="450"/>
    <s v="Sale "/>
    <n v="900"/>
    <x v="3"/>
  </r>
  <r>
    <d v="2022-03-17T00:00:00"/>
    <s v="60"/>
    <x v="64"/>
    <x v="4"/>
    <n v="20"/>
    <s v="BDL"/>
    <n v="85"/>
    <s v="Sale "/>
    <n v="1700"/>
    <x v="3"/>
  </r>
  <r>
    <d v="2022-03-17T00:00:00"/>
    <s v="60"/>
    <x v="59"/>
    <x v="4"/>
    <n v="2"/>
    <s v="BDL"/>
    <n v="65"/>
    <s v="Sale "/>
    <n v="130"/>
    <x v="3"/>
  </r>
  <r>
    <d v="2022-03-17T00:00:00"/>
    <s v="60"/>
    <x v="4"/>
    <x v="3"/>
    <n v="2"/>
    <s v="KG"/>
    <n v="870"/>
    <s v="Sale "/>
    <n v="1740"/>
    <x v="3"/>
  </r>
  <r>
    <d v="2022-03-17T00:00:00"/>
    <s v="60"/>
    <x v="28"/>
    <x v="3"/>
    <n v="5"/>
    <s v="KG"/>
    <n v="320"/>
    <s v="Sale "/>
    <n v="1600"/>
    <x v="3"/>
  </r>
  <r>
    <d v="2022-03-17T00:00:00"/>
    <s v="60"/>
    <x v="10"/>
    <x v="6"/>
    <n v="15"/>
    <s v="KG"/>
    <n v="190"/>
    <s v="Sale "/>
    <n v="2850"/>
    <x v="3"/>
  </r>
  <r>
    <d v="2022-03-17T00:00:00"/>
    <s v="60"/>
    <x v="75"/>
    <x v="5"/>
    <n v="2"/>
    <s v="PC"/>
    <n v="269"/>
    <s v="Sale "/>
    <n v="538"/>
    <x v="3"/>
  </r>
  <r>
    <d v="2022-03-17T00:00:00"/>
    <s v="60"/>
    <x v="26"/>
    <x v="3"/>
    <n v="2"/>
    <s v="KG"/>
    <n v="46"/>
    <s v="Sale "/>
    <n v="92"/>
    <x v="3"/>
  </r>
  <r>
    <d v="2022-03-17T00:00:00"/>
    <s v="60"/>
    <x v="18"/>
    <x v="7"/>
    <n v="0.1"/>
    <s v="KG"/>
    <n v="500"/>
    <s v="Sale "/>
    <n v="50"/>
    <x v="3"/>
  </r>
  <r>
    <d v="2022-03-17T00:00:00"/>
    <s v="60"/>
    <x v="11"/>
    <x v="3"/>
    <n v="0.2"/>
    <s v="KG"/>
    <n v="300"/>
    <s v="Sale "/>
    <n v="60"/>
    <x v="3"/>
  </r>
  <r>
    <d v="2022-03-17T00:00:00"/>
    <s v="60"/>
    <x v="10"/>
    <x v="6"/>
    <n v="7"/>
    <s v="KG"/>
    <n v="190"/>
    <s v="Sale "/>
    <n v="1330"/>
    <x v="3"/>
  </r>
  <r>
    <d v="2022-03-17T00:00:00"/>
    <s v="60"/>
    <x v="70"/>
    <x v="8"/>
    <n v="2"/>
    <s v="BOX"/>
    <n v="272"/>
    <s v="Sale "/>
    <n v="544"/>
    <x v="3"/>
  </r>
  <r>
    <d v="2022-03-17T00:00:00"/>
    <s v="60"/>
    <x v="5"/>
    <x v="4"/>
    <n v="12"/>
    <s v="BDL"/>
    <n v="72"/>
    <s v="Sale "/>
    <n v="864"/>
    <x v="3"/>
  </r>
  <r>
    <d v="2022-03-17T00:00:00"/>
    <s v="60"/>
    <x v="57"/>
    <x v="5"/>
    <n v="1"/>
    <s v="KG"/>
    <n v="245"/>
    <s v="Sale "/>
    <n v="245"/>
    <x v="3"/>
  </r>
  <r>
    <d v="2022-03-17T00:00:00"/>
    <s v="60"/>
    <x v="9"/>
    <x v="3"/>
    <n v="2"/>
    <s v="KG"/>
    <n v="170"/>
    <s v="Sale "/>
    <n v="340"/>
    <x v="3"/>
  </r>
  <r>
    <d v="2022-03-17T00:00:00"/>
    <s v="60"/>
    <x v="42"/>
    <x v="5"/>
    <n v="0.2"/>
    <s v="th"/>
    <n v="850"/>
    <s v="Sale "/>
    <n v="170"/>
    <x v="3"/>
  </r>
  <r>
    <d v="2022-03-17T00:00:00"/>
    <s v="60"/>
    <x v="2"/>
    <x v="2"/>
    <n v="0.2"/>
    <s v="BTL"/>
    <n v="550"/>
    <s v="Sale "/>
    <n v="110"/>
    <x v="3"/>
  </r>
  <r>
    <d v="2022-03-17T00:00:00"/>
    <s v="60"/>
    <x v="41"/>
    <x v="10"/>
    <n v="3"/>
    <s v="th"/>
    <n v="120"/>
    <s v="Sale "/>
    <n v="360"/>
    <x v="3"/>
  </r>
  <r>
    <d v="2022-03-17T00:00:00"/>
    <s v="60"/>
    <x v="6"/>
    <x v="5"/>
    <n v="2.5"/>
    <s v="th"/>
    <n v="450"/>
    <s v="Sale "/>
    <n v="1125"/>
    <x v="3"/>
  </r>
  <r>
    <d v="2022-03-17T00:00:00"/>
    <s v="60"/>
    <x v="14"/>
    <x v="7"/>
    <n v="1.1000000000000001"/>
    <s v="KG"/>
    <n v="735"/>
    <s v="Sale "/>
    <n v="808.50000000000011"/>
    <x v="3"/>
  </r>
  <r>
    <d v="2022-03-17T00:00:00"/>
    <s v="60"/>
    <x v="59"/>
    <x v="4"/>
    <n v="42"/>
    <s v="BDL"/>
    <n v="65"/>
    <s v="Sale "/>
    <n v="2730"/>
    <x v="3"/>
  </r>
  <r>
    <d v="2022-03-17T00:00:00"/>
    <s v="60"/>
    <x v="64"/>
    <x v="4"/>
    <n v="30"/>
    <s v="BDL"/>
    <n v="85"/>
    <s v="Sale "/>
    <n v="2550"/>
    <x v="3"/>
  </r>
  <r>
    <d v="2022-03-17T00:00:00"/>
    <s v="60"/>
    <x v="93"/>
    <x v="4"/>
    <n v="3"/>
    <s v="BDL"/>
    <n v="72"/>
    <s v="Sale "/>
    <n v="216"/>
    <x v="3"/>
  </r>
  <r>
    <d v="2022-03-17T00:00:00"/>
    <s v="60"/>
    <x v="73"/>
    <x v="3"/>
    <n v="1"/>
    <s v="KG"/>
    <n v="380"/>
    <s v="Sale "/>
    <n v="380"/>
    <x v="3"/>
  </r>
  <r>
    <d v="2022-03-17T00:00:00"/>
    <s v="60"/>
    <x v="59"/>
    <x v="4"/>
    <n v="3"/>
    <s v="BDL"/>
    <n v="65"/>
    <s v="Sale "/>
    <n v="195"/>
    <x v="3"/>
  </r>
  <r>
    <d v="2022-03-17T00:00:00"/>
    <s v="60"/>
    <x v="44"/>
    <x v="2"/>
    <n v="0.2"/>
    <s v="BTL"/>
    <n v="550"/>
    <s v="Sale "/>
    <n v="110"/>
    <x v="3"/>
  </r>
  <r>
    <d v="2022-03-17T00:00:00"/>
    <s v="60"/>
    <x v="9"/>
    <x v="3"/>
    <n v="2"/>
    <s v="KG"/>
    <n v="160"/>
    <s v="Sale "/>
    <n v="320"/>
    <x v="3"/>
  </r>
  <r>
    <d v="2022-03-17T00:00:00"/>
    <s v="60"/>
    <x v="113"/>
    <x v="6"/>
    <n v="0.27"/>
    <s v="tn"/>
    <n v="3259.26"/>
    <s v="Sale "/>
    <n v="880.00020000000006"/>
    <x v="3"/>
  </r>
  <r>
    <d v="2022-03-17T00:00:00"/>
    <s v="60"/>
    <x v="3"/>
    <x v="3"/>
    <n v="1.6"/>
    <s v="KG"/>
    <n v="520"/>
    <s v="Sale "/>
    <n v="832"/>
    <x v="3"/>
  </r>
  <r>
    <d v="2022-03-17T00:00:00"/>
    <s v="60"/>
    <x v="4"/>
    <x v="3"/>
    <n v="0.3"/>
    <s v="KG"/>
    <n v="900"/>
    <s v="Sale "/>
    <n v="270"/>
    <x v="3"/>
  </r>
  <r>
    <d v="2022-03-17T00:00:00"/>
    <s v="60"/>
    <x v="84"/>
    <x v="5"/>
    <n v="1"/>
    <s v="PC"/>
    <n v="265"/>
    <s v="Sale "/>
    <n v="265"/>
    <x v="3"/>
  </r>
  <r>
    <d v="2022-03-17T00:00:00"/>
    <s v="60"/>
    <x v="26"/>
    <x v="3"/>
    <n v="4.5"/>
    <s v="KG"/>
    <n v="46"/>
    <s v="Sale "/>
    <n v="207"/>
    <x v="3"/>
  </r>
  <r>
    <d v="2022-03-17T00:00:00"/>
    <s v="60"/>
    <x v="28"/>
    <x v="3"/>
    <n v="0.1"/>
    <s v="KG"/>
    <n v="350"/>
    <s v="Sale "/>
    <n v="35"/>
    <x v="3"/>
  </r>
  <r>
    <d v="2022-03-17T00:00:00"/>
    <s v="60"/>
    <x v="37"/>
    <x v="3"/>
    <n v="0.1"/>
    <s v="KG"/>
    <n v="250"/>
    <s v="Sale "/>
    <n v="25"/>
    <x v="3"/>
  </r>
  <r>
    <d v="2022-03-17T00:00:00"/>
    <s v="60"/>
    <x v="78"/>
    <x v="3"/>
    <n v="2"/>
    <s v="PAC"/>
    <n v="80"/>
    <s v="Sale "/>
    <n v="160"/>
    <x v="3"/>
  </r>
  <r>
    <d v="2022-03-17T00:00:00"/>
    <s v="60"/>
    <x v="35"/>
    <x v="9"/>
    <n v="1"/>
    <s v="PC"/>
    <n v="260"/>
    <s v="Sale "/>
    <n v="260"/>
    <x v="3"/>
  </r>
  <r>
    <d v="2022-03-17T00:00:00"/>
    <s v="60"/>
    <x v="43"/>
    <x v="3"/>
    <n v="20"/>
    <s v="PC"/>
    <n v="90"/>
    <s v="Sale "/>
    <n v="1800"/>
    <x v="3"/>
  </r>
  <r>
    <d v="2022-03-17T00:00:00"/>
    <s v="60"/>
    <x v="101"/>
    <x v="8"/>
    <n v="5"/>
    <s v="BOX"/>
    <n v="300"/>
    <s v="Sale "/>
    <n v="1500"/>
    <x v="3"/>
  </r>
  <r>
    <d v="2022-03-17T00:00:00"/>
    <s v="60"/>
    <x v="39"/>
    <x v="3"/>
    <n v="4"/>
    <s v="KG"/>
    <n v="320"/>
    <s v="Sale "/>
    <n v="1280"/>
    <x v="3"/>
  </r>
  <r>
    <d v="2022-03-17T00:00:00"/>
    <s v="60"/>
    <x v="2"/>
    <x v="2"/>
    <n v="1"/>
    <s v="BTL"/>
    <n v="440"/>
    <s v="Sale "/>
    <n v="440"/>
    <x v="3"/>
  </r>
  <r>
    <d v="2022-03-17T00:00:00"/>
    <s v="60"/>
    <x v="80"/>
    <x v="2"/>
    <n v="1"/>
    <s v="BTL"/>
    <n v="340"/>
    <s v="Sale "/>
    <n v="340"/>
    <x v="3"/>
  </r>
  <r>
    <d v="2022-03-17T00:00:00"/>
    <s v="60"/>
    <x v="95"/>
    <x v="2"/>
    <n v="1"/>
    <s v="BTL"/>
    <n v="370"/>
    <s v="Sale "/>
    <n v="370"/>
    <x v="3"/>
  </r>
  <r>
    <d v="2022-03-17T00:00:00"/>
    <s v="60"/>
    <x v="4"/>
    <x v="3"/>
    <n v="1.6"/>
    <s v="KG"/>
    <n v="880"/>
    <s v="Sale "/>
    <n v="1408"/>
    <x v="3"/>
  </r>
  <r>
    <d v="2022-03-18T00:00:00"/>
    <s v="61"/>
    <x v="101"/>
    <x v="8"/>
    <n v="0.4"/>
    <s v="BOX"/>
    <n v="320"/>
    <s v="Sale "/>
    <n v="128"/>
    <x v="3"/>
  </r>
  <r>
    <d v="2022-03-18T00:00:00"/>
    <s v="61"/>
    <x v="27"/>
    <x v="8"/>
    <n v="0.2"/>
    <s v="BOX"/>
    <n v="880"/>
    <s v="Sale "/>
    <n v="176"/>
    <x v="3"/>
  </r>
  <r>
    <d v="2022-03-18T00:00:00"/>
    <s v="61"/>
    <x v="26"/>
    <x v="3"/>
    <n v="2"/>
    <s v="KG"/>
    <n v="48"/>
    <s v="Sale "/>
    <n v="96"/>
    <x v="3"/>
  </r>
  <r>
    <d v="2022-03-18T00:00:00"/>
    <s v="61"/>
    <x v="38"/>
    <x v="3"/>
    <n v="0.25"/>
    <s v="KG"/>
    <n v="360"/>
    <s v="Sale "/>
    <n v="90"/>
    <x v="3"/>
  </r>
  <r>
    <d v="2022-03-18T00:00:00"/>
    <s v="61"/>
    <x v="37"/>
    <x v="3"/>
    <n v="0.25"/>
    <s v="KG"/>
    <n v="250"/>
    <s v="Sale "/>
    <n v="62.5"/>
    <x v="3"/>
  </r>
  <r>
    <d v="2022-03-18T00:00:00"/>
    <s v="61"/>
    <x v="2"/>
    <x v="2"/>
    <n v="0.2"/>
    <s v="BTL"/>
    <n v="550"/>
    <s v="Sale "/>
    <n v="110"/>
    <x v="3"/>
  </r>
  <r>
    <d v="2022-03-18T00:00:00"/>
    <s v="61"/>
    <x v="11"/>
    <x v="3"/>
    <n v="1.5"/>
    <s v="KG"/>
    <n v="300"/>
    <s v="Sale "/>
    <n v="450"/>
    <x v="3"/>
  </r>
  <r>
    <d v="2022-03-18T00:00:00"/>
    <s v="61"/>
    <x v="9"/>
    <x v="3"/>
    <n v="5"/>
    <s v="KG"/>
    <n v="160"/>
    <s v="Sale "/>
    <n v="800"/>
    <x v="3"/>
  </r>
  <r>
    <d v="2022-03-18T00:00:00"/>
    <s v="61"/>
    <x v="75"/>
    <x v="5"/>
    <n v="2"/>
    <s v="PC"/>
    <n v="270"/>
    <s v="Sale "/>
    <n v="540"/>
    <x v="3"/>
  </r>
  <r>
    <d v="2022-03-18T00:00:00"/>
    <s v="61"/>
    <x v="13"/>
    <x v="5"/>
    <n v="4"/>
    <s v="KG"/>
    <n v="245"/>
    <s v="Sale "/>
    <n v="980"/>
    <x v="3"/>
  </r>
  <r>
    <d v="2022-03-18T00:00:00"/>
    <s v="61"/>
    <x v="72"/>
    <x v="10"/>
    <n v="0.5"/>
    <s v="th"/>
    <n v="150"/>
    <s v="Sale "/>
    <n v="75"/>
    <x v="3"/>
  </r>
  <r>
    <d v="2022-03-18T00:00:00"/>
    <s v="61"/>
    <x v="69"/>
    <x v="5"/>
    <n v="0.5"/>
    <s v="th"/>
    <n v="850"/>
    <s v="Sale "/>
    <n v="425"/>
    <x v="3"/>
  </r>
  <r>
    <d v="2022-03-18T00:00:00"/>
    <s v="61"/>
    <x v="10"/>
    <x v="6"/>
    <n v="5"/>
    <s v="KG"/>
    <n v="190"/>
    <s v="Sale "/>
    <n v="950"/>
    <x v="3"/>
  </r>
  <r>
    <d v="2022-03-18T00:00:00"/>
    <s v="61"/>
    <x v="57"/>
    <x v="5"/>
    <n v="1"/>
    <s v="KG"/>
    <n v="245"/>
    <s v="Sale "/>
    <n v="245"/>
    <x v="3"/>
  </r>
  <r>
    <d v="2022-03-18T00:00:00"/>
    <s v="61"/>
    <x v="25"/>
    <x v="3"/>
    <n v="5"/>
    <s v="KG"/>
    <n v="70"/>
    <s v="Sale "/>
    <n v="350"/>
    <x v="3"/>
  </r>
  <r>
    <d v="2022-03-18T00:00:00"/>
    <s v="61"/>
    <x v="118"/>
    <x v="5"/>
    <n v="2"/>
    <s v="KG"/>
    <n v="245"/>
    <s v="Sale "/>
    <n v="490"/>
    <x v="3"/>
  </r>
  <r>
    <d v="2022-03-18T00:00:00"/>
    <s v="61"/>
    <x v="8"/>
    <x v="5"/>
    <n v="2"/>
    <s v="KG"/>
    <n v="245"/>
    <s v="Sale "/>
    <n v="490"/>
    <x v="3"/>
  </r>
  <r>
    <d v="2022-03-18T00:00:00"/>
    <s v="61"/>
    <x v="80"/>
    <x v="2"/>
    <n v="1"/>
    <s v="BTL"/>
    <n v="350"/>
    <s v="Sale "/>
    <n v="350"/>
    <x v="3"/>
  </r>
  <r>
    <d v="2022-03-18T00:00:00"/>
    <s v="61"/>
    <x v="15"/>
    <x v="2"/>
    <n v="1"/>
    <s v="BTL"/>
    <n v="700"/>
    <s v="Sale "/>
    <n v="700"/>
    <x v="3"/>
  </r>
  <r>
    <d v="2022-03-18T00:00:00"/>
    <s v="61"/>
    <x v="2"/>
    <x v="2"/>
    <n v="1"/>
    <s v="BTL"/>
    <n v="450"/>
    <s v="Sale "/>
    <n v="450"/>
    <x v="3"/>
  </r>
  <r>
    <d v="2022-03-19T00:00:00"/>
    <s v="62"/>
    <x v="2"/>
    <x v="2"/>
    <n v="1"/>
    <s v="BTL"/>
    <n v="450"/>
    <s v="Sale "/>
    <n v="450"/>
    <x v="3"/>
  </r>
  <r>
    <d v="2022-03-19T00:00:00"/>
    <s v="62"/>
    <x v="3"/>
    <x v="3"/>
    <n v="1.5"/>
    <s v="KG"/>
    <n v="520"/>
    <s v="Sale "/>
    <n v="780"/>
    <x v="3"/>
  </r>
  <r>
    <d v="2022-03-19T00:00:00"/>
    <s v="62"/>
    <x v="4"/>
    <x v="3"/>
    <n v="0.75"/>
    <s v="KG"/>
    <n v="920"/>
    <s v="Sale "/>
    <n v="690"/>
    <x v="3"/>
  </r>
  <r>
    <d v="2022-03-19T00:00:00"/>
    <s v="62"/>
    <x v="101"/>
    <x v="8"/>
    <n v="0.4"/>
    <s v="BOX"/>
    <n v="320"/>
    <s v="Sale "/>
    <n v="128"/>
    <x v="3"/>
  </r>
  <r>
    <d v="2022-03-19T00:00:00"/>
    <s v="62"/>
    <x v="27"/>
    <x v="8"/>
    <n v="1"/>
    <s v="BOX"/>
    <n v="900"/>
    <s v="Sale "/>
    <n v="900"/>
    <x v="3"/>
  </r>
  <r>
    <d v="2022-03-19T00:00:00"/>
    <s v="62"/>
    <x v="100"/>
    <x v="5"/>
    <n v="1"/>
    <s v="KG"/>
    <n v="240"/>
    <s v="Sale "/>
    <n v="240"/>
    <x v="3"/>
  </r>
  <r>
    <d v="2022-03-19T00:00:00"/>
    <s v="62"/>
    <x v="82"/>
    <x v="9"/>
    <n v="1"/>
    <s v="BTL"/>
    <n v="165"/>
    <s v="Sale "/>
    <n v="165"/>
    <x v="3"/>
  </r>
  <r>
    <d v="2022-03-19T00:00:00"/>
    <s v="62"/>
    <x v="13"/>
    <x v="5"/>
    <n v="4"/>
    <s v="KG"/>
    <n v="245"/>
    <s v="Sale "/>
    <n v="980"/>
    <x v="3"/>
  </r>
  <r>
    <d v="2022-03-19T00:00:00"/>
    <s v="62"/>
    <x v="3"/>
    <x v="3"/>
    <n v="1"/>
    <s v="KG"/>
    <n v="500"/>
    <s v="Sale "/>
    <n v="500"/>
    <x v="3"/>
  </r>
  <r>
    <d v="2022-03-19T00:00:00"/>
    <s v="62"/>
    <x v="4"/>
    <x v="3"/>
    <n v="0.5"/>
    <s v="KG"/>
    <n v="900"/>
    <s v="Sale "/>
    <n v="450"/>
    <x v="3"/>
  </r>
  <r>
    <d v="2022-03-19T00:00:00"/>
    <s v="62"/>
    <x v="68"/>
    <x v="5"/>
    <n v="1"/>
    <s v="PC"/>
    <n v="269"/>
    <s v="Sale "/>
    <n v="269"/>
    <x v="3"/>
  </r>
  <r>
    <d v="2022-03-19T00:00:00"/>
    <s v="62"/>
    <x v="105"/>
    <x v="8"/>
    <n v="2"/>
    <s v="BOX"/>
    <n v="330"/>
    <s v="Sale "/>
    <n v="660"/>
    <x v="3"/>
  </r>
  <r>
    <d v="2022-03-19T00:00:00"/>
    <s v="62"/>
    <x v="70"/>
    <x v="8"/>
    <n v="5"/>
    <s v="BOX"/>
    <n v="275"/>
    <s v="Sale "/>
    <n v="1375"/>
    <x v="3"/>
  </r>
  <r>
    <d v="2022-03-19T00:00:00"/>
    <s v="62"/>
    <x v="10"/>
    <x v="6"/>
    <n v="15"/>
    <s v="tn"/>
    <n v="216.67"/>
    <s v="Sale "/>
    <n v="3250"/>
    <x v="3"/>
  </r>
  <r>
    <d v="2022-03-19T00:00:00"/>
    <s v="62"/>
    <x v="25"/>
    <x v="3"/>
    <n v="2"/>
    <s v="KG"/>
    <n v="65"/>
    <s v="Sale "/>
    <n v="130"/>
    <x v="3"/>
  </r>
  <r>
    <d v="2022-03-19T00:00:00"/>
    <s v="62"/>
    <x v="26"/>
    <x v="3"/>
    <n v="4"/>
    <s v="KG"/>
    <n v="48"/>
    <s v="Sale "/>
    <n v="192"/>
    <x v="3"/>
  </r>
  <r>
    <d v="2022-03-19T00:00:00"/>
    <s v="62"/>
    <x v="41"/>
    <x v="10"/>
    <n v="1"/>
    <s v="th"/>
    <n v="120"/>
    <s v="Sale "/>
    <n v="120"/>
    <x v="3"/>
  </r>
  <r>
    <d v="2022-03-19T00:00:00"/>
    <s v="62"/>
    <x v="49"/>
    <x v="6"/>
    <n v="7"/>
    <s v="KG"/>
    <n v="190"/>
    <s v="Sale "/>
    <n v="1330"/>
    <x v="3"/>
  </r>
  <r>
    <d v="2022-03-19T00:00:00"/>
    <s v="62"/>
    <x v="39"/>
    <x v="3"/>
    <n v="2.5"/>
    <s v="KG"/>
    <n v="330"/>
    <s v="Sale "/>
    <n v="825"/>
    <x v="3"/>
  </r>
  <r>
    <d v="2022-03-19T00:00:00"/>
    <s v="62"/>
    <x v="28"/>
    <x v="3"/>
    <n v="3"/>
    <s v="KG"/>
    <n v="330"/>
    <s v="Sale "/>
    <n v="990"/>
    <x v="3"/>
  </r>
  <r>
    <d v="2022-03-19T00:00:00"/>
    <s v="62"/>
    <x v="80"/>
    <x v="2"/>
    <n v="0.2"/>
    <s v="BTL"/>
    <n v="425"/>
    <s v="Sale "/>
    <n v="85"/>
    <x v="3"/>
  </r>
  <r>
    <d v="2022-03-19T00:00:00"/>
    <s v="62"/>
    <x v="9"/>
    <x v="3"/>
    <n v="2"/>
    <s v="KG"/>
    <n v="170"/>
    <s v="Sale "/>
    <n v="340"/>
    <x v="3"/>
  </r>
  <r>
    <d v="2022-03-19T00:00:00"/>
    <s v="62"/>
    <x v="11"/>
    <x v="3"/>
    <n v="1"/>
    <s v="KG"/>
    <n v="300"/>
    <s v="Sale "/>
    <n v="300"/>
    <x v="3"/>
  </r>
  <r>
    <d v="2022-03-19T00:00:00"/>
    <s v="62"/>
    <x v="75"/>
    <x v="5"/>
    <n v="2"/>
    <s v="PC"/>
    <n v="270"/>
    <s v="Sale "/>
    <n v="540"/>
    <x v="3"/>
  </r>
  <r>
    <d v="2022-03-19T00:00:00"/>
    <s v="62"/>
    <x v="71"/>
    <x v="5"/>
    <n v="1"/>
    <s v="KG"/>
    <n v="245"/>
    <s v="Sale "/>
    <n v="245"/>
    <x v="3"/>
  </r>
  <r>
    <d v="2022-03-19T00:00:00"/>
    <s v="62"/>
    <x v="48"/>
    <x v="5"/>
    <n v="2"/>
    <s v="KG"/>
    <n v="245"/>
    <s v="Sale "/>
    <n v="490"/>
    <x v="3"/>
  </r>
  <r>
    <d v="2022-03-19T00:00:00"/>
    <s v="62"/>
    <x v="13"/>
    <x v="5"/>
    <n v="20"/>
    <s v="KG"/>
    <n v="245"/>
    <s v="Sale "/>
    <n v="4900"/>
    <x v="3"/>
  </r>
  <r>
    <d v="2022-03-19T00:00:00"/>
    <s v="62"/>
    <x v="64"/>
    <x v="4"/>
    <n v="2"/>
    <s v="BDL"/>
    <n v="85"/>
    <s v="Sale "/>
    <n v="170"/>
    <x v="3"/>
  </r>
  <r>
    <d v="2022-03-19T00:00:00"/>
    <s v="62"/>
    <x v="6"/>
    <x v="5"/>
    <n v="0.5"/>
    <s v="th"/>
    <n v="450"/>
    <s v="Sale "/>
    <n v="225"/>
    <x v="3"/>
  </r>
  <r>
    <d v="2022-03-19T00:00:00"/>
    <s v="62"/>
    <x v="3"/>
    <x v="3"/>
    <n v="0.5"/>
    <s v="KG"/>
    <n v="520"/>
    <s v="Sale "/>
    <n v="260"/>
    <x v="3"/>
  </r>
  <r>
    <d v="2022-03-19T00:00:00"/>
    <s v="62"/>
    <x v="4"/>
    <x v="3"/>
    <n v="0.25"/>
    <s v="KG"/>
    <n v="880"/>
    <s v="Sale "/>
    <n v="220"/>
    <x v="3"/>
  </r>
  <r>
    <d v="2022-03-19T00:00:00"/>
    <s v="62"/>
    <x v="89"/>
    <x v="9"/>
    <n v="1"/>
    <s v="BTL"/>
    <n v="95"/>
    <s v="Sale "/>
    <n v="95"/>
    <x v="3"/>
  </r>
  <r>
    <d v="2022-03-19T00:00:00"/>
    <s v="62"/>
    <x v="84"/>
    <x v="5"/>
    <n v="10"/>
    <s v="PC"/>
    <n v="270"/>
    <s v="Sale "/>
    <n v="2700"/>
    <x v="3"/>
  </r>
  <r>
    <d v="2022-03-19T00:00:00"/>
    <s v="62"/>
    <x v="100"/>
    <x v="5"/>
    <n v="1"/>
    <s v="KG"/>
    <n v="240"/>
    <s v="Sale "/>
    <n v="240"/>
    <x v="3"/>
  </r>
  <r>
    <d v="2022-03-19T00:00:00"/>
    <s v="62"/>
    <x v="53"/>
    <x v="7"/>
    <n v="1"/>
    <s v="KG"/>
    <n v="700"/>
    <s v="Sale "/>
    <n v="700"/>
    <x v="3"/>
  </r>
  <r>
    <d v="2022-03-19T00:00:00"/>
    <s v="62"/>
    <x v="42"/>
    <x v="5"/>
    <n v="0.5"/>
    <s v="th"/>
    <n v="900"/>
    <s v="Sale "/>
    <n v="450"/>
    <x v="3"/>
  </r>
  <r>
    <d v="2022-03-19T00:00:00"/>
    <s v="62"/>
    <x v="41"/>
    <x v="10"/>
    <n v="1"/>
    <s v="th"/>
    <n v="120"/>
    <s v="Sale "/>
    <n v="120"/>
    <x v="3"/>
  </r>
  <r>
    <d v="2022-03-19T00:00:00"/>
    <s v="62"/>
    <x v="6"/>
    <x v="5"/>
    <n v="1"/>
    <s v="th"/>
    <n v="450"/>
    <s v="Sale "/>
    <n v="450"/>
    <x v="3"/>
  </r>
  <r>
    <d v="2022-03-19T00:00:00"/>
    <s v="62"/>
    <x v="5"/>
    <x v="4"/>
    <n v="2"/>
    <s v="BDL"/>
    <n v="72"/>
    <s v="Sale "/>
    <n v="144"/>
    <x v="3"/>
  </r>
  <r>
    <d v="2022-03-19T00:00:00"/>
    <s v="62"/>
    <x v="30"/>
    <x v="3"/>
    <n v="1"/>
    <s v="KG"/>
    <n v="210"/>
    <s v="Sale "/>
    <n v="210"/>
    <x v="3"/>
  </r>
  <r>
    <d v="2022-03-19T00:00:00"/>
    <s v="62"/>
    <x v="63"/>
    <x v="9"/>
    <n v="1"/>
    <s v="BTL"/>
    <n v="165"/>
    <s v="Sale "/>
    <n v="165"/>
    <x v="3"/>
  </r>
  <r>
    <d v="2022-03-19T00:00:00"/>
    <s v="62"/>
    <x v="82"/>
    <x v="9"/>
    <n v="1"/>
    <s v="BTL"/>
    <n v="165"/>
    <s v="Sale "/>
    <n v="165"/>
    <x v="3"/>
  </r>
  <r>
    <d v="2022-03-19T00:00:00"/>
    <s v="62"/>
    <x v="75"/>
    <x v="5"/>
    <n v="4"/>
    <s v="PC"/>
    <n v="270"/>
    <s v="Sale "/>
    <n v="1080"/>
    <x v="3"/>
  </r>
  <r>
    <d v="2022-03-19T00:00:00"/>
    <s v="62"/>
    <x v="48"/>
    <x v="5"/>
    <n v="1"/>
    <s v="KG"/>
    <n v="245"/>
    <s v="Sale "/>
    <n v="245"/>
    <x v="3"/>
  </r>
  <r>
    <d v="2022-03-19T00:00:00"/>
    <s v="62"/>
    <x v="71"/>
    <x v="5"/>
    <n v="2"/>
    <s v="KG"/>
    <n v="245"/>
    <s v="Sale "/>
    <n v="490"/>
    <x v="3"/>
  </r>
  <r>
    <d v="2022-03-19T00:00:00"/>
    <s v="62"/>
    <x v="8"/>
    <x v="5"/>
    <n v="2"/>
    <s v="KG"/>
    <n v="235"/>
    <s v="Sale "/>
    <n v="470"/>
    <x v="3"/>
  </r>
  <r>
    <d v="2022-03-19T00:00:00"/>
    <s v="62"/>
    <x v="83"/>
    <x v="5"/>
    <n v="4"/>
    <s v="KG"/>
    <n v="245"/>
    <s v="Sale "/>
    <n v="980"/>
    <x v="3"/>
  </r>
  <r>
    <d v="2022-03-19T00:00:00"/>
    <s v="62"/>
    <x v="28"/>
    <x v="3"/>
    <n v="2"/>
    <s v="KG"/>
    <n v="330"/>
    <s v="Sale "/>
    <n v="660"/>
    <x v="3"/>
  </r>
  <r>
    <d v="2022-03-19T00:00:00"/>
    <s v="62"/>
    <x v="9"/>
    <x v="3"/>
    <n v="5"/>
    <s v="KG"/>
    <n v="155"/>
    <s v="Sale "/>
    <n v="775"/>
    <x v="3"/>
  </r>
  <r>
    <d v="2022-03-19T00:00:00"/>
    <s v="62"/>
    <x v="13"/>
    <x v="5"/>
    <n v="8"/>
    <s v="KG"/>
    <n v="245"/>
    <s v="Sale "/>
    <n v="1960"/>
    <x v="3"/>
  </r>
  <r>
    <d v="2022-03-19T00:00:00"/>
    <s v="62"/>
    <x v="70"/>
    <x v="8"/>
    <n v="1"/>
    <s v="BOX"/>
    <n v="255"/>
    <s v="Sale "/>
    <n v="255"/>
    <x v="3"/>
  </r>
  <r>
    <d v="2022-03-19T00:00:00"/>
    <s v="62"/>
    <x v="64"/>
    <x v="4"/>
    <n v="2"/>
    <s v="BDL"/>
    <n v="85"/>
    <s v="Sale "/>
    <n v="170"/>
    <x v="3"/>
  </r>
  <r>
    <d v="2022-03-19T00:00:00"/>
    <s v="62"/>
    <x v="82"/>
    <x v="9"/>
    <n v="5"/>
    <s v="BTL"/>
    <n v="165"/>
    <s v="Sale "/>
    <n v="825"/>
    <x v="3"/>
  </r>
  <r>
    <d v="2022-03-19T00:00:00"/>
    <s v="62"/>
    <x v="84"/>
    <x v="5"/>
    <n v="1"/>
    <s v="PC"/>
    <n v="265"/>
    <s v="Sale "/>
    <n v="265"/>
    <x v="3"/>
  </r>
  <r>
    <d v="2022-03-19T00:00:00"/>
    <s v="62"/>
    <x v="73"/>
    <x v="3"/>
    <n v="5"/>
    <s v="KG"/>
    <n v="380"/>
    <s v="Sale "/>
    <n v="1900"/>
    <x v="3"/>
  </r>
  <r>
    <d v="2022-03-19T00:00:00"/>
    <s v="62"/>
    <x v="24"/>
    <x v="3"/>
    <n v="2"/>
    <s v="PAC"/>
    <n v="60"/>
    <s v="Sale "/>
    <n v="120"/>
    <x v="3"/>
  </r>
  <r>
    <d v="2022-03-19T00:00:00"/>
    <s v="62"/>
    <x v="2"/>
    <x v="2"/>
    <n v="0.2"/>
    <s v="BTL"/>
    <n v="550"/>
    <s v="Sale "/>
    <n v="110"/>
    <x v="3"/>
  </r>
  <r>
    <d v="2022-03-19T00:00:00"/>
    <s v="62"/>
    <x v="75"/>
    <x v="5"/>
    <n v="7"/>
    <s v="PC"/>
    <n v="269"/>
    <s v="Sale "/>
    <n v="1883"/>
    <x v="3"/>
  </r>
  <r>
    <d v="2022-03-19T00:00:00"/>
    <s v="62"/>
    <x v="11"/>
    <x v="3"/>
    <n v="0.5"/>
    <s v="KG"/>
    <n v="300"/>
    <s v="Sale "/>
    <n v="150"/>
    <x v="3"/>
  </r>
  <r>
    <d v="2022-03-19T00:00:00"/>
    <s v="62"/>
    <x v="18"/>
    <x v="7"/>
    <n v="0.1"/>
    <s v="KG"/>
    <n v="500"/>
    <s v="Sale "/>
    <n v="50"/>
    <x v="3"/>
  </r>
  <r>
    <d v="2022-03-19T00:00:00"/>
    <s v="62"/>
    <x v="27"/>
    <x v="8"/>
    <n v="1"/>
    <s v="BOX"/>
    <n v="900"/>
    <s v="Sale "/>
    <n v="900"/>
    <x v="3"/>
  </r>
  <r>
    <d v="2022-03-19T00:00:00"/>
    <s v="62"/>
    <x v="11"/>
    <x v="3"/>
    <n v="0.25"/>
    <s v="KG"/>
    <n v="300"/>
    <s v="Sale "/>
    <n v="75"/>
    <x v="3"/>
  </r>
  <r>
    <d v="2022-03-19T00:00:00"/>
    <s v="62"/>
    <x v="18"/>
    <x v="7"/>
    <n v="0.1"/>
    <s v="KG"/>
    <n v="500"/>
    <s v="Sale "/>
    <n v="50"/>
    <x v="3"/>
  </r>
  <r>
    <d v="2022-03-19T00:00:00"/>
    <s v="62"/>
    <x v="38"/>
    <x v="3"/>
    <n v="0.25"/>
    <s v="KG"/>
    <n v="360"/>
    <s v="Sale "/>
    <n v="90"/>
    <x v="3"/>
  </r>
  <r>
    <d v="2022-03-19T00:00:00"/>
    <s v="62"/>
    <x v="37"/>
    <x v="3"/>
    <n v="0.25"/>
    <s v="KG"/>
    <n v="250"/>
    <s v="Sale "/>
    <n v="62.5"/>
    <x v="3"/>
  </r>
  <r>
    <d v="2022-03-19T00:00:00"/>
    <s v="62"/>
    <x v="3"/>
    <x v="3"/>
    <n v="2"/>
    <s v="KG"/>
    <n v="520"/>
    <s v="Sale "/>
    <n v="1040"/>
    <x v="3"/>
  </r>
  <r>
    <d v="2022-03-19T00:00:00"/>
    <s v="62"/>
    <x v="4"/>
    <x v="3"/>
    <n v="0.75"/>
    <s v="KG"/>
    <n v="900"/>
    <s v="Sale "/>
    <n v="675"/>
    <x v="3"/>
  </r>
  <r>
    <d v="2022-03-19T00:00:00"/>
    <s v="62"/>
    <x v="26"/>
    <x v="3"/>
    <n v="20"/>
    <s v="KG"/>
    <n v="48"/>
    <s v="Sale "/>
    <n v="960"/>
    <x v="3"/>
  </r>
  <r>
    <d v="2022-03-19T00:00:00"/>
    <s v="62"/>
    <x v="27"/>
    <x v="8"/>
    <n v="0.5"/>
    <s v="BOX"/>
    <n v="920"/>
    <s v="Sale "/>
    <n v="460"/>
    <x v="3"/>
  </r>
  <r>
    <d v="2022-03-19T00:00:00"/>
    <s v="62"/>
    <x v="27"/>
    <x v="8"/>
    <n v="0.15"/>
    <s v="BOX"/>
    <n v="920"/>
    <s v="Sale "/>
    <n v="138"/>
    <x v="3"/>
  </r>
  <r>
    <d v="2022-03-19T00:00:00"/>
    <s v="62"/>
    <x v="105"/>
    <x v="8"/>
    <n v="1"/>
    <s v="BOX"/>
    <n v="330"/>
    <s v="Sale "/>
    <n v="330"/>
    <x v="3"/>
  </r>
  <r>
    <d v="2022-03-19T00:00:00"/>
    <s v="62"/>
    <x v="64"/>
    <x v="4"/>
    <n v="5"/>
    <s v="BDL"/>
    <n v="85"/>
    <s v="Sale "/>
    <n v="425"/>
    <x v="3"/>
  </r>
  <r>
    <d v="2022-03-20T00:00:00"/>
    <s v="63"/>
    <x v="66"/>
    <x v="7"/>
    <n v="1.2"/>
    <s v="KG"/>
    <n v="416.67"/>
    <s v="Sale "/>
    <n v="500.00400000000002"/>
    <x v="3"/>
  </r>
  <r>
    <d v="2022-03-20T00:00:00"/>
    <s v="63"/>
    <x v="73"/>
    <x v="3"/>
    <n v="2"/>
    <s v="KG"/>
    <n v="380"/>
    <s v="Sale "/>
    <n v="760"/>
    <x v="3"/>
  </r>
  <r>
    <d v="2022-03-20T00:00:00"/>
    <s v="63"/>
    <x v="52"/>
    <x v="7"/>
    <n v="0.1"/>
    <s v="KG"/>
    <n v="700"/>
    <s v="Sale "/>
    <n v="70"/>
    <x v="3"/>
  </r>
  <r>
    <d v="2022-03-20T00:00:00"/>
    <s v="63"/>
    <x v="31"/>
    <x v="7"/>
    <n v="0.1"/>
    <s v="KG"/>
    <n v="700"/>
    <s v="Sale "/>
    <n v="70"/>
    <x v="3"/>
  </r>
  <r>
    <d v="2022-03-20T00:00:00"/>
    <s v="63"/>
    <x v="11"/>
    <x v="3"/>
    <n v="5.5"/>
    <s v="KG"/>
    <n v="300"/>
    <s v="Sale "/>
    <n v="1650"/>
    <x v="3"/>
  </r>
  <r>
    <d v="2022-03-20T00:00:00"/>
    <s v="63"/>
    <x v="8"/>
    <x v="5"/>
    <n v="11"/>
    <s v="KG"/>
    <n v="245"/>
    <s v="Sale "/>
    <n v="2695"/>
    <x v="3"/>
  </r>
  <r>
    <d v="2022-03-20T00:00:00"/>
    <s v="63"/>
    <x v="57"/>
    <x v="5"/>
    <n v="10"/>
    <s v="KG"/>
    <n v="245"/>
    <s v="Sale "/>
    <n v="2450"/>
    <x v="3"/>
  </r>
  <r>
    <d v="2022-03-20T00:00:00"/>
    <s v="63"/>
    <x v="58"/>
    <x v="5"/>
    <n v="5"/>
    <s v="KG"/>
    <n v="245"/>
    <s v="Sale "/>
    <n v="1225"/>
    <x v="3"/>
  </r>
  <r>
    <d v="2022-03-20T00:00:00"/>
    <s v="63"/>
    <x v="87"/>
    <x v="9"/>
    <n v="4"/>
    <s v="BTL"/>
    <n v="145"/>
    <s v="Sale "/>
    <n v="580"/>
    <x v="3"/>
  </r>
  <r>
    <d v="2022-03-20T00:00:00"/>
    <s v="63"/>
    <x v="24"/>
    <x v="3"/>
    <n v="25"/>
    <s v="PAC"/>
    <n v="60"/>
    <s v="Sale "/>
    <n v="1500"/>
    <x v="3"/>
  </r>
  <r>
    <d v="2022-03-20T00:00:00"/>
    <s v="63"/>
    <x v="37"/>
    <x v="3"/>
    <n v="3"/>
    <s v="KG"/>
    <n v="250"/>
    <s v="Sale "/>
    <n v="750"/>
    <x v="3"/>
  </r>
  <r>
    <d v="2022-03-20T00:00:00"/>
    <s v="63"/>
    <x v="56"/>
    <x v="3"/>
    <n v="6"/>
    <s v="KG"/>
    <n v="450"/>
    <s v="Sale "/>
    <n v="2700"/>
    <x v="3"/>
  </r>
  <r>
    <d v="2022-03-20T00:00:00"/>
    <s v="63"/>
    <x v="9"/>
    <x v="3"/>
    <n v="15"/>
    <s v="KG"/>
    <n v="160"/>
    <s v="Sale "/>
    <n v="2400"/>
    <x v="3"/>
  </r>
  <r>
    <d v="2022-03-20T00:00:00"/>
    <s v="63"/>
    <x v="30"/>
    <x v="3"/>
    <n v="3"/>
    <s v="KG"/>
    <n v="210"/>
    <s v="Sale "/>
    <n v="630"/>
    <x v="3"/>
  </r>
  <r>
    <d v="2022-03-20T00:00:00"/>
    <s v="63"/>
    <x v="55"/>
    <x v="3"/>
    <n v="0.1"/>
    <s v="KG"/>
    <n v="530"/>
    <s v="Sale "/>
    <n v="53"/>
    <x v="3"/>
  </r>
  <r>
    <d v="2022-03-20T00:00:00"/>
    <s v="63"/>
    <x v="2"/>
    <x v="2"/>
    <n v="0.6"/>
    <s v="BTL"/>
    <n v="550"/>
    <s v="Sale "/>
    <n v="330"/>
    <x v="3"/>
  </r>
  <r>
    <d v="2022-03-20T00:00:00"/>
    <s v="63"/>
    <x v="70"/>
    <x v="8"/>
    <n v="1"/>
    <s v="BOX"/>
    <n v="265"/>
    <s v="Sale "/>
    <n v="265"/>
    <x v="3"/>
  </r>
  <r>
    <d v="2022-03-20T00:00:00"/>
    <s v="63"/>
    <x v="105"/>
    <x v="8"/>
    <n v="1"/>
    <s v="BOX"/>
    <n v="330"/>
    <s v="Sale "/>
    <n v="330"/>
    <x v="3"/>
  </r>
  <r>
    <d v="2022-03-20T00:00:00"/>
    <s v="63"/>
    <x v="63"/>
    <x v="9"/>
    <n v="1"/>
    <s v="BTL"/>
    <n v="165"/>
    <s v="Sale "/>
    <n v="165"/>
    <x v="3"/>
  </r>
  <r>
    <d v="2022-03-20T00:00:00"/>
    <s v="63"/>
    <x v="43"/>
    <x v="3"/>
    <n v="17"/>
    <s v="PC"/>
    <n v="90"/>
    <s v="Sale "/>
    <n v="1530"/>
    <x v="3"/>
  </r>
  <r>
    <d v="2022-03-20T00:00:00"/>
    <s v="63"/>
    <x v="105"/>
    <x v="8"/>
    <n v="5"/>
    <s v="BOX"/>
    <n v="325"/>
    <s v="Sale "/>
    <n v="1625"/>
    <x v="3"/>
  </r>
  <r>
    <d v="2022-03-20T00:00:00"/>
    <s v="63"/>
    <x v="70"/>
    <x v="8"/>
    <n v="5"/>
    <s v="BOX"/>
    <n v="272"/>
    <s v="Sale "/>
    <n v="1360"/>
    <x v="3"/>
  </r>
  <r>
    <d v="2022-03-20T00:00:00"/>
    <s v="63"/>
    <x v="10"/>
    <x v="6"/>
    <n v="15"/>
    <s v="tn"/>
    <n v="220"/>
    <s v="Sale "/>
    <n v="3300"/>
    <x v="3"/>
  </r>
  <r>
    <d v="2022-03-20T00:00:00"/>
    <s v="63"/>
    <x v="10"/>
    <x v="6"/>
    <n v="2"/>
    <s v="KG"/>
    <n v="190"/>
    <s v="Sale "/>
    <n v="380"/>
    <x v="3"/>
  </r>
  <r>
    <d v="2022-03-20T00:00:00"/>
    <s v="63"/>
    <x v="6"/>
    <x v="5"/>
    <n v="1"/>
    <s v="th"/>
    <n v="460"/>
    <s v="Sale "/>
    <n v="460"/>
    <x v="3"/>
  </r>
  <r>
    <d v="2022-03-20T00:00:00"/>
    <s v="63"/>
    <x v="57"/>
    <x v="5"/>
    <n v="4.5"/>
    <s v="KG"/>
    <n v="245"/>
    <s v="Sale "/>
    <n v="1102.5"/>
    <x v="3"/>
  </r>
  <r>
    <d v="2022-03-20T00:00:00"/>
    <s v="63"/>
    <x v="83"/>
    <x v="5"/>
    <n v="4.5"/>
    <s v="KG"/>
    <n v="245"/>
    <s v="Sale "/>
    <n v="1102.5"/>
    <x v="3"/>
  </r>
  <r>
    <d v="2022-03-20T00:00:00"/>
    <s v="63"/>
    <x v="13"/>
    <x v="5"/>
    <n v="6"/>
    <s v="KG"/>
    <n v="245"/>
    <s v="Sale "/>
    <n v="1470"/>
    <x v="3"/>
  </r>
  <r>
    <d v="2022-03-20T00:00:00"/>
    <s v="63"/>
    <x v="33"/>
    <x v="2"/>
    <n v="1"/>
    <s v="BTL"/>
    <n v="85"/>
    <s v="Sale "/>
    <n v="85"/>
    <x v="3"/>
  </r>
  <r>
    <d v="2022-03-20T00:00:00"/>
    <s v="63"/>
    <x v="75"/>
    <x v="5"/>
    <n v="4"/>
    <s v="PC"/>
    <n v="270"/>
    <s v="Sale "/>
    <n v="1080"/>
    <x v="3"/>
  </r>
  <r>
    <d v="2022-03-20T00:00:00"/>
    <s v="63"/>
    <x v="56"/>
    <x v="3"/>
    <n v="1.5"/>
    <s v="KG"/>
    <n v="450"/>
    <s v="Sale "/>
    <n v="675"/>
    <x v="3"/>
  </r>
  <r>
    <d v="2022-03-20T00:00:00"/>
    <s v="63"/>
    <x v="73"/>
    <x v="3"/>
    <n v="1"/>
    <s v="KG"/>
    <n v="380"/>
    <s v="Sale "/>
    <n v="380"/>
    <x v="3"/>
  </r>
  <r>
    <d v="2022-03-20T00:00:00"/>
    <s v="63"/>
    <x v="39"/>
    <x v="3"/>
    <n v="1"/>
    <s v="KG"/>
    <n v="330"/>
    <s v="Sale "/>
    <n v="330"/>
    <x v="3"/>
  </r>
  <r>
    <d v="2022-03-20T00:00:00"/>
    <s v="63"/>
    <x v="10"/>
    <x v="6"/>
    <n v="15"/>
    <s v="tn"/>
    <n v="220"/>
    <s v="Sale "/>
    <n v="3300"/>
    <x v="3"/>
  </r>
  <r>
    <d v="2022-03-20T00:00:00"/>
    <s v="63"/>
    <x v="24"/>
    <x v="3"/>
    <n v="5"/>
    <s v="PAC"/>
    <n v="60"/>
    <s v="Sale "/>
    <n v="300"/>
    <x v="3"/>
  </r>
  <r>
    <d v="2022-03-20T00:00:00"/>
    <s v="63"/>
    <x v="9"/>
    <x v="3"/>
    <n v="2"/>
    <s v="KG"/>
    <n v="165"/>
    <s v="Sale "/>
    <n v="330"/>
    <x v="3"/>
  </r>
  <r>
    <d v="2022-03-20T00:00:00"/>
    <s v="63"/>
    <x v="83"/>
    <x v="5"/>
    <n v="0.5"/>
    <s v="KG"/>
    <n v="235"/>
    <s v="Sale "/>
    <n v="117.5"/>
    <x v="3"/>
  </r>
  <r>
    <d v="2022-03-20T00:00:00"/>
    <s v="63"/>
    <x v="8"/>
    <x v="5"/>
    <n v="2.5"/>
    <s v="KG"/>
    <n v="245"/>
    <s v="Sale "/>
    <n v="612.5"/>
    <x v="3"/>
  </r>
  <r>
    <d v="2022-03-20T00:00:00"/>
    <s v="63"/>
    <x v="13"/>
    <x v="5"/>
    <n v="4"/>
    <s v="KG"/>
    <n v="245"/>
    <s v="Sale "/>
    <n v="980"/>
    <x v="3"/>
  </r>
  <r>
    <d v="2022-03-20T00:00:00"/>
    <s v="63"/>
    <x v="11"/>
    <x v="3"/>
    <n v="2.75"/>
    <s v="KG"/>
    <n v="300"/>
    <s v="Sale "/>
    <n v="825"/>
    <x v="3"/>
  </r>
  <r>
    <d v="2022-03-20T00:00:00"/>
    <s v="63"/>
    <x v="14"/>
    <x v="7"/>
    <n v="0.1"/>
    <s v="KG"/>
    <n v="750"/>
    <s v="Sale "/>
    <n v="75"/>
    <x v="3"/>
  </r>
  <r>
    <d v="2022-03-20T00:00:00"/>
    <s v="63"/>
    <x v="18"/>
    <x v="7"/>
    <n v="0.1"/>
    <s v="KG"/>
    <n v="500"/>
    <s v="Sale "/>
    <n v="50"/>
    <x v="3"/>
  </r>
  <r>
    <d v="2022-03-20T00:00:00"/>
    <s v="63"/>
    <x v="59"/>
    <x v="4"/>
    <n v="3"/>
    <s v="BDL"/>
    <n v="65"/>
    <s v="Sale "/>
    <n v="195"/>
    <x v="3"/>
  </r>
  <r>
    <d v="2022-03-20T00:00:00"/>
    <s v="63"/>
    <x v="75"/>
    <x v="5"/>
    <n v="2"/>
    <s v="PC"/>
    <n v="270"/>
    <s v="Sale "/>
    <n v="540"/>
    <x v="3"/>
  </r>
  <r>
    <d v="2022-03-20T00:00:00"/>
    <s v="63"/>
    <x v="41"/>
    <x v="10"/>
    <n v="7"/>
    <s v="th"/>
    <n v="120"/>
    <s v="Sale "/>
    <n v="840"/>
    <x v="3"/>
  </r>
  <r>
    <d v="2022-03-20T00:00:00"/>
    <s v="63"/>
    <x v="42"/>
    <x v="5"/>
    <n v="0.2"/>
    <s v="th"/>
    <n v="900"/>
    <s v="Sale "/>
    <n v="180"/>
    <x v="3"/>
  </r>
  <r>
    <d v="2022-03-20T00:00:00"/>
    <s v="63"/>
    <x v="37"/>
    <x v="3"/>
    <n v="0.25"/>
    <s v="KG"/>
    <n v="250"/>
    <s v="Sale "/>
    <n v="62.5"/>
    <x v="3"/>
  </r>
  <r>
    <d v="2022-03-20T00:00:00"/>
    <s v="63"/>
    <x v="38"/>
    <x v="3"/>
    <n v="0.25"/>
    <s v="KG"/>
    <n v="360"/>
    <s v="Sale "/>
    <n v="90"/>
    <x v="3"/>
  </r>
  <r>
    <d v="2022-03-20T00:00:00"/>
    <s v="63"/>
    <x v="28"/>
    <x v="3"/>
    <n v="1.5"/>
    <s v="KG"/>
    <n v="330"/>
    <s v="Sale "/>
    <n v="495"/>
    <x v="3"/>
  </r>
  <r>
    <d v="2022-03-20T00:00:00"/>
    <s v="63"/>
    <x v="39"/>
    <x v="3"/>
    <n v="0.5"/>
    <s v="KG"/>
    <n v="330"/>
    <s v="Sale "/>
    <n v="165"/>
    <x v="3"/>
  </r>
  <r>
    <d v="2022-03-20T00:00:00"/>
    <s v="63"/>
    <x v="5"/>
    <x v="4"/>
    <n v="2"/>
    <s v="BDL"/>
    <n v="65"/>
    <s v="Sale "/>
    <n v="130"/>
    <x v="3"/>
  </r>
  <r>
    <d v="2022-03-20T00:00:00"/>
    <s v="63"/>
    <x v="3"/>
    <x v="3"/>
    <n v="4.5"/>
    <s v="KG"/>
    <n v="520"/>
    <s v="Sale "/>
    <n v="2340"/>
    <x v="3"/>
  </r>
  <r>
    <d v="2022-03-20T00:00:00"/>
    <s v="63"/>
    <x v="4"/>
    <x v="3"/>
    <n v="2.2999999999999998"/>
    <s v="KG"/>
    <n v="900"/>
    <s v="Sale "/>
    <n v="2070"/>
    <x v="3"/>
  </r>
  <r>
    <d v="2022-03-20T00:00:00"/>
    <s v="63"/>
    <x v="84"/>
    <x v="5"/>
    <n v="4"/>
    <s v="PC"/>
    <n v="269"/>
    <s v="Sale "/>
    <n v="1076"/>
    <x v="3"/>
  </r>
  <r>
    <d v="2022-03-20T00:00:00"/>
    <s v="63"/>
    <x v="40"/>
    <x v="2"/>
    <n v="0.1"/>
    <s v="BTL"/>
    <n v="650"/>
    <s v="Sale "/>
    <n v="65"/>
    <x v="3"/>
  </r>
  <r>
    <d v="2022-03-20T00:00:00"/>
    <s v="63"/>
    <x v="5"/>
    <x v="4"/>
    <n v="3"/>
    <s v="BDL"/>
    <n v="65"/>
    <s v="Sale "/>
    <n v="195"/>
    <x v="3"/>
  </r>
  <r>
    <d v="2022-03-20T00:00:00"/>
    <s v="63"/>
    <x v="41"/>
    <x v="10"/>
    <n v="1"/>
    <s v="th"/>
    <n v="120"/>
    <s v="Sale "/>
    <n v="120"/>
    <x v="3"/>
  </r>
  <r>
    <d v="2022-03-20T00:00:00"/>
    <s v="63"/>
    <x v="10"/>
    <x v="6"/>
    <n v="5"/>
    <s v="KG"/>
    <n v="190"/>
    <s v="Sale "/>
    <n v="950"/>
    <x v="3"/>
  </r>
  <r>
    <d v="2022-03-20T00:00:00"/>
    <s v="63"/>
    <x v="3"/>
    <x v="3"/>
    <n v="0.4"/>
    <s v="KG"/>
    <n v="520"/>
    <s v="Sale "/>
    <n v="208"/>
    <x v="3"/>
  </r>
  <r>
    <d v="2022-03-20T00:00:00"/>
    <s v="63"/>
    <x v="4"/>
    <x v="3"/>
    <n v="0.2"/>
    <s v="KG"/>
    <n v="900"/>
    <s v="Sale "/>
    <n v="180"/>
    <x v="3"/>
  </r>
  <r>
    <d v="2022-03-20T00:00:00"/>
    <s v="63"/>
    <x v="6"/>
    <x v="5"/>
    <n v="0.5"/>
    <s v="th"/>
    <n v="460"/>
    <s v="Sale "/>
    <n v="230"/>
    <x v="3"/>
  </r>
  <r>
    <d v="2022-03-20T00:00:00"/>
    <s v="63"/>
    <x v="9"/>
    <x v="3"/>
    <n v="2"/>
    <s v="KG"/>
    <n v="165"/>
    <s v="Sale "/>
    <n v="330"/>
    <x v="3"/>
  </r>
  <r>
    <d v="2022-03-20T00:00:00"/>
    <s v="63"/>
    <x v="57"/>
    <x v="5"/>
    <n v="0.5"/>
    <s v="KG"/>
    <n v="245"/>
    <s v="Sale "/>
    <n v="122.5"/>
    <x v="3"/>
  </r>
  <r>
    <d v="2022-03-20T00:00:00"/>
    <s v="63"/>
    <x v="13"/>
    <x v="5"/>
    <n v="1.5"/>
    <s v="KG"/>
    <n v="245"/>
    <s v="Sale "/>
    <n v="367.5"/>
    <x v="3"/>
  </r>
  <r>
    <d v="2022-03-20T00:00:00"/>
    <s v="63"/>
    <x v="8"/>
    <x v="5"/>
    <n v="1"/>
    <s v="KG"/>
    <n v="245"/>
    <s v="Sale "/>
    <n v="245"/>
    <x v="3"/>
  </r>
  <r>
    <d v="2022-03-20T00:00:00"/>
    <s v="63"/>
    <x v="27"/>
    <x v="8"/>
    <n v="0.15"/>
    <s v="BOX"/>
    <n v="920"/>
    <s v="Sale "/>
    <n v="138"/>
    <x v="3"/>
  </r>
  <r>
    <d v="2022-03-20T00:00:00"/>
    <s v="63"/>
    <x v="55"/>
    <x v="3"/>
    <n v="0.1"/>
    <s v="KG"/>
    <n v="530"/>
    <s v="Sale "/>
    <n v="53"/>
    <x v="3"/>
  </r>
  <r>
    <d v="2022-03-20T00:00:00"/>
    <s v="63"/>
    <x v="27"/>
    <x v="8"/>
    <n v="1"/>
    <s v="BOX"/>
    <n v="900"/>
    <s v="Sale "/>
    <n v="900"/>
    <x v="3"/>
  </r>
  <r>
    <d v="2022-03-20T00:00:00"/>
    <s v="63"/>
    <x v="101"/>
    <x v="8"/>
    <n v="2"/>
    <s v="BOX"/>
    <n v="300"/>
    <s v="Sale "/>
    <n v="600"/>
    <x v="3"/>
  </r>
  <r>
    <d v="2022-03-20T00:00:00"/>
    <s v="63"/>
    <x v="18"/>
    <x v="7"/>
    <n v="0.1"/>
    <s v="KG"/>
    <n v="500"/>
    <s v="Sale "/>
    <n v="50"/>
    <x v="3"/>
  </r>
  <r>
    <d v="2022-03-20T00:00:00"/>
    <s v="63"/>
    <x v="77"/>
    <x v="2"/>
    <n v="0.4"/>
    <s v="BTL"/>
    <n v="425"/>
    <s v="Sale "/>
    <n v="170"/>
    <x v="3"/>
  </r>
  <r>
    <d v="2022-03-20T00:00:00"/>
    <s v="63"/>
    <x v="75"/>
    <x v="5"/>
    <n v="1"/>
    <s v="PC"/>
    <n v="270"/>
    <s v="Sale "/>
    <n v="270"/>
    <x v="3"/>
  </r>
  <r>
    <d v="2022-03-20T00:00:00"/>
    <s v="63"/>
    <x v="25"/>
    <x v="3"/>
    <n v="1"/>
    <s v="KG"/>
    <n v="70"/>
    <s v="Sale "/>
    <n v="70"/>
    <x v="3"/>
  </r>
  <r>
    <d v="2022-03-20T00:00:00"/>
    <s v="63"/>
    <x v="2"/>
    <x v="2"/>
    <n v="0.2"/>
    <s v="BTL"/>
    <n v="550"/>
    <s v="Sale "/>
    <n v="110"/>
    <x v="3"/>
  </r>
  <r>
    <d v="2022-03-20T00:00:00"/>
    <s v="63"/>
    <x v="101"/>
    <x v="8"/>
    <n v="0.45"/>
    <s v="BOX"/>
    <n v="320"/>
    <s v="Sale "/>
    <n v="144"/>
    <x v="3"/>
  </r>
  <r>
    <d v="2022-03-20T00:00:00"/>
    <s v="63"/>
    <x v="37"/>
    <x v="3"/>
    <n v="1.45"/>
    <s v="KG"/>
    <n v="250"/>
    <s v="Sale "/>
    <n v="362.5"/>
    <x v="3"/>
  </r>
  <r>
    <d v="2022-03-20T00:00:00"/>
    <s v="63"/>
    <x v="38"/>
    <x v="3"/>
    <n v="1.45"/>
    <s v="KG"/>
    <n v="360"/>
    <s v="Sale "/>
    <n v="522"/>
    <x v="3"/>
  </r>
  <r>
    <d v="2022-03-20T00:00:00"/>
    <s v="63"/>
    <x v="26"/>
    <x v="3"/>
    <n v="24"/>
    <s v="KG"/>
    <n v="48"/>
    <s v="Sale "/>
    <n v="1152"/>
    <x v="3"/>
  </r>
  <r>
    <d v="2022-03-20T00:00:00"/>
    <s v="63"/>
    <x v="27"/>
    <x v="8"/>
    <n v="3.5"/>
    <s v="BOX"/>
    <n v="900"/>
    <s v="Sale "/>
    <n v="3150"/>
    <x v="3"/>
  </r>
  <r>
    <d v="2022-03-20T00:00:00"/>
    <s v="63"/>
    <x v="101"/>
    <x v="8"/>
    <n v="2"/>
    <s v="BOX"/>
    <n v="300"/>
    <s v="Sale "/>
    <n v="600"/>
    <x v="3"/>
  </r>
  <r>
    <d v="2022-03-20T00:00:00"/>
    <s v="63"/>
    <x v="28"/>
    <x v="3"/>
    <n v="0.25"/>
    <s v="KG"/>
    <n v="330"/>
    <s v="Sale "/>
    <n v="82.5"/>
    <x v="3"/>
  </r>
  <r>
    <d v="2022-03-20T00:00:00"/>
    <s v="63"/>
    <x v="105"/>
    <x v="8"/>
    <n v="1"/>
    <s v="BOX"/>
    <n v="325"/>
    <s v="Sale "/>
    <n v="325"/>
    <x v="3"/>
  </r>
  <r>
    <d v="2022-03-20T00:00:00"/>
    <s v="63"/>
    <x v="27"/>
    <x v="8"/>
    <n v="0.25"/>
    <s v="BOX"/>
    <n v="920"/>
    <s v="Sale "/>
    <n v="230"/>
    <x v="3"/>
  </r>
  <r>
    <d v="2022-03-20T00:00:00"/>
    <s v="63"/>
    <x v="11"/>
    <x v="3"/>
    <n v="1"/>
    <s v="KG"/>
    <n v="300"/>
    <s v="Sale "/>
    <n v="300"/>
    <x v="3"/>
  </r>
  <r>
    <d v="2022-03-20T00:00:00"/>
    <s v="63"/>
    <x v="2"/>
    <x v="2"/>
    <n v="0.2"/>
    <s v="BTL"/>
    <n v="550"/>
    <s v="Sale "/>
    <n v="110"/>
    <x v="3"/>
  </r>
  <r>
    <d v="2022-03-20T00:00:00"/>
    <s v="63"/>
    <x v="37"/>
    <x v="3"/>
    <n v="0.15"/>
    <s v="KG"/>
    <n v="250"/>
    <s v="Sale "/>
    <n v="37.5"/>
    <x v="3"/>
  </r>
  <r>
    <d v="2022-03-20T00:00:00"/>
    <s v="63"/>
    <x v="38"/>
    <x v="3"/>
    <n v="0.25"/>
    <s v="KG"/>
    <n v="360"/>
    <s v="Sale "/>
    <n v="90"/>
    <x v="3"/>
  </r>
  <r>
    <d v="2022-03-20T00:00:00"/>
    <s v="63"/>
    <x v="101"/>
    <x v="8"/>
    <n v="1"/>
    <s v="BOX"/>
    <n v="300"/>
    <s v="Sale "/>
    <n v="300"/>
    <x v="3"/>
  </r>
  <r>
    <d v="2022-03-20T00:00:00"/>
    <s v="63"/>
    <x v="36"/>
    <x v="8"/>
    <n v="0.33"/>
    <s v="BOX"/>
    <n v="1000"/>
    <s v="Sale "/>
    <n v="330"/>
    <x v="3"/>
  </r>
  <r>
    <d v="2022-03-20T00:00:00"/>
    <s v="63"/>
    <x v="75"/>
    <x v="5"/>
    <n v="22"/>
    <s v="PC"/>
    <n v="268.75"/>
    <s v="Sale "/>
    <n v="5912.5"/>
    <x v="3"/>
  </r>
  <r>
    <d v="2022-03-20T00:00:00"/>
    <s v="63"/>
    <x v="30"/>
    <x v="3"/>
    <n v="10"/>
    <s v="KG"/>
    <n v="210"/>
    <s v="Sale "/>
    <n v="2100"/>
    <x v="3"/>
  </r>
  <r>
    <d v="2022-03-20T00:00:00"/>
    <s v="63"/>
    <x v="26"/>
    <x v="3"/>
    <n v="50"/>
    <s v="KG"/>
    <n v="45"/>
    <s v="Sale "/>
    <n v="2250"/>
    <x v="3"/>
  </r>
  <r>
    <d v="2022-03-20T00:00:00"/>
    <s v="63"/>
    <x v="9"/>
    <x v="3"/>
    <n v="80"/>
    <s v="KG"/>
    <n v="170"/>
    <s v="Sale "/>
    <n v="13600"/>
    <x v="3"/>
  </r>
  <r>
    <d v="2022-03-20T00:00:00"/>
    <s v="63"/>
    <x v="107"/>
    <x v="2"/>
    <n v="1"/>
    <s v="BTL"/>
    <n v="270"/>
    <s v="Sale "/>
    <n v="270"/>
    <x v="3"/>
  </r>
  <r>
    <d v="2022-03-20T00:00:00"/>
    <s v="63"/>
    <x v="39"/>
    <x v="3"/>
    <n v="25"/>
    <s v="KG"/>
    <n v="330"/>
    <s v="Sale "/>
    <n v="8250"/>
    <x v="3"/>
  </r>
  <r>
    <d v="2022-03-20T00:00:00"/>
    <s v="63"/>
    <x v="12"/>
    <x v="2"/>
    <n v="1"/>
    <s v="BTL"/>
    <n v="310"/>
    <s v="Sale "/>
    <n v="310"/>
    <x v="3"/>
  </r>
  <r>
    <d v="2022-03-20T00:00:00"/>
    <s v="63"/>
    <x v="62"/>
    <x v="2"/>
    <n v="1"/>
    <s v="BTL"/>
    <n v="310"/>
    <s v="Sale "/>
    <n v="310"/>
    <x v="3"/>
  </r>
  <r>
    <d v="2022-03-20T00:00:00"/>
    <s v="63"/>
    <x v="89"/>
    <x v="9"/>
    <n v="1"/>
    <s v="BTL"/>
    <n v="95"/>
    <s v="Sale "/>
    <n v="95"/>
    <x v="3"/>
  </r>
  <r>
    <d v="2022-03-21T00:00:00"/>
    <s v="64"/>
    <x v="26"/>
    <x v="3"/>
    <n v="5"/>
    <s v="KG"/>
    <n v="48"/>
    <s v="Sale "/>
    <n v="240"/>
    <x v="3"/>
  </r>
  <r>
    <d v="2022-03-21T00:00:00"/>
    <s v="64"/>
    <x v="27"/>
    <x v="8"/>
    <n v="1"/>
    <s v="BOX"/>
    <n v="900"/>
    <s v="Sale "/>
    <n v="900"/>
    <x v="3"/>
  </r>
  <r>
    <d v="2022-03-21T00:00:00"/>
    <s v="64"/>
    <x v="8"/>
    <x v="5"/>
    <n v="2"/>
    <s v="KG"/>
    <n v="245"/>
    <s v="Sale "/>
    <n v="490"/>
    <x v="3"/>
  </r>
  <r>
    <d v="2022-03-21T00:00:00"/>
    <s v="64"/>
    <x v="57"/>
    <x v="5"/>
    <n v="1.5"/>
    <s v="KG"/>
    <n v="245"/>
    <s v="Sale "/>
    <n v="367.5"/>
    <x v="3"/>
  </r>
  <r>
    <d v="2022-03-21T00:00:00"/>
    <s v="64"/>
    <x v="9"/>
    <x v="3"/>
    <n v="5"/>
    <s v="KG"/>
    <n v="165"/>
    <s v="Sale "/>
    <n v="825"/>
    <x v="3"/>
  </r>
  <r>
    <d v="2022-03-21T00:00:00"/>
    <s v="64"/>
    <x v="14"/>
    <x v="7"/>
    <n v="0.5"/>
    <s v="KG"/>
    <n v="740"/>
    <s v="Sale "/>
    <n v="370"/>
    <x v="3"/>
  </r>
  <r>
    <d v="2022-03-21T00:00:00"/>
    <s v="64"/>
    <x v="37"/>
    <x v="3"/>
    <n v="0.75"/>
    <s v="KG"/>
    <n v="250"/>
    <s v="Sale "/>
    <n v="187.5"/>
    <x v="3"/>
  </r>
  <r>
    <d v="2022-03-21T00:00:00"/>
    <s v="64"/>
    <x v="56"/>
    <x v="3"/>
    <n v="0.75"/>
    <s v="KG"/>
    <n v="450"/>
    <s v="Sale "/>
    <n v="337.5"/>
    <x v="3"/>
  </r>
  <r>
    <d v="2022-03-21T00:00:00"/>
    <s v="64"/>
    <x v="39"/>
    <x v="3"/>
    <n v="1"/>
    <s v="KG"/>
    <n v="330"/>
    <s v="Sale "/>
    <n v="330"/>
    <x v="3"/>
  </r>
  <r>
    <d v="2022-03-21T00:00:00"/>
    <s v="64"/>
    <x v="24"/>
    <x v="3"/>
    <n v="1"/>
    <s v="PAC"/>
    <n v="60"/>
    <s v="Sale "/>
    <n v="60"/>
    <x v="3"/>
  </r>
  <r>
    <d v="2022-03-21T00:00:00"/>
    <s v="64"/>
    <x v="101"/>
    <x v="8"/>
    <n v="1"/>
    <s v="BOX"/>
    <n v="310"/>
    <s v="Sale "/>
    <n v="310"/>
    <x v="3"/>
  </r>
  <r>
    <d v="2022-03-21T00:00:00"/>
    <s v="64"/>
    <x v="27"/>
    <x v="8"/>
    <n v="0.5"/>
    <s v="BOX"/>
    <n v="920"/>
    <s v="Sale "/>
    <n v="460"/>
    <x v="3"/>
  </r>
  <r>
    <d v="2022-03-21T00:00:00"/>
    <s v="64"/>
    <x v="83"/>
    <x v="5"/>
    <n v="3"/>
    <s v="KG"/>
    <n v="245"/>
    <s v="Sale "/>
    <n v="735"/>
    <x v="3"/>
  </r>
  <r>
    <d v="2022-03-21T00:00:00"/>
    <s v="64"/>
    <x v="56"/>
    <x v="3"/>
    <n v="2"/>
    <s v="KG"/>
    <n v="450"/>
    <s v="Sale "/>
    <n v="900"/>
    <x v="3"/>
  </r>
  <r>
    <d v="2022-03-21T00:00:00"/>
    <s v="64"/>
    <x v="73"/>
    <x v="3"/>
    <n v="8"/>
    <s v="KG"/>
    <n v="380"/>
    <s v="Sale "/>
    <n v="3040"/>
    <x v="3"/>
  </r>
  <r>
    <d v="2022-03-21T00:00:00"/>
    <s v="64"/>
    <x v="59"/>
    <x v="4"/>
    <n v="40"/>
    <s v="BDL"/>
    <n v="65"/>
    <s v="Sale "/>
    <n v="2600"/>
    <x v="3"/>
  </r>
  <r>
    <d v="2022-03-21T00:00:00"/>
    <s v="64"/>
    <x v="85"/>
    <x v="11"/>
    <n v="200"/>
    <s v="PC"/>
    <n v="3.3"/>
    <s v="Sale "/>
    <n v="660"/>
    <x v="3"/>
  </r>
  <r>
    <d v="2022-03-21T00:00:00"/>
    <s v="64"/>
    <x v="113"/>
    <x v="6"/>
    <n v="1"/>
    <s v="tn"/>
    <n v="3900"/>
    <s v="Sale "/>
    <n v="3900"/>
    <x v="3"/>
  </r>
  <r>
    <d v="2022-03-21T00:00:00"/>
    <s v="64"/>
    <x v="42"/>
    <x v="5"/>
    <n v="4.5"/>
    <s v="th"/>
    <n v="850"/>
    <s v="Sale "/>
    <n v="3825"/>
    <x v="3"/>
  </r>
  <r>
    <d v="2022-03-21T00:00:00"/>
    <s v="64"/>
    <x v="6"/>
    <x v="5"/>
    <n v="22"/>
    <s v="th"/>
    <n v="470"/>
    <s v="Sale "/>
    <n v="10340"/>
    <x v="3"/>
  </r>
  <r>
    <d v="2022-03-21T00:00:00"/>
    <s v="64"/>
    <x v="70"/>
    <x v="8"/>
    <n v="1"/>
    <s v="BOX"/>
    <n v="275"/>
    <s v="Sale "/>
    <n v="275"/>
    <x v="3"/>
  </r>
  <r>
    <d v="2022-03-21T00:00:00"/>
    <s v="64"/>
    <x v="82"/>
    <x v="9"/>
    <n v="2"/>
    <s v="BTL"/>
    <n v="165"/>
    <s v="Sale "/>
    <n v="330"/>
    <x v="3"/>
  </r>
  <r>
    <d v="2022-03-21T00:00:00"/>
    <s v="64"/>
    <x v="100"/>
    <x v="5"/>
    <n v="2"/>
    <s v="KG"/>
    <n v="240"/>
    <s v="Sale "/>
    <n v="480"/>
    <x v="3"/>
  </r>
  <r>
    <d v="2022-03-21T00:00:00"/>
    <s v="64"/>
    <x v="116"/>
    <x v="1"/>
    <n v="1"/>
    <s v="PC"/>
    <n v="1600"/>
    <s v="Sale "/>
    <n v="1600"/>
    <x v="3"/>
  </r>
  <r>
    <d v="2022-03-21T00:00:00"/>
    <s v="64"/>
    <x v="105"/>
    <x v="8"/>
    <n v="11"/>
    <s v="BOX"/>
    <n v="330"/>
    <s v="Sale "/>
    <n v="3630"/>
    <x v="3"/>
  </r>
  <r>
    <d v="2022-03-21T00:00:00"/>
    <s v="64"/>
    <x v="41"/>
    <x v="10"/>
    <n v="1.8"/>
    <s v="th"/>
    <n v="120"/>
    <s v="Sale "/>
    <n v="216"/>
    <x v="3"/>
  </r>
  <r>
    <d v="2022-03-21T00:00:00"/>
    <s v="64"/>
    <x v="30"/>
    <x v="3"/>
    <n v="3"/>
    <s v="KG"/>
    <n v="210"/>
    <s v="Sale "/>
    <n v="630"/>
    <x v="3"/>
  </r>
  <r>
    <d v="2022-03-21T00:00:00"/>
    <s v="64"/>
    <x v="13"/>
    <x v="5"/>
    <n v="3"/>
    <s v="KG"/>
    <n v="245"/>
    <s v="Sale "/>
    <n v="735"/>
    <x v="3"/>
  </r>
  <r>
    <d v="2022-03-21T00:00:00"/>
    <s v="64"/>
    <x v="2"/>
    <x v="2"/>
    <n v="1.4"/>
    <s v="BTL"/>
    <n v="450"/>
    <s v="Sale "/>
    <n v="630"/>
    <x v="3"/>
  </r>
  <r>
    <d v="2022-03-21T00:00:00"/>
    <s v="64"/>
    <x v="28"/>
    <x v="3"/>
    <n v="2.25"/>
    <s v="KG"/>
    <n v="330"/>
    <s v="Sale "/>
    <n v="742.5"/>
    <x v="3"/>
  </r>
  <r>
    <d v="2022-03-21T00:00:00"/>
    <s v="64"/>
    <x v="110"/>
    <x v="5"/>
    <n v="2"/>
    <s v="PC"/>
    <n v="2600"/>
    <s v="Sale "/>
    <n v="5200"/>
    <x v="3"/>
  </r>
  <r>
    <d v="2022-03-21T00:00:00"/>
    <s v="64"/>
    <x v="15"/>
    <x v="2"/>
    <n v="0.2"/>
    <s v="BTL"/>
    <n v="750"/>
    <s v="Sale "/>
    <n v="150"/>
    <x v="3"/>
  </r>
  <r>
    <d v="2022-03-21T00:00:00"/>
    <s v="64"/>
    <x v="10"/>
    <x v="6"/>
    <n v="3"/>
    <s v="KG"/>
    <n v="190"/>
    <s v="Sale "/>
    <n v="570"/>
    <x v="3"/>
  </r>
  <r>
    <d v="2022-03-21T00:00:00"/>
    <s v="64"/>
    <x v="3"/>
    <x v="3"/>
    <n v="12"/>
    <s v="KG"/>
    <n v="520"/>
    <s v="Sale "/>
    <n v="6240"/>
    <x v="3"/>
  </r>
  <r>
    <d v="2022-03-21T00:00:00"/>
    <s v="64"/>
    <x v="4"/>
    <x v="3"/>
    <n v="5.5"/>
    <s v="KG"/>
    <n v="900"/>
    <s v="Sale "/>
    <n v="4950"/>
    <x v="3"/>
  </r>
  <r>
    <d v="2022-03-21T00:00:00"/>
    <s v="64"/>
    <x v="18"/>
    <x v="7"/>
    <n v="0.4"/>
    <s v="KG"/>
    <n v="500"/>
    <s v="Sale "/>
    <n v="200"/>
    <x v="3"/>
  </r>
  <r>
    <d v="2022-03-21T00:00:00"/>
    <s v="64"/>
    <x v="75"/>
    <x v="5"/>
    <n v="1"/>
    <s v="PC"/>
    <n v="270"/>
    <s v="Sale "/>
    <n v="270"/>
    <x v="3"/>
  </r>
  <r>
    <d v="2022-03-21T00:00:00"/>
    <s v="64"/>
    <x v="5"/>
    <x v="4"/>
    <n v="2"/>
    <s v="BDL"/>
    <n v="65"/>
    <s v="Sale "/>
    <n v="130"/>
    <x v="3"/>
  </r>
  <r>
    <d v="2022-03-21T00:00:00"/>
    <s v="64"/>
    <x v="70"/>
    <x v="8"/>
    <n v="10"/>
    <s v="BOX"/>
    <n v="272"/>
    <s v="Sale "/>
    <n v="2720"/>
    <x v="3"/>
  </r>
  <r>
    <d v="2022-03-21T00:00:00"/>
    <s v="64"/>
    <x v="2"/>
    <x v="2"/>
    <n v="0.2"/>
    <s v="BTL"/>
    <n v="550"/>
    <s v="Sale "/>
    <n v="110"/>
    <x v="3"/>
  </r>
  <r>
    <d v="2022-03-21T00:00:00"/>
    <s v="64"/>
    <x v="63"/>
    <x v="9"/>
    <n v="3"/>
    <s v="BTL"/>
    <n v="165"/>
    <s v="Sale "/>
    <n v="495"/>
    <x v="3"/>
  </r>
  <r>
    <d v="2022-03-21T00:00:00"/>
    <s v="64"/>
    <x v="11"/>
    <x v="3"/>
    <n v="4.5"/>
    <s v="KG"/>
    <n v="300"/>
    <s v="Sale "/>
    <n v="1350"/>
    <x v="3"/>
  </r>
  <r>
    <d v="2022-03-22T00:00:00"/>
    <s v="65"/>
    <x v="99"/>
    <x v="9"/>
    <n v="6"/>
    <s v="PC"/>
    <n v="165"/>
    <s v="Sale "/>
    <n v="990"/>
    <x v="3"/>
  </r>
  <r>
    <d v="2022-03-22T00:00:00"/>
    <s v="65"/>
    <x v="58"/>
    <x v="5"/>
    <n v="1.5"/>
    <s v="KG"/>
    <n v="245"/>
    <s v="Sale "/>
    <n v="367.5"/>
    <x v="3"/>
  </r>
  <r>
    <d v="2022-03-22T00:00:00"/>
    <s v="65"/>
    <x v="98"/>
    <x v="5"/>
    <n v="1.5"/>
    <s v="KG"/>
    <n v="245"/>
    <s v="Sale "/>
    <n v="367.5"/>
    <x v="3"/>
  </r>
  <r>
    <d v="2022-03-22T00:00:00"/>
    <s v="65"/>
    <x v="33"/>
    <x v="2"/>
    <n v="1"/>
    <s v="BTL"/>
    <n v="85"/>
    <s v="Sale "/>
    <n v="85"/>
    <x v="3"/>
  </r>
  <r>
    <d v="2022-03-22T00:00:00"/>
    <s v="65"/>
    <x v="23"/>
    <x v="2"/>
    <n v="1"/>
    <s v="PC"/>
    <n v="65"/>
    <s v="Sale "/>
    <n v="65"/>
    <x v="3"/>
  </r>
  <r>
    <d v="2022-03-22T00:00:00"/>
    <s v="65"/>
    <x v="56"/>
    <x v="3"/>
    <n v="3.5"/>
    <s v="KG"/>
    <n v="450"/>
    <s v="Sale "/>
    <n v="1575"/>
    <x v="3"/>
  </r>
  <r>
    <d v="2022-03-22T00:00:00"/>
    <s v="65"/>
    <x v="110"/>
    <x v="5"/>
    <n v="1"/>
    <s v="PC"/>
    <n v="2550"/>
    <s v="Sale "/>
    <n v="2550"/>
    <x v="3"/>
  </r>
  <r>
    <d v="2022-03-22T00:00:00"/>
    <s v="65"/>
    <x v="45"/>
    <x v="2"/>
    <n v="1"/>
    <s v="PC"/>
    <n v="160"/>
    <s v="Sale "/>
    <n v="160"/>
    <x v="3"/>
  </r>
  <r>
    <d v="2022-03-22T00:00:00"/>
    <s v="65"/>
    <x v="44"/>
    <x v="2"/>
    <n v="0.2"/>
    <s v="BTL"/>
    <n v="550"/>
    <s v="Sale "/>
    <n v="110"/>
    <x v="3"/>
  </r>
  <r>
    <d v="2022-03-22T00:00:00"/>
    <s v="65"/>
    <x v="36"/>
    <x v="8"/>
    <n v="1.38"/>
    <s v="BOX"/>
    <n v="1000"/>
    <s v="Sale "/>
    <n v="1380"/>
    <x v="3"/>
  </r>
  <r>
    <d v="2022-03-22T00:00:00"/>
    <s v="65"/>
    <x v="70"/>
    <x v="8"/>
    <n v="1"/>
    <s v="BOX"/>
    <n v="272"/>
    <s v="Sale "/>
    <n v="272"/>
    <x v="3"/>
  </r>
  <r>
    <d v="2022-03-22T00:00:00"/>
    <s v="65"/>
    <x v="98"/>
    <x v="5"/>
    <n v="2"/>
    <s v="KG"/>
    <n v="245"/>
    <s v="Sale "/>
    <n v="490"/>
    <x v="3"/>
  </r>
  <r>
    <d v="2022-03-22T00:00:00"/>
    <s v="65"/>
    <x v="104"/>
    <x v="5"/>
    <n v="1"/>
    <s v="PC"/>
    <n v="265"/>
    <s v="Sale "/>
    <n v="265"/>
    <x v="3"/>
  </r>
  <r>
    <d v="2022-03-22T00:00:00"/>
    <s v="65"/>
    <x v="118"/>
    <x v="5"/>
    <n v="10"/>
    <s v="KG"/>
    <n v="240"/>
    <s v="Sale "/>
    <n v="2400"/>
    <x v="3"/>
  </r>
  <r>
    <d v="2022-03-22T00:00:00"/>
    <s v="65"/>
    <x v="48"/>
    <x v="5"/>
    <n v="5"/>
    <s v="KG"/>
    <n v="240"/>
    <s v="Sale "/>
    <n v="1200"/>
    <x v="3"/>
  </r>
  <r>
    <d v="2022-03-22T00:00:00"/>
    <s v="65"/>
    <x v="100"/>
    <x v="5"/>
    <n v="5"/>
    <s v="KG"/>
    <n v="240"/>
    <s v="Sale "/>
    <n v="1200"/>
    <x v="3"/>
  </r>
  <r>
    <d v="2022-03-22T00:00:00"/>
    <s v="65"/>
    <x v="10"/>
    <x v="6"/>
    <n v="15"/>
    <s v="tn"/>
    <n v="220"/>
    <s v="Sale "/>
    <n v="3300"/>
    <x v="3"/>
  </r>
  <r>
    <d v="2022-03-22T00:00:00"/>
    <s v="65"/>
    <x v="82"/>
    <x v="9"/>
    <n v="1"/>
    <s v="BTL"/>
    <n v="165"/>
    <s v="Sale "/>
    <n v="165"/>
    <x v="3"/>
  </r>
  <r>
    <d v="2022-03-22T00:00:00"/>
    <s v="65"/>
    <x v="78"/>
    <x v="3"/>
    <n v="10"/>
    <s v="PAC"/>
    <n v="80"/>
    <s v="Sale "/>
    <n v="800"/>
    <x v="3"/>
  </r>
  <r>
    <d v="2022-03-22T00:00:00"/>
    <s v="65"/>
    <x v="101"/>
    <x v="8"/>
    <n v="1"/>
    <s v="BOX"/>
    <n v="310"/>
    <s v="Sale "/>
    <n v="310"/>
    <x v="3"/>
  </r>
  <r>
    <d v="2022-03-22T00:00:00"/>
    <s v="65"/>
    <x v="18"/>
    <x v="7"/>
    <n v="0.6"/>
    <s v="KG"/>
    <n v="500"/>
    <s v="Sale "/>
    <n v="300"/>
    <x v="3"/>
  </r>
  <r>
    <d v="2022-03-22T00:00:00"/>
    <s v="65"/>
    <x v="5"/>
    <x v="4"/>
    <n v="47"/>
    <s v="BDL"/>
    <n v="65"/>
    <s v="Sale "/>
    <n v="3055"/>
    <x v="3"/>
  </r>
  <r>
    <d v="2022-03-22T00:00:00"/>
    <s v="65"/>
    <x v="14"/>
    <x v="7"/>
    <n v="0.5"/>
    <s v="KG"/>
    <n v="740"/>
    <s v="Sale "/>
    <n v="370"/>
    <x v="3"/>
  </r>
  <r>
    <d v="2022-03-22T00:00:00"/>
    <s v="65"/>
    <x v="73"/>
    <x v="3"/>
    <n v="2"/>
    <s v="KG"/>
    <n v="380"/>
    <s v="Sale "/>
    <n v="760"/>
    <x v="3"/>
  </r>
  <r>
    <d v="2022-03-22T00:00:00"/>
    <s v="65"/>
    <x v="24"/>
    <x v="3"/>
    <n v="5"/>
    <s v="PAC"/>
    <n v="60"/>
    <s v="Sale "/>
    <n v="300"/>
    <x v="3"/>
  </r>
  <r>
    <d v="2022-03-22T00:00:00"/>
    <s v="65"/>
    <x v="84"/>
    <x v="5"/>
    <n v="2"/>
    <s v="PC"/>
    <n v="280"/>
    <s v="Sale "/>
    <n v="560"/>
    <x v="3"/>
  </r>
  <r>
    <d v="2022-03-22T00:00:00"/>
    <s v="65"/>
    <x v="75"/>
    <x v="5"/>
    <n v="4"/>
    <s v="PC"/>
    <n v="280"/>
    <s v="Sale "/>
    <n v="1120"/>
    <x v="3"/>
  </r>
  <r>
    <d v="2022-03-22T00:00:00"/>
    <s v="65"/>
    <x v="59"/>
    <x v="4"/>
    <n v="3"/>
    <s v="BDL"/>
    <n v="65"/>
    <s v="Sale "/>
    <n v="195"/>
    <x v="3"/>
  </r>
  <r>
    <d v="2022-03-22T00:00:00"/>
    <s v="65"/>
    <x v="9"/>
    <x v="3"/>
    <n v="21"/>
    <s v="KG"/>
    <n v="165"/>
    <s v="Sale "/>
    <n v="3465"/>
    <x v="3"/>
  </r>
  <r>
    <d v="2022-03-22T00:00:00"/>
    <s v="65"/>
    <x v="8"/>
    <x v="5"/>
    <n v="3"/>
    <s v="KG"/>
    <n v="245"/>
    <s v="Sale "/>
    <n v="735"/>
    <x v="3"/>
  </r>
  <r>
    <d v="2022-03-22T00:00:00"/>
    <s v="65"/>
    <x v="72"/>
    <x v="10"/>
    <n v="0.5"/>
    <s v="th"/>
    <n v="150"/>
    <s v="Sale "/>
    <n v="75"/>
    <x v="3"/>
  </r>
  <r>
    <d v="2022-03-22T00:00:00"/>
    <s v="65"/>
    <x v="69"/>
    <x v="5"/>
    <n v="0.4"/>
    <s v="th"/>
    <n v="900"/>
    <s v="Sale "/>
    <n v="360"/>
    <x v="3"/>
  </r>
  <r>
    <d v="2022-03-22T00:00:00"/>
    <s v="65"/>
    <x v="64"/>
    <x v="4"/>
    <n v="5"/>
    <s v="BDL"/>
    <n v="85"/>
    <s v="Sale "/>
    <n v="425"/>
    <x v="3"/>
  </r>
  <r>
    <d v="2022-03-22T00:00:00"/>
    <s v="65"/>
    <x v="5"/>
    <x v="4"/>
    <n v="10"/>
    <s v="BDL"/>
    <n v="65"/>
    <s v="Sale "/>
    <n v="650"/>
    <x v="3"/>
  </r>
  <r>
    <d v="2022-03-22T00:00:00"/>
    <s v="65"/>
    <x v="30"/>
    <x v="3"/>
    <n v="1"/>
    <s v="KG"/>
    <n v="210"/>
    <s v="Sale "/>
    <n v="210"/>
    <x v="3"/>
  </r>
  <r>
    <d v="2022-03-22T00:00:00"/>
    <s v="65"/>
    <x v="26"/>
    <x v="3"/>
    <n v="10"/>
    <s v="KG"/>
    <n v="48"/>
    <s v="Sale "/>
    <n v="480"/>
    <x v="3"/>
  </r>
  <r>
    <d v="2022-03-22T00:00:00"/>
    <s v="65"/>
    <x v="27"/>
    <x v="8"/>
    <n v="2"/>
    <s v="BOX"/>
    <n v="900"/>
    <s v="Sale "/>
    <n v="1800"/>
    <x v="3"/>
  </r>
  <r>
    <d v="2022-03-22T00:00:00"/>
    <s v="65"/>
    <x v="41"/>
    <x v="10"/>
    <n v="3.7"/>
    <s v="th"/>
    <n v="120"/>
    <s v="Sale "/>
    <n v="444"/>
    <x v="3"/>
  </r>
  <r>
    <d v="2022-03-22T00:00:00"/>
    <s v="65"/>
    <x v="48"/>
    <x v="5"/>
    <n v="2"/>
    <s v="KG"/>
    <n v="245"/>
    <s v="Sale "/>
    <n v="490"/>
    <x v="3"/>
  </r>
  <r>
    <d v="2022-03-22T00:00:00"/>
    <s v="65"/>
    <x v="58"/>
    <x v="5"/>
    <n v="1"/>
    <s v="KG"/>
    <n v="245"/>
    <s v="Sale "/>
    <n v="245"/>
    <x v="3"/>
  </r>
  <r>
    <d v="2022-03-22T00:00:00"/>
    <s v="65"/>
    <x v="57"/>
    <x v="5"/>
    <n v="1"/>
    <s v="KG"/>
    <n v="245"/>
    <s v="Sale "/>
    <n v="245"/>
    <x v="3"/>
  </r>
  <r>
    <d v="2022-03-22T00:00:00"/>
    <s v="65"/>
    <x v="71"/>
    <x v="5"/>
    <n v="1"/>
    <s v="KG"/>
    <n v="245"/>
    <s v="Sale "/>
    <n v="245"/>
    <x v="3"/>
  </r>
  <r>
    <d v="2022-03-22T00:00:00"/>
    <s v="65"/>
    <x v="13"/>
    <x v="5"/>
    <n v="2"/>
    <s v="KG"/>
    <n v="245"/>
    <s v="Sale "/>
    <n v="490"/>
    <x v="3"/>
  </r>
  <r>
    <d v="2022-03-22T00:00:00"/>
    <s v="65"/>
    <x v="6"/>
    <x v="5"/>
    <n v="2.5"/>
    <s v="th"/>
    <n v="470"/>
    <s v="Sale "/>
    <n v="1175"/>
    <x v="3"/>
  </r>
  <r>
    <d v="2022-03-22T00:00:00"/>
    <s v="65"/>
    <x v="10"/>
    <x v="6"/>
    <n v="5"/>
    <s v="KG"/>
    <n v="220"/>
    <s v="Sale "/>
    <n v="1100"/>
    <x v="3"/>
  </r>
  <r>
    <d v="2022-03-22T00:00:00"/>
    <s v="65"/>
    <x v="38"/>
    <x v="3"/>
    <n v="1.5"/>
    <s v="KG"/>
    <n v="370"/>
    <s v="Sale "/>
    <n v="555"/>
    <x v="3"/>
  </r>
  <r>
    <d v="2022-03-22T00:00:00"/>
    <s v="65"/>
    <x v="37"/>
    <x v="3"/>
    <n v="1.75"/>
    <s v="KG"/>
    <n v="250"/>
    <s v="Sale "/>
    <n v="437.5"/>
    <x v="3"/>
  </r>
  <r>
    <d v="2022-03-22T00:00:00"/>
    <s v="65"/>
    <x v="39"/>
    <x v="3"/>
    <n v="4.5"/>
    <s v="KG"/>
    <n v="330"/>
    <s v="Sale "/>
    <n v="1485"/>
    <x v="3"/>
  </r>
  <r>
    <d v="2022-03-22T00:00:00"/>
    <s v="65"/>
    <x v="28"/>
    <x v="3"/>
    <n v="4.5"/>
    <s v="KG"/>
    <n v="330"/>
    <s v="Sale "/>
    <n v="1485"/>
    <x v="3"/>
  </r>
  <r>
    <d v="2022-03-22T00:00:00"/>
    <s v="65"/>
    <x v="45"/>
    <x v="2"/>
    <n v="1"/>
    <s v="PC"/>
    <n v="160"/>
    <s v="Sale "/>
    <n v="160"/>
    <x v="3"/>
  </r>
  <r>
    <d v="2022-03-22T00:00:00"/>
    <s v="65"/>
    <x v="33"/>
    <x v="2"/>
    <n v="1"/>
    <s v="BTL"/>
    <n v="85"/>
    <s v="Sale "/>
    <n v="85"/>
    <x v="3"/>
  </r>
  <r>
    <d v="2022-03-22T00:00:00"/>
    <s v="65"/>
    <x v="9"/>
    <x v="3"/>
    <n v="5"/>
    <s v="KG"/>
    <n v="160"/>
    <s v="Sale "/>
    <n v="800"/>
    <x v="3"/>
  </r>
  <r>
    <d v="2022-03-22T00:00:00"/>
    <s v="65"/>
    <x v="5"/>
    <x v="4"/>
    <n v="47"/>
    <s v="BDL"/>
    <n v="65"/>
    <s v="Sale "/>
    <n v="3055"/>
    <x v="3"/>
  </r>
  <r>
    <d v="2022-03-22T00:00:00"/>
    <s v="65"/>
    <x v="3"/>
    <x v="3"/>
    <n v="5"/>
    <s v="KG"/>
    <n v="520"/>
    <s v="Sale "/>
    <n v="2600"/>
    <x v="3"/>
  </r>
  <r>
    <d v="2022-03-22T00:00:00"/>
    <s v="65"/>
    <x v="4"/>
    <x v="3"/>
    <n v="2.5"/>
    <s v="KG"/>
    <n v="920"/>
    <s v="Sale "/>
    <n v="2300"/>
    <x v="3"/>
  </r>
  <r>
    <d v="2022-03-22T00:00:00"/>
    <s v="65"/>
    <x v="22"/>
    <x v="7"/>
    <n v="0.2"/>
    <s v="KG"/>
    <n v="930"/>
    <s v="Sale "/>
    <n v="186"/>
    <x v="3"/>
  </r>
  <r>
    <d v="2022-03-22T00:00:00"/>
    <s v="65"/>
    <x v="23"/>
    <x v="2"/>
    <n v="1"/>
    <s v="PC"/>
    <n v="65"/>
    <s v="Sale "/>
    <n v="65"/>
    <x v="3"/>
  </r>
  <r>
    <d v="2022-03-22T00:00:00"/>
    <s v="65"/>
    <x v="53"/>
    <x v="7"/>
    <n v="0.1"/>
    <s v="KG"/>
    <n v="700"/>
    <s v="Sale "/>
    <n v="70"/>
    <x v="3"/>
  </r>
  <r>
    <d v="2022-03-22T00:00:00"/>
    <s v="65"/>
    <x v="11"/>
    <x v="3"/>
    <n v="6"/>
    <s v="KG"/>
    <n v="300"/>
    <s v="Sale "/>
    <n v="1800"/>
    <x v="3"/>
  </r>
  <r>
    <d v="2022-03-24T00:00:00"/>
    <s v="66"/>
    <x v="63"/>
    <x v="9"/>
    <n v="1"/>
    <s v="BTL"/>
    <n v="165"/>
    <s v="Sale "/>
    <n v="165"/>
    <x v="3"/>
  </r>
  <r>
    <d v="2022-03-24T00:00:00"/>
    <s v="66"/>
    <x v="2"/>
    <x v="2"/>
    <n v="1"/>
    <s v="BTL"/>
    <n v="440"/>
    <s v="Sale "/>
    <n v="440"/>
    <x v="3"/>
  </r>
  <r>
    <d v="2022-03-24T00:00:00"/>
    <s v="66"/>
    <x v="3"/>
    <x v="3"/>
    <n v="8"/>
    <s v="KG"/>
    <n v="470"/>
    <s v="Sale "/>
    <n v="3760"/>
    <x v="3"/>
  </r>
  <r>
    <d v="2022-03-24T00:00:00"/>
    <s v="66"/>
    <x v="4"/>
    <x v="3"/>
    <n v="5"/>
    <s v="KG"/>
    <n v="860"/>
    <s v="Sale "/>
    <n v="4300"/>
    <x v="3"/>
  </r>
  <r>
    <d v="2022-03-24T00:00:00"/>
    <s v="66"/>
    <x v="115"/>
    <x v="3"/>
    <n v="1"/>
    <s v="PAC"/>
    <n v="550"/>
    <s v="Sale "/>
    <n v="550"/>
    <x v="3"/>
  </r>
  <r>
    <d v="2022-03-24T00:00:00"/>
    <s v="66"/>
    <x v="57"/>
    <x v="5"/>
    <n v="2"/>
    <s v="KG"/>
    <n v="245"/>
    <s v="Sale "/>
    <n v="490"/>
    <x v="3"/>
  </r>
  <r>
    <d v="2022-03-24T00:00:00"/>
    <s v="66"/>
    <x v="9"/>
    <x v="3"/>
    <n v="10"/>
    <s v="KG"/>
    <n v="160"/>
    <s v="Sale "/>
    <n v="1600"/>
    <x v="3"/>
  </r>
  <r>
    <d v="2022-03-24T00:00:00"/>
    <s v="66"/>
    <x v="8"/>
    <x v="5"/>
    <n v="1"/>
    <s v="KG"/>
    <n v="235"/>
    <s v="Sale "/>
    <n v="235"/>
    <x v="3"/>
  </r>
  <r>
    <d v="2022-03-24T00:00:00"/>
    <s v="66"/>
    <x v="118"/>
    <x v="5"/>
    <n v="5"/>
    <s v="KG"/>
    <n v="235"/>
    <s v="Sale "/>
    <n v="1175"/>
    <x v="3"/>
  </r>
  <r>
    <d v="2022-03-24T00:00:00"/>
    <s v="66"/>
    <x v="5"/>
    <x v="4"/>
    <n v="10"/>
    <s v="BDL"/>
    <n v="65"/>
    <s v="Sale "/>
    <n v="650"/>
    <x v="3"/>
  </r>
  <r>
    <d v="2022-03-24T00:00:00"/>
    <s v="66"/>
    <x v="59"/>
    <x v="4"/>
    <n v="5"/>
    <s v="BDL"/>
    <n v="65"/>
    <s v="Sale "/>
    <n v="325"/>
    <x v="3"/>
  </r>
  <r>
    <d v="2022-03-24T00:00:00"/>
    <s v="66"/>
    <x v="42"/>
    <x v="5"/>
    <n v="1"/>
    <s v="th"/>
    <n v="850"/>
    <s v="Sale "/>
    <n v="850"/>
    <x v="3"/>
  </r>
  <r>
    <d v="2022-03-24T00:00:00"/>
    <s v="66"/>
    <x v="73"/>
    <x v="3"/>
    <n v="2"/>
    <s v="KG"/>
    <n v="380"/>
    <s v="Sale "/>
    <n v="760"/>
    <x v="3"/>
  </r>
  <r>
    <d v="2022-03-24T00:00:00"/>
    <s v="66"/>
    <x v="53"/>
    <x v="7"/>
    <n v="0.2"/>
    <s v="KG"/>
    <n v="700"/>
    <s v="Sale "/>
    <n v="140"/>
    <x v="3"/>
  </r>
  <r>
    <d v="2022-03-24T00:00:00"/>
    <s v="66"/>
    <x v="18"/>
    <x v="7"/>
    <n v="0.1"/>
    <s v="KG"/>
    <n v="500"/>
    <s v="Sale "/>
    <n v="50"/>
    <x v="3"/>
  </r>
  <r>
    <d v="2022-03-24T00:00:00"/>
    <s v="66"/>
    <x v="41"/>
    <x v="10"/>
    <n v="0.5"/>
    <s v="th"/>
    <n v="120"/>
    <s v="Sale "/>
    <n v="60"/>
    <x v="3"/>
  </r>
  <r>
    <d v="2022-03-24T00:00:00"/>
    <s v="66"/>
    <x v="5"/>
    <x v="4"/>
    <n v="8"/>
    <s v="BDL"/>
    <n v="65"/>
    <s v="Sale "/>
    <n v="520"/>
    <x v="3"/>
  </r>
  <r>
    <d v="2022-03-24T00:00:00"/>
    <s v="66"/>
    <x v="14"/>
    <x v="7"/>
    <n v="1"/>
    <s v="KG"/>
    <n v="730"/>
    <s v="Sale "/>
    <n v="730"/>
    <x v="3"/>
  </r>
  <r>
    <d v="2022-03-24T00:00:00"/>
    <s v="66"/>
    <x v="86"/>
    <x v="8"/>
    <n v="1"/>
    <s v="PAT"/>
    <n v="620"/>
    <s v="Sale "/>
    <n v="620"/>
    <x v="3"/>
  </r>
  <r>
    <d v="2022-03-24T00:00:00"/>
    <s v="66"/>
    <x v="37"/>
    <x v="3"/>
    <n v="1"/>
    <s v="KG"/>
    <n v="250"/>
    <s v="Sale "/>
    <n v="250"/>
    <x v="3"/>
  </r>
  <r>
    <d v="2022-03-24T00:00:00"/>
    <s v="66"/>
    <x v="56"/>
    <x v="3"/>
    <n v="2"/>
    <s v="KG"/>
    <n v="450"/>
    <s v="Sale "/>
    <n v="900"/>
    <x v="3"/>
  </r>
  <r>
    <d v="2022-03-24T00:00:00"/>
    <s v="66"/>
    <x v="11"/>
    <x v="3"/>
    <n v="4"/>
    <s v="KG"/>
    <n v="300"/>
    <s v="Sale "/>
    <n v="1200"/>
    <x v="3"/>
  </r>
  <r>
    <d v="2022-03-24T00:00:00"/>
    <s v="66"/>
    <x v="72"/>
    <x v="10"/>
    <n v="2"/>
    <s v="th"/>
    <n v="150"/>
    <s v="Sale "/>
    <n v="300"/>
    <x v="3"/>
  </r>
  <r>
    <d v="2022-03-24T00:00:00"/>
    <s v="66"/>
    <x v="69"/>
    <x v="5"/>
    <n v="0.5"/>
    <s v="th"/>
    <n v="900"/>
    <s v="Sale "/>
    <n v="450"/>
    <x v="3"/>
  </r>
  <r>
    <d v="2022-03-24T00:00:00"/>
    <s v="66"/>
    <x v="59"/>
    <x v="4"/>
    <n v="2"/>
    <s v="BDL"/>
    <n v="65"/>
    <s v="Sale "/>
    <n v="130"/>
    <x v="3"/>
  </r>
  <r>
    <d v="2022-03-24T00:00:00"/>
    <s v="66"/>
    <x v="57"/>
    <x v="5"/>
    <n v="2"/>
    <s v="KG"/>
    <n v="245"/>
    <s v="Sale "/>
    <n v="490"/>
    <x v="3"/>
  </r>
  <r>
    <d v="2022-03-24T00:00:00"/>
    <s v="66"/>
    <x v="100"/>
    <x v="5"/>
    <n v="10"/>
    <s v="KG"/>
    <n v="240"/>
    <s v="Sale "/>
    <n v="2400"/>
    <x v="3"/>
  </r>
  <r>
    <d v="2022-03-24T00:00:00"/>
    <s v="66"/>
    <x v="6"/>
    <x v="5"/>
    <n v="0.5"/>
    <s v="th"/>
    <n v="500"/>
    <s v="Sale "/>
    <n v="250"/>
    <x v="3"/>
  </r>
  <r>
    <d v="2022-03-24T00:00:00"/>
    <s v="66"/>
    <x v="108"/>
    <x v="8"/>
    <n v="1"/>
    <s v="PAT"/>
    <n v="320"/>
    <s v="Sale "/>
    <n v="320"/>
    <x v="3"/>
  </r>
  <r>
    <d v="2022-03-24T00:00:00"/>
    <s v="66"/>
    <x v="51"/>
    <x v="2"/>
    <n v="1"/>
    <s v="PC"/>
    <n v="400"/>
    <s v="Sale "/>
    <n v="400"/>
    <x v="3"/>
  </r>
  <r>
    <d v="2022-03-24T00:00:00"/>
    <s v="66"/>
    <x v="30"/>
    <x v="3"/>
    <n v="2"/>
    <s v="KG"/>
    <n v="210"/>
    <s v="Sale "/>
    <n v="420"/>
    <x v="3"/>
  </r>
  <r>
    <d v="2022-03-24T00:00:00"/>
    <s v="66"/>
    <x v="9"/>
    <x v="3"/>
    <n v="4"/>
    <s v="KG"/>
    <n v="170"/>
    <s v="Sale "/>
    <n v="680"/>
    <x v="3"/>
  </r>
  <r>
    <d v="2022-03-24T00:00:00"/>
    <s v="66"/>
    <x v="72"/>
    <x v="10"/>
    <n v="1"/>
    <s v="th"/>
    <n v="150"/>
    <s v="Sale "/>
    <n v="150"/>
    <x v="3"/>
  </r>
  <r>
    <d v="2022-03-24T00:00:00"/>
    <s v="66"/>
    <x v="41"/>
    <x v="10"/>
    <n v="1"/>
    <s v="th"/>
    <n v="120"/>
    <s v="Sale "/>
    <n v="120"/>
    <x v="3"/>
  </r>
  <r>
    <d v="2022-03-24T00:00:00"/>
    <s v="66"/>
    <x v="42"/>
    <x v="5"/>
    <n v="0.5"/>
    <s v="th"/>
    <n v="900"/>
    <s v="Sale "/>
    <n v="450"/>
    <x v="3"/>
  </r>
  <r>
    <d v="2022-03-24T00:00:00"/>
    <s v="66"/>
    <x v="6"/>
    <x v="5"/>
    <n v="1.5"/>
    <s v="th"/>
    <n v="450"/>
    <s v="Sale "/>
    <n v="675"/>
    <x v="3"/>
  </r>
  <r>
    <d v="2022-03-24T00:00:00"/>
    <s v="66"/>
    <x v="33"/>
    <x v="2"/>
    <n v="1"/>
    <s v="BTL"/>
    <n v="85"/>
    <s v="Sale "/>
    <n v="85"/>
    <x v="3"/>
  </r>
  <r>
    <d v="2022-03-24T00:00:00"/>
    <s v="66"/>
    <x v="16"/>
    <x v="2"/>
    <n v="1"/>
    <s v="PC"/>
    <n v="310"/>
    <s v="Sale "/>
    <n v="310"/>
    <x v="3"/>
  </r>
  <r>
    <d v="2022-03-24T00:00:00"/>
    <s v="66"/>
    <x v="11"/>
    <x v="3"/>
    <n v="5"/>
    <s v="KG"/>
    <n v="300"/>
    <s v="Sale "/>
    <n v="1500"/>
    <x v="3"/>
  </r>
  <r>
    <d v="2022-03-24T00:00:00"/>
    <s v="66"/>
    <x v="48"/>
    <x v="5"/>
    <n v="1"/>
    <s v="KG"/>
    <n v="245"/>
    <s v="Sale "/>
    <n v="245"/>
    <x v="3"/>
  </r>
  <r>
    <d v="2022-03-24T00:00:00"/>
    <s v="66"/>
    <x v="64"/>
    <x v="4"/>
    <n v="5"/>
    <s v="BDL"/>
    <n v="85"/>
    <s v="Sale "/>
    <n v="425"/>
    <x v="3"/>
  </r>
  <r>
    <d v="2022-03-24T00:00:00"/>
    <s v="66"/>
    <x v="63"/>
    <x v="9"/>
    <n v="1"/>
    <s v="BTL"/>
    <n v="165"/>
    <s v="Sale "/>
    <n v="165"/>
    <x v="3"/>
  </r>
  <r>
    <d v="2022-03-24T00:00:00"/>
    <s v="66"/>
    <x v="83"/>
    <x v="5"/>
    <n v="4"/>
    <s v="KG"/>
    <n v="245"/>
    <s v="Sale "/>
    <n v="980"/>
    <x v="3"/>
  </r>
  <r>
    <d v="2022-03-24T00:00:00"/>
    <s v="66"/>
    <x v="57"/>
    <x v="5"/>
    <n v="2"/>
    <s v="KG"/>
    <n v="245"/>
    <s v="Sale "/>
    <n v="490"/>
    <x v="3"/>
  </r>
  <r>
    <d v="2022-03-24T00:00:00"/>
    <s v="66"/>
    <x v="38"/>
    <x v="3"/>
    <n v="1.5"/>
    <s v="KG"/>
    <n v="370"/>
    <s v="Sale "/>
    <n v="555"/>
    <x v="3"/>
  </r>
  <r>
    <d v="2022-03-24T00:00:00"/>
    <s v="66"/>
    <x v="73"/>
    <x v="3"/>
    <n v="3"/>
    <s v="KG"/>
    <n v="380"/>
    <s v="Sale "/>
    <n v="1140"/>
    <x v="3"/>
  </r>
  <r>
    <d v="2022-03-24T00:00:00"/>
    <s v="66"/>
    <x v="80"/>
    <x v="2"/>
    <n v="1"/>
    <s v="BTL"/>
    <n v="350"/>
    <s v="Sale "/>
    <n v="350"/>
    <x v="3"/>
  </r>
  <r>
    <d v="2022-03-24T00:00:00"/>
    <s v="66"/>
    <x v="2"/>
    <x v="2"/>
    <n v="2.4"/>
    <s v="BTL"/>
    <n v="470"/>
    <s v="Sale "/>
    <n v="1128"/>
    <x v="3"/>
  </r>
  <r>
    <d v="2022-03-24T00:00:00"/>
    <s v="66"/>
    <x v="100"/>
    <x v="5"/>
    <n v="2"/>
    <s v="KG"/>
    <n v="250"/>
    <s v="Sale "/>
    <n v="500"/>
    <x v="3"/>
  </r>
  <r>
    <d v="2022-03-24T00:00:00"/>
    <s v="66"/>
    <x v="93"/>
    <x v="4"/>
    <n v="32"/>
    <s v="BDL"/>
    <n v="72"/>
    <s v="Sale "/>
    <n v="2304"/>
    <x v="3"/>
  </r>
  <r>
    <d v="2022-03-24T00:00:00"/>
    <s v="66"/>
    <x v="5"/>
    <x v="4"/>
    <n v="44"/>
    <s v="BDL"/>
    <n v="65"/>
    <s v="Sale "/>
    <n v="2860"/>
    <x v="3"/>
  </r>
  <r>
    <d v="2022-03-24T00:00:00"/>
    <s v="66"/>
    <x v="24"/>
    <x v="3"/>
    <n v="10"/>
    <s v="PAC"/>
    <n v="60"/>
    <s v="Sale "/>
    <n v="600"/>
    <x v="3"/>
  </r>
  <r>
    <d v="2022-03-24T00:00:00"/>
    <s v="66"/>
    <x v="37"/>
    <x v="3"/>
    <n v="1"/>
    <s v="KG"/>
    <n v="250"/>
    <s v="Sale "/>
    <n v="250"/>
    <x v="3"/>
  </r>
  <r>
    <d v="2022-03-24T00:00:00"/>
    <s v="66"/>
    <x v="56"/>
    <x v="3"/>
    <n v="0.5"/>
    <s v="KG"/>
    <n v="450"/>
    <s v="Sale "/>
    <n v="225"/>
    <x v="3"/>
  </r>
  <r>
    <d v="2022-03-24T00:00:00"/>
    <s v="66"/>
    <x v="39"/>
    <x v="3"/>
    <n v="4.5"/>
    <s v="KG"/>
    <n v="330"/>
    <s v="Sale "/>
    <n v="1485"/>
    <x v="3"/>
  </r>
  <r>
    <d v="2022-03-24T00:00:00"/>
    <s v="66"/>
    <x v="101"/>
    <x v="8"/>
    <n v="0.65"/>
    <s v="BOX"/>
    <n v="310"/>
    <s v="Sale "/>
    <n v="201.5"/>
    <x v="3"/>
  </r>
  <r>
    <d v="2022-03-24T00:00:00"/>
    <s v="66"/>
    <x v="27"/>
    <x v="8"/>
    <n v="4.3499999999999996"/>
    <s v="BOX"/>
    <n v="900"/>
    <s v="Sale "/>
    <n v="3914.9999999999995"/>
    <x v="3"/>
  </r>
  <r>
    <d v="2022-03-24T00:00:00"/>
    <s v="66"/>
    <x v="26"/>
    <x v="3"/>
    <n v="28"/>
    <s v="KG"/>
    <n v="48"/>
    <s v="Sale "/>
    <n v="1344"/>
    <x v="3"/>
  </r>
  <r>
    <d v="2022-03-24T00:00:00"/>
    <s v="66"/>
    <x v="25"/>
    <x v="3"/>
    <n v="17"/>
    <s v="KG"/>
    <n v="70"/>
    <s v="Sale "/>
    <n v="1190"/>
    <x v="3"/>
  </r>
  <r>
    <d v="2022-03-24T00:00:00"/>
    <s v="66"/>
    <x v="49"/>
    <x v="6"/>
    <n v="1"/>
    <s v="KG"/>
    <n v="190"/>
    <s v="Sale "/>
    <n v="190"/>
    <x v="3"/>
  </r>
  <r>
    <d v="2022-03-24T00:00:00"/>
    <s v="66"/>
    <x v="28"/>
    <x v="3"/>
    <n v="4"/>
    <s v="KG"/>
    <n v="330"/>
    <s v="Sale "/>
    <n v="1320"/>
    <x v="3"/>
  </r>
  <r>
    <d v="2022-03-24T00:00:00"/>
    <s v="66"/>
    <x v="9"/>
    <x v="3"/>
    <n v="2"/>
    <s v="KG"/>
    <n v="170"/>
    <s v="Sale "/>
    <n v="340"/>
    <x v="3"/>
  </r>
  <r>
    <d v="2022-03-24T00:00:00"/>
    <s v="66"/>
    <x v="105"/>
    <x v="8"/>
    <n v="3"/>
    <s v="BOX"/>
    <n v="325"/>
    <s v="Sale "/>
    <n v="975"/>
    <x v="3"/>
  </r>
  <r>
    <d v="2022-03-24T00:00:00"/>
    <s v="66"/>
    <x v="70"/>
    <x v="8"/>
    <n v="5"/>
    <s v="BOX"/>
    <n v="272"/>
    <s v="Sale "/>
    <n v="1360"/>
    <x v="3"/>
  </r>
  <r>
    <d v="2022-03-24T00:00:00"/>
    <s v="66"/>
    <x v="5"/>
    <x v="4"/>
    <n v="37"/>
    <s v="BDL"/>
    <n v="65"/>
    <s v="Sale "/>
    <n v="2405"/>
    <x v="3"/>
  </r>
  <r>
    <d v="2022-03-24T00:00:00"/>
    <s v="66"/>
    <x v="51"/>
    <x v="2"/>
    <n v="1"/>
    <s v="PC"/>
    <n v="425"/>
    <s v="Sale "/>
    <n v="425"/>
    <x v="3"/>
  </r>
  <r>
    <d v="2022-03-24T00:00:00"/>
    <s v="66"/>
    <x v="57"/>
    <x v="5"/>
    <n v="1"/>
    <s v="KG"/>
    <n v="245"/>
    <s v="Sale "/>
    <n v="245"/>
    <x v="3"/>
  </r>
  <r>
    <d v="2022-03-24T00:00:00"/>
    <s v="66"/>
    <x v="8"/>
    <x v="5"/>
    <n v="1"/>
    <s v="KG"/>
    <n v="245"/>
    <s v="Sale "/>
    <n v="245"/>
    <x v="3"/>
  </r>
  <r>
    <d v="2022-03-24T00:00:00"/>
    <s v="66"/>
    <x v="63"/>
    <x v="9"/>
    <n v="1"/>
    <s v="BTL"/>
    <n v="165"/>
    <s v="Sale "/>
    <n v="165"/>
    <x v="3"/>
  </r>
  <r>
    <d v="2022-03-24T00:00:00"/>
    <s v="66"/>
    <x v="3"/>
    <x v="3"/>
    <n v="10"/>
    <s v="KG"/>
    <n v="520"/>
    <s v="Sale "/>
    <n v="5200"/>
    <x v="3"/>
  </r>
  <r>
    <d v="2022-03-24T00:00:00"/>
    <s v="66"/>
    <x v="4"/>
    <x v="3"/>
    <n v="5"/>
    <s v="KG"/>
    <n v="900"/>
    <s v="Sale "/>
    <n v="4500"/>
    <x v="3"/>
  </r>
  <r>
    <d v="2022-03-24T00:00:00"/>
    <s v="66"/>
    <x v="13"/>
    <x v="5"/>
    <n v="4"/>
    <s v="KG"/>
    <n v="245"/>
    <s v="Sale "/>
    <n v="980"/>
    <x v="3"/>
  </r>
  <r>
    <d v="2022-03-25T00:00:00"/>
    <s v="67"/>
    <x v="110"/>
    <x v="5"/>
    <n v="2"/>
    <s v="PC"/>
    <n v="2600"/>
    <s v="Sale "/>
    <n v="5200"/>
    <x v="3"/>
  </r>
  <r>
    <d v="2022-03-25T00:00:00"/>
    <s v="67"/>
    <x v="33"/>
    <x v="2"/>
    <n v="2"/>
    <s v="BTL"/>
    <n v="85"/>
    <s v="Sale "/>
    <n v="170"/>
    <x v="3"/>
  </r>
  <r>
    <d v="2022-03-25T00:00:00"/>
    <s v="67"/>
    <x v="53"/>
    <x v="7"/>
    <n v="0.1"/>
    <s v="KG"/>
    <n v="700"/>
    <s v="Sale "/>
    <n v="70"/>
    <x v="3"/>
  </r>
  <r>
    <d v="2022-03-25T00:00:00"/>
    <s v="67"/>
    <x v="45"/>
    <x v="2"/>
    <n v="1"/>
    <s v="PC"/>
    <n v="160"/>
    <s v="Sale "/>
    <n v="160"/>
    <x v="3"/>
  </r>
  <r>
    <d v="2022-03-25T00:00:00"/>
    <s v="67"/>
    <x v="26"/>
    <x v="3"/>
    <n v="4"/>
    <s v="KG"/>
    <n v="48"/>
    <s v="Sale "/>
    <n v="192"/>
    <x v="3"/>
  </r>
  <r>
    <d v="2022-03-25T00:00:00"/>
    <s v="67"/>
    <x v="73"/>
    <x v="3"/>
    <n v="1"/>
    <s v="KG"/>
    <n v="380"/>
    <s v="Sale "/>
    <n v="380"/>
    <x v="3"/>
  </r>
  <r>
    <d v="2022-03-25T00:00:00"/>
    <s v="67"/>
    <x v="48"/>
    <x v="5"/>
    <n v="1"/>
    <s v="KG"/>
    <n v="245"/>
    <s v="Sale "/>
    <n v="245"/>
    <x v="3"/>
  </r>
  <r>
    <d v="2022-03-25T00:00:00"/>
    <s v="67"/>
    <x v="71"/>
    <x v="5"/>
    <n v="1"/>
    <s v="KG"/>
    <n v="245"/>
    <s v="Sale "/>
    <n v="245"/>
    <x v="3"/>
  </r>
  <r>
    <d v="2022-03-25T00:00:00"/>
    <s v="67"/>
    <x v="118"/>
    <x v="5"/>
    <n v="2"/>
    <s v="KG"/>
    <n v="245"/>
    <s v="Sale "/>
    <n v="490"/>
    <x v="3"/>
  </r>
  <r>
    <d v="2022-03-25T00:00:00"/>
    <s v="67"/>
    <x v="6"/>
    <x v="5"/>
    <n v="0.5"/>
    <s v="th"/>
    <n v="500"/>
    <s v="Sale "/>
    <n v="250"/>
    <x v="3"/>
  </r>
  <r>
    <d v="2022-03-25T00:00:00"/>
    <s v="67"/>
    <x v="10"/>
    <x v="6"/>
    <n v="2.0299999999999998"/>
    <s v="KG"/>
    <n v="220"/>
    <s v="Sale "/>
    <n v="446.59999999999997"/>
    <x v="3"/>
  </r>
  <r>
    <d v="2022-03-25T00:00:00"/>
    <s v="67"/>
    <x v="110"/>
    <x v="5"/>
    <n v="2"/>
    <s v="PC"/>
    <n v="2600"/>
    <s v="Sale "/>
    <n v="5200"/>
    <x v="3"/>
  </r>
  <r>
    <d v="2022-03-25T00:00:00"/>
    <s v="67"/>
    <x v="17"/>
    <x v="3"/>
    <n v="1"/>
    <s v="KG"/>
    <n v="220"/>
    <s v="Sale "/>
    <n v="220"/>
    <x v="3"/>
  </r>
  <r>
    <d v="2022-03-25T00:00:00"/>
    <s v="67"/>
    <x v="4"/>
    <x v="3"/>
    <n v="1.5"/>
    <s v="KG"/>
    <n v="900"/>
    <s v="Sale "/>
    <n v="1350"/>
    <x v="3"/>
  </r>
  <r>
    <d v="2022-03-25T00:00:00"/>
    <s v="67"/>
    <x v="18"/>
    <x v="7"/>
    <n v="1.3"/>
    <s v="KG"/>
    <n v="500"/>
    <s v="Sale "/>
    <n v="650"/>
    <x v="3"/>
  </r>
  <r>
    <d v="2022-03-25T00:00:00"/>
    <s v="67"/>
    <x v="14"/>
    <x v="7"/>
    <n v="1.1000000000000001"/>
    <s v="KG"/>
    <n v="735"/>
    <s v="Sale "/>
    <n v="808.50000000000011"/>
    <x v="3"/>
  </r>
  <r>
    <d v="2022-03-25T00:00:00"/>
    <s v="67"/>
    <x v="37"/>
    <x v="3"/>
    <n v="1"/>
    <s v="KG"/>
    <n v="250"/>
    <s v="Sale "/>
    <n v="250"/>
    <x v="3"/>
  </r>
  <r>
    <d v="2022-03-25T00:00:00"/>
    <s v="67"/>
    <x v="56"/>
    <x v="3"/>
    <n v="2"/>
    <s v="KG"/>
    <n v="450"/>
    <s v="Sale "/>
    <n v="900"/>
    <x v="3"/>
  </r>
  <r>
    <d v="2022-03-25T00:00:00"/>
    <s v="67"/>
    <x v="73"/>
    <x v="3"/>
    <n v="1"/>
    <s v="KG"/>
    <n v="380"/>
    <s v="Sale "/>
    <n v="380"/>
    <x v="3"/>
  </r>
  <r>
    <d v="2022-03-25T00:00:00"/>
    <s v="67"/>
    <x v="3"/>
    <x v="3"/>
    <n v="7.5"/>
    <s v="KG"/>
    <n v="520"/>
    <s v="Sale "/>
    <n v="3900"/>
    <x v="3"/>
  </r>
  <r>
    <d v="2022-03-25T00:00:00"/>
    <s v="67"/>
    <x v="4"/>
    <x v="3"/>
    <n v="2.5"/>
    <s v="KG"/>
    <n v="920"/>
    <s v="Sale "/>
    <n v="2300"/>
    <x v="3"/>
  </r>
  <r>
    <d v="2022-03-25T00:00:00"/>
    <s v="67"/>
    <x v="72"/>
    <x v="10"/>
    <n v="0.5"/>
    <s v="th"/>
    <n v="160"/>
    <s v="Sale "/>
    <n v="80"/>
    <x v="3"/>
  </r>
  <r>
    <d v="2022-03-25T00:00:00"/>
    <s v="67"/>
    <x v="69"/>
    <x v="5"/>
    <n v="0.5"/>
    <s v="th"/>
    <n v="900"/>
    <s v="Sale "/>
    <n v="450"/>
    <x v="3"/>
  </r>
  <r>
    <d v="2022-03-25T00:00:00"/>
    <s v="67"/>
    <x v="2"/>
    <x v="2"/>
    <n v="2"/>
    <s v="BTL"/>
    <n v="450"/>
    <s v="Sale "/>
    <n v="900"/>
    <x v="3"/>
  </r>
  <r>
    <d v="2022-03-25T00:00:00"/>
    <s v="67"/>
    <x v="101"/>
    <x v="8"/>
    <n v="1"/>
    <s v="BOX"/>
    <n v="310"/>
    <s v="Sale "/>
    <n v="310"/>
    <x v="3"/>
  </r>
  <r>
    <d v="2022-03-25T00:00:00"/>
    <s v="67"/>
    <x v="27"/>
    <x v="8"/>
    <n v="1"/>
    <s v="BOX"/>
    <n v="900"/>
    <s v="Sale "/>
    <n v="900"/>
    <x v="3"/>
  </r>
  <r>
    <d v="2022-03-25T00:00:00"/>
    <s v="67"/>
    <x v="64"/>
    <x v="4"/>
    <n v="2"/>
    <s v="BDL"/>
    <n v="80"/>
    <s v="Sale "/>
    <n v="160"/>
    <x v="3"/>
  </r>
  <r>
    <d v="2022-03-25T00:00:00"/>
    <s v="67"/>
    <x v="5"/>
    <x v="4"/>
    <n v="42"/>
    <s v="BDL"/>
    <n v="65"/>
    <s v="Sale "/>
    <n v="2730"/>
    <x v="3"/>
  </r>
  <r>
    <d v="2022-03-25T00:00:00"/>
    <s v="67"/>
    <x v="44"/>
    <x v="2"/>
    <n v="0.2"/>
    <s v="BTL"/>
    <n v="550"/>
    <s v="Sale "/>
    <n v="110"/>
    <x v="3"/>
  </r>
  <r>
    <d v="2022-03-25T00:00:00"/>
    <s v="67"/>
    <x v="11"/>
    <x v="3"/>
    <n v="3.1"/>
    <s v="KG"/>
    <n v="300"/>
    <s v="Sale "/>
    <n v="930"/>
    <x v="3"/>
  </r>
  <r>
    <d v="2022-03-25T00:00:00"/>
    <s v="67"/>
    <x v="39"/>
    <x v="3"/>
    <n v="1.5"/>
    <s v="KG"/>
    <n v="330"/>
    <s v="Sale "/>
    <n v="495"/>
    <x v="3"/>
  </r>
  <r>
    <d v="2022-03-25T00:00:00"/>
    <s v="67"/>
    <x v="28"/>
    <x v="3"/>
    <n v="0.5"/>
    <s v="KG"/>
    <n v="330"/>
    <s v="Sale "/>
    <n v="165"/>
    <x v="3"/>
  </r>
  <r>
    <d v="2022-03-26T00:00:00"/>
    <s v="68"/>
    <x v="110"/>
    <x v="5"/>
    <n v="1"/>
    <s v="PC"/>
    <n v="2600"/>
    <s v="Sale "/>
    <n v="2600"/>
    <x v="3"/>
  </r>
  <r>
    <d v="2022-03-26T00:00:00"/>
    <s v="68"/>
    <x v="72"/>
    <x v="10"/>
    <n v="1"/>
    <s v="th"/>
    <n v="170"/>
    <s v="Sale "/>
    <n v="170"/>
    <x v="3"/>
  </r>
  <r>
    <d v="2022-03-26T00:00:00"/>
    <s v="68"/>
    <x v="87"/>
    <x v="9"/>
    <n v="1"/>
    <s v="BTL"/>
    <n v="145"/>
    <s v="Sale "/>
    <n v="145"/>
    <x v="3"/>
  </r>
  <r>
    <d v="2022-03-26T00:00:00"/>
    <s v="68"/>
    <x v="100"/>
    <x v="5"/>
    <n v="2"/>
    <s v="KG"/>
    <n v="230"/>
    <s v="Sale "/>
    <n v="460"/>
    <x v="3"/>
  </r>
  <r>
    <d v="2022-03-26T00:00:00"/>
    <s v="68"/>
    <x v="89"/>
    <x v="9"/>
    <n v="1"/>
    <s v="BTL"/>
    <n v="95"/>
    <s v="Sale "/>
    <n v="95"/>
    <x v="3"/>
  </r>
  <r>
    <d v="2022-03-26T00:00:00"/>
    <s v="68"/>
    <x v="119"/>
    <x v="9"/>
    <n v="1"/>
    <s v="BTL"/>
    <n v="115"/>
    <s v="Sale "/>
    <n v="115"/>
    <x v="3"/>
  </r>
  <r>
    <d v="2022-03-26T00:00:00"/>
    <s v="68"/>
    <x v="11"/>
    <x v="3"/>
    <n v="1"/>
    <s v="KG"/>
    <n v="300"/>
    <s v="Sale "/>
    <n v="300"/>
    <x v="3"/>
  </r>
  <r>
    <d v="2022-03-26T00:00:00"/>
    <s v="68"/>
    <x v="48"/>
    <x v="5"/>
    <n v="1"/>
    <s v="KG"/>
    <n v="250"/>
    <s v="Sale "/>
    <n v="250"/>
    <x v="3"/>
  </r>
  <r>
    <d v="2022-03-26T00:00:00"/>
    <s v="68"/>
    <x v="3"/>
    <x v="3"/>
    <n v="6"/>
    <s v="KG"/>
    <n v="520"/>
    <s v="Sale "/>
    <n v="3120"/>
    <x v="3"/>
  </r>
  <r>
    <d v="2022-03-26T00:00:00"/>
    <s v="68"/>
    <x v="4"/>
    <x v="3"/>
    <n v="1.5"/>
    <s v="KG"/>
    <n v="920"/>
    <s v="Sale "/>
    <n v="1380"/>
    <x v="3"/>
  </r>
  <r>
    <d v="2022-03-26T00:00:00"/>
    <s v="68"/>
    <x v="30"/>
    <x v="3"/>
    <n v="2"/>
    <s v="KG"/>
    <n v="200"/>
    <s v="Sale "/>
    <n v="400"/>
    <x v="3"/>
  </r>
  <r>
    <d v="2022-03-26T00:00:00"/>
    <s v="68"/>
    <x v="13"/>
    <x v="5"/>
    <n v="44"/>
    <s v="KG"/>
    <n v="250"/>
    <s v="Sale "/>
    <n v="11000"/>
    <x v="3"/>
  </r>
  <r>
    <d v="2022-03-26T00:00:00"/>
    <s v="68"/>
    <x v="10"/>
    <x v="6"/>
    <n v="5"/>
    <s v="KG"/>
    <n v="220"/>
    <s v="Sale "/>
    <n v="1100"/>
    <x v="3"/>
  </r>
  <r>
    <d v="2022-03-26T00:00:00"/>
    <s v="68"/>
    <x v="9"/>
    <x v="3"/>
    <n v="25"/>
    <s v="KG"/>
    <n v="155"/>
    <s v="Sale "/>
    <n v="3875"/>
    <x v="3"/>
  </r>
  <r>
    <d v="2022-03-26T00:00:00"/>
    <s v="68"/>
    <x v="56"/>
    <x v="3"/>
    <n v="25"/>
    <s v="KG"/>
    <n v="450"/>
    <s v="Sale "/>
    <n v="11250"/>
    <x v="3"/>
  </r>
  <r>
    <d v="2022-03-26T00:00:00"/>
    <s v="68"/>
    <x v="63"/>
    <x v="9"/>
    <n v="1"/>
    <s v="BTL"/>
    <n v="165"/>
    <s v="Sale "/>
    <n v="165"/>
    <x v="3"/>
  </r>
  <r>
    <d v="2022-03-26T00:00:00"/>
    <s v="68"/>
    <x v="18"/>
    <x v="7"/>
    <n v="1"/>
    <s v="KG"/>
    <n v="500"/>
    <s v="Sale "/>
    <n v="500"/>
    <x v="3"/>
  </r>
  <r>
    <d v="2022-03-26T00:00:00"/>
    <s v="68"/>
    <x v="93"/>
    <x v="4"/>
    <n v="128"/>
    <s v="BDL"/>
    <n v="71"/>
    <s v="Sale "/>
    <n v="9088"/>
    <x v="3"/>
  </r>
  <r>
    <d v="2022-03-26T00:00:00"/>
    <s v="68"/>
    <x v="41"/>
    <x v="10"/>
    <n v="11"/>
    <s v="th"/>
    <n v="120"/>
    <s v="Sale "/>
    <n v="1320"/>
    <x v="3"/>
  </r>
  <r>
    <d v="2022-03-26T00:00:00"/>
    <s v="68"/>
    <x v="42"/>
    <x v="5"/>
    <n v="4.8"/>
    <s v="th"/>
    <n v="900"/>
    <s v="Sale "/>
    <n v="4320"/>
    <x v="3"/>
  </r>
  <r>
    <d v="2022-03-26T00:00:00"/>
    <s v="68"/>
    <x v="11"/>
    <x v="3"/>
    <n v="5"/>
    <s v="KG"/>
    <n v="300"/>
    <s v="Sale "/>
    <n v="1500"/>
    <x v="3"/>
  </r>
  <r>
    <d v="2022-03-26T00:00:00"/>
    <s v="68"/>
    <x v="4"/>
    <x v="3"/>
    <n v="5"/>
    <s v="KG"/>
    <n v="900"/>
    <s v="Sale "/>
    <n v="4500"/>
    <x v="3"/>
  </r>
  <r>
    <d v="2022-03-26T00:00:00"/>
    <s v="68"/>
    <x v="3"/>
    <x v="3"/>
    <n v="25"/>
    <s v="KG"/>
    <n v="510"/>
    <s v="Sale "/>
    <n v="12750"/>
    <x v="3"/>
  </r>
  <r>
    <d v="2022-03-26T00:00:00"/>
    <s v="68"/>
    <x v="5"/>
    <x v="4"/>
    <n v="3"/>
    <s v="BDL"/>
    <n v="65"/>
    <s v="Sale "/>
    <n v="195"/>
    <x v="3"/>
  </r>
  <r>
    <d v="2022-03-26T00:00:00"/>
    <s v="68"/>
    <x v="69"/>
    <x v="5"/>
    <n v="0.2"/>
    <s v="th"/>
    <n v="900"/>
    <s v="Sale "/>
    <n v="180"/>
    <x v="3"/>
  </r>
  <r>
    <d v="2022-03-26T00:00:00"/>
    <s v="68"/>
    <x v="11"/>
    <x v="3"/>
    <n v="0.5"/>
    <s v="KG"/>
    <n v="320"/>
    <s v="Sale "/>
    <n v="160"/>
    <x v="3"/>
  </r>
  <r>
    <d v="2022-03-26T00:00:00"/>
    <s v="68"/>
    <x v="101"/>
    <x v="8"/>
    <n v="0.4"/>
    <s v="BOX"/>
    <n v="320"/>
    <s v="Sale "/>
    <n v="128"/>
    <x v="3"/>
  </r>
  <r>
    <d v="2022-03-26T00:00:00"/>
    <s v="68"/>
    <x v="120"/>
    <x v="8"/>
    <n v="0.2"/>
    <s v="PAT"/>
    <n v="800"/>
    <s v="Sale "/>
    <n v="160"/>
    <x v="3"/>
  </r>
  <r>
    <d v="2022-03-26T00:00:00"/>
    <s v="68"/>
    <x v="25"/>
    <x v="3"/>
    <n v="2"/>
    <s v="KG"/>
    <n v="70"/>
    <s v="Sale "/>
    <n v="140"/>
    <x v="3"/>
  </r>
  <r>
    <d v="2022-03-26T00:00:00"/>
    <s v="68"/>
    <x v="27"/>
    <x v="8"/>
    <n v="1.35"/>
    <s v="BOX"/>
    <n v="900"/>
    <s v="Sale "/>
    <n v="1215"/>
    <x v="3"/>
  </r>
  <r>
    <d v="2022-03-26T00:00:00"/>
    <s v="68"/>
    <x v="14"/>
    <x v="7"/>
    <n v="0.5"/>
    <s v="KG"/>
    <n v="740"/>
    <s v="Sale "/>
    <n v="370"/>
    <x v="3"/>
  </r>
  <r>
    <d v="2022-03-26T00:00:00"/>
    <s v="68"/>
    <x v="41"/>
    <x v="10"/>
    <n v="1"/>
    <s v="th"/>
    <n v="140"/>
    <s v="Sale "/>
    <n v="140"/>
    <x v="3"/>
  </r>
  <r>
    <d v="2022-03-26T00:00:00"/>
    <s v="68"/>
    <x v="6"/>
    <x v="5"/>
    <n v="1.5"/>
    <s v="th"/>
    <n v="480"/>
    <s v="Sale "/>
    <n v="720"/>
    <x v="3"/>
  </r>
  <r>
    <d v="2022-03-26T00:00:00"/>
    <s v="68"/>
    <x v="42"/>
    <x v="5"/>
    <n v="0.5"/>
    <s v="th"/>
    <n v="900"/>
    <s v="Sale "/>
    <n v="450"/>
    <x v="3"/>
  </r>
  <r>
    <d v="2022-03-26T00:00:00"/>
    <s v="68"/>
    <x v="59"/>
    <x v="4"/>
    <n v="2"/>
    <s v="BDL"/>
    <n v="65"/>
    <s v="Sale "/>
    <n v="130"/>
    <x v="3"/>
  </r>
  <r>
    <d v="2022-03-26T00:00:00"/>
    <s v="68"/>
    <x v="5"/>
    <x v="4"/>
    <n v="15"/>
    <s v="BDL"/>
    <n v="65"/>
    <s v="Sale "/>
    <n v="975"/>
    <x v="3"/>
  </r>
  <r>
    <d v="2022-03-26T00:00:00"/>
    <s v="68"/>
    <x v="8"/>
    <x v="5"/>
    <n v="3.5"/>
    <s v="KG"/>
    <n v="250"/>
    <s v="Sale "/>
    <n v="875"/>
    <x v="3"/>
  </r>
  <r>
    <d v="2022-03-26T00:00:00"/>
    <s v="68"/>
    <x v="83"/>
    <x v="5"/>
    <n v="4"/>
    <s v="KG"/>
    <n v="250"/>
    <s v="Sale "/>
    <n v="1000"/>
    <x v="3"/>
  </r>
  <r>
    <d v="2022-03-26T00:00:00"/>
    <s v="68"/>
    <x v="38"/>
    <x v="3"/>
    <n v="0.5"/>
    <s v="KG"/>
    <n v="380"/>
    <s v="Sale "/>
    <n v="190"/>
    <x v="3"/>
  </r>
  <r>
    <d v="2022-03-26T00:00:00"/>
    <s v="68"/>
    <x v="26"/>
    <x v="3"/>
    <n v="6.5"/>
    <s v="KG"/>
    <n v="48"/>
    <s v="Sale "/>
    <n v="312"/>
    <x v="3"/>
  </r>
  <r>
    <d v="2022-03-26T00:00:00"/>
    <s v="68"/>
    <x v="15"/>
    <x v="2"/>
    <n v="0.2"/>
    <s v="BTL"/>
    <n v="750"/>
    <s v="Sale "/>
    <n v="150"/>
    <x v="3"/>
  </r>
  <r>
    <d v="2022-03-26T00:00:00"/>
    <s v="68"/>
    <x v="3"/>
    <x v="3"/>
    <n v="2"/>
    <s v="KG"/>
    <n v="520"/>
    <s v="Sale "/>
    <n v="1040"/>
    <x v="3"/>
  </r>
  <r>
    <d v="2022-03-26T00:00:00"/>
    <s v="68"/>
    <x v="4"/>
    <x v="3"/>
    <n v="1"/>
    <s v="KG"/>
    <n v="920"/>
    <s v="Sale "/>
    <n v="920"/>
    <x v="3"/>
  </r>
  <r>
    <d v="2022-03-26T00:00:00"/>
    <s v="68"/>
    <x v="57"/>
    <x v="5"/>
    <n v="4"/>
    <s v="KG"/>
    <n v="250"/>
    <s v="Sale "/>
    <n v="1000"/>
    <x v="3"/>
  </r>
  <r>
    <d v="2022-03-26T00:00:00"/>
    <s v="68"/>
    <x v="9"/>
    <x v="3"/>
    <n v="3"/>
    <s v="KG"/>
    <n v="170"/>
    <s v="Sale "/>
    <n v="510"/>
    <x v="3"/>
  </r>
  <r>
    <d v="2022-03-26T00:00:00"/>
    <s v="68"/>
    <x v="13"/>
    <x v="5"/>
    <n v="6"/>
    <s v="KG"/>
    <n v="250"/>
    <s v="Sale "/>
    <n v="1500"/>
    <x v="3"/>
  </r>
  <r>
    <d v="2022-03-26T00:00:00"/>
    <s v="68"/>
    <x v="5"/>
    <x v="4"/>
    <n v="3"/>
    <s v="BDL"/>
    <n v="65"/>
    <s v="Sale "/>
    <n v="195"/>
    <x v="3"/>
  </r>
  <r>
    <d v="2022-03-26T00:00:00"/>
    <s v="68"/>
    <x v="87"/>
    <x v="9"/>
    <n v="1"/>
    <s v="BTL"/>
    <n v="145"/>
    <s v="Sale "/>
    <n v="145"/>
    <x v="3"/>
  </r>
  <r>
    <d v="2022-03-26T00:00:00"/>
    <s v="68"/>
    <x v="100"/>
    <x v="5"/>
    <n v="1"/>
    <s v="KG"/>
    <n v="260"/>
    <s v="Sale "/>
    <n v="260"/>
    <x v="3"/>
  </r>
  <r>
    <d v="2022-03-26T00:00:00"/>
    <s v="68"/>
    <x v="37"/>
    <x v="3"/>
    <n v="1.3"/>
    <s v="KG"/>
    <n v="250"/>
    <s v="Sale "/>
    <n v="325"/>
    <x v="3"/>
  </r>
  <r>
    <d v="2022-03-26T00:00:00"/>
    <s v="68"/>
    <x v="28"/>
    <x v="3"/>
    <n v="1.55"/>
    <s v="KG"/>
    <n v="330"/>
    <s v="Sale "/>
    <n v="511.5"/>
    <x v="3"/>
  </r>
  <r>
    <d v="2022-03-26T00:00:00"/>
    <s v="68"/>
    <x v="39"/>
    <x v="3"/>
    <n v="2.0499999999999998"/>
    <s v="KG"/>
    <n v="330"/>
    <s v="Sale "/>
    <n v="676.49999999999989"/>
    <x v="3"/>
  </r>
  <r>
    <d v="2022-03-26T00:00:00"/>
    <s v="68"/>
    <x v="10"/>
    <x v="6"/>
    <n v="4"/>
    <s v="KG"/>
    <n v="230"/>
    <s v="Sale "/>
    <n v="920"/>
    <x v="3"/>
  </r>
  <r>
    <d v="2022-03-26T00:00:00"/>
    <s v="68"/>
    <x v="9"/>
    <x v="3"/>
    <n v="2"/>
    <s v="KG"/>
    <n v="170"/>
    <s v="Sale "/>
    <n v="340"/>
    <x v="3"/>
  </r>
  <r>
    <d v="2022-03-27T00:00:00"/>
    <s v="69"/>
    <x v="58"/>
    <x v="5"/>
    <n v="5"/>
    <s v="KG"/>
    <n v="250"/>
    <s v="Sale "/>
    <n v="1250"/>
    <x v="3"/>
  </r>
  <r>
    <d v="2022-03-27T00:00:00"/>
    <s v="69"/>
    <x v="7"/>
    <x v="5"/>
    <n v="10"/>
    <s v="KG"/>
    <n v="250"/>
    <s v="Sale "/>
    <n v="2500"/>
    <x v="3"/>
  </r>
  <r>
    <d v="2022-03-27T00:00:00"/>
    <s v="69"/>
    <x v="11"/>
    <x v="3"/>
    <n v="5"/>
    <s v="KG"/>
    <n v="300"/>
    <s v="Sale "/>
    <n v="1500"/>
    <x v="3"/>
  </r>
  <r>
    <d v="2022-03-27T00:00:00"/>
    <s v="69"/>
    <x v="38"/>
    <x v="3"/>
    <n v="5"/>
    <s v="KG"/>
    <n v="380"/>
    <s v="Sale "/>
    <n v="1900"/>
    <x v="3"/>
  </r>
  <r>
    <d v="2022-03-27T00:00:00"/>
    <s v="69"/>
    <x v="9"/>
    <x v="3"/>
    <n v="1"/>
    <s v="KG"/>
    <n v="170"/>
    <s v="Sale "/>
    <n v="170"/>
    <x v="3"/>
  </r>
  <r>
    <d v="2022-03-27T00:00:00"/>
    <s v="69"/>
    <x v="13"/>
    <x v="5"/>
    <n v="12"/>
    <s v="KG"/>
    <n v="250"/>
    <s v="Sale "/>
    <n v="3000"/>
    <x v="3"/>
  </r>
  <r>
    <d v="2022-03-27T00:00:00"/>
    <s v="69"/>
    <x v="5"/>
    <x v="4"/>
    <n v="10"/>
    <s v="BDL"/>
    <n v="65"/>
    <s v="Sale "/>
    <n v="650"/>
    <x v="3"/>
  </r>
  <r>
    <d v="2022-03-27T00:00:00"/>
    <s v="69"/>
    <x v="87"/>
    <x v="9"/>
    <n v="1"/>
    <s v="BTL"/>
    <n v="145"/>
    <s v="Sale "/>
    <n v="145"/>
    <x v="3"/>
  </r>
  <r>
    <d v="2022-03-27T00:00:00"/>
    <s v="69"/>
    <x v="49"/>
    <x v="6"/>
    <n v="2.5"/>
    <s v="KG"/>
    <n v="200"/>
    <s v="Sale "/>
    <n v="500"/>
    <x v="3"/>
  </r>
  <r>
    <d v="2022-03-27T00:00:00"/>
    <s v="69"/>
    <x v="10"/>
    <x v="6"/>
    <n v="9"/>
    <s v="KG"/>
    <n v="220"/>
    <s v="Sale "/>
    <n v="1980"/>
    <x v="3"/>
  </r>
  <r>
    <d v="2022-03-27T00:00:00"/>
    <s v="69"/>
    <x v="75"/>
    <x v="5"/>
    <n v="5"/>
    <s v="PC"/>
    <n v="300"/>
    <s v="Sale "/>
    <n v="1500"/>
    <x v="3"/>
  </r>
  <r>
    <d v="2022-03-27T00:00:00"/>
    <s v="69"/>
    <x v="23"/>
    <x v="2"/>
    <n v="1"/>
    <s v="PC"/>
    <n v="65"/>
    <s v="Sale "/>
    <n v="65"/>
    <x v="3"/>
  </r>
  <r>
    <d v="2022-03-27T00:00:00"/>
    <s v="69"/>
    <x v="28"/>
    <x v="3"/>
    <n v="0.5"/>
    <s v="KG"/>
    <n v="330"/>
    <s v="Sale "/>
    <n v="165"/>
    <x v="3"/>
  </r>
  <r>
    <d v="2022-03-27T00:00:00"/>
    <s v="69"/>
    <x v="11"/>
    <x v="3"/>
    <n v="1.5"/>
    <s v="KG"/>
    <n v="320"/>
    <s v="Sale "/>
    <n v="480"/>
    <x v="3"/>
  </r>
  <r>
    <d v="2022-03-27T00:00:00"/>
    <s v="69"/>
    <x v="30"/>
    <x v="3"/>
    <n v="1"/>
    <s v="KG"/>
    <n v="200"/>
    <s v="Sale "/>
    <n v="200"/>
    <x v="3"/>
  </r>
  <r>
    <d v="2022-03-27T00:00:00"/>
    <s v="69"/>
    <x v="37"/>
    <x v="3"/>
    <n v="0.25"/>
    <s v="KG"/>
    <n v="250"/>
    <s v="Sale "/>
    <n v="62.5"/>
    <x v="3"/>
  </r>
  <r>
    <d v="2022-03-27T00:00:00"/>
    <s v="69"/>
    <x v="56"/>
    <x v="3"/>
    <n v="0.25"/>
    <s v="KG"/>
    <n v="450"/>
    <s v="Sale "/>
    <n v="112.5"/>
    <x v="3"/>
  </r>
  <r>
    <d v="2022-03-27T00:00:00"/>
    <s v="69"/>
    <x v="3"/>
    <x v="3"/>
    <n v="4.4000000000000004"/>
    <s v="KG"/>
    <n v="520"/>
    <s v="Sale "/>
    <n v="2288"/>
    <x v="3"/>
  </r>
  <r>
    <d v="2022-03-27T00:00:00"/>
    <s v="69"/>
    <x v="4"/>
    <x v="3"/>
    <n v="2.2000000000000002"/>
    <s v="KG"/>
    <n v="920"/>
    <s v="Sale "/>
    <n v="2024.0000000000002"/>
    <x v="3"/>
  </r>
  <r>
    <d v="2022-03-27T00:00:00"/>
    <s v="69"/>
    <x v="73"/>
    <x v="3"/>
    <n v="0.5"/>
    <s v="KG"/>
    <n v="380"/>
    <s v="Sale "/>
    <n v="190"/>
    <x v="3"/>
  </r>
  <r>
    <d v="2022-03-27T00:00:00"/>
    <s v="69"/>
    <x v="70"/>
    <x v="8"/>
    <n v="5"/>
    <s v="BOX"/>
    <n v="272"/>
    <s v="Sale "/>
    <n v="1360"/>
    <x v="3"/>
  </r>
  <r>
    <d v="2022-03-27T00:00:00"/>
    <s v="69"/>
    <x v="48"/>
    <x v="5"/>
    <n v="1"/>
    <s v="KG"/>
    <n v="250"/>
    <s v="Sale "/>
    <n v="250"/>
    <x v="3"/>
  </r>
  <r>
    <d v="2022-03-27T00:00:00"/>
    <s v="69"/>
    <x v="8"/>
    <x v="5"/>
    <n v="2"/>
    <s v="KG"/>
    <n v="250"/>
    <s v="Sale "/>
    <n v="500"/>
    <x v="3"/>
  </r>
  <r>
    <d v="2022-03-27T00:00:00"/>
    <s v="69"/>
    <x v="13"/>
    <x v="5"/>
    <n v="4.5"/>
    <s v="KG"/>
    <n v="250"/>
    <s v="Sale "/>
    <n v="1125"/>
    <x v="3"/>
  </r>
  <r>
    <d v="2022-03-27T00:00:00"/>
    <s v="69"/>
    <x v="72"/>
    <x v="10"/>
    <n v="1.1000000000000001"/>
    <s v="th"/>
    <n v="170"/>
    <s v="Sale "/>
    <n v="187.00000000000003"/>
    <x v="3"/>
  </r>
  <r>
    <d v="2022-03-27T00:00:00"/>
    <s v="69"/>
    <x v="69"/>
    <x v="5"/>
    <n v="1.1000000000000001"/>
    <s v="th"/>
    <n v="900"/>
    <s v="Sale "/>
    <n v="990.00000000000011"/>
    <x v="3"/>
  </r>
  <r>
    <d v="2022-03-27T00:00:00"/>
    <s v="69"/>
    <x v="86"/>
    <x v="8"/>
    <n v="0.2"/>
    <s v="PAT"/>
    <n v="650"/>
    <s v="Sale "/>
    <n v="130"/>
    <x v="3"/>
  </r>
  <r>
    <d v="2022-03-27T00:00:00"/>
    <s v="69"/>
    <x v="9"/>
    <x v="3"/>
    <n v="3"/>
    <s v="KG"/>
    <n v="170"/>
    <s v="Sale "/>
    <n v="510"/>
    <x v="3"/>
  </r>
  <r>
    <d v="2022-03-27T00:00:00"/>
    <s v="69"/>
    <x v="2"/>
    <x v="2"/>
    <n v="1"/>
    <s v="BTL"/>
    <n v="450"/>
    <s v="Sale "/>
    <n v="450"/>
    <x v="3"/>
  </r>
  <r>
    <d v="2022-03-27T00:00:00"/>
    <s v="69"/>
    <x v="53"/>
    <x v="7"/>
    <n v="0.2"/>
    <s v="KG"/>
    <n v="700"/>
    <s v="Sale "/>
    <n v="140"/>
    <x v="3"/>
  </r>
  <r>
    <d v="2022-03-27T00:00:00"/>
    <s v="69"/>
    <x v="39"/>
    <x v="3"/>
    <n v="2.5"/>
    <s v="KG"/>
    <n v="340"/>
    <s v="Sale "/>
    <n v="850"/>
    <x v="3"/>
  </r>
  <r>
    <d v="2022-03-27T00:00:00"/>
    <s v="69"/>
    <x v="14"/>
    <x v="7"/>
    <n v="1"/>
    <s v="KG"/>
    <n v="740"/>
    <s v="Sale "/>
    <n v="740"/>
    <x v="3"/>
  </r>
  <r>
    <d v="2022-03-27T00:00:00"/>
    <s v="69"/>
    <x v="41"/>
    <x v="10"/>
    <n v="2"/>
    <s v="th"/>
    <n v="120"/>
    <s v="Sale "/>
    <n v="240"/>
    <x v="3"/>
  </r>
  <r>
    <d v="2022-03-27T00:00:00"/>
    <s v="69"/>
    <x v="6"/>
    <x v="5"/>
    <n v="1.8"/>
    <s v="th"/>
    <n v="480"/>
    <s v="Sale "/>
    <n v="864"/>
    <x v="3"/>
  </r>
  <r>
    <d v="2022-03-27T00:00:00"/>
    <s v="69"/>
    <x v="42"/>
    <x v="5"/>
    <n v="0.5"/>
    <s v="th"/>
    <n v="900"/>
    <s v="Sale "/>
    <n v="450"/>
    <x v="3"/>
  </r>
  <r>
    <d v="2022-03-27T00:00:00"/>
    <s v="69"/>
    <x v="59"/>
    <x v="4"/>
    <n v="2"/>
    <s v="BDL"/>
    <n v="65"/>
    <s v="Sale "/>
    <n v="130"/>
    <x v="3"/>
  </r>
  <r>
    <d v="2022-03-27T00:00:00"/>
    <s v="69"/>
    <x v="5"/>
    <x v="4"/>
    <n v="20"/>
    <s v="BDL"/>
    <n v="65"/>
    <s v="Sale "/>
    <n v="1300"/>
    <x v="3"/>
  </r>
  <r>
    <d v="2022-03-27T00:00:00"/>
    <s v="69"/>
    <x v="8"/>
    <x v="5"/>
    <n v="2"/>
    <s v="KG"/>
    <n v="250"/>
    <s v="Sale "/>
    <n v="500"/>
    <x v="3"/>
  </r>
  <r>
    <d v="2022-03-27T00:00:00"/>
    <s v="69"/>
    <x v="13"/>
    <x v="5"/>
    <n v="3"/>
    <s v="KG"/>
    <n v="245"/>
    <s v="Sale "/>
    <n v="735"/>
    <x v="3"/>
  </r>
  <r>
    <d v="2022-03-27T00:00:00"/>
    <s v="69"/>
    <x v="71"/>
    <x v="5"/>
    <n v="4"/>
    <s v="KG"/>
    <n v="250"/>
    <s v="Sale "/>
    <n v="1000"/>
    <x v="3"/>
  </r>
  <r>
    <d v="2022-03-27T00:00:00"/>
    <s v="69"/>
    <x v="37"/>
    <x v="3"/>
    <n v="1.5"/>
    <s v="KG"/>
    <n v="250"/>
    <s v="Sale "/>
    <n v="375"/>
    <x v="3"/>
  </r>
  <r>
    <d v="2022-03-27T00:00:00"/>
    <s v="69"/>
    <x v="38"/>
    <x v="3"/>
    <n v="3"/>
    <s v="KG"/>
    <n v="380"/>
    <s v="Sale "/>
    <n v="1140"/>
    <x v="3"/>
  </r>
  <r>
    <d v="2022-03-27T00:00:00"/>
    <s v="69"/>
    <x v="26"/>
    <x v="3"/>
    <n v="3"/>
    <s v="KG"/>
    <n v="48"/>
    <s v="Sale "/>
    <n v="144"/>
    <x v="3"/>
  </r>
  <r>
    <d v="2022-03-27T00:00:00"/>
    <s v="69"/>
    <x v="3"/>
    <x v="3"/>
    <n v="4"/>
    <s v="KG"/>
    <n v="520"/>
    <s v="Sale "/>
    <n v="2080"/>
    <x v="3"/>
  </r>
  <r>
    <d v="2022-03-27T00:00:00"/>
    <s v="69"/>
    <x v="4"/>
    <x v="3"/>
    <n v="2"/>
    <s v="KG"/>
    <n v="920"/>
    <s v="Sale "/>
    <n v="1840"/>
    <x v="3"/>
  </r>
  <r>
    <d v="2022-03-27T00:00:00"/>
    <s v="69"/>
    <x v="57"/>
    <x v="5"/>
    <n v="3.5"/>
    <s v="KG"/>
    <n v="250"/>
    <s v="Sale "/>
    <n v="875"/>
    <x v="3"/>
  </r>
  <r>
    <d v="2022-03-28T00:00:00"/>
    <s v="70"/>
    <x v="75"/>
    <x v="5"/>
    <n v="3"/>
    <s v="PC"/>
    <n v="290"/>
    <s v="Sale "/>
    <n v="870"/>
    <x v="3"/>
  </r>
  <r>
    <d v="2022-03-28T00:00:00"/>
    <s v="70"/>
    <x v="18"/>
    <x v="7"/>
    <n v="0.3"/>
    <s v="KG"/>
    <n v="500"/>
    <s v="Sale "/>
    <n v="150"/>
    <x v="3"/>
  </r>
  <r>
    <d v="2022-03-28T00:00:00"/>
    <s v="70"/>
    <x v="11"/>
    <x v="3"/>
    <n v="1"/>
    <s v="KG"/>
    <n v="320"/>
    <s v="Sale "/>
    <n v="320"/>
    <x v="3"/>
  </r>
  <r>
    <d v="2022-03-28T00:00:00"/>
    <s v="70"/>
    <x v="33"/>
    <x v="2"/>
    <n v="1"/>
    <s v="BTL"/>
    <n v="85"/>
    <s v="Sale "/>
    <n v="85"/>
    <x v="3"/>
  </r>
  <r>
    <d v="2022-03-28T00:00:00"/>
    <s v="70"/>
    <x v="9"/>
    <x v="3"/>
    <n v="10"/>
    <s v="KG"/>
    <n v="155"/>
    <s v="Sale "/>
    <n v="1550"/>
    <x v="3"/>
  </r>
  <r>
    <d v="2022-03-28T00:00:00"/>
    <s v="70"/>
    <x v="2"/>
    <x v="2"/>
    <n v="1"/>
    <s v="BTL"/>
    <n v="450"/>
    <s v="Sale "/>
    <n v="450"/>
    <x v="3"/>
  </r>
  <r>
    <d v="2022-03-28T00:00:00"/>
    <s v="70"/>
    <x v="37"/>
    <x v="3"/>
    <n v="0.5"/>
    <s v="KG"/>
    <n v="260"/>
    <s v="Sale "/>
    <n v="130"/>
    <x v="3"/>
  </r>
  <r>
    <d v="2022-03-28T00:00:00"/>
    <s v="70"/>
    <x v="3"/>
    <x v="3"/>
    <n v="5.4"/>
    <s v="KG"/>
    <n v="520"/>
    <s v="Sale "/>
    <n v="2808"/>
    <x v="3"/>
  </r>
  <r>
    <d v="2022-03-28T00:00:00"/>
    <s v="70"/>
    <x v="4"/>
    <x v="3"/>
    <n v="5.2"/>
    <s v="KG"/>
    <n v="900"/>
    <s v="Sale "/>
    <n v="4680"/>
    <x v="3"/>
  </r>
  <r>
    <d v="2022-03-28T00:00:00"/>
    <s v="70"/>
    <x v="20"/>
    <x v="2"/>
    <n v="0.1"/>
    <s v="KG"/>
    <n v="2500"/>
    <s v="Sale "/>
    <n v="250"/>
    <x v="3"/>
  </r>
  <r>
    <d v="2022-03-28T00:00:00"/>
    <s v="70"/>
    <x v="7"/>
    <x v="5"/>
    <n v="1"/>
    <s v="KG"/>
    <n v="250"/>
    <s v="Sale "/>
    <n v="250"/>
    <x v="3"/>
  </r>
  <r>
    <d v="2022-03-28T00:00:00"/>
    <s v="70"/>
    <x v="83"/>
    <x v="5"/>
    <n v="2"/>
    <s v="KG"/>
    <n v="250"/>
    <s v="Sale "/>
    <n v="500"/>
    <x v="3"/>
  </r>
  <r>
    <d v="2022-03-28T00:00:00"/>
    <s v="70"/>
    <x v="5"/>
    <x v="4"/>
    <n v="4"/>
    <s v="BDL"/>
    <n v="65"/>
    <s v="Sale "/>
    <n v="260"/>
    <x v="3"/>
  </r>
  <r>
    <d v="2022-03-28T00:00:00"/>
    <s v="70"/>
    <x v="3"/>
    <x v="3"/>
    <n v="0.4"/>
    <s v="KG"/>
    <n v="520"/>
    <s v="Sale "/>
    <n v="208"/>
    <x v="3"/>
  </r>
  <r>
    <d v="2022-03-28T00:00:00"/>
    <s v="70"/>
    <x v="4"/>
    <x v="3"/>
    <n v="0.2"/>
    <s v="KG"/>
    <n v="950"/>
    <s v="Sale "/>
    <n v="190"/>
    <x v="3"/>
  </r>
  <r>
    <d v="2022-03-28T00:00:00"/>
    <s v="70"/>
    <x v="13"/>
    <x v="5"/>
    <n v="5"/>
    <s v="KG"/>
    <n v="250"/>
    <s v="Sale "/>
    <n v="1250"/>
    <x v="3"/>
  </r>
  <r>
    <d v="2022-03-28T00:00:00"/>
    <s v="70"/>
    <x v="57"/>
    <x v="5"/>
    <n v="2"/>
    <s v="KG"/>
    <n v="250"/>
    <s v="Sale "/>
    <n v="500"/>
    <x v="3"/>
  </r>
  <r>
    <d v="2022-03-28T00:00:00"/>
    <s v="70"/>
    <x v="8"/>
    <x v="5"/>
    <n v="3"/>
    <s v="KG"/>
    <n v="250"/>
    <s v="Sale "/>
    <n v="750"/>
    <x v="3"/>
  </r>
  <r>
    <d v="2022-03-28T00:00:00"/>
    <s v="70"/>
    <x v="9"/>
    <x v="3"/>
    <n v="1"/>
    <s v="KG"/>
    <n v="170"/>
    <s v="Sale "/>
    <n v="170"/>
    <x v="3"/>
  </r>
  <r>
    <d v="2022-03-28T00:00:00"/>
    <s v="70"/>
    <x v="10"/>
    <x v="6"/>
    <n v="8"/>
    <s v="KG"/>
    <n v="220"/>
    <s v="Sale "/>
    <n v="1760"/>
    <x v="3"/>
  </r>
  <r>
    <d v="2022-03-28T00:00:00"/>
    <s v="70"/>
    <x v="26"/>
    <x v="3"/>
    <n v="3"/>
    <s v="KG"/>
    <n v="48"/>
    <s v="Sale "/>
    <n v="144"/>
    <x v="3"/>
  </r>
  <r>
    <d v="2022-03-28T00:00:00"/>
    <s v="70"/>
    <x v="16"/>
    <x v="2"/>
    <n v="1"/>
    <s v="PC"/>
    <n v="310"/>
    <s v="Sale "/>
    <n v="310"/>
    <x v="3"/>
  </r>
  <r>
    <d v="2022-03-28T00:00:00"/>
    <s v="70"/>
    <x v="75"/>
    <x v="5"/>
    <n v="1"/>
    <s v="PC"/>
    <n v="293"/>
    <s v="Sale "/>
    <n v="293"/>
    <x v="3"/>
  </r>
  <r>
    <d v="2022-03-28T00:00:00"/>
    <s v="70"/>
    <x v="63"/>
    <x v="9"/>
    <n v="1"/>
    <s v="BTL"/>
    <n v="165"/>
    <s v="Sale "/>
    <n v="165"/>
    <x v="3"/>
  </r>
  <r>
    <d v="2022-03-28T00:00:00"/>
    <s v="70"/>
    <x v="28"/>
    <x v="3"/>
    <n v="1"/>
    <s v="KG"/>
    <n v="340"/>
    <s v="Sale "/>
    <n v="340"/>
    <x v="3"/>
  </r>
  <r>
    <d v="2022-03-28T00:00:00"/>
    <s v="70"/>
    <x v="45"/>
    <x v="2"/>
    <n v="1"/>
    <s v="PC"/>
    <n v="160"/>
    <s v="Sale "/>
    <n v="160"/>
    <x v="3"/>
  </r>
  <r>
    <d v="2022-03-28T00:00:00"/>
    <s v="70"/>
    <x v="64"/>
    <x v="4"/>
    <n v="1"/>
    <s v="BDL"/>
    <n v="85"/>
    <s v="Sale "/>
    <n v="85"/>
    <x v="3"/>
  </r>
  <r>
    <d v="2022-03-28T00:00:00"/>
    <s v="70"/>
    <x v="9"/>
    <x v="3"/>
    <n v="1"/>
    <s v="KG"/>
    <n v="170"/>
    <s v="Sale "/>
    <n v="170"/>
    <x v="3"/>
  </r>
  <r>
    <d v="2022-03-28T00:00:00"/>
    <s v="70"/>
    <x v="120"/>
    <x v="8"/>
    <n v="0.4"/>
    <s v="PAT"/>
    <n v="830"/>
    <s v="Sale "/>
    <n v="332"/>
    <x v="3"/>
  </r>
  <r>
    <d v="2022-03-28T00:00:00"/>
    <s v="70"/>
    <x v="69"/>
    <x v="5"/>
    <n v="0.3"/>
    <s v="th"/>
    <n v="900"/>
    <s v="Sale "/>
    <n v="270"/>
    <x v="3"/>
  </r>
  <r>
    <d v="2022-03-28T00:00:00"/>
    <s v="70"/>
    <x v="72"/>
    <x v="10"/>
    <n v="0.3"/>
    <s v="th"/>
    <n v="170"/>
    <s v="Sale "/>
    <n v="51"/>
    <x v="3"/>
  </r>
  <r>
    <d v="2022-03-28T00:00:00"/>
    <s v="70"/>
    <x v="41"/>
    <x v="10"/>
    <n v="0.3"/>
    <s v="th"/>
    <n v="120"/>
    <s v="Sale "/>
    <n v="36"/>
    <x v="3"/>
  </r>
  <r>
    <d v="2022-03-28T00:00:00"/>
    <s v="70"/>
    <x v="6"/>
    <x v="5"/>
    <n v="0.3"/>
    <s v="th"/>
    <n v="480"/>
    <s v="Sale "/>
    <n v="144"/>
    <x v="3"/>
  </r>
  <r>
    <d v="2022-03-28T00:00:00"/>
    <s v="70"/>
    <x v="3"/>
    <x v="3"/>
    <n v="2"/>
    <s v="KG"/>
    <n v="520"/>
    <s v="Sale "/>
    <n v="1040"/>
    <x v="3"/>
  </r>
  <r>
    <d v="2022-03-28T00:00:00"/>
    <s v="70"/>
    <x v="4"/>
    <x v="3"/>
    <n v="2"/>
    <s v="KG"/>
    <n v="900"/>
    <s v="Sale "/>
    <n v="1800"/>
    <x v="3"/>
  </r>
  <r>
    <d v="2022-03-29T00:00:00"/>
    <s v="71"/>
    <x v="100"/>
    <x v="5"/>
    <n v="1"/>
    <s v="KG"/>
    <n v="260"/>
    <s v="Sale "/>
    <n v="260"/>
    <x v="3"/>
  </r>
  <r>
    <d v="2022-03-29T00:00:00"/>
    <s v="71"/>
    <x v="6"/>
    <x v="5"/>
    <n v="0.5"/>
    <s v="th"/>
    <n v="480"/>
    <s v="Sale "/>
    <n v="240"/>
    <x v="3"/>
  </r>
  <r>
    <d v="2022-03-29T00:00:00"/>
    <s v="71"/>
    <x v="13"/>
    <x v="5"/>
    <n v="1.5"/>
    <s v="KG"/>
    <n v="245"/>
    <s v="Sale "/>
    <n v="367.5"/>
    <x v="3"/>
  </r>
  <r>
    <d v="2022-03-29T00:00:00"/>
    <s v="71"/>
    <x v="105"/>
    <x v="8"/>
    <n v="2"/>
    <s v="BOX"/>
    <n v="332"/>
    <s v="Sale "/>
    <n v="664"/>
    <x v="3"/>
  </r>
  <r>
    <d v="2022-03-29T00:00:00"/>
    <s v="71"/>
    <x v="3"/>
    <x v="3"/>
    <n v="1"/>
    <s v="KG"/>
    <n v="520"/>
    <s v="Sale "/>
    <n v="520"/>
    <x v="3"/>
  </r>
  <r>
    <d v="2022-03-29T00:00:00"/>
    <s v="71"/>
    <x v="4"/>
    <x v="3"/>
    <n v="0.5"/>
    <s v="KG"/>
    <n v="920"/>
    <s v="Sale "/>
    <n v="460"/>
    <x v="3"/>
  </r>
  <r>
    <d v="2022-03-29T00:00:00"/>
    <s v="71"/>
    <x v="59"/>
    <x v="4"/>
    <n v="1"/>
    <s v="BDL"/>
    <n v="65"/>
    <s v="Sale "/>
    <n v="65"/>
    <x v="3"/>
  </r>
  <r>
    <d v="2022-03-29T00:00:00"/>
    <s v="71"/>
    <x v="10"/>
    <x v="6"/>
    <n v="15"/>
    <s v="KG"/>
    <n v="220"/>
    <s v="Sale "/>
    <n v="3300"/>
    <x v="3"/>
  </r>
  <r>
    <d v="2022-03-29T00:00:00"/>
    <s v="71"/>
    <x v="64"/>
    <x v="4"/>
    <n v="7"/>
    <s v="BDL"/>
    <n v="80"/>
    <s v="Sale "/>
    <n v="560"/>
    <x v="3"/>
  </r>
  <r>
    <d v="2022-03-29T00:00:00"/>
    <s v="71"/>
    <x v="11"/>
    <x v="3"/>
    <n v="1"/>
    <s v="KG"/>
    <n v="320"/>
    <s v="Sale "/>
    <n v="320"/>
    <x v="3"/>
  </r>
  <r>
    <d v="2022-03-29T00:00:00"/>
    <s v="71"/>
    <x v="9"/>
    <x v="3"/>
    <n v="50"/>
    <s v="KG"/>
    <n v="165"/>
    <s v="Sale "/>
    <n v="8250"/>
    <x v="3"/>
  </r>
  <r>
    <d v="2022-03-29T00:00:00"/>
    <s v="71"/>
    <x v="33"/>
    <x v="2"/>
    <n v="1"/>
    <s v="BTL"/>
    <n v="85"/>
    <s v="Sale "/>
    <n v="85"/>
    <x v="3"/>
  </r>
  <r>
    <d v="2022-03-29T00:00:00"/>
    <s v="71"/>
    <x v="63"/>
    <x v="9"/>
    <n v="1"/>
    <s v="BTL"/>
    <n v="165"/>
    <s v="Sale "/>
    <n v="165"/>
    <x v="3"/>
  </r>
  <r>
    <d v="2022-03-29T00:00:00"/>
    <s v="71"/>
    <x v="75"/>
    <x v="5"/>
    <n v="15"/>
    <s v="PC"/>
    <n v="300"/>
    <s v="Sale "/>
    <n v="4500"/>
    <x v="3"/>
  </r>
  <r>
    <d v="2022-03-29T00:00:00"/>
    <s v="71"/>
    <x v="28"/>
    <x v="3"/>
    <n v="1"/>
    <s v="KG"/>
    <n v="350"/>
    <s v="Sale "/>
    <n v="350"/>
    <x v="3"/>
  </r>
  <r>
    <d v="2022-03-29T00:00:00"/>
    <s v="71"/>
    <x v="23"/>
    <x v="2"/>
    <n v="1"/>
    <s v="PC"/>
    <n v="65"/>
    <s v="Sale "/>
    <n v="65"/>
    <x v="3"/>
  </r>
  <r>
    <d v="2022-03-29T00:00:00"/>
    <s v="71"/>
    <x v="2"/>
    <x v="2"/>
    <n v="0.2"/>
    <s v="BTL"/>
    <n v="550"/>
    <s v="Sale "/>
    <n v="110"/>
    <x v="3"/>
  </r>
  <r>
    <d v="2022-03-29T00:00:00"/>
    <s v="71"/>
    <x v="26"/>
    <x v="3"/>
    <n v="5"/>
    <s v="KG"/>
    <n v="48"/>
    <s v="Sale "/>
    <n v="240"/>
    <x v="3"/>
  </r>
  <r>
    <d v="2022-03-29T00:00:00"/>
    <s v="71"/>
    <x v="25"/>
    <x v="3"/>
    <n v="2"/>
    <s v="KG"/>
    <n v="65"/>
    <s v="Sale "/>
    <n v="130"/>
    <x v="3"/>
  </r>
  <r>
    <d v="2022-03-29T00:00:00"/>
    <s v="71"/>
    <x v="37"/>
    <x v="3"/>
    <n v="0.5"/>
    <s v="KG"/>
    <n v="250"/>
    <s v="Sale "/>
    <n v="125"/>
    <x v="3"/>
  </r>
  <r>
    <d v="2022-03-29T00:00:00"/>
    <s v="71"/>
    <x v="38"/>
    <x v="3"/>
    <n v="0.25"/>
    <s v="KG"/>
    <n v="380"/>
    <s v="Sale "/>
    <n v="95"/>
    <x v="3"/>
  </r>
  <r>
    <d v="2022-03-30T00:00:00"/>
    <s v="72"/>
    <x v="55"/>
    <x v="3"/>
    <n v="1"/>
    <s v="KG"/>
    <n v="515"/>
    <s v="Sale "/>
    <n v="515"/>
    <x v="3"/>
  </r>
  <r>
    <d v="2022-03-30T00:00:00"/>
    <s v="72"/>
    <x v="75"/>
    <x v="5"/>
    <n v="4"/>
    <s v="PC"/>
    <n v="287.5"/>
    <s v="Sale "/>
    <n v="1150"/>
    <x v="3"/>
  </r>
  <r>
    <d v="2022-03-30T00:00:00"/>
    <s v="72"/>
    <x v="100"/>
    <x v="5"/>
    <n v="5"/>
    <s v="KG"/>
    <n v="255"/>
    <s v="Sale "/>
    <n v="1275"/>
    <x v="3"/>
  </r>
  <r>
    <d v="2022-03-30T00:00:00"/>
    <s v="72"/>
    <x v="22"/>
    <x v="7"/>
    <n v="1"/>
    <s v="KG"/>
    <n v="900"/>
    <s v="Sale "/>
    <n v="900"/>
    <x v="3"/>
  </r>
  <r>
    <d v="2022-03-30T00:00:00"/>
    <s v="72"/>
    <x v="6"/>
    <x v="5"/>
    <n v="1"/>
    <s v="th"/>
    <n v="480"/>
    <s v="Sale "/>
    <n v="480"/>
    <x v="3"/>
  </r>
  <r>
    <d v="2022-03-30T00:00:00"/>
    <s v="72"/>
    <x v="42"/>
    <x v="5"/>
    <n v="0.5"/>
    <s v="th"/>
    <n v="900"/>
    <s v="Sale "/>
    <n v="450"/>
    <x v="3"/>
  </r>
  <r>
    <d v="2022-03-30T00:00:00"/>
    <s v="72"/>
    <x v="5"/>
    <x v="4"/>
    <n v="32"/>
    <s v="BDL"/>
    <n v="65"/>
    <s v="Sale "/>
    <n v="2080"/>
    <x v="3"/>
  </r>
  <r>
    <d v="2022-03-30T00:00:00"/>
    <s v="72"/>
    <x v="83"/>
    <x v="5"/>
    <n v="1"/>
    <s v="KG"/>
    <n v="250"/>
    <s v="Sale "/>
    <n v="250"/>
    <x v="3"/>
  </r>
  <r>
    <d v="2022-03-30T00:00:00"/>
    <s v="72"/>
    <x v="48"/>
    <x v="5"/>
    <n v="0.5"/>
    <s v="KG"/>
    <n v="250"/>
    <s v="Sale "/>
    <n v="125"/>
    <x v="3"/>
  </r>
  <r>
    <d v="2022-03-30T00:00:00"/>
    <s v="72"/>
    <x v="8"/>
    <x v="5"/>
    <n v="6"/>
    <s v="KG"/>
    <n v="250"/>
    <s v="Sale "/>
    <n v="1500"/>
    <x v="3"/>
  </r>
  <r>
    <d v="2022-03-30T00:00:00"/>
    <s v="72"/>
    <x v="69"/>
    <x v="5"/>
    <n v="0.5"/>
    <s v="th"/>
    <n v="900"/>
    <s v="Sale "/>
    <n v="450"/>
    <x v="3"/>
  </r>
  <r>
    <d v="2022-03-30T00:00:00"/>
    <s v="72"/>
    <x v="53"/>
    <x v="7"/>
    <n v="0.4"/>
    <s v="KG"/>
    <n v="700"/>
    <s v="Sale "/>
    <n v="280"/>
    <x v="3"/>
  </r>
  <r>
    <d v="2022-03-30T00:00:00"/>
    <s v="72"/>
    <x v="18"/>
    <x v="7"/>
    <n v="0.5"/>
    <s v="KG"/>
    <n v="500"/>
    <s v="Sale "/>
    <n v="250"/>
    <x v="3"/>
  </r>
  <r>
    <d v="2022-03-30T00:00:00"/>
    <s v="72"/>
    <x v="14"/>
    <x v="7"/>
    <n v="0.5"/>
    <s v="KG"/>
    <n v="740"/>
    <s v="Sale "/>
    <n v="370"/>
    <x v="3"/>
  </r>
  <r>
    <d v="2022-03-30T00:00:00"/>
    <s v="72"/>
    <x v="31"/>
    <x v="7"/>
    <n v="0.1"/>
    <s v="KG"/>
    <n v="700"/>
    <s v="Sale "/>
    <n v="70"/>
    <x v="3"/>
  </r>
  <r>
    <d v="2022-03-30T00:00:00"/>
    <s v="72"/>
    <x v="59"/>
    <x v="4"/>
    <n v="1"/>
    <s v="BDL"/>
    <n v="65"/>
    <s v="Sale "/>
    <n v="65"/>
    <x v="3"/>
  </r>
  <r>
    <d v="2022-03-30T00:00:00"/>
    <s v="72"/>
    <x v="5"/>
    <x v="4"/>
    <n v="8"/>
    <s v="BDL"/>
    <n v="65"/>
    <s v="Sale "/>
    <n v="520"/>
    <x v="3"/>
  </r>
  <r>
    <d v="2022-03-30T00:00:00"/>
    <s v="72"/>
    <x v="43"/>
    <x v="3"/>
    <n v="6"/>
    <s v="PC"/>
    <n v="85"/>
    <s v="Sale "/>
    <n v="510"/>
    <x v="3"/>
  </r>
  <r>
    <d v="2022-03-30T00:00:00"/>
    <s v="72"/>
    <x v="75"/>
    <x v="5"/>
    <n v="4"/>
    <s v="PC"/>
    <n v="300"/>
    <s v="Sale "/>
    <n v="1200"/>
    <x v="3"/>
  </r>
  <r>
    <d v="2022-03-30T00:00:00"/>
    <s v="72"/>
    <x v="18"/>
    <x v="7"/>
    <n v="0.5"/>
    <s v="KG"/>
    <n v="500"/>
    <s v="Sale "/>
    <n v="250"/>
    <x v="3"/>
  </r>
  <r>
    <d v="2022-03-30T00:00:00"/>
    <s v="72"/>
    <x v="75"/>
    <x v="5"/>
    <n v="4"/>
    <s v="PC"/>
    <n v="287.5"/>
    <s v="Sale "/>
    <n v="1150"/>
    <x v="3"/>
  </r>
  <r>
    <d v="2022-03-30T00:00:00"/>
    <s v="72"/>
    <x v="28"/>
    <x v="3"/>
    <n v="7"/>
    <s v="KG"/>
    <n v="330"/>
    <s v="Sale "/>
    <n v="2310"/>
    <x v="3"/>
  </r>
  <r>
    <d v="2022-03-30T00:00:00"/>
    <s v="72"/>
    <x v="100"/>
    <x v="5"/>
    <n v="2"/>
    <s v="KG"/>
    <n v="260"/>
    <s v="Sale "/>
    <n v="520"/>
    <x v="3"/>
  </r>
  <r>
    <d v="2022-03-30T00:00:00"/>
    <s v="72"/>
    <x v="63"/>
    <x v="9"/>
    <n v="1"/>
    <s v="BTL"/>
    <n v="165"/>
    <s v="Sale "/>
    <n v="165"/>
    <x v="3"/>
  </r>
  <r>
    <d v="2022-03-30T00:00:00"/>
    <s v="72"/>
    <x v="82"/>
    <x v="9"/>
    <n v="5"/>
    <s v="BTL"/>
    <n v="165"/>
    <s v="Sale "/>
    <n v="825"/>
    <x v="3"/>
  </r>
  <r>
    <d v="2022-03-30T00:00:00"/>
    <s v="72"/>
    <x v="73"/>
    <x v="3"/>
    <n v="3.5"/>
    <s v="KG"/>
    <n v="380"/>
    <s v="Sale "/>
    <n v="1330"/>
    <x v="3"/>
  </r>
  <r>
    <d v="2022-03-30T00:00:00"/>
    <s v="72"/>
    <x v="41"/>
    <x v="10"/>
    <n v="0.5"/>
    <s v="th"/>
    <n v="120"/>
    <s v="Sale "/>
    <n v="60"/>
    <x v="3"/>
  </r>
  <r>
    <d v="2022-03-30T00:00:00"/>
    <s v="72"/>
    <x v="9"/>
    <x v="3"/>
    <n v="15"/>
    <s v="KG"/>
    <n v="170"/>
    <s v="Sale "/>
    <n v="2550"/>
    <x v="3"/>
  </r>
  <r>
    <d v="2022-03-30T00:00:00"/>
    <s v="72"/>
    <x v="108"/>
    <x v="8"/>
    <n v="1"/>
    <s v="PAT"/>
    <n v="330"/>
    <s v="Sale "/>
    <n v="330"/>
    <x v="3"/>
  </r>
  <r>
    <d v="2022-03-30T00:00:00"/>
    <s v="72"/>
    <x v="2"/>
    <x v="2"/>
    <n v="1"/>
    <s v="BTL"/>
    <n v="440"/>
    <s v="Sale "/>
    <n v="440"/>
    <x v="3"/>
  </r>
  <r>
    <d v="2022-03-30T00:00:00"/>
    <s v="72"/>
    <x v="4"/>
    <x v="3"/>
    <n v="4.5"/>
    <s v="KG"/>
    <n v="920"/>
    <s v="Sale "/>
    <n v="4140"/>
    <x v="3"/>
  </r>
  <r>
    <d v="2022-03-30T00:00:00"/>
    <s v="72"/>
    <x v="3"/>
    <x v="3"/>
    <n v="9"/>
    <s v="KG"/>
    <n v="500"/>
    <s v="Sale "/>
    <n v="4500"/>
    <x v="3"/>
  </r>
  <r>
    <d v="2022-03-30T00:00:00"/>
    <s v="72"/>
    <x v="11"/>
    <x v="3"/>
    <n v="3.5"/>
    <s v="KG"/>
    <n v="320"/>
    <s v="Sale "/>
    <n v="1120"/>
    <x v="3"/>
  </r>
  <r>
    <d v="2022-03-30T00:00:00"/>
    <s v="72"/>
    <x v="39"/>
    <x v="3"/>
    <n v="4.25"/>
    <s v="KG"/>
    <n v="340"/>
    <s v="Sale "/>
    <n v="1445"/>
    <x v="3"/>
  </r>
  <r>
    <d v="2022-03-30T00:00:00"/>
    <s v="72"/>
    <x v="56"/>
    <x v="3"/>
    <n v="0.5"/>
    <s v="KG"/>
    <n v="450"/>
    <s v="Sale "/>
    <n v="225"/>
    <x v="3"/>
  </r>
  <r>
    <d v="2022-03-30T00:00:00"/>
    <s v="72"/>
    <x v="37"/>
    <x v="3"/>
    <n v="1"/>
    <s v="KG"/>
    <n v="250"/>
    <s v="Sale "/>
    <n v="250"/>
    <x v="3"/>
  </r>
  <r>
    <d v="2022-03-31T00:00:00"/>
    <s v="73"/>
    <x v="57"/>
    <x v="5"/>
    <n v="1"/>
    <s v="KG"/>
    <n v="255"/>
    <s v="Sale "/>
    <n v="255"/>
    <x v="3"/>
  </r>
  <r>
    <d v="2022-03-31T00:00:00"/>
    <s v="73"/>
    <x v="4"/>
    <x v="3"/>
    <n v="0.3"/>
    <s v="KG"/>
    <n v="920"/>
    <s v="Sale "/>
    <n v="276"/>
    <x v="3"/>
  </r>
  <r>
    <d v="2022-03-31T00:00:00"/>
    <s v="73"/>
    <x v="6"/>
    <x v="5"/>
    <n v="0.5"/>
    <s v="th"/>
    <n v="480"/>
    <s v="Sale "/>
    <n v="240"/>
    <x v="3"/>
  </r>
  <r>
    <d v="2022-03-31T00:00:00"/>
    <s v="73"/>
    <x v="14"/>
    <x v="7"/>
    <n v="0.1"/>
    <s v="KG"/>
    <n v="750"/>
    <s v="Sale "/>
    <n v="75"/>
    <x v="3"/>
  </r>
  <r>
    <d v="2022-03-31T00:00:00"/>
    <s v="73"/>
    <x v="64"/>
    <x v="4"/>
    <n v="1"/>
    <s v="BDL"/>
    <n v="85"/>
    <s v="Sale "/>
    <n v="85"/>
    <x v="3"/>
  </r>
  <r>
    <d v="2022-03-31T00:00:00"/>
    <s v="73"/>
    <x v="56"/>
    <x v="3"/>
    <n v="0.5"/>
    <s v="KG"/>
    <n v="450"/>
    <s v="Sale "/>
    <n v="225"/>
    <x v="3"/>
  </r>
  <r>
    <d v="2022-03-31T00:00:00"/>
    <s v="73"/>
    <x v="73"/>
    <x v="3"/>
    <n v="1"/>
    <s v="KG"/>
    <n v="380"/>
    <s v="Sale "/>
    <n v="380"/>
    <x v="3"/>
  </r>
  <r>
    <d v="2022-03-31T00:00:00"/>
    <s v="73"/>
    <x v="83"/>
    <x v="5"/>
    <n v="5"/>
    <s v="KG"/>
    <n v="255"/>
    <s v="Sale "/>
    <n v="1275"/>
    <x v="3"/>
  </r>
  <r>
    <d v="2022-03-31T00:00:00"/>
    <s v="73"/>
    <x v="48"/>
    <x v="5"/>
    <n v="2"/>
    <s v="KG"/>
    <n v="255"/>
    <s v="Sale "/>
    <n v="510"/>
    <x v="3"/>
  </r>
  <r>
    <d v="2022-03-31T00:00:00"/>
    <s v="73"/>
    <x v="33"/>
    <x v="2"/>
    <n v="2"/>
    <s v="BTL"/>
    <n v="85"/>
    <s v="Sale "/>
    <n v="170"/>
    <x v="3"/>
  </r>
  <r>
    <d v="2022-03-31T00:00:00"/>
    <s v="73"/>
    <x v="66"/>
    <x v="7"/>
    <n v="0.1"/>
    <s v="KG"/>
    <n v="430"/>
    <s v="Sale "/>
    <n v="43"/>
    <x v="3"/>
  </r>
  <r>
    <d v="2022-03-31T00:00:00"/>
    <s v="73"/>
    <x v="31"/>
    <x v="7"/>
    <n v="0.1"/>
    <s v="KG"/>
    <n v="700"/>
    <s v="Sale "/>
    <n v="70"/>
    <x v="3"/>
  </r>
  <r>
    <d v="2022-03-31T00:00:00"/>
    <s v="73"/>
    <x v="52"/>
    <x v="7"/>
    <n v="0.1"/>
    <s v="KG"/>
    <n v="700"/>
    <s v="Sale "/>
    <n v="70"/>
    <x v="3"/>
  </r>
  <r>
    <d v="2022-03-31T00:00:00"/>
    <s v="73"/>
    <x v="13"/>
    <x v="5"/>
    <n v="1"/>
    <s v="KG"/>
    <n v="255"/>
    <s v="Sale "/>
    <n v="255"/>
    <x v="3"/>
  </r>
  <r>
    <d v="2022-03-31T00:00:00"/>
    <s v="73"/>
    <x v="30"/>
    <x v="3"/>
    <n v="1"/>
    <s v="KG"/>
    <n v="200"/>
    <s v="Sale "/>
    <n v="200"/>
    <x v="3"/>
  </r>
  <r>
    <d v="2022-03-31T00:00:00"/>
    <s v="73"/>
    <x v="27"/>
    <x v="8"/>
    <n v="0.75"/>
    <s v="BOX"/>
    <n v="920"/>
    <s v="Sale "/>
    <n v="690"/>
    <x v="3"/>
  </r>
  <r>
    <d v="2022-03-31T00:00:00"/>
    <s v="73"/>
    <x v="24"/>
    <x v="3"/>
    <n v="3"/>
    <s v="PAC"/>
    <n v="60"/>
    <s v="Sale "/>
    <n v="180"/>
    <x v="3"/>
  </r>
  <r>
    <d v="2022-03-31T00:00:00"/>
    <s v="73"/>
    <x v="5"/>
    <x v="4"/>
    <n v="32"/>
    <s v="BDL"/>
    <n v="65"/>
    <s v="Sale "/>
    <n v="2080"/>
    <x v="3"/>
  </r>
  <r>
    <d v="2022-03-31T00:00:00"/>
    <s v="73"/>
    <x v="90"/>
    <x v="2"/>
    <n v="1"/>
    <s v="BTL"/>
    <n v="330"/>
    <s v="Sale "/>
    <n v="330"/>
    <x v="3"/>
  </r>
  <r>
    <d v="2022-03-31T00:00:00"/>
    <s v="73"/>
    <x v="57"/>
    <x v="5"/>
    <n v="2"/>
    <s v="KG"/>
    <n v="250"/>
    <s v="Sale "/>
    <n v="500"/>
    <x v="3"/>
  </r>
  <r>
    <d v="2022-03-31T00:00:00"/>
    <s v="73"/>
    <x v="5"/>
    <x v="4"/>
    <n v="5"/>
    <s v="BDL"/>
    <n v="65"/>
    <s v="Sale "/>
    <n v="325"/>
    <x v="3"/>
  </r>
  <r>
    <d v="2022-03-31T00:00:00"/>
    <s v="73"/>
    <x v="75"/>
    <x v="5"/>
    <n v="3"/>
    <s v="PC"/>
    <n v="300"/>
    <s v="Sale "/>
    <n v="900"/>
    <x v="3"/>
  </r>
  <r>
    <d v="2022-03-31T00:00:00"/>
    <s v="73"/>
    <x v="9"/>
    <x v="3"/>
    <n v="25"/>
    <s v="KG"/>
    <n v="160"/>
    <s v="Sale "/>
    <n v="4000"/>
    <x v="3"/>
  </r>
  <r>
    <d v="2022-03-31T00:00:00"/>
    <s v="73"/>
    <x v="10"/>
    <x v="6"/>
    <n v="15"/>
    <s v="KG"/>
    <n v="220"/>
    <s v="Sale "/>
    <n v="3300"/>
    <x v="3"/>
  </r>
  <r>
    <d v="2022-03-31T00:00:00"/>
    <s v="73"/>
    <x v="49"/>
    <x v="6"/>
    <n v="2"/>
    <s v="KG"/>
    <n v="190"/>
    <s v="Sale "/>
    <n v="380"/>
    <x v="3"/>
  </r>
  <r>
    <d v="2022-03-31T00:00:00"/>
    <s v="73"/>
    <x v="73"/>
    <x v="3"/>
    <n v="2"/>
    <s v="KG"/>
    <n v="380"/>
    <s v="Sale "/>
    <n v="760"/>
    <x v="3"/>
  </r>
  <r>
    <d v="2022-03-31T00:00:00"/>
    <s v="73"/>
    <x v="8"/>
    <x v="5"/>
    <n v="3"/>
    <s v="KG"/>
    <n v="250"/>
    <s v="Sale "/>
    <n v="750"/>
    <x v="3"/>
  </r>
  <r>
    <d v="2022-03-31T00:00:00"/>
    <s v="73"/>
    <x v="92"/>
    <x v="5"/>
    <n v="3"/>
    <s v="KG"/>
    <n v="250"/>
    <s v="Sale "/>
    <n v="750"/>
    <x v="3"/>
  </r>
  <r>
    <d v="2022-03-31T00:00:00"/>
    <s v="73"/>
    <x v="70"/>
    <x v="8"/>
    <n v="5"/>
    <s v="BOX"/>
    <n v="280"/>
    <s v="Sale "/>
    <n v="1400"/>
    <x v="3"/>
  </r>
  <r>
    <d v="2022-03-31T00:00:00"/>
    <s v="73"/>
    <x v="9"/>
    <x v="3"/>
    <n v="2"/>
    <s v="KG"/>
    <n v="170"/>
    <s v="Sale "/>
    <n v="340"/>
    <x v="3"/>
  </r>
  <r>
    <d v="2022-03-31T00:00:00"/>
    <s v="73"/>
    <x v="105"/>
    <x v="8"/>
    <n v="1"/>
    <s v="BOX"/>
    <n v="340"/>
    <s v="Sale "/>
    <n v="340"/>
    <x v="3"/>
  </r>
  <r>
    <d v="2022-03-31T00:00:00"/>
    <s v="73"/>
    <x v="70"/>
    <x v="8"/>
    <n v="3"/>
    <s v="BOX"/>
    <n v="270"/>
    <s v="Sale "/>
    <n v="810"/>
    <x v="3"/>
  </r>
  <r>
    <d v="2022-03-31T00:00:00"/>
    <s v="73"/>
    <x v="11"/>
    <x v="3"/>
    <n v="0.5"/>
    <s v="KG"/>
    <n v="320"/>
    <s v="Sale "/>
    <n v="160"/>
    <x v="3"/>
  </r>
  <r>
    <d v="2022-03-31T00:00:00"/>
    <s v="73"/>
    <x v="41"/>
    <x v="10"/>
    <n v="10"/>
    <s v="th"/>
    <n v="120"/>
    <s v="Sale "/>
    <n v="1200"/>
    <x v="3"/>
  </r>
  <r>
    <d v="2022-03-31T00:00:00"/>
    <s v="73"/>
    <x v="6"/>
    <x v="5"/>
    <n v="11"/>
    <s v="th"/>
    <n v="490"/>
    <s v="Sale "/>
    <n v="5390"/>
    <x v="3"/>
  </r>
  <r>
    <d v="2022-03-31T00:00:00"/>
    <s v="73"/>
    <x v="5"/>
    <x v="4"/>
    <n v="3"/>
    <s v="BDL"/>
    <n v="65"/>
    <s v="Sale "/>
    <n v="195"/>
    <x v="3"/>
  </r>
  <r>
    <d v="2022-03-31T00:00:00"/>
    <s v="73"/>
    <x v="8"/>
    <x v="5"/>
    <n v="5"/>
    <s v="KG"/>
    <n v="250"/>
    <s v="Sale "/>
    <n v="1250"/>
    <x v="3"/>
  </r>
  <r>
    <d v="2022-03-31T00:00:00"/>
    <s v="73"/>
    <x v="54"/>
    <x v="7"/>
    <n v="0.5"/>
    <s v="KG"/>
    <n v="640"/>
    <s v="Sale "/>
    <n v="320"/>
    <x v="3"/>
  </r>
  <r>
    <d v="2022-03-31T00:00:00"/>
    <s v="73"/>
    <x v="52"/>
    <x v="7"/>
    <n v="0.1"/>
    <s v="KG"/>
    <n v="700"/>
    <s v="Sale "/>
    <n v="70"/>
    <x v="3"/>
  </r>
  <r>
    <d v="2022-03-31T00:00:00"/>
    <s v="73"/>
    <x v="63"/>
    <x v="9"/>
    <n v="1"/>
    <s v="BTL"/>
    <n v="165"/>
    <s v="Sale "/>
    <n v="165"/>
    <x v="3"/>
  </r>
  <r>
    <d v="2022-03-31T00:00:00"/>
    <s v="73"/>
    <x v="38"/>
    <x v="3"/>
    <n v="0.5"/>
    <s v="KG"/>
    <n v="380"/>
    <s v="Sale "/>
    <n v="190"/>
    <x v="3"/>
  </r>
  <r>
    <d v="2022-03-31T00:00:00"/>
    <s v="73"/>
    <x v="37"/>
    <x v="3"/>
    <n v="0.5"/>
    <s v="KG"/>
    <n v="250"/>
    <s v="Sale "/>
    <n v="125"/>
    <x v="3"/>
  </r>
  <r>
    <d v="2022-03-31T00:00:00"/>
    <s v="73"/>
    <x v="8"/>
    <x v="5"/>
    <n v="1"/>
    <s v="KG"/>
    <n v="250"/>
    <s v="Sale "/>
    <n v="250"/>
    <x v="3"/>
  </r>
  <r>
    <d v="2022-03-31T00:00:00"/>
    <s v="73"/>
    <x v="78"/>
    <x v="3"/>
    <n v="5"/>
    <s v="PAC"/>
    <n v="80"/>
    <s v="Sale "/>
    <n v="400"/>
    <x v="3"/>
  </r>
  <r>
    <d v="2022-03-31T00:00:00"/>
    <s v="73"/>
    <x v="5"/>
    <x v="4"/>
    <n v="32"/>
    <s v="BDL"/>
    <n v="65"/>
    <s v="Sale "/>
    <n v="2080"/>
    <x v="3"/>
  </r>
  <r>
    <d v="2022-03-31T00:00:00"/>
    <s v="73"/>
    <x v="30"/>
    <x v="3"/>
    <n v="2"/>
    <s v="KG"/>
    <n v="200"/>
    <s v="Sale "/>
    <n v="400"/>
    <x v="3"/>
  </r>
  <r>
    <d v="2022-03-31T00:00:00"/>
    <s v="73"/>
    <x v="25"/>
    <x v="3"/>
    <n v="3"/>
    <s v="KG"/>
    <n v="70"/>
    <s v="Sale "/>
    <n v="210"/>
    <x v="3"/>
  </r>
  <r>
    <d v="2022-03-31T00:00:00"/>
    <s v="73"/>
    <x v="73"/>
    <x v="3"/>
    <n v="1"/>
    <s v="KG"/>
    <n v="380"/>
    <s v="Sale "/>
    <n v="380"/>
    <x v="3"/>
  </r>
  <r>
    <d v="2022-03-31T00:00:00"/>
    <s v="73"/>
    <x v="56"/>
    <x v="3"/>
    <n v="0.5"/>
    <s v="KG"/>
    <n v="450"/>
    <s v="Sale "/>
    <n v="225"/>
    <x v="3"/>
  </r>
  <r>
    <d v="2022-03-31T00:00:00"/>
    <s v="73"/>
    <x v="83"/>
    <x v="5"/>
    <n v="5.5"/>
    <s v="KG"/>
    <n v="250"/>
    <s v="Sale "/>
    <n v="1375"/>
    <x v="3"/>
  </r>
  <r>
    <d v="2022-03-31T00:00:00"/>
    <s v="73"/>
    <x v="71"/>
    <x v="5"/>
    <n v="0.5"/>
    <s v="KG"/>
    <n v="250"/>
    <s v="Sale "/>
    <n v="125"/>
    <x v="3"/>
  </r>
  <r>
    <d v="2022-03-31T00:00:00"/>
    <s v="73"/>
    <x v="10"/>
    <x v="6"/>
    <n v="3"/>
    <s v="KG"/>
    <n v="220"/>
    <s v="Sale "/>
    <n v="660"/>
    <x v="3"/>
  </r>
  <r>
    <d v="2022-03-31T00:00:00"/>
    <s v="73"/>
    <x v="75"/>
    <x v="5"/>
    <n v="5"/>
    <s v="PC"/>
    <n v="300"/>
    <s v="Sale "/>
    <n v="1500"/>
    <x v="3"/>
  </r>
  <r>
    <d v="2022-03-31T00:00:00"/>
    <s v="73"/>
    <x v="100"/>
    <x v="5"/>
    <n v="1"/>
    <s v="KG"/>
    <n v="260"/>
    <s v="Sale "/>
    <n v="260"/>
    <x v="3"/>
  </r>
  <r>
    <d v="2022-03-31T00:00:00"/>
    <s v="73"/>
    <x v="38"/>
    <x v="3"/>
    <n v="1"/>
    <s v="KG"/>
    <n v="360"/>
    <s v="Sale "/>
    <n v="360"/>
    <x v="3"/>
  </r>
  <r>
    <d v="2022-03-31T00:00:00"/>
    <s v="73"/>
    <x v="11"/>
    <x v="3"/>
    <n v="2"/>
    <s v="KG"/>
    <n v="320"/>
    <s v="Sale "/>
    <n v="640"/>
    <x v="3"/>
  </r>
  <r>
    <d v="2022-03-31T00:00:00"/>
    <s v="73"/>
    <x v="101"/>
    <x v="8"/>
    <n v="2"/>
    <s v="BOX"/>
    <n v="330"/>
    <s v="Sale "/>
    <n v="660"/>
    <x v="3"/>
  </r>
  <r>
    <d v="2022-03-31T00:00:00"/>
    <s v="73"/>
    <x v="39"/>
    <x v="3"/>
    <n v="4"/>
    <s v="KG"/>
    <n v="340"/>
    <s v="Sale "/>
    <n v="1360"/>
    <x v="3"/>
  </r>
  <r>
    <d v="2022-03-31T00:00:00"/>
    <s v="73"/>
    <x v="28"/>
    <x v="3"/>
    <n v="4"/>
    <s v="KG"/>
    <n v="340"/>
    <s v="Sale "/>
    <n v="1360"/>
    <x v="3"/>
  </r>
  <r>
    <d v="2022-03-31T00:00:00"/>
    <s v="73"/>
    <x v="27"/>
    <x v="8"/>
    <n v="4"/>
    <s v="BOX"/>
    <n v="900"/>
    <s v="Sale "/>
    <n v="3600"/>
    <x v="3"/>
  </r>
  <r>
    <d v="2022-03-31T00:00:00"/>
    <s v="73"/>
    <x v="101"/>
    <x v="8"/>
    <n v="0.4"/>
    <s v="BOX"/>
    <n v="330"/>
    <s v="Sale "/>
    <n v="132"/>
    <x v="3"/>
  </r>
  <r>
    <d v="2022-03-31T00:00:00"/>
    <s v="73"/>
    <x v="27"/>
    <x v="8"/>
    <n v="0.5"/>
    <s v="BOX"/>
    <n v="960"/>
    <s v="Sale "/>
    <n v="480"/>
    <x v="3"/>
  </r>
  <r>
    <d v="2022-03-31T00:00:00"/>
    <s v="73"/>
    <x v="3"/>
    <x v="3"/>
    <n v="4.9000000000000004"/>
    <s v="KG"/>
    <n v="520"/>
    <s v="Sale "/>
    <n v="2548"/>
    <x v="3"/>
  </r>
  <r>
    <d v="2022-03-31T00:00:00"/>
    <s v="73"/>
    <x v="4"/>
    <x v="3"/>
    <n v="0.45"/>
    <s v="KG"/>
    <n v="920"/>
    <s v="Sale "/>
    <n v="414"/>
    <x v="3"/>
  </r>
  <r>
    <d v="2022-03-31T00:00:00"/>
    <s v="73"/>
    <x v="33"/>
    <x v="2"/>
    <n v="1"/>
    <s v="BTL"/>
    <n v="85"/>
    <s v="Sale "/>
    <n v="85"/>
    <x v="3"/>
  </r>
  <r>
    <d v="2022-03-31T00:00:00"/>
    <s v="73"/>
    <x v="30"/>
    <x v="3"/>
    <n v="1"/>
    <s v="KG"/>
    <n v="200"/>
    <s v="Sale "/>
    <n v="200"/>
    <x v="3"/>
  </r>
  <r>
    <d v="2022-03-31T00:00:00"/>
    <s v="73"/>
    <x v="26"/>
    <x v="3"/>
    <n v="12"/>
    <s v="KG"/>
    <n v="48"/>
    <s v="Sale "/>
    <n v="576"/>
    <x v="3"/>
  </r>
  <r>
    <d v="2022-03-31T00:00:00"/>
    <s v="73"/>
    <x v="25"/>
    <x v="3"/>
    <n v="5"/>
    <s v="KG"/>
    <n v="70"/>
    <s v="Sale "/>
    <n v="350"/>
    <x v="3"/>
  </r>
  <r>
    <d v="2022-03-31T00:00:00"/>
    <s v="73"/>
    <x v="78"/>
    <x v="3"/>
    <n v="2"/>
    <s v="PAC"/>
    <n v="80"/>
    <s v="Sale "/>
    <n v="160"/>
    <x v="3"/>
  </r>
  <r>
    <d v="2022-04-01T00:00:00"/>
    <s v="74"/>
    <x v="22"/>
    <x v="7"/>
    <n v="0.1"/>
    <s v="KG"/>
    <n v="930"/>
    <s v="Sale "/>
    <n v="93"/>
    <x v="4"/>
  </r>
  <r>
    <d v="2022-04-01T00:00:00"/>
    <s v="74"/>
    <x v="31"/>
    <x v="7"/>
    <n v="0.1"/>
    <s v="KG"/>
    <n v="700"/>
    <s v="Sale "/>
    <n v="70"/>
    <x v="4"/>
  </r>
  <r>
    <d v="2022-04-01T00:00:00"/>
    <s v="74"/>
    <x v="64"/>
    <x v="4"/>
    <n v="4"/>
    <s v="BDL"/>
    <n v="80"/>
    <s v="Sale "/>
    <n v="320"/>
    <x v="4"/>
  </r>
  <r>
    <d v="2022-04-01T00:00:00"/>
    <s v="74"/>
    <x v="8"/>
    <x v="5"/>
    <n v="3"/>
    <s v="KG"/>
    <n v="245"/>
    <s v="Sale "/>
    <n v="735"/>
    <x v="4"/>
  </r>
  <r>
    <d v="2022-04-01T00:00:00"/>
    <s v="74"/>
    <x v="15"/>
    <x v="2"/>
    <n v="1"/>
    <s v="BTL"/>
    <n v="700"/>
    <s v="Sale "/>
    <n v="700"/>
    <x v="4"/>
  </r>
  <r>
    <d v="2022-04-01T00:00:00"/>
    <s v="74"/>
    <x v="85"/>
    <x v="11"/>
    <n v="245"/>
    <s v="PC"/>
    <n v="3.3"/>
    <s v="Sale "/>
    <n v="808.5"/>
    <x v="4"/>
  </r>
  <r>
    <d v="2022-04-01T00:00:00"/>
    <s v="74"/>
    <x v="105"/>
    <x v="8"/>
    <n v="5"/>
    <s v="BOX"/>
    <n v="332"/>
    <s v="Sale "/>
    <n v="1660"/>
    <x v="4"/>
  </r>
  <r>
    <d v="2022-04-01T00:00:00"/>
    <s v="74"/>
    <x v="10"/>
    <x v="6"/>
    <n v="15"/>
    <s v="KG"/>
    <n v="220"/>
    <s v="Sale "/>
    <n v="3300"/>
    <x v="4"/>
  </r>
  <r>
    <d v="2022-04-01T00:00:00"/>
    <s v="74"/>
    <x v="101"/>
    <x v="8"/>
    <n v="11"/>
    <s v="BOX"/>
    <n v="320"/>
    <s v="Sale "/>
    <n v="3520"/>
    <x v="4"/>
  </r>
  <r>
    <d v="2022-04-01T00:00:00"/>
    <s v="74"/>
    <x v="9"/>
    <x v="3"/>
    <n v="25"/>
    <s v="KG"/>
    <n v="165"/>
    <s v="Sale "/>
    <n v="4125"/>
    <x v="4"/>
  </r>
  <r>
    <d v="2022-04-01T00:00:00"/>
    <s v="74"/>
    <x v="59"/>
    <x v="4"/>
    <n v="10"/>
    <s v="BDL"/>
    <n v="65"/>
    <s v="Sale "/>
    <n v="650"/>
    <x v="4"/>
  </r>
  <r>
    <d v="2022-04-01T00:00:00"/>
    <s v="74"/>
    <x v="27"/>
    <x v="8"/>
    <n v="1"/>
    <s v="BOX"/>
    <n v="900"/>
    <s v="Sale "/>
    <n v="900"/>
    <x v="4"/>
  </r>
  <r>
    <d v="2022-04-01T00:00:00"/>
    <s v="74"/>
    <x v="75"/>
    <x v="5"/>
    <n v="6"/>
    <s v="PC"/>
    <n v="300"/>
    <s v="Sale "/>
    <n v="1800"/>
    <x v="4"/>
  </r>
  <r>
    <d v="2022-04-01T00:00:00"/>
    <s v="74"/>
    <x v="16"/>
    <x v="2"/>
    <n v="3"/>
    <s v="PC"/>
    <n v="310"/>
    <s v="Sale "/>
    <n v="930"/>
    <x v="4"/>
  </r>
  <r>
    <d v="2022-04-01T00:00:00"/>
    <s v="74"/>
    <x v="49"/>
    <x v="6"/>
    <n v="2.1"/>
    <s v="KG"/>
    <n v="190"/>
    <s v="Sale "/>
    <n v="399"/>
    <x v="4"/>
  </r>
  <r>
    <d v="2022-04-01T00:00:00"/>
    <s v="74"/>
    <x v="6"/>
    <x v="5"/>
    <n v="0.5"/>
    <s v="th"/>
    <n v="480"/>
    <s v="Sale "/>
    <n v="240"/>
    <x v="4"/>
  </r>
  <r>
    <d v="2022-04-01T00:00:00"/>
    <s v="74"/>
    <x v="9"/>
    <x v="3"/>
    <n v="3"/>
    <s v="KG"/>
    <n v="170"/>
    <s v="Sale "/>
    <n v="510"/>
    <x v="4"/>
  </r>
  <r>
    <d v="2022-04-01T00:00:00"/>
    <s v="74"/>
    <x v="13"/>
    <x v="5"/>
    <n v="6"/>
    <s v="KG"/>
    <n v="255"/>
    <s v="Sale "/>
    <n v="1530"/>
    <x v="4"/>
  </r>
  <r>
    <d v="2022-04-01T00:00:00"/>
    <s v="74"/>
    <x v="51"/>
    <x v="2"/>
    <n v="1"/>
    <s v="PC"/>
    <n v="425"/>
    <s v="Sale "/>
    <n v="425"/>
    <x v="4"/>
  </r>
  <r>
    <d v="2022-04-01T00:00:00"/>
    <s v="74"/>
    <x v="18"/>
    <x v="7"/>
    <n v="1"/>
    <s v="KG"/>
    <n v="500"/>
    <s v="Sale "/>
    <n v="500"/>
    <x v="4"/>
  </r>
  <r>
    <d v="2022-04-01T00:00:00"/>
    <s v="74"/>
    <x v="2"/>
    <x v="2"/>
    <n v="1"/>
    <s v="BTL"/>
    <n v="450"/>
    <s v="Sale "/>
    <n v="450"/>
    <x v="4"/>
  </r>
  <r>
    <d v="2022-04-01T00:00:00"/>
    <s v="74"/>
    <x v="11"/>
    <x v="3"/>
    <n v="2"/>
    <s v="KG"/>
    <n v="320"/>
    <s v="Sale "/>
    <n v="640"/>
    <x v="4"/>
  </r>
  <r>
    <d v="2022-04-01T00:00:00"/>
    <s v="74"/>
    <x v="38"/>
    <x v="3"/>
    <n v="1"/>
    <s v="KG"/>
    <n v="380"/>
    <s v="Sale "/>
    <n v="380"/>
    <x v="4"/>
  </r>
  <r>
    <d v="2022-04-01T00:00:00"/>
    <s v="74"/>
    <x v="28"/>
    <x v="3"/>
    <n v="2.25"/>
    <s v="KG"/>
    <n v="340"/>
    <s v="Sale "/>
    <n v="765"/>
    <x v="4"/>
  </r>
  <r>
    <d v="2022-04-01T00:00:00"/>
    <s v="74"/>
    <x v="39"/>
    <x v="3"/>
    <n v="3.5"/>
    <s v="KG"/>
    <n v="340"/>
    <s v="Sale "/>
    <n v="1190"/>
    <x v="4"/>
  </r>
  <r>
    <d v="2022-04-01T00:00:00"/>
    <s v="74"/>
    <x v="53"/>
    <x v="7"/>
    <n v="1"/>
    <s v="KG"/>
    <n v="700"/>
    <s v="Sale "/>
    <n v="700"/>
    <x v="4"/>
  </r>
  <r>
    <d v="2022-04-01T00:00:00"/>
    <s v="74"/>
    <x v="4"/>
    <x v="3"/>
    <n v="0.45"/>
    <s v="KG"/>
    <n v="950"/>
    <s v="Sale "/>
    <n v="427.5"/>
    <x v="4"/>
  </r>
  <r>
    <d v="2022-04-01T00:00:00"/>
    <s v="74"/>
    <x v="3"/>
    <x v="3"/>
    <n v="0.65"/>
    <s v="KG"/>
    <n v="520"/>
    <s v="Sale "/>
    <n v="338"/>
    <x v="4"/>
  </r>
  <r>
    <d v="2022-04-01T00:00:00"/>
    <s v="74"/>
    <x v="70"/>
    <x v="8"/>
    <n v="5"/>
    <s v="BOX"/>
    <n v="275"/>
    <s v="Sale "/>
    <n v="1375"/>
    <x v="4"/>
  </r>
  <r>
    <d v="2022-04-01T00:00:00"/>
    <s v="74"/>
    <x v="5"/>
    <x v="4"/>
    <n v="19"/>
    <s v="BDL"/>
    <n v="65"/>
    <s v="Sale "/>
    <n v="1235"/>
    <x v="4"/>
  </r>
  <r>
    <d v="2022-04-01T00:00:00"/>
    <s v="74"/>
    <x v="3"/>
    <x v="3"/>
    <n v="2"/>
    <s v="KG"/>
    <n v="520"/>
    <s v="Sale "/>
    <n v="1040"/>
    <x v="4"/>
  </r>
  <r>
    <d v="2022-04-01T00:00:00"/>
    <s v="74"/>
    <x v="4"/>
    <x v="3"/>
    <n v="0.95"/>
    <s v="KG"/>
    <n v="920"/>
    <s v="Sale "/>
    <n v="874"/>
    <x v="4"/>
  </r>
  <r>
    <d v="2022-04-01T00:00:00"/>
    <s v="74"/>
    <x v="38"/>
    <x v="3"/>
    <n v="0.5"/>
    <s v="KG"/>
    <n v="380"/>
    <s v="Sale "/>
    <n v="190"/>
    <x v="4"/>
  </r>
  <r>
    <d v="2022-04-01T00:00:00"/>
    <s v="74"/>
    <x v="39"/>
    <x v="3"/>
    <n v="0.5"/>
    <s v="KG"/>
    <n v="340"/>
    <s v="Sale "/>
    <n v="170"/>
    <x v="4"/>
  </r>
  <r>
    <d v="2022-04-01T00:00:00"/>
    <s v="74"/>
    <x v="28"/>
    <x v="3"/>
    <n v="0.5"/>
    <s v="KG"/>
    <n v="340"/>
    <s v="Sale "/>
    <n v="170"/>
    <x v="4"/>
  </r>
  <r>
    <d v="2022-04-01T00:00:00"/>
    <s v="74"/>
    <x v="69"/>
    <x v="5"/>
    <n v="1"/>
    <s v="th"/>
    <n v="900"/>
    <s v="Sale "/>
    <n v="900"/>
    <x v="4"/>
  </r>
  <r>
    <d v="2022-04-02T00:00:00"/>
    <s v="75"/>
    <x v="51"/>
    <x v="2"/>
    <n v="2"/>
    <s v="PC"/>
    <n v="420"/>
    <s v="Sale "/>
    <n v="840"/>
    <x v="4"/>
  </r>
  <r>
    <d v="2022-04-02T00:00:00"/>
    <s v="75"/>
    <x v="9"/>
    <x v="3"/>
    <n v="120"/>
    <s v="KG"/>
    <n v="170"/>
    <s v="Sale "/>
    <n v="20400"/>
    <x v="4"/>
  </r>
  <r>
    <d v="2022-04-02T00:00:00"/>
    <s v="75"/>
    <x v="41"/>
    <x v="10"/>
    <n v="1.6"/>
    <s v="th"/>
    <n v="140"/>
    <s v="Sale "/>
    <n v="224"/>
    <x v="4"/>
  </r>
  <r>
    <d v="2022-04-02T00:00:00"/>
    <s v="75"/>
    <x v="13"/>
    <x v="5"/>
    <n v="2"/>
    <s v="KG"/>
    <n v="255"/>
    <s v="Sale "/>
    <n v="510"/>
    <x v="4"/>
  </r>
  <r>
    <d v="2022-04-02T00:00:00"/>
    <s v="75"/>
    <x v="10"/>
    <x v="6"/>
    <n v="5"/>
    <s v="KG"/>
    <n v="220"/>
    <s v="Sale "/>
    <n v="1100"/>
    <x v="4"/>
  </r>
  <r>
    <d v="2022-04-02T00:00:00"/>
    <s v="75"/>
    <x v="33"/>
    <x v="2"/>
    <n v="1"/>
    <s v="BTL"/>
    <n v="85"/>
    <s v="Sale "/>
    <n v="85"/>
    <x v="4"/>
  </r>
  <r>
    <d v="2022-04-02T00:00:00"/>
    <s v="75"/>
    <x v="59"/>
    <x v="4"/>
    <n v="4"/>
    <s v="BDL"/>
    <n v="65"/>
    <s v="Sale "/>
    <n v="260"/>
    <x v="4"/>
  </r>
  <r>
    <d v="2022-04-02T00:00:00"/>
    <s v="75"/>
    <x v="23"/>
    <x v="2"/>
    <n v="2"/>
    <s v="PC"/>
    <n v="65"/>
    <s v="Sale "/>
    <n v="130"/>
    <x v="4"/>
  </r>
  <r>
    <d v="2022-04-02T00:00:00"/>
    <s v="75"/>
    <x v="6"/>
    <x v="5"/>
    <n v="1.6"/>
    <s v="th"/>
    <n v="480"/>
    <s v="Sale "/>
    <n v="768"/>
    <x v="4"/>
  </r>
  <r>
    <d v="2022-04-02T00:00:00"/>
    <s v="75"/>
    <x v="4"/>
    <x v="3"/>
    <n v="3"/>
    <s v="KG"/>
    <n v="920"/>
    <s v="Sale "/>
    <n v="2760"/>
    <x v="4"/>
  </r>
  <r>
    <d v="2022-04-02T00:00:00"/>
    <s v="75"/>
    <x v="3"/>
    <x v="3"/>
    <n v="5"/>
    <s v="KG"/>
    <n v="520"/>
    <s v="Sale "/>
    <n v="2600"/>
    <x v="4"/>
  </r>
  <r>
    <d v="2022-04-02T00:00:00"/>
    <s v="75"/>
    <x v="48"/>
    <x v="5"/>
    <n v="2"/>
    <s v="KG"/>
    <n v="255"/>
    <s v="Sale "/>
    <n v="510"/>
    <x v="4"/>
  </r>
  <r>
    <d v="2022-04-02T00:00:00"/>
    <s v="75"/>
    <x v="9"/>
    <x v="3"/>
    <n v="3"/>
    <s v="KG"/>
    <n v="170"/>
    <s v="Sale "/>
    <n v="510"/>
    <x v="4"/>
  </r>
  <r>
    <d v="2022-04-02T00:00:00"/>
    <s v="75"/>
    <x v="42"/>
    <x v="5"/>
    <n v="0.5"/>
    <s v="th"/>
    <n v="900"/>
    <s v="Sale "/>
    <n v="450"/>
    <x v="4"/>
  </r>
  <r>
    <d v="2022-04-02T00:00:00"/>
    <s v="75"/>
    <x v="5"/>
    <x v="4"/>
    <n v="18"/>
    <s v="BDL"/>
    <n v="65"/>
    <s v="Sale "/>
    <n v="1170"/>
    <x v="4"/>
  </r>
  <r>
    <d v="2022-04-02T00:00:00"/>
    <s v="75"/>
    <x v="26"/>
    <x v="3"/>
    <n v="10"/>
    <s v="KG"/>
    <n v="48"/>
    <s v="Sale "/>
    <n v="480"/>
    <x v="4"/>
  </r>
  <r>
    <d v="2022-04-02T00:00:00"/>
    <s v="75"/>
    <x v="38"/>
    <x v="3"/>
    <n v="0.5"/>
    <s v="KG"/>
    <n v="380"/>
    <s v="Sale "/>
    <n v="190"/>
    <x v="4"/>
  </r>
  <r>
    <d v="2022-04-02T00:00:00"/>
    <s v="75"/>
    <x v="39"/>
    <x v="3"/>
    <n v="1.5"/>
    <s v="KG"/>
    <n v="340"/>
    <s v="Sale "/>
    <n v="510"/>
    <x v="4"/>
  </r>
  <r>
    <d v="2022-04-02T00:00:00"/>
    <s v="75"/>
    <x v="28"/>
    <x v="3"/>
    <n v="2.5"/>
    <s v="KG"/>
    <n v="340"/>
    <s v="Sale "/>
    <n v="850"/>
    <x v="4"/>
  </r>
  <r>
    <d v="2022-04-02T00:00:00"/>
    <s v="75"/>
    <x v="75"/>
    <x v="5"/>
    <n v="13"/>
    <s v="PC"/>
    <n v="300"/>
    <s v="Sale "/>
    <n v="3900"/>
    <x v="4"/>
  </r>
  <r>
    <d v="2022-04-02T00:00:00"/>
    <s v="75"/>
    <x v="8"/>
    <x v="5"/>
    <n v="2"/>
    <s v="KG"/>
    <n v="255"/>
    <s v="Sale "/>
    <n v="510"/>
    <x v="4"/>
  </r>
  <r>
    <d v="2022-04-02T00:00:00"/>
    <s v="75"/>
    <x v="13"/>
    <x v="5"/>
    <n v="3"/>
    <s v="KG"/>
    <n v="255"/>
    <s v="Sale "/>
    <n v="765"/>
    <x v="4"/>
  </r>
  <r>
    <d v="2022-04-02T00:00:00"/>
    <s v="75"/>
    <x v="83"/>
    <x v="5"/>
    <n v="4"/>
    <s v="KG"/>
    <n v="255"/>
    <s v="Sale "/>
    <n v="1020"/>
    <x v="4"/>
  </r>
  <r>
    <d v="2022-04-02T00:00:00"/>
    <s v="75"/>
    <x v="80"/>
    <x v="2"/>
    <n v="0.2"/>
    <s v="BTL"/>
    <n v="425"/>
    <s v="Sale "/>
    <n v="85"/>
    <x v="4"/>
  </r>
  <r>
    <d v="2022-04-02T00:00:00"/>
    <s v="75"/>
    <x v="54"/>
    <x v="7"/>
    <n v="0.1"/>
    <s v="KG"/>
    <n v="660"/>
    <s v="Sale "/>
    <n v="66"/>
    <x v="4"/>
  </r>
  <r>
    <d v="2022-04-02T00:00:00"/>
    <s v="75"/>
    <x v="18"/>
    <x v="7"/>
    <n v="0.1"/>
    <s v="KG"/>
    <n v="500"/>
    <s v="Sale "/>
    <n v="50"/>
    <x v="4"/>
  </r>
  <r>
    <d v="2022-04-02T00:00:00"/>
    <s v="75"/>
    <x v="14"/>
    <x v="7"/>
    <n v="0.1"/>
    <s v="KG"/>
    <n v="750"/>
    <s v="Sale "/>
    <n v="75"/>
    <x v="4"/>
  </r>
  <r>
    <d v="2022-04-02T00:00:00"/>
    <s v="75"/>
    <x v="75"/>
    <x v="5"/>
    <n v="3"/>
    <s v="PC"/>
    <n v="300"/>
    <s v="Sale "/>
    <n v="900"/>
    <x v="4"/>
  </r>
  <r>
    <d v="2022-04-02T00:00:00"/>
    <s v="75"/>
    <x v="11"/>
    <x v="3"/>
    <n v="4.5"/>
    <s v="KG"/>
    <n v="320"/>
    <s v="Sale "/>
    <n v="1440"/>
    <x v="4"/>
  </r>
  <r>
    <d v="2022-04-02T00:00:00"/>
    <s v="75"/>
    <x v="4"/>
    <x v="3"/>
    <n v="0.5"/>
    <s v="KG"/>
    <n v="920"/>
    <s v="Sale "/>
    <n v="460"/>
    <x v="4"/>
  </r>
  <r>
    <d v="2022-04-02T00:00:00"/>
    <s v="75"/>
    <x v="3"/>
    <x v="3"/>
    <n v="1"/>
    <s v="KG"/>
    <n v="520"/>
    <s v="Sale "/>
    <n v="520"/>
    <x v="4"/>
  </r>
  <r>
    <d v="2022-04-03T00:00:00"/>
    <s v="76"/>
    <x v="28"/>
    <x v="3"/>
    <n v="0.5"/>
    <s v="KG"/>
    <n v="340"/>
    <s v="Sale "/>
    <n v="170"/>
    <x v="4"/>
  </r>
  <r>
    <d v="2022-04-03T00:00:00"/>
    <s v="76"/>
    <x v="3"/>
    <x v="3"/>
    <n v="2"/>
    <s v="KG"/>
    <n v="520"/>
    <s v="Sale "/>
    <n v="1040"/>
    <x v="4"/>
  </r>
  <r>
    <d v="2022-04-03T00:00:00"/>
    <s v="76"/>
    <x v="4"/>
    <x v="3"/>
    <n v="1"/>
    <s v="KG"/>
    <n v="920"/>
    <s v="Sale "/>
    <n v="920"/>
    <x v="4"/>
  </r>
  <r>
    <d v="2022-04-03T00:00:00"/>
    <s v="76"/>
    <x v="53"/>
    <x v="7"/>
    <n v="0.1"/>
    <s v="KG"/>
    <n v="700"/>
    <s v="Sale "/>
    <n v="70"/>
    <x v="4"/>
  </r>
  <r>
    <d v="2022-04-03T00:00:00"/>
    <s v="76"/>
    <x v="83"/>
    <x v="5"/>
    <n v="1"/>
    <s v="KG"/>
    <n v="255"/>
    <s v="Sale "/>
    <n v="255"/>
    <x v="4"/>
  </r>
  <r>
    <d v="2022-04-03T00:00:00"/>
    <s v="76"/>
    <x v="57"/>
    <x v="5"/>
    <n v="2"/>
    <s v="KG"/>
    <n v="255"/>
    <s v="Sale "/>
    <n v="510"/>
    <x v="4"/>
  </r>
  <r>
    <d v="2022-04-03T00:00:00"/>
    <s v="76"/>
    <x v="18"/>
    <x v="7"/>
    <n v="1"/>
    <s v="KG"/>
    <n v="500"/>
    <s v="Sale "/>
    <n v="500"/>
    <x v="4"/>
  </r>
  <r>
    <d v="2022-04-03T00:00:00"/>
    <s v="76"/>
    <x v="5"/>
    <x v="4"/>
    <n v="6"/>
    <s v="BDL"/>
    <n v="65"/>
    <s v="Sale "/>
    <n v="390"/>
    <x v="4"/>
  </r>
  <r>
    <d v="2022-04-03T00:00:00"/>
    <s v="76"/>
    <x v="78"/>
    <x v="3"/>
    <n v="1"/>
    <s v="PAC"/>
    <n v="80"/>
    <s v="Sale "/>
    <n v="80"/>
    <x v="4"/>
  </r>
  <r>
    <d v="2022-04-03T00:00:00"/>
    <s v="76"/>
    <x v="11"/>
    <x v="3"/>
    <n v="2"/>
    <s v="KG"/>
    <n v="320"/>
    <s v="Sale "/>
    <n v="640"/>
    <x v="4"/>
  </r>
  <r>
    <d v="2022-04-03T00:00:00"/>
    <s v="76"/>
    <x v="18"/>
    <x v="7"/>
    <n v="0.1"/>
    <s v="KG"/>
    <n v="500"/>
    <s v="Sale "/>
    <n v="50"/>
    <x v="4"/>
  </r>
  <r>
    <d v="2022-04-03T00:00:00"/>
    <s v="76"/>
    <x v="33"/>
    <x v="2"/>
    <n v="2"/>
    <s v="BTL"/>
    <n v="85"/>
    <s v="Sale "/>
    <n v="170"/>
    <x v="4"/>
  </r>
  <r>
    <d v="2022-04-03T00:00:00"/>
    <s v="76"/>
    <x v="38"/>
    <x v="3"/>
    <n v="10"/>
    <s v="KG"/>
    <n v="360"/>
    <s v="Sale "/>
    <n v="3600"/>
    <x v="4"/>
  </r>
  <r>
    <d v="2022-04-03T00:00:00"/>
    <s v="76"/>
    <x v="53"/>
    <x v="7"/>
    <n v="0.1"/>
    <s v="KG"/>
    <n v="700"/>
    <s v="Sale "/>
    <n v="70"/>
    <x v="4"/>
  </r>
  <r>
    <d v="2022-04-03T00:00:00"/>
    <s v="76"/>
    <x v="3"/>
    <x v="3"/>
    <n v="4"/>
    <s v="KG"/>
    <n v="520"/>
    <s v="Sale "/>
    <n v="2080"/>
    <x v="4"/>
  </r>
  <r>
    <d v="2022-04-03T00:00:00"/>
    <s v="76"/>
    <x v="4"/>
    <x v="3"/>
    <n v="1.8"/>
    <s v="KG"/>
    <n v="920"/>
    <s v="Sale "/>
    <n v="1656"/>
    <x v="4"/>
  </r>
  <r>
    <d v="2022-04-03T00:00:00"/>
    <s v="76"/>
    <x v="75"/>
    <x v="5"/>
    <n v="3"/>
    <s v="PC"/>
    <n v="300"/>
    <s v="Sale "/>
    <n v="900"/>
    <x v="4"/>
  </r>
  <r>
    <d v="2022-04-03T00:00:00"/>
    <s v="76"/>
    <x v="64"/>
    <x v="4"/>
    <n v="1"/>
    <s v="BDL"/>
    <n v="80"/>
    <s v="Sale "/>
    <n v="80"/>
    <x v="4"/>
  </r>
  <r>
    <d v="2022-04-03T00:00:00"/>
    <s v="76"/>
    <x v="23"/>
    <x v="2"/>
    <n v="3"/>
    <s v="PC"/>
    <n v="65"/>
    <s v="Sale "/>
    <n v="195"/>
    <x v="4"/>
  </r>
  <r>
    <d v="2022-04-03T00:00:00"/>
    <s v="76"/>
    <x v="80"/>
    <x v="2"/>
    <n v="0.2"/>
    <s v="BTL"/>
    <n v="425"/>
    <s v="Sale "/>
    <n v="85"/>
    <x v="4"/>
  </r>
  <r>
    <d v="2022-04-03T00:00:00"/>
    <s v="76"/>
    <x v="2"/>
    <x v="2"/>
    <n v="1.6"/>
    <s v="BTL"/>
    <n v="550"/>
    <s v="Sale "/>
    <n v="880"/>
    <x v="4"/>
  </r>
  <r>
    <d v="2022-04-03T00:00:00"/>
    <s v="76"/>
    <x v="27"/>
    <x v="8"/>
    <n v="1"/>
    <s v="BOX"/>
    <n v="900"/>
    <s v="Sale "/>
    <n v="900"/>
    <x v="4"/>
  </r>
  <r>
    <d v="2022-04-03T00:00:00"/>
    <s v="76"/>
    <x v="9"/>
    <x v="3"/>
    <n v="2"/>
    <s v="KG"/>
    <n v="170"/>
    <s v="Sale "/>
    <n v="340"/>
    <x v="4"/>
  </r>
  <r>
    <d v="2022-04-03T00:00:00"/>
    <s v="76"/>
    <x v="10"/>
    <x v="6"/>
    <n v="5"/>
    <s v="KG"/>
    <n v="220"/>
    <s v="Sale "/>
    <n v="1100"/>
    <x v="4"/>
  </r>
  <r>
    <d v="2022-04-03T00:00:00"/>
    <s v="76"/>
    <x v="41"/>
    <x v="10"/>
    <n v="3.7"/>
    <s v="th"/>
    <n v="140"/>
    <s v="Sale "/>
    <n v="518"/>
    <x v="4"/>
  </r>
  <r>
    <d v="2022-04-03T00:00:00"/>
    <s v="76"/>
    <x v="72"/>
    <x v="10"/>
    <n v="2.5"/>
    <s v="th"/>
    <n v="180"/>
    <s v="Sale "/>
    <n v="450"/>
    <x v="4"/>
  </r>
  <r>
    <d v="2022-04-03T00:00:00"/>
    <s v="76"/>
    <x v="69"/>
    <x v="5"/>
    <n v="2"/>
    <s v="th"/>
    <n v="900"/>
    <s v="Sale "/>
    <n v="1800"/>
    <x v="4"/>
  </r>
  <r>
    <d v="2022-04-03T00:00:00"/>
    <s v="76"/>
    <x v="6"/>
    <x v="5"/>
    <n v="3.1"/>
    <s v="th"/>
    <n v="480"/>
    <s v="Sale "/>
    <n v="1488"/>
    <x v="4"/>
  </r>
  <r>
    <d v="2022-04-03T00:00:00"/>
    <s v="76"/>
    <x v="70"/>
    <x v="8"/>
    <n v="1"/>
    <s v="BOX"/>
    <n v="275"/>
    <s v="Sale "/>
    <n v="275"/>
    <x v="4"/>
  </r>
  <r>
    <d v="2022-04-04T00:00:00"/>
    <s v="77"/>
    <x v="56"/>
    <x v="3"/>
    <n v="0.25"/>
    <s v="KG"/>
    <n v="450"/>
    <s v="Sale "/>
    <n v="112.5"/>
    <x v="4"/>
  </r>
  <r>
    <d v="2022-04-04T00:00:00"/>
    <s v="77"/>
    <x v="6"/>
    <x v="5"/>
    <n v="0.3"/>
    <s v="th"/>
    <n v="500"/>
    <s v="Sale "/>
    <n v="150"/>
    <x v="4"/>
  </r>
  <r>
    <d v="2022-04-04T00:00:00"/>
    <s v="77"/>
    <x v="105"/>
    <x v="8"/>
    <n v="1"/>
    <s v="BOX"/>
    <n v="332"/>
    <s v="Sale "/>
    <n v="332"/>
    <x v="4"/>
  </r>
  <r>
    <d v="2022-04-04T00:00:00"/>
    <s v="77"/>
    <x v="9"/>
    <x v="3"/>
    <n v="2"/>
    <s v="KG"/>
    <n v="170"/>
    <s v="Sale "/>
    <n v="340"/>
    <x v="4"/>
  </r>
  <r>
    <d v="2022-04-04T00:00:00"/>
    <s v="77"/>
    <x v="5"/>
    <x v="4"/>
    <n v="6"/>
    <s v="BDL"/>
    <n v="65"/>
    <s v="Sale "/>
    <n v="390"/>
    <x v="4"/>
  </r>
  <r>
    <d v="2022-04-04T00:00:00"/>
    <s v="77"/>
    <x v="72"/>
    <x v="10"/>
    <n v="0.3"/>
    <s v="th"/>
    <n v="170"/>
    <s v="Sale "/>
    <n v="51"/>
    <x v="4"/>
  </r>
  <r>
    <d v="2022-04-04T00:00:00"/>
    <s v="77"/>
    <x v="69"/>
    <x v="5"/>
    <n v="0.3"/>
    <s v="th"/>
    <n v="900"/>
    <s v="Sale "/>
    <n v="270"/>
    <x v="4"/>
  </r>
  <r>
    <d v="2022-04-04T00:00:00"/>
    <s v="77"/>
    <x v="83"/>
    <x v="5"/>
    <n v="1"/>
    <s v="KG"/>
    <n v="255"/>
    <s v="Sale "/>
    <n v="255"/>
    <x v="4"/>
  </r>
  <r>
    <d v="2022-04-04T00:00:00"/>
    <s v="77"/>
    <x v="71"/>
    <x v="5"/>
    <n v="1"/>
    <s v="KG"/>
    <n v="255"/>
    <s v="Sale "/>
    <n v="255"/>
    <x v="4"/>
  </r>
  <r>
    <d v="2022-04-04T00:00:00"/>
    <s v="77"/>
    <x v="57"/>
    <x v="5"/>
    <n v="1.5"/>
    <s v="KG"/>
    <n v="255"/>
    <s v="Sale "/>
    <n v="382.5"/>
    <x v="4"/>
  </r>
  <r>
    <d v="2022-04-04T00:00:00"/>
    <s v="77"/>
    <x v="13"/>
    <x v="5"/>
    <n v="3"/>
    <s v="KG"/>
    <n v="255"/>
    <s v="Sale "/>
    <n v="765"/>
    <x v="4"/>
  </r>
  <r>
    <d v="2022-04-04T00:00:00"/>
    <s v="77"/>
    <x v="4"/>
    <x v="3"/>
    <n v="0.5"/>
    <s v="KG"/>
    <n v="920"/>
    <s v="Sale "/>
    <n v="460"/>
    <x v="4"/>
  </r>
  <r>
    <d v="2022-04-04T00:00:00"/>
    <s v="77"/>
    <x v="31"/>
    <x v="7"/>
    <n v="1"/>
    <s v="KG"/>
    <n v="680"/>
    <s v="Sale "/>
    <n v="680"/>
    <x v="4"/>
  </r>
  <r>
    <d v="2022-04-04T00:00:00"/>
    <s v="77"/>
    <x v="23"/>
    <x v="2"/>
    <n v="2"/>
    <s v="PC"/>
    <n v="65"/>
    <s v="Sale "/>
    <n v="130"/>
    <x v="4"/>
  </r>
  <r>
    <d v="2022-04-04T00:00:00"/>
    <s v="77"/>
    <x v="14"/>
    <x v="7"/>
    <n v="0.1"/>
    <s v="KG"/>
    <n v="750"/>
    <s v="Sale "/>
    <n v="75"/>
    <x v="4"/>
  </r>
  <r>
    <d v="2022-04-04T00:00:00"/>
    <s v="77"/>
    <x v="2"/>
    <x v="2"/>
    <n v="0.2"/>
    <s v="BTL"/>
    <n v="550"/>
    <s v="Sale "/>
    <n v="110"/>
    <x v="4"/>
  </r>
  <r>
    <d v="2022-04-04T00:00:00"/>
    <s v="77"/>
    <x v="37"/>
    <x v="3"/>
    <n v="0.2"/>
    <s v="KG"/>
    <n v="250"/>
    <s v="Sale "/>
    <n v="50"/>
    <x v="4"/>
  </r>
  <r>
    <d v="2022-04-04T00:00:00"/>
    <s v="77"/>
    <x v="38"/>
    <x v="3"/>
    <n v="0.2"/>
    <s v="KG"/>
    <n v="380"/>
    <s v="Sale "/>
    <n v="76"/>
    <x v="4"/>
  </r>
  <r>
    <d v="2022-04-04T00:00:00"/>
    <s v="77"/>
    <x v="39"/>
    <x v="3"/>
    <n v="0.5"/>
    <s v="KG"/>
    <n v="340"/>
    <s v="Sale "/>
    <n v="170"/>
    <x v="4"/>
  </r>
  <r>
    <d v="2022-04-04T00:00:00"/>
    <s v="77"/>
    <x v="71"/>
    <x v="5"/>
    <n v="1"/>
    <s v="KG"/>
    <n v="255"/>
    <s v="Sale "/>
    <n v="255"/>
    <x v="4"/>
  </r>
  <r>
    <d v="2022-04-04T00:00:00"/>
    <s v="77"/>
    <x v="83"/>
    <x v="5"/>
    <n v="3"/>
    <s v="KG"/>
    <n v="255"/>
    <s v="Sale "/>
    <n v="765"/>
    <x v="4"/>
  </r>
  <r>
    <d v="2022-04-04T00:00:00"/>
    <s v="77"/>
    <x v="3"/>
    <x v="3"/>
    <n v="2"/>
    <s v="KG"/>
    <n v="520"/>
    <s v="Sale "/>
    <n v="1040"/>
    <x v="4"/>
  </r>
  <r>
    <d v="2022-04-04T00:00:00"/>
    <s v="77"/>
    <x v="4"/>
    <x v="3"/>
    <n v="0.85"/>
    <s v="KG"/>
    <n v="920"/>
    <s v="Sale "/>
    <n v="782"/>
    <x v="4"/>
  </r>
  <r>
    <d v="2022-04-04T00:00:00"/>
    <s v="77"/>
    <x v="14"/>
    <x v="7"/>
    <n v="1"/>
    <s v="KG"/>
    <n v="720"/>
    <s v="Sale "/>
    <n v="720"/>
    <x v="4"/>
  </r>
  <r>
    <d v="2022-04-04T00:00:00"/>
    <s v="77"/>
    <x v="28"/>
    <x v="3"/>
    <n v="1.75"/>
    <s v="KG"/>
    <n v="340"/>
    <s v="Sale "/>
    <n v="595"/>
    <x v="4"/>
  </r>
  <r>
    <d v="2022-04-04T00:00:00"/>
    <s v="77"/>
    <x v="53"/>
    <x v="7"/>
    <n v="1"/>
    <s v="KG"/>
    <n v="700"/>
    <s v="Sale "/>
    <n v="700"/>
    <x v="4"/>
  </r>
  <r>
    <d v="2022-04-04T00:00:00"/>
    <s v="77"/>
    <x v="18"/>
    <x v="7"/>
    <n v="1"/>
    <s v="KG"/>
    <n v="500"/>
    <s v="Sale "/>
    <n v="500"/>
    <x v="4"/>
  </r>
  <r>
    <d v="2022-04-04T00:00:00"/>
    <s v="77"/>
    <x v="27"/>
    <x v="8"/>
    <n v="2.75"/>
    <s v="BOX"/>
    <n v="900"/>
    <s v="Sale "/>
    <n v="2475"/>
    <x v="4"/>
  </r>
  <r>
    <d v="2022-04-04T00:00:00"/>
    <s v="77"/>
    <x v="26"/>
    <x v="3"/>
    <n v="10"/>
    <s v="KG"/>
    <n v="47"/>
    <s v="Sale "/>
    <n v="470"/>
    <x v="4"/>
  </r>
  <r>
    <d v="2022-04-04T00:00:00"/>
    <s v="77"/>
    <x v="24"/>
    <x v="3"/>
    <n v="2"/>
    <s v="PAC"/>
    <n v="60"/>
    <s v="Sale "/>
    <n v="120"/>
    <x v="4"/>
  </r>
  <r>
    <d v="2022-04-04T00:00:00"/>
    <s v="77"/>
    <x v="78"/>
    <x v="3"/>
    <n v="2"/>
    <s v="PAC"/>
    <n v="80"/>
    <s v="Sale "/>
    <n v="160"/>
    <x v="4"/>
  </r>
  <r>
    <d v="2022-04-04T00:00:00"/>
    <s v="77"/>
    <x v="25"/>
    <x v="3"/>
    <n v="2"/>
    <s v="KG"/>
    <n v="65"/>
    <s v="Sale "/>
    <n v="130"/>
    <x v="4"/>
  </r>
  <r>
    <d v="2022-04-04T00:00:00"/>
    <s v="77"/>
    <x v="38"/>
    <x v="3"/>
    <n v="0.5"/>
    <s v="KG"/>
    <n v="360"/>
    <s v="Sale "/>
    <n v="180"/>
    <x v="4"/>
  </r>
  <r>
    <d v="2022-04-04T00:00:00"/>
    <s v="77"/>
    <x v="22"/>
    <x v="7"/>
    <n v="0.1"/>
    <s v="KG"/>
    <n v="930"/>
    <s v="Sale "/>
    <n v="93"/>
    <x v="4"/>
  </r>
  <r>
    <d v="2022-04-04T00:00:00"/>
    <s v="77"/>
    <x v="30"/>
    <x v="3"/>
    <n v="1"/>
    <s v="KG"/>
    <n v="200"/>
    <s v="Sale "/>
    <n v="200"/>
    <x v="4"/>
  </r>
  <r>
    <d v="2022-04-04T00:00:00"/>
    <s v="77"/>
    <x v="83"/>
    <x v="5"/>
    <n v="1"/>
    <s v="KG"/>
    <n v="255"/>
    <s v="Sale "/>
    <n v="255"/>
    <x v="4"/>
  </r>
  <r>
    <d v="2022-04-04T00:00:00"/>
    <s v="77"/>
    <x v="35"/>
    <x v="9"/>
    <n v="2"/>
    <s v="PC"/>
    <n v="260"/>
    <s v="Sale "/>
    <n v="520"/>
    <x v="4"/>
  </r>
  <r>
    <d v="2022-04-04T00:00:00"/>
    <s v="77"/>
    <x v="11"/>
    <x v="3"/>
    <n v="0.5"/>
    <s v="KG"/>
    <n v="320"/>
    <s v="Sale "/>
    <n v="160"/>
    <x v="4"/>
  </r>
  <r>
    <d v="2022-04-04T00:00:00"/>
    <s v="77"/>
    <x v="9"/>
    <x v="3"/>
    <n v="5"/>
    <s v="KG"/>
    <n v="170"/>
    <s v="Sale "/>
    <n v="850"/>
    <x v="4"/>
  </r>
  <r>
    <d v="2022-04-04T00:00:00"/>
    <s v="77"/>
    <x v="6"/>
    <x v="5"/>
    <n v="4"/>
    <s v="th"/>
    <n v="490"/>
    <s v="Sale "/>
    <n v="1960"/>
    <x v="4"/>
  </r>
  <r>
    <d v="2022-04-04T00:00:00"/>
    <s v="77"/>
    <x v="14"/>
    <x v="7"/>
    <n v="1"/>
    <s v="KG"/>
    <n v="735"/>
    <s v="Sale "/>
    <n v="735"/>
    <x v="4"/>
  </r>
  <r>
    <d v="2022-04-04T00:00:00"/>
    <s v="77"/>
    <x v="18"/>
    <x v="7"/>
    <n v="1"/>
    <s v="KG"/>
    <n v="500"/>
    <s v="Sale "/>
    <n v="500"/>
    <x v="4"/>
  </r>
  <r>
    <d v="2022-04-04T00:00:00"/>
    <s v="77"/>
    <x v="10"/>
    <x v="6"/>
    <n v="15"/>
    <s v="KG"/>
    <n v="220"/>
    <s v="Sale "/>
    <n v="3300"/>
    <x v="4"/>
  </r>
  <r>
    <d v="2022-04-04T00:00:00"/>
    <s v="77"/>
    <x v="55"/>
    <x v="3"/>
    <n v="1"/>
    <s v="KG"/>
    <n v="525"/>
    <s v="Sale "/>
    <n v="525"/>
    <x v="4"/>
  </r>
  <r>
    <d v="2022-04-05T00:00:00"/>
    <s v="78"/>
    <x v="82"/>
    <x v="9"/>
    <n v="1"/>
    <s v="BTL"/>
    <n v="165"/>
    <s v="Sale "/>
    <n v="165"/>
    <x v="4"/>
  </r>
  <r>
    <d v="2022-04-05T00:00:00"/>
    <s v="78"/>
    <x v="5"/>
    <x v="4"/>
    <n v="6"/>
    <s v="BDL"/>
    <n v="63"/>
    <s v="Sale "/>
    <n v="378"/>
    <x v="4"/>
  </r>
  <r>
    <d v="2022-04-05T00:00:00"/>
    <s v="78"/>
    <x v="100"/>
    <x v="5"/>
    <n v="10"/>
    <s v="KG"/>
    <n v="255"/>
    <s v="Sale "/>
    <n v="2550"/>
    <x v="4"/>
  </r>
  <r>
    <d v="2022-04-05T00:00:00"/>
    <s v="78"/>
    <x v="63"/>
    <x v="9"/>
    <n v="9"/>
    <s v="BTL"/>
    <n v="165"/>
    <s v="Sale "/>
    <n v="1485"/>
    <x v="4"/>
  </r>
  <r>
    <d v="2022-04-05T00:00:00"/>
    <s v="78"/>
    <x v="25"/>
    <x v="3"/>
    <n v="3"/>
    <s v="KG"/>
    <n v="70"/>
    <s v="Sale "/>
    <n v="210"/>
    <x v="4"/>
  </r>
  <r>
    <d v="2022-04-05T00:00:00"/>
    <s v="78"/>
    <x v="92"/>
    <x v="5"/>
    <n v="1"/>
    <s v="KG"/>
    <n v="255"/>
    <s v="Sale "/>
    <n v="255"/>
    <x v="4"/>
  </r>
  <r>
    <d v="2022-04-05T00:00:00"/>
    <s v="78"/>
    <x v="72"/>
    <x v="10"/>
    <n v="0.3"/>
    <s v="th"/>
    <n v="170"/>
    <s v="Sale "/>
    <n v="51"/>
    <x v="4"/>
  </r>
  <r>
    <d v="2022-04-05T00:00:00"/>
    <s v="78"/>
    <x v="69"/>
    <x v="5"/>
    <n v="0.3"/>
    <s v="th"/>
    <n v="900"/>
    <s v="Sale "/>
    <n v="270"/>
    <x v="4"/>
  </r>
  <r>
    <d v="2022-04-05T00:00:00"/>
    <s v="78"/>
    <x v="64"/>
    <x v="4"/>
    <n v="2"/>
    <s v="BDL"/>
    <n v="80"/>
    <s v="Sale "/>
    <n v="160"/>
    <x v="4"/>
  </r>
  <r>
    <d v="2022-04-05T00:00:00"/>
    <s v="78"/>
    <x v="8"/>
    <x v="5"/>
    <n v="2"/>
    <s v="KG"/>
    <n v="255"/>
    <s v="Sale "/>
    <n v="510"/>
    <x v="4"/>
  </r>
  <r>
    <d v="2022-04-05T00:00:00"/>
    <s v="78"/>
    <x v="70"/>
    <x v="8"/>
    <n v="2"/>
    <s v="BOX"/>
    <n v="280"/>
    <s v="Sale "/>
    <n v="560"/>
    <x v="4"/>
  </r>
  <r>
    <d v="2022-04-05T00:00:00"/>
    <s v="78"/>
    <x v="105"/>
    <x v="8"/>
    <n v="2"/>
    <s v="BOX"/>
    <n v="330"/>
    <s v="Sale "/>
    <n v="660"/>
    <x v="4"/>
  </r>
  <r>
    <d v="2022-04-05T00:00:00"/>
    <s v="78"/>
    <x v="26"/>
    <x v="3"/>
    <n v="1"/>
    <s v="KG"/>
    <n v="48"/>
    <s v="Sale "/>
    <n v="48"/>
    <x v="4"/>
  </r>
  <r>
    <d v="2022-04-05T00:00:00"/>
    <s v="78"/>
    <x v="9"/>
    <x v="3"/>
    <n v="3"/>
    <s v="KG"/>
    <n v="170"/>
    <s v="Sale "/>
    <n v="510"/>
    <x v="4"/>
  </r>
  <r>
    <d v="2022-04-05T00:00:00"/>
    <s v="78"/>
    <x v="10"/>
    <x v="6"/>
    <n v="18"/>
    <s v="KG"/>
    <n v="220"/>
    <s v="Sale "/>
    <n v="3960"/>
    <x v="4"/>
  </r>
  <r>
    <d v="2022-04-05T00:00:00"/>
    <s v="78"/>
    <x v="25"/>
    <x v="3"/>
    <n v="4"/>
    <s v="KG"/>
    <n v="70"/>
    <s v="Sale "/>
    <n v="280"/>
    <x v="4"/>
  </r>
  <r>
    <d v="2022-04-05T00:00:00"/>
    <s v="78"/>
    <x v="39"/>
    <x v="3"/>
    <n v="1"/>
    <s v="KG"/>
    <n v="340"/>
    <s v="Sale "/>
    <n v="340"/>
    <x v="4"/>
  </r>
  <r>
    <d v="2022-04-05T00:00:00"/>
    <s v="78"/>
    <x v="116"/>
    <x v="1"/>
    <n v="1"/>
    <s v="PC"/>
    <n v="1750"/>
    <s v="Sale "/>
    <n v="1750"/>
    <x v="4"/>
  </r>
  <r>
    <d v="2022-04-05T00:00:00"/>
    <s v="78"/>
    <x v="5"/>
    <x v="4"/>
    <n v="6"/>
    <s v="BDL"/>
    <n v="65"/>
    <s v="Sale "/>
    <n v="390"/>
    <x v="4"/>
  </r>
  <r>
    <d v="2022-04-05T00:00:00"/>
    <s v="78"/>
    <x v="55"/>
    <x v="3"/>
    <n v="0.5"/>
    <s v="KG"/>
    <n v="520"/>
    <s v="Sale "/>
    <n v="260"/>
    <x v="4"/>
  </r>
  <r>
    <d v="2022-04-05T00:00:00"/>
    <s v="78"/>
    <x v="3"/>
    <x v="3"/>
    <n v="7.5"/>
    <s v="KG"/>
    <n v="520"/>
    <s v="Sale "/>
    <n v="3900"/>
    <x v="4"/>
  </r>
  <r>
    <d v="2022-04-05T00:00:00"/>
    <s v="78"/>
    <x v="4"/>
    <x v="3"/>
    <n v="3.25"/>
    <s v="KG"/>
    <n v="920"/>
    <s v="Sale "/>
    <n v="2990"/>
    <x v="4"/>
  </r>
  <r>
    <d v="2022-04-05T00:00:00"/>
    <s v="78"/>
    <x v="63"/>
    <x v="9"/>
    <n v="5"/>
    <s v="BTL"/>
    <n v="165"/>
    <s v="Sale "/>
    <n v="825"/>
    <x v="4"/>
  </r>
  <r>
    <d v="2022-04-05T00:00:00"/>
    <s v="78"/>
    <x v="28"/>
    <x v="3"/>
    <n v="4"/>
    <s v="KG"/>
    <n v="340"/>
    <s v="Sale "/>
    <n v="1360"/>
    <x v="4"/>
  </r>
  <r>
    <d v="2022-04-05T00:00:00"/>
    <s v="78"/>
    <x v="49"/>
    <x v="6"/>
    <n v="2"/>
    <s v="KG"/>
    <n v="190"/>
    <s v="Sale "/>
    <n v="380"/>
    <x v="4"/>
  </r>
  <r>
    <d v="2022-04-05T00:00:00"/>
    <s v="78"/>
    <x v="41"/>
    <x v="10"/>
    <n v="4.5"/>
    <s v="th"/>
    <n v="140"/>
    <s v="Sale "/>
    <n v="630"/>
    <x v="4"/>
  </r>
  <r>
    <d v="2022-04-05T00:00:00"/>
    <s v="78"/>
    <x v="6"/>
    <x v="5"/>
    <n v="5"/>
    <s v="th"/>
    <n v="490"/>
    <s v="Sale "/>
    <n v="2450"/>
    <x v="4"/>
  </r>
  <r>
    <d v="2022-04-05T00:00:00"/>
    <s v="78"/>
    <x v="73"/>
    <x v="3"/>
    <n v="2"/>
    <s v="KG"/>
    <n v="380"/>
    <s v="Sale "/>
    <n v="760"/>
    <x v="4"/>
  </r>
  <r>
    <d v="2022-04-05T00:00:00"/>
    <s v="78"/>
    <x v="56"/>
    <x v="3"/>
    <n v="0.75"/>
    <s v="KG"/>
    <n v="450"/>
    <s v="Sale "/>
    <n v="337.5"/>
    <x v="4"/>
  </r>
  <r>
    <d v="2022-04-05T00:00:00"/>
    <s v="78"/>
    <x v="74"/>
    <x v="3"/>
    <n v="7"/>
    <s v="KG"/>
    <n v="95"/>
    <s v="Sale "/>
    <n v="665"/>
    <x v="4"/>
  </r>
  <r>
    <d v="2022-04-05T00:00:00"/>
    <s v="78"/>
    <x v="37"/>
    <x v="3"/>
    <n v="1"/>
    <s v="KG"/>
    <n v="250"/>
    <s v="Sale "/>
    <n v="250"/>
    <x v="4"/>
  </r>
  <r>
    <d v="2022-04-05T00:00:00"/>
    <s v="78"/>
    <x v="38"/>
    <x v="3"/>
    <n v="0.75"/>
    <s v="KG"/>
    <n v="360"/>
    <s v="Sale "/>
    <n v="270"/>
    <x v="4"/>
  </r>
  <r>
    <d v="2022-04-05T00:00:00"/>
    <s v="78"/>
    <x v="44"/>
    <x v="2"/>
    <n v="0.2"/>
    <s v="BTL"/>
    <n v="550"/>
    <s v="Sale "/>
    <n v="110"/>
    <x v="4"/>
  </r>
  <r>
    <d v="2022-04-05T00:00:00"/>
    <s v="78"/>
    <x v="14"/>
    <x v="7"/>
    <n v="0.5"/>
    <s v="KG"/>
    <n v="720"/>
    <s v="Sale "/>
    <n v="360"/>
    <x v="4"/>
  </r>
  <r>
    <d v="2022-04-05T00:00:00"/>
    <s v="78"/>
    <x v="119"/>
    <x v="9"/>
    <n v="1"/>
    <s v="BTL"/>
    <n v="110"/>
    <s v="Sale "/>
    <n v="110"/>
    <x v="4"/>
  </r>
  <r>
    <d v="2022-04-05T00:00:00"/>
    <s v="78"/>
    <x v="2"/>
    <x v="2"/>
    <n v="1"/>
    <s v="BTL"/>
    <n v="450"/>
    <s v="Sale "/>
    <n v="450"/>
    <x v="4"/>
  </r>
  <r>
    <d v="2022-04-05T00:00:00"/>
    <s v="78"/>
    <x v="59"/>
    <x v="4"/>
    <n v="3"/>
    <s v="BDL"/>
    <n v="65"/>
    <s v="Sale "/>
    <n v="195"/>
    <x v="4"/>
  </r>
  <r>
    <d v="2022-04-05T00:00:00"/>
    <s v="78"/>
    <x v="9"/>
    <x v="3"/>
    <n v="2"/>
    <s v="KG"/>
    <n v="170"/>
    <s v="Sale "/>
    <n v="340"/>
    <x v="4"/>
  </r>
  <r>
    <d v="2022-04-05T00:00:00"/>
    <s v="78"/>
    <x v="10"/>
    <x v="6"/>
    <n v="2"/>
    <s v="KG"/>
    <n v="220"/>
    <s v="Sale "/>
    <n v="440"/>
    <x v="4"/>
  </r>
  <r>
    <d v="2022-04-05T00:00:00"/>
    <s v="78"/>
    <x v="27"/>
    <x v="8"/>
    <n v="1"/>
    <s v="BOX"/>
    <n v="900"/>
    <s v="Sale "/>
    <n v="900"/>
    <x v="4"/>
  </r>
  <r>
    <d v="2022-04-05T00:00:00"/>
    <s v="78"/>
    <x v="3"/>
    <x v="3"/>
    <n v="1.5"/>
    <s v="KG"/>
    <n v="520"/>
    <s v="Sale "/>
    <n v="780"/>
    <x v="4"/>
  </r>
  <r>
    <d v="2022-04-05T00:00:00"/>
    <s v="78"/>
    <x v="4"/>
    <x v="3"/>
    <n v="0.5"/>
    <s v="KG"/>
    <n v="920"/>
    <s v="Sale "/>
    <n v="460"/>
    <x v="4"/>
  </r>
  <r>
    <d v="2022-04-05T00:00:00"/>
    <s v="78"/>
    <x v="11"/>
    <x v="3"/>
    <n v="5.25"/>
    <s v="KG"/>
    <n v="320"/>
    <s v="Sale "/>
    <n v="1680"/>
    <x v="4"/>
  </r>
  <r>
    <d v="2022-04-05T00:00:00"/>
    <s v="78"/>
    <x v="24"/>
    <x v="3"/>
    <n v="10"/>
    <s v="PAC"/>
    <n v="60"/>
    <s v="Sale "/>
    <n v="600"/>
    <x v="4"/>
  </r>
  <r>
    <d v="2022-04-05T00:00:00"/>
    <s v="78"/>
    <x v="25"/>
    <x v="3"/>
    <n v="5"/>
    <s v="KG"/>
    <n v="70"/>
    <s v="Sale "/>
    <n v="350"/>
    <x v="4"/>
  </r>
  <r>
    <d v="2022-04-07T00:00:00"/>
    <s v="79"/>
    <x v="108"/>
    <x v="8"/>
    <n v="2"/>
    <s v="PAT"/>
    <n v="340"/>
    <s v="Sale "/>
    <n v="680"/>
    <x v="4"/>
  </r>
  <r>
    <d v="2022-04-07T00:00:00"/>
    <s v="79"/>
    <x v="25"/>
    <x v="3"/>
    <n v="1"/>
    <s v="KG"/>
    <n v="65"/>
    <s v="Sale "/>
    <n v="65"/>
    <x v="4"/>
  </r>
  <r>
    <d v="2022-04-07T00:00:00"/>
    <s v="79"/>
    <x v="39"/>
    <x v="3"/>
    <n v="1"/>
    <s v="KG"/>
    <n v="340"/>
    <s v="Sale "/>
    <n v="340"/>
    <x v="4"/>
  </r>
  <r>
    <d v="2022-04-07T00:00:00"/>
    <s v="79"/>
    <x v="73"/>
    <x v="3"/>
    <n v="1"/>
    <s v="KG"/>
    <n v="380"/>
    <s v="Sale "/>
    <n v="380"/>
    <x v="4"/>
  </r>
  <r>
    <d v="2022-04-07T00:00:00"/>
    <s v="79"/>
    <x v="56"/>
    <x v="3"/>
    <n v="0.5"/>
    <s v="KG"/>
    <n v="450"/>
    <s v="Sale "/>
    <n v="225"/>
    <x v="4"/>
  </r>
  <r>
    <d v="2022-04-07T00:00:00"/>
    <s v="79"/>
    <x v="92"/>
    <x v="5"/>
    <n v="1"/>
    <s v="KG"/>
    <n v="255"/>
    <s v="Sale "/>
    <n v="255"/>
    <x v="4"/>
  </r>
  <r>
    <d v="2022-04-07T00:00:00"/>
    <s v="79"/>
    <x v="41"/>
    <x v="10"/>
    <n v="2"/>
    <s v="th"/>
    <n v="140"/>
    <s v="Sale "/>
    <n v="280"/>
    <x v="4"/>
  </r>
  <r>
    <d v="2022-04-07T00:00:00"/>
    <s v="79"/>
    <x v="6"/>
    <x v="5"/>
    <n v="2"/>
    <s v="th"/>
    <n v="500"/>
    <s v="Sale "/>
    <n v="1000"/>
    <x v="4"/>
  </r>
  <r>
    <d v="2022-04-07T00:00:00"/>
    <s v="79"/>
    <x v="3"/>
    <x v="3"/>
    <n v="4"/>
    <s v="KG"/>
    <n v="520"/>
    <s v="Sale "/>
    <n v="2080"/>
    <x v="4"/>
  </r>
  <r>
    <d v="2022-04-07T00:00:00"/>
    <s v="79"/>
    <x v="4"/>
    <x v="3"/>
    <n v="5"/>
    <s v="KG"/>
    <n v="920"/>
    <s v="Sale "/>
    <n v="4600"/>
    <x v="4"/>
  </r>
  <r>
    <d v="2022-04-07T00:00:00"/>
    <s v="79"/>
    <x v="9"/>
    <x v="3"/>
    <n v="25"/>
    <s v="KG"/>
    <n v="165"/>
    <s v="Sale "/>
    <n v="4125"/>
    <x v="4"/>
  </r>
  <r>
    <d v="2022-04-07T00:00:00"/>
    <s v="79"/>
    <x v="10"/>
    <x v="6"/>
    <n v="15"/>
    <s v="KG"/>
    <n v="220"/>
    <s v="Sale "/>
    <n v="3300"/>
    <x v="4"/>
  </r>
  <r>
    <d v="2022-04-07T00:00:00"/>
    <s v="79"/>
    <x v="9"/>
    <x v="3"/>
    <n v="2"/>
    <s v="KG"/>
    <n v="170"/>
    <s v="Sale "/>
    <n v="340"/>
    <x v="4"/>
  </r>
  <r>
    <d v="2022-04-07T00:00:00"/>
    <s v="79"/>
    <x v="10"/>
    <x v="6"/>
    <n v="3"/>
    <s v="KG"/>
    <n v="220"/>
    <s v="Sale "/>
    <n v="660"/>
    <x v="4"/>
  </r>
  <r>
    <d v="2022-04-07T00:00:00"/>
    <s v="79"/>
    <x v="6"/>
    <x v="5"/>
    <n v="0.5"/>
    <s v="th"/>
    <n v="500"/>
    <s v="Sale "/>
    <n v="250"/>
    <x v="4"/>
  </r>
  <r>
    <d v="2022-04-07T00:00:00"/>
    <s v="79"/>
    <x v="83"/>
    <x v="5"/>
    <n v="1.5"/>
    <s v="KG"/>
    <n v="255"/>
    <s v="Sale "/>
    <n v="382.5"/>
    <x v="4"/>
  </r>
  <r>
    <d v="2022-04-07T00:00:00"/>
    <s v="79"/>
    <x v="5"/>
    <x v="4"/>
    <n v="15"/>
    <s v="BDL"/>
    <n v="65"/>
    <s v="Sale "/>
    <n v="975"/>
    <x v="4"/>
  </r>
  <r>
    <d v="2022-04-07T00:00:00"/>
    <s v="79"/>
    <x v="64"/>
    <x v="4"/>
    <n v="4"/>
    <s v="BDL"/>
    <n v="80"/>
    <s v="Sale "/>
    <n v="320"/>
    <x v="4"/>
  </r>
  <r>
    <d v="2022-04-07T00:00:00"/>
    <s v="79"/>
    <x v="59"/>
    <x v="4"/>
    <n v="5"/>
    <s v="BDL"/>
    <n v="65"/>
    <s v="Sale "/>
    <n v="325"/>
    <x v="4"/>
  </r>
  <r>
    <d v="2022-04-07T00:00:00"/>
    <s v="79"/>
    <x v="73"/>
    <x v="3"/>
    <n v="2"/>
    <s v="KG"/>
    <n v="380"/>
    <s v="Sale "/>
    <n v="760"/>
    <x v="4"/>
  </r>
  <r>
    <d v="2022-04-07T00:00:00"/>
    <s v="79"/>
    <x v="18"/>
    <x v="7"/>
    <n v="2"/>
    <s v="KG"/>
    <n v="500"/>
    <s v="Sale "/>
    <n v="1000"/>
    <x v="4"/>
  </r>
  <r>
    <d v="2022-04-07T00:00:00"/>
    <s v="79"/>
    <x v="17"/>
    <x v="3"/>
    <n v="1"/>
    <s v="KG"/>
    <n v="230"/>
    <s v="Sale "/>
    <n v="230"/>
    <x v="4"/>
  </r>
  <r>
    <d v="2022-04-07T00:00:00"/>
    <s v="79"/>
    <x v="44"/>
    <x v="2"/>
    <n v="0.2"/>
    <s v="BTL"/>
    <n v="550"/>
    <s v="Sale "/>
    <n v="110"/>
    <x v="4"/>
  </r>
  <r>
    <d v="2022-04-07T00:00:00"/>
    <s v="79"/>
    <x v="27"/>
    <x v="8"/>
    <n v="0.3"/>
    <s v="BOX"/>
    <n v="920"/>
    <s v="Sale "/>
    <n v="276"/>
    <x v="4"/>
  </r>
  <r>
    <d v="2022-04-07T00:00:00"/>
    <s v="79"/>
    <x v="72"/>
    <x v="10"/>
    <n v="0.5"/>
    <s v="th"/>
    <n v="170"/>
    <s v="Sale "/>
    <n v="85"/>
    <x v="4"/>
  </r>
  <r>
    <d v="2022-04-07T00:00:00"/>
    <s v="79"/>
    <x v="69"/>
    <x v="5"/>
    <n v="0.5"/>
    <s v="th"/>
    <n v="900"/>
    <s v="Sale "/>
    <n v="450"/>
    <x v="4"/>
  </r>
  <r>
    <d v="2022-04-07T00:00:00"/>
    <s v="79"/>
    <x v="59"/>
    <x v="4"/>
    <n v="1"/>
    <s v="BDL"/>
    <n v="65"/>
    <s v="Sale "/>
    <n v="65"/>
    <x v="4"/>
  </r>
  <r>
    <d v="2022-04-07T00:00:00"/>
    <s v="79"/>
    <x v="37"/>
    <x v="3"/>
    <n v="0.5"/>
    <s v="KG"/>
    <n v="250"/>
    <s v="Sale "/>
    <n v="125"/>
    <x v="4"/>
  </r>
  <r>
    <d v="2022-04-07T00:00:00"/>
    <s v="79"/>
    <x v="38"/>
    <x v="3"/>
    <n v="0.5"/>
    <s v="KG"/>
    <n v="380"/>
    <s v="Sale "/>
    <n v="190"/>
    <x v="4"/>
  </r>
  <r>
    <d v="2022-04-07T00:00:00"/>
    <s v="79"/>
    <x v="28"/>
    <x v="3"/>
    <n v="1.3"/>
    <s v="KG"/>
    <n v="340"/>
    <s v="Sale "/>
    <n v="442"/>
    <x v="4"/>
  </r>
  <r>
    <d v="2022-04-07T00:00:00"/>
    <s v="79"/>
    <x v="8"/>
    <x v="5"/>
    <n v="1"/>
    <s v="KG"/>
    <n v="265"/>
    <s v="Sale "/>
    <n v="265"/>
    <x v="4"/>
  </r>
  <r>
    <d v="2022-04-07T00:00:00"/>
    <s v="79"/>
    <x v="13"/>
    <x v="5"/>
    <n v="2"/>
    <s v="KG"/>
    <n v="255"/>
    <s v="Sale "/>
    <n v="510"/>
    <x v="4"/>
  </r>
  <r>
    <d v="2022-04-07T00:00:00"/>
    <s v="79"/>
    <x v="87"/>
    <x v="9"/>
    <n v="1"/>
    <s v="BTL"/>
    <n v="155"/>
    <s v="Sale "/>
    <n v="155"/>
    <x v="4"/>
  </r>
  <r>
    <d v="2022-04-07T00:00:00"/>
    <s v="79"/>
    <x v="14"/>
    <x v="7"/>
    <n v="1"/>
    <s v="KG"/>
    <n v="735"/>
    <s v="Sale "/>
    <n v="735"/>
    <x v="4"/>
  </r>
  <r>
    <d v="2022-04-07T00:00:00"/>
    <s v="79"/>
    <x v="3"/>
    <x v="3"/>
    <n v="4"/>
    <s v="KG"/>
    <n v="520"/>
    <s v="Sale "/>
    <n v="2080"/>
    <x v="4"/>
  </r>
  <r>
    <d v="2022-04-07T00:00:00"/>
    <s v="79"/>
    <x v="4"/>
    <x v="3"/>
    <n v="5"/>
    <s v="KG"/>
    <n v="910"/>
    <s v="Sale "/>
    <n v="4550"/>
    <x v="4"/>
  </r>
  <r>
    <d v="2022-04-07T00:00:00"/>
    <s v="79"/>
    <x v="37"/>
    <x v="3"/>
    <n v="0.6"/>
    <s v="KG"/>
    <n v="250"/>
    <s v="Sale "/>
    <n v="150"/>
    <x v="4"/>
  </r>
  <r>
    <d v="2022-04-07T00:00:00"/>
    <s v="79"/>
    <x v="11"/>
    <x v="3"/>
    <n v="2.5"/>
    <s v="KG"/>
    <n v="320"/>
    <s v="Sale "/>
    <n v="800"/>
    <x v="4"/>
  </r>
  <r>
    <d v="2022-04-07T00:00:00"/>
    <s v="79"/>
    <x v="41"/>
    <x v="10"/>
    <n v="1"/>
    <s v="th"/>
    <n v="140"/>
    <s v="Sale "/>
    <n v="140"/>
    <x v="4"/>
  </r>
  <r>
    <d v="2022-04-07T00:00:00"/>
    <s v="79"/>
    <x v="72"/>
    <x v="10"/>
    <n v="2"/>
    <s v="th"/>
    <n v="170"/>
    <s v="Sale "/>
    <n v="340"/>
    <x v="4"/>
  </r>
  <r>
    <d v="2022-04-07T00:00:00"/>
    <s v="79"/>
    <x v="59"/>
    <x v="4"/>
    <n v="3"/>
    <s v="BDL"/>
    <n v="65"/>
    <s v="Sale "/>
    <n v="195"/>
    <x v="4"/>
  </r>
  <r>
    <d v="2022-04-07T00:00:00"/>
    <s v="79"/>
    <x v="6"/>
    <x v="5"/>
    <n v="1"/>
    <s v="th"/>
    <n v="500"/>
    <s v="Sale "/>
    <n v="500"/>
    <x v="4"/>
  </r>
  <r>
    <d v="2022-04-07T00:00:00"/>
    <s v="79"/>
    <x v="69"/>
    <x v="5"/>
    <n v="1"/>
    <s v="th"/>
    <n v="900"/>
    <s v="Sale "/>
    <n v="900"/>
    <x v="4"/>
  </r>
  <r>
    <d v="2022-04-07T00:00:00"/>
    <s v="79"/>
    <x v="97"/>
    <x v="2"/>
    <n v="1"/>
    <s v="BTL"/>
    <n v="72"/>
    <s v="Sale "/>
    <n v="72"/>
    <x v="4"/>
  </r>
  <r>
    <d v="2022-04-07T00:00:00"/>
    <s v="79"/>
    <x v="2"/>
    <x v="2"/>
    <n v="0.4"/>
    <s v="BTL"/>
    <n v="550"/>
    <s v="Sale "/>
    <n v="220"/>
    <x v="4"/>
  </r>
  <r>
    <d v="2022-04-07T00:00:00"/>
    <s v="79"/>
    <x v="8"/>
    <x v="5"/>
    <n v="2"/>
    <s v="KG"/>
    <n v="255"/>
    <s v="Sale "/>
    <n v="510"/>
    <x v="4"/>
  </r>
  <r>
    <d v="2022-04-07T00:00:00"/>
    <s v="79"/>
    <x v="13"/>
    <x v="5"/>
    <n v="6"/>
    <s v="KG"/>
    <n v="255"/>
    <s v="Sale "/>
    <n v="1530"/>
    <x v="4"/>
  </r>
  <r>
    <d v="2022-04-07T00:00:00"/>
    <s v="79"/>
    <x v="57"/>
    <x v="5"/>
    <n v="6"/>
    <s v="KG"/>
    <n v="255"/>
    <s v="Sale "/>
    <n v="1530"/>
    <x v="4"/>
  </r>
  <r>
    <d v="2022-04-07T00:00:00"/>
    <s v="79"/>
    <x v="11"/>
    <x v="3"/>
    <n v="0.5"/>
    <s v="KG"/>
    <n v="320"/>
    <s v="Sale "/>
    <n v="160"/>
    <x v="4"/>
  </r>
  <r>
    <d v="2022-04-07T00:00:00"/>
    <s v="79"/>
    <x v="37"/>
    <x v="3"/>
    <n v="1"/>
    <s v="KG"/>
    <n v="250"/>
    <s v="Sale "/>
    <n v="250"/>
    <x v="4"/>
  </r>
  <r>
    <d v="2022-04-07T00:00:00"/>
    <s v="79"/>
    <x v="39"/>
    <x v="3"/>
    <n v="2.5"/>
    <s v="KG"/>
    <n v="340"/>
    <s v="Sale "/>
    <n v="850"/>
    <x v="4"/>
  </r>
  <r>
    <d v="2022-04-07T00:00:00"/>
    <s v="79"/>
    <x v="73"/>
    <x v="3"/>
    <n v="2"/>
    <s v="KG"/>
    <n v="380"/>
    <s v="Sale "/>
    <n v="760"/>
    <x v="4"/>
  </r>
  <r>
    <d v="2022-04-07T00:00:00"/>
    <s v="79"/>
    <x v="53"/>
    <x v="7"/>
    <n v="0.5"/>
    <s v="KG"/>
    <n v="700"/>
    <s v="Sale "/>
    <n v="350"/>
    <x v="4"/>
  </r>
  <r>
    <d v="2022-04-07T00:00:00"/>
    <s v="79"/>
    <x v="3"/>
    <x v="3"/>
    <n v="6"/>
    <s v="KG"/>
    <n v="520"/>
    <s v="Sale "/>
    <n v="3120"/>
    <x v="4"/>
  </r>
  <r>
    <d v="2022-04-07T00:00:00"/>
    <s v="79"/>
    <x v="4"/>
    <x v="3"/>
    <n v="3"/>
    <s v="KG"/>
    <n v="920"/>
    <s v="Sale "/>
    <n v="2760"/>
    <x v="4"/>
  </r>
  <r>
    <d v="2022-04-07T00:00:00"/>
    <s v="79"/>
    <x v="64"/>
    <x v="4"/>
    <n v="5"/>
    <s v="BDL"/>
    <n v="80"/>
    <s v="Sale "/>
    <n v="400"/>
    <x v="4"/>
  </r>
  <r>
    <d v="2022-04-07T00:00:00"/>
    <s v="79"/>
    <x v="101"/>
    <x v="8"/>
    <n v="0.24"/>
    <s v="BOX"/>
    <n v="320"/>
    <s v="Sale "/>
    <n v="76.8"/>
    <x v="4"/>
  </r>
  <r>
    <d v="2022-04-07T00:00:00"/>
    <s v="79"/>
    <x v="27"/>
    <x v="8"/>
    <n v="0.15"/>
    <s v="BOX"/>
    <n v="920"/>
    <s v="Sale "/>
    <n v="138"/>
    <x v="4"/>
  </r>
  <r>
    <d v="2022-04-07T00:00:00"/>
    <s v="79"/>
    <x v="25"/>
    <x v="3"/>
    <n v="3"/>
    <s v="KG"/>
    <n v="65"/>
    <s v="Sale "/>
    <n v="195"/>
    <x v="4"/>
  </r>
  <r>
    <d v="2022-04-07T00:00:00"/>
    <s v="79"/>
    <x v="27"/>
    <x v="8"/>
    <n v="2"/>
    <s v="BOX"/>
    <n v="900"/>
    <s v="Sale "/>
    <n v="1800"/>
    <x v="4"/>
  </r>
  <r>
    <d v="2022-04-07T00:00:00"/>
    <s v="79"/>
    <x v="2"/>
    <x v="2"/>
    <n v="0.2"/>
    <s v="BTL"/>
    <n v="550"/>
    <s v="Sale "/>
    <n v="110"/>
    <x v="4"/>
  </r>
  <r>
    <d v="2022-04-07T00:00:00"/>
    <s v="79"/>
    <x v="10"/>
    <x v="6"/>
    <n v="18"/>
    <s v="KG"/>
    <n v="220"/>
    <s v="Sale "/>
    <n v="3960"/>
    <x v="4"/>
  </r>
  <r>
    <d v="2022-04-07T00:00:00"/>
    <s v="79"/>
    <x v="5"/>
    <x v="4"/>
    <n v="2"/>
    <s v="BDL"/>
    <n v="65"/>
    <s v="Sale "/>
    <n v="130"/>
    <x v="4"/>
  </r>
  <r>
    <d v="2022-04-07T00:00:00"/>
    <s v="79"/>
    <x v="3"/>
    <x v="3"/>
    <n v="0.8"/>
    <s v="KG"/>
    <n v="470"/>
    <s v="Sale "/>
    <n v="376"/>
    <x v="4"/>
  </r>
  <r>
    <d v="2022-04-07T00:00:00"/>
    <s v="79"/>
    <x v="4"/>
    <x v="3"/>
    <n v="0.4"/>
    <s v="KG"/>
    <n v="920"/>
    <s v="Sale "/>
    <n v="368"/>
    <x v="4"/>
  </r>
  <r>
    <d v="2022-04-07T00:00:00"/>
    <s v="79"/>
    <x v="78"/>
    <x v="3"/>
    <n v="1"/>
    <s v="PAC"/>
    <n v="80"/>
    <s v="Sale "/>
    <n v="80"/>
    <x v="4"/>
  </r>
  <r>
    <d v="2022-04-07T00:00:00"/>
    <s v="79"/>
    <x v="26"/>
    <x v="3"/>
    <n v="20"/>
    <s v="KG"/>
    <n v="48"/>
    <s v="Sale "/>
    <n v="960"/>
    <x v="4"/>
  </r>
  <r>
    <d v="2022-04-07T00:00:00"/>
    <s v="79"/>
    <x v="105"/>
    <x v="8"/>
    <n v="1"/>
    <s v="BOX"/>
    <n v="325"/>
    <s v="Sale "/>
    <n v="325"/>
    <x v="4"/>
  </r>
  <r>
    <d v="2022-04-07T00:00:00"/>
    <s v="79"/>
    <x v="70"/>
    <x v="8"/>
    <n v="1"/>
    <s v="BOX"/>
    <n v="272"/>
    <s v="Sale "/>
    <n v="272"/>
    <x v="4"/>
  </r>
  <r>
    <d v="2022-04-07T00:00:00"/>
    <s v="79"/>
    <x v="33"/>
    <x v="2"/>
    <n v="1"/>
    <s v="BTL"/>
    <n v="85"/>
    <s v="Sale "/>
    <n v="85"/>
    <x v="4"/>
  </r>
  <r>
    <d v="2022-04-07T00:00:00"/>
    <s v="79"/>
    <x v="73"/>
    <x v="3"/>
    <n v="1"/>
    <s v="KG"/>
    <n v="380"/>
    <s v="Sale "/>
    <n v="380"/>
    <x v="4"/>
  </r>
  <r>
    <d v="2022-04-07T00:00:00"/>
    <s v="79"/>
    <x v="56"/>
    <x v="3"/>
    <n v="0.5"/>
    <s v="KG"/>
    <n v="450"/>
    <s v="Sale "/>
    <n v="225"/>
    <x v="4"/>
  </r>
  <r>
    <d v="2022-04-07T00:00:00"/>
    <s v="79"/>
    <x v="10"/>
    <x v="6"/>
    <n v="4"/>
    <s v="KG"/>
    <n v="220"/>
    <s v="Sale "/>
    <n v="880"/>
    <x v="4"/>
  </r>
  <r>
    <d v="2022-04-07T00:00:00"/>
    <s v="79"/>
    <x v="9"/>
    <x v="3"/>
    <n v="2"/>
    <s v="KG"/>
    <n v="170"/>
    <s v="Sale "/>
    <n v="340"/>
    <x v="4"/>
  </r>
  <r>
    <d v="2022-04-07T00:00:00"/>
    <s v="79"/>
    <x v="4"/>
    <x v="3"/>
    <n v="0.8"/>
    <s v="KG"/>
    <n v="900"/>
    <s v="Sale "/>
    <n v="720"/>
    <x v="4"/>
  </r>
  <r>
    <d v="2022-04-07T00:00:00"/>
    <s v="79"/>
    <x v="3"/>
    <x v="3"/>
    <n v="1.5"/>
    <s v="KG"/>
    <n v="520"/>
    <s v="Sale "/>
    <n v="780"/>
    <x v="4"/>
  </r>
  <r>
    <d v="2022-04-07T00:00:00"/>
    <s v="79"/>
    <x v="6"/>
    <x v="5"/>
    <n v="0.6"/>
    <s v="th"/>
    <n v="500"/>
    <s v="Sale "/>
    <n v="300"/>
    <x v="4"/>
  </r>
  <r>
    <d v="2022-04-07T00:00:00"/>
    <s v="79"/>
    <x v="11"/>
    <x v="3"/>
    <n v="2.5"/>
    <s v="KG"/>
    <n v="320"/>
    <s v="Sale "/>
    <n v="800"/>
    <x v="4"/>
  </r>
  <r>
    <d v="2022-04-07T00:00:00"/>
    <s v="79"/>
    <x v="63"/>
    <x v="9"/>
    <n v="1"/>
    <s v="BTL"/>
    <n v="165"/>
    <s v="Sale "/>
    <n v="165"/>
    <x v="4"/>
  </r>
  <r>
    <d v="2022-04-07T00:00:00"/>
    <s v="79"/>
    <x v="38"/>
    <x v="3"/>
    <n v="2"/>
    <s v="KG"/>
    <n v="380"/>
    <s v="Sale "/>
    <n v="760"/>
    <x v="4"/>
  </r>
  <r>
    <d v="2022-04-07T00:00:00"/>
    <s v="79"/>
    <x v="37"/>
    <x v="3"/>
    <n v="2"/>
    <s v="KG"/>
    <n v="250"/>
    <s v="Sale "/>
    <n v="500"/>
    <x v="4"/>
  </r>
  <r>
    <d v="2022-04-07T00:00:00"/>
    <s v="79"/>
    <x v="28"/>
    <x v="3"/>
    <n v="2.5"/>
    <s v="KG"/>
    <n v="340"/>
    <s v="Sale "/>
    <n v="850"/>
    <x v="4"/>
  </r>
  <r>
    <d v="2022-04-07T00:00:00"/>
    <s v="79"/>
    <x v="39"/>
    <x v="3"/>
    <n v="1.5"/>
    <s v="KG"/>
    <n v="340"/>
    <s v="Sale "/>
    <n v="510"/>
    <x v="4"/>
  </r>
  <r>
    <d v="2022-04-07T00:00:00"/>
    <s v="79"/>
    <x v="57"/>
    <x v="5"/>
    <n v="1"/>
    <s v="KG"/>
    <n v="255"/>
    <s v="Sale "/>
    <n v="255"/>
    <x v="4"/>
  </r>
  <r>
    <d v="2022-04-07T00:00:00"/>
    <s v="79"/>
    <x v="8"/>
    <x v="5"/>
    <n v="1"/>
    <s v="KG"/>
    <n v="255"/>
    <s v="Sale "/>
    <n v="255"/>
    <x v="4"/>
  </r>
  <r>
    <d v="2022-04-07T00:00:00"/>
    <s v="79"/>
    <x v="13"/>
    <x v="5"/>
    <n v="2"/>
    <s v="KG"/>
    <n v="255"/>
    <s v="Sale "/>
    <n v="510"/>
    <x v="4"/>
  </r>
  <r>
    <d v="2022-04-08T00:00:00"/>
    <s v="80"/>
    <x v="25"/>
    <x v="3"/>
    <n v="1"/>
    <s v="KG"/>
    <n v="65"/>
    <s v="Sale "/>
    <n v="65"/>
    <x v="4"/>
  </r>
  <r>
    <d v="2022-04-08T00:00:00"/>
    <s v="80"/>
    <x v="5"/>
    <x v="4"/>
    <n v="5"/>
    <s v="BDL"/>
    <n v="65"/>
    <s v="Sale "/>
    <n v="325"/>
    <x v="4"/>
  </r>
  <r>
    <d v="2022-04-08T00:00:00"/>
    <s v="80"/>
    <x v="4"/>
    <x v="3"/>
    <n v="0.5"/>
    <s v="KG"/>
    <n v="920"/>
    <s v="Sale "/>
    <n v="460"/>
    <x v="4"/>
  </r>
  <r>
    <d v="2022-04-08T00:00:00"/>
    <s v="80"/>
    <x v="30"/>
    <x v="3"/>
    <n v="1"/>
    <s v="KG"/>
    <n v="200"/>
    <s v="Sale "/>
    <n v="200"/>
    <x v="4"/>
  </r>
  <r>
    <d v="2022-04-08T00:00:00"/>
    <s v="80"/>
    <x v="115"/>
    <x v="3"/>
    <n v="1"/>
    <s v="PAC"/>
    <n v="550"/>
    <s v="Sale "/>
    <n v="550"/>
    <x v="4"/>
  </r>
  <r>
    <d v="2022-04-08T00:00:00"/>
    <s v="80"/>
    <x v="25"/>
    <x v="3"/>
    <n v="2"/>
    <s v="KG"/>
    <n v="70"/>
    <s v="Sale "/>
    <n v="140"/>
    <x v="4"/>
  </r>
  <r>
    <d v="2022-04-08T00:00:00"/>
    <s v="80"/>
    <x v="26"/>
    <x v="3"/>
    <n v="4"/>
    <s v="KG"/>
    <n v="48"/>
    <s v="Sale "/>
    <n v="192"/>
    <x v="4"/>
  </r>
  <r>
    <d v="2022-04-08T00:00:00"/>
    <s v="80"/>
    <x v="27"/>
    <x v="8"/>
    <n v="2"/>
    <s v="BOX"/>
    <n v="900"/>
    <s v="Sale "/>
    <n v="1800"/>
    <x v="4"/>
  </r>
  <r>
    <d v="2022-04-08T00:00:00"/>
    <s v="80"/>
    <x v="27"/>
    <x v="8"/>
    <n v="0.56999999999999995"/>
    <s v="BOX"/>
    <n v="920"/>
    <s v="Sale "/>
    <n v="524.4"/>
    <x v="4"/>
  </r>
  <r>
    <d v="2022-04-08T00:00:00"/>
    <s v="80"/>
    <x v="10"/>
    <x v="6"/>
    <n v="15"/>
    <s v="KG"/>
    <n v="210"/>
    <s v="Sale "/>
    <n v="3150"/>
    <x v="4"/>
  </r>
  <r>
    <d v="2022-04-08T00:00:00"/>
    <s v="80"/>
    <x v="23"/>
    <x v="2"/>
    <n v="1"/>
    <s v="PC"/>
    <n v="65"/>
    <s v="Sale "/>
    <n v="65"/>
    <x v="4"/>
  </r>
  <r>
    <d v="2022-04-08T00:00:00"/>
    <s v="80"/>
    <x v="39"/>
    <x v="3"/>
    <n v="1"/>
    <s v="KG"/>
    <n v="340"/>
    <s v="Sale "/>
    <n v="340"/>
    <x v="4"/>
  </r>
  <r>
    <d v="2022-04-08T00:00:00"/>
    <s v="80"/>
    <x v="28"/>
    <x v="3"/>
    <n v="1"/>
    <s v="KG"/>
    <n v="340"/>
    <s v="Sale "/>
    <n v="340"/>
    <x v="4"/>
  </r>
  <r>
    <d v="2022-04-08T00:00:00"/>
    <s v="80"/>
    <x v="70"/>
    <x v="8"/>
    <n v="1"/>
    <s v="BOX"/>
    <n v="275"/>
    <s v="Sale "/>
    <n v="275"/>
    <x v="4"/>
  </r>
  <r>
    <d v="2022-04-08T00:00:00"/>
    <s v="80"/>
    <x v="41"/>
    <x v="10"/>
    <n v="1"/>
    <s v="th"/>
    <n v="130"/>
    <s v="Sale "/>
    <n v="130"/>
    <x v="4"/>
  </r>
  <r>
    <d v="2022-04-08T00:00:00"/>
    <s v="80"/>
    <x v="6"/>
    <x v="5"/>
    <n v="0.4"/>
    <s v="th"/>
    <n v="500"/>
    <s v="Sale "/>
    <n v="200"/>
    <x v="4"/>
  </r>
  <r>
    <d v="2022-04-08T00:00:00"/>
    <s v="80"/>
    <x v="2"/>
    <x v="2"/>
    <n v="0.2"/>
    <s v="BTL"/>
    <n v="550"/>
    <s v="Sale "/>
    <n v="110"/>
    <x v="4"/>
  </r>
  <r>
    <d v="2022-04-08T00:00:00"/>
    <s v="80"/>
    <x v="101"/>
    <x v="8"/>
    <n v="3"/>
    <s v="BOX"/>
    <n v="330"/>
    <s v="Sale "/>
    <n v="990"/>
    <x v="4"/>
  </r>
  <r>
    <d v="2022-04-08T00:00:00"/>
    <s v="80"/>
    <x v="27"/>
    <x v="8"/>
    <n v="1.38"/>
    <s v="BOX"/>
    <n v="920"/>
    <s v="Sale "/>
    <n v="1269.5999999999999"/>
    <x v="4"/>
  </r>
  <r>
    <d v="2022-04-08T00:00:00"/>
    <s v="80"/>
    <x v="18"/>
    <x v="7"/>
    <n v="0.5"/>
    <s v="KG"/>
    <n v="500"/>
    <s v="Sale "/>
    <n v="250"/>
    <x v="4"/>
  </r>
  <r>
    <d v="2022-04-08T00:00:00"/>
    <s v="80"/>
    <x v="41"/>
    <x v="10"/>
    <n v="3"/>
    <s v="th"/>
    <n v="140"/>
    <s v="Sale "/>
    <n v="420"/>
    <x v="4"/>
  </r>
  <r>
    <d v="2022-04-08T00:00:00"/>
    <s v="80"/>
    <x v="83"/>
    <x v="5"/>
    <n v="2"/>
    <s v="KG"/>
    <n v="255"/>
    <s v="Sale "/>
    <n v="510"/>
    <x v="4"/>
  </r>
  <r>
    <d v="2022-04-08T00:00:00"/>
    <s v="80"/>
    <x v="6"/>
    <x v="5"/>
    <n v="2"/>
    <s v="th"/>
    <n v="500"/>
    <s v="Sale "/>
    <n v="1000"/>
    <x v="4"/>
  </r>
  <r>
    <d v="2022-04-08T00:00:00"/>
    <s v="80"/>
    <x v="11"/>
    <x v="3"/>
    <n v="1"/>
    <s v="KG"/>
    <n v="320"/>
    <s v="Sale "/>
    <n v="320"/>
    <x v="4"/>
  </r>
  <r>
    <d v="2022-04-08T00:00:00"/>
    <s v="80"/>
    <x v="26"/>
    <x v="3"/>
    <n v="3"/>
    <s v="KG"/>
    <n v="48"/>
    <s v="Sale "/>
    <n v="144"/>
    <x v="4"/>
  </r>
  <r>
    <d v="2022-04-08T00:00:00"/>
    <s v="80"/>
    <x v="2"/>
    <x v="2"/>
    <n v="0.2"/>
    <s v="BTL"/>
    <n v="550"/>
    <s v="Sale "/>
    <n v="110"/>
    <x v="4"/>
  </r>
  <r>
    <d v="2022-04-08T00:00:00"/>
    <s v="80"/>
    <x v="38"/>
    <x v="3"/>
    <n v="1"/>
    <s v="KG"/>
    <n v="380"/>
    <s v="Sale "/>
    <n v="380"/>
    <x v="4"/>
  </r>
  <r>
    <d v="2022-04-08T00:00:00"/>
    <s v="80"/>
    <x v="39"/>
    <x v="3"/>
    <n v="1"/>
    <s v="KG"/>
    <n v="330"/>
    <s v="Sale "/>
    <n v="330"/>
    <x v="4"/>
  </r>
  <r>
    <d v="2022-04-08T00:00:00"/>
    <s v="80"/>
    <x v="27"/>
    <x v="8"/>
    <n v="0.25"/>
    <s v="BOX"/>
    <n v="920"/>
    <s v="Sale "/>
    <n v="230"/>
    <x v="4"/>
  </r>
  <r>
    <d v="2022-04-08T00:00:00"/>
    <s v="80"/>
    <x v="19"/>
    <x v="2"/>
    <n v="0.2"/>
    <s v="BTL"/>
    <n v="650"/>
    <s v="Sale "/>
    <n v="130"/>
    <x v="4"/>
  </r>
  <r>
    <d v="2022-04-08T00:00:00"/>
    <s v="80"/>
    <x v="101"/>
    <x v="8"/>
    <n v="1"/>
    <s v="BOX"/>
    <n v="320"/>
    <s v="Sale "/>
    <n v="320"/>
    <x v="4"/>
  </r>
  <r>
    <d v="2022-04-08T00:00:00"/>
    <s v="80"/>
    <x v="5"/>
    <x v="4"/>
    <n v="5"/>
    <s v="BDL"/>
    <n v="65"/>
    <s v="Sale "/>
    <n v="325"/>
    <x v="4"/>
  </r>
  <r>
    <d v="2022-04-08T00:00:00"/>
    <s v="80"/>
    <x v="4"/>
    <x v="3"/>
    <n v="1"/>
    <s v="KG"/>
    <n v="920"/>
    <s v="Sale "/>
    <n v="920"/>
    <x v="4"/>
  </r>
  <r>
    <d v="2022-04-08T00:00:00"/>
    <s v="80"/>
    <x v="3"/>
    <x v="3"/>
    <n v="3"/>
    <s v="KG"/>
    <n v="520"/>
    <s v="Sale "/>
    <n v="1560"/>
    <x v="4"/>
  </r>
  <r>
    <d v="2022-04-08T00:00:00"/>
    <s v="80"/>
    <x v="57"/>
    <x v="5"/>
    <n v="1"/>
    <s v="KG"/>
    <n v="255"/>
    <s v="Sale "/>
    <n v="255"/>
    <x v="4"/>
  </r>
  <r>
    <d v="2022-04-08T00:00:00"/>
    <s v="80"/>
    <x v="13"/>
    <x v="5"/>
    <n v="3"/>
    <s v="KG"/>
    <n v="255"/>
    <s v="Sale "/>
    <n v="765"/>
    <x v="4"/>
  </r>
  <r>
    <d v="2022-04-08T00:00:00"/>
    <s v="80"/>
    <x v="27"/>
    <x v="8"/>
    <n v="1"/>
    <s v="BOX"/>
    <n v="900"/>
    <s v="Sale "/>
    <n v="900"/>
    <x v="4"/>
  </r>
  <r>
    <d v="2022-04-09T00:00:00"/>
    <s v="81"/>
    <x v="28"/>
    <x v="3"/>
    <n v="0.5"/>
    <s v="KG"/>
    <n v="340"/>
    <s v="Sale "/>
    <n v="170"/>
    <x v="4"/>
  </r>
  <r>
    <d v="2022-04-09T00:00:00"/>
    <s v="81"/>
    <x v="39"/>
    <x v="3"/>
    <n v="1"/>
    <s v="KG"/>
    <n v="340"/>
    <s v="Sale "/>
    <n v="340"/>
    <x v="4"/>
  </r>
  <r>
    <d v="2022-04-09T00:00:00"/>
    <s v="81"/>
    <x v="41"/>
    <x v="10"/>
    <n v="2.5"/>
    <s v="th"/>
    <n v="140"/>
    <s v="Sale "/>
    <n v="350"/>
    <x v="4"/>
  </r>
  <r>
    <d v="2022-04-09T00:00:00"/>
    <s v="81"/>
    <x v="6"/>
    <x v="5"/>
    <n v="2.5"/>
    <s v="th"/>
    <n v="480"/>
    <s v="Sale "/>
    <n v="1200"/>
    <x v="4"/>
  </r>
  <r>
    <d v="2022-04-09T00:00:00"/>
    <s v="81"/>
    <x v="25"/>
    <x v="3"/>
    <n v="5"/>
    <s v="KG"/>
    <n v="70"/>
    <s v="Sale "/>
    <n v="350"/>
    <x v="4"/>
  </r>
  <r>
    <d v="2022-04-09T00:00:00"/>
    <s v="81"/>
    <x v="75"/>
    <x v="5"/>
    <n v="10"/>
    <s v="PC"/>
    <n v="312.5"/>
    <s v="Sale "/>
    <n v="3125"/>
    <x v="4"/>
  </r>
  <r>
    <d v="2022-04-09T00:00:00"/>
    <s v="81"/>
    <x v="3"/>
    <x v="3"/>
    <n v="1"/>
    <s v="KG"/>
    <n v="520"/>
    <s v="Sale "/>
    <n v="520"/>
    <x v="4"/>
  </r>
  <r>
    <d v="2022-04-09T00:00:00"/>
    <s v="81"/>
    <x v="4"/>
    <x v="3"/>
    <n v="0.5"/>
    <s v="KG"/>
    <n v="920"/>
    <s v="Sale "/>
    <n v="460"/>
    <x v="4"/>
  </r>
  <r>
    <d v="2022-04-09T00:00:00"/>
    <s v="81"/>
    <x v="27"/>
    <x v="8"/>
    <n v="0.25"/>
    <s v="BOX"/>
    <n v="920"/>
    <s v="Sale "/>
    <n v="230"/>
    <x v="4"/>
  </r>
  <r>
    <d v="2022-04-09T00:00:00"/>
    <s v="81"/>
    <x v="83"/>
    <x v="5"/>
    <n v="3"/>
    <s v="KG"/>
    <n v="255"/>
    <s v="Sale "/>
    <n v="765"/>
    <x v="4"/>
  </r>
  <r>
    <d v="2022-04-09T00:00:00"/>
    <s v="81"/>
    <x v="10"/>
    <x v="6"/>
    <n v="15"/>
    <s v="KG"/>
    <n v="210"/>
    <s v="Sale "/>
    <n v="3150"/>
    <x v="4"/>
  </r>
  <r>
    <d v="2022-04-09T00:00:00"/>
    <s v="81"/>
    <x v="82"/>
    <x v="9"/>
    <n v="3"/>
    <s v="BTL"/>
    <n v="175"/>
    <s v="Sale "/>
    <n v="525"/>
    <x v="4"/>
  </r>
  <r>
    <d v="2022-04-09T00:00:00"/>
    <s v="81"/>
    <x v="70"/>
    <x v="8"/>
    <n v="2"/>
    <s v="BOX"/>
    <n v="280"/>
    <s v="Sale "/>
    <n v="560"/>
    <x v="4"/>
  </r>
  <r>
    <d v="2022-04-09T00:00:00"/>
    <s v="81"/>
    <x v="75"/>
    <x v="5"/>
    <n v="4"/>
    <s v="PC"/>
    <n v="312.5"/>
    <s v="Sale "/>
    <n v="1250"/>
    <x v="4"/>
  </r>
  <r>
    <d v="2022-04-09T00:00:00"/>
    <s v="81"/>
    <x v="41"/>
    <x v="10"/>
    <n v="0.4"/>
    <s v="th"/>
    <n v="140"/>
    <s v="Sale "/>
    <n v="56"/>
    <x v="4"/>
  </r>
  <r>
    <d v="2022-04-09T00:00:00"/>
    <s v="81"/>
    <x v="6"/>
    <x v="5"/>
    <n v="0.4"/>
    <s v="th"/>
    <n v="480"/>
    <s v="Sale "/>
    <n v="192"/>
    <x v="4"/>
  </r>
  <r>
    <d v="2022-04-09T00:00:00"/>
    <s v="81"/>
    <x v="5"/>
    <x v="4"/>
    <n v="1"/>
    <s v="BDL"/>
    <n v="65"/>
    <s v="Sale "/>
    <n v="65"/>
    <x v="4"/>
  </r>
  <r>
    <d v="2022-04-09T00:00:00"/>
    <s v="81"/>
    <x v="41"/>
    <x v="10"/>
    <n v="1.2"/>
    <s v="th"/>
    <n v="140"/>
    <s v="Sale "/>
    <n v="168"/>
    <x v="4"/>
  </r>
  <r>
    <d v="2022-04-09T00:00:00"/>
    <s v="81"/>
    <x v="42"/>
    <x v="5"/>
    <n v="1"/>
    <s v="th"/>
    <n v="900"/>
    <s v="Sale "/>
    <n v="900"/>
    <x v="4"/>
  </r>
  <r>
    <d v="2022-04-09T00:00:00"/>
    <s v="81"/>
    <x v="33"/>
    <x v="2"/>
    <n v="1"/>
    <s v="BTL"/>
    <n v="85"/>
    <s v="Sale "/>
    <n v="85"/>
    <x v="4"/>
  </r>
  <r>
    <d v="2022-04-09T00:00:00"/>
    <s v="81"/>
    <x v="53"/>
    <x v="7"/>
    <n v="0.5"/>
    <s v="KG"/>
    <n v="700"/>
    <s v="Sale "/>
    <n v="350"/>
    <x v="4"/>
  </r>
  <r>
    <d v="2022-04-09T00:00:00"/>
    <s v="81"/>
    <x v="5"/>
    <x v="4"/>
    <n v="5"/>
    <s v="BDL"/>
    <n v="65"/>
    <s v="Sale "/>
    <n v="325"/>
    <x v="4"/>
  </r>
  <r>
    <d v="2022-04-09T00:00:00"/>
    <s v="81"/>
    <x v="3"/>
    <x v="3"/>
    <n v="2"/>
    <s v="KG"/>
    <n v="520"/>
    <s v="Sale "/>
    <n v="1040"/>
    <x v="4"/>
  </r>
  <r>
    <d v="2022-04-09T00:00:00"/>
    <s v="81"/>
    <x v="4"/>
    <x v="3"/>
    <n v="2"/>
    <s v="KG"/>
    <n v="920"/>
    <s v="Sale "/>
    <n v="1840"/>
    <x v="4"/>
  </r>
  <r>
    <d v="2022-04-09T00:00:00"/>
    <s v="81"/>
    <x v="75"/>
    <x v="5"/>
    <n v="15"/>
    <s v="PC"/>
    <n v="312.5"/>
    <s v="Sale "/>
    <n v="4687.5"/>
    <x v="4"/>
  </r>
  <r>
    <d v="2022-04-09T00:00:00"/>
    <s v="81"/>
    <x v="18"/>
    <x v="7"/>
    <n v="1"/>
    <s v="KG"/>
    <n v="480"/>
    <s v="Sale "/>
    <n v="480"/>
    <x v="4"/>
  </r>
  <r>
    <d v="2022-04-09T00:00:00"/>
    <s v="81"/>
    <x v="14"/>
    <x v="7"/>
    <n v="5"/>
    <s v="KG"/>
    <n v="710"/>
    <s v="Sale "/>
    <n v="3550"/>
    <x v="4"/>
  </r>
  <r>
    <d v="2022-04-09T00:00:00"/>
    <s v="81"/>
    <x v="25"/>
    <x v="3"/>
    <n v="2"/>
    <s v="KG"/>
    <n v="70"/>
    <s v="Sale "/>
    <n v="140"/>
    <x v="4"/>
  </r>
  <r>
    <d v="2022-04-09T00:00:00"/>
    <s v="81"/>
    <x v="26"/>
    <x v="3"/>
    <n v="4"/>
    <s v="KG"/>
    <n v="48"/>
    <s v="Sale "/>
    <n v="192"/>
    <x v="4"/>
  </r>
  <r>
    <d v="2022-04-09T00:00:00"/>
    <s v="81"/>
    <x v="57"/>
    <x v="5"/>
    <n v="1"/>
    <s v="KG"/>
    <n v="255"/>
    <s v="Sale "/>
    <n v="255"/>
    <x v="4"/>
  </r>
  <r>
    <d v="2022-04-09T00:00:00"/>
    <s v="81"/>
    <x v="13"/>
    <x v="5"/>
    <n v="1"/>
    <s v="KG"/>
    <n v="255"/>
    <s v="Sale "/>
    <n v="255"/>
    <x v="4"/>
  </r>
  <r>
    <d v="2022-04-09T00:00:00"/>
    <s v="81"/>
    <x v="9"/>
    <x v="3"/>
    <n v="1"/>
    <s v="KG"/>
    <n v="170"/>
    <s v="Sale "/>
    <n v="170"/>
    <x v="4"/>
  </r>
  <r>
    <d v="2022-04-09T00:00:00"/>
    <s v="81"/>
    <x v="10"/>
    <x v="6"/>
    <n v="3"/>
    <s v="KG"/>
    <n v="220"/>
    <s v="Sale "/>
    <n v="660"/>
    <x v="4"/>
  </r>
  <r>
    <d v="2022-04-09T00:00:00"/>
    <s v="81"/>
    <x v="44"/>
    <x v="2"/>
    <n v="1"/>
    <s v="BTL"/>
    <n v="455"/>
    <s v="Sale "/>
    <n v="455"/>
    <x v="4"/>
  </r>
  <r>
    <d v="2022-04-09T00:00:00"/>
    <s v="81"/>
    <x v="75"/>
    <x v="5"/>
    <n v="20"/>
    <s v="PC"/>
    <n v="312.5"/>
    <s v="Sale "/>
    <n v="6250"/>
    <x v="4"/>
  </r>
  <r>
    <d v="2022-04-09T00:00:00"/>
    <s v="81"/>
    <x v="95"/>
    <x v="2"/>
    <n v="1"/>
    <s v="BTL"/>
    <n v="380"/>
    <s v="Sale "/>
    <n v="380"/>
    <x v="4"/>
  </r>
  <r>
    <d v="2022-04-09T00:00:00"/>
    <s v="81"/>
    <x v="5"/>
    <x v="4"/>
    <n v="32"/>
    <s v="BDL"/>
    <n v="62"/>
    <s v="Sale "/>
    <n v="1984"/>
    <x v="4"/>
  </r>
  <r>
    <d v="2022-04-09T00:00:00"/>
    <s v="81"/>
    <x v="21"/>
    <x v="2"/>
    <n v="1"/>
    <s v="BTL"/>
    <n v="310"/>
    <s v="Sale "/>
    <n v="310"/>
    <x v="4"/>
  </r>
  <r>
    <d v="2022-04-09T00:00:00"/>
    <s v="81"/>
    <x v="16"/>
    <x v="2"/>
    <n v="1"/>
    <s v="PC"/>
    <n v="300"/>
    <s v="Sale "/>
    <n v="300"/>
    <x v="4"/>
  </r>
  <r>
    <d v="2022-04-09T00:00:00"/>
    <s v="81"/>
    <x v="39"/>
    <x v="3"/>
    <n v="1"/>
    <s v="KG"/>
    <n v="340"/>
    <s v="Sale "/>
    <n v="340"/>
    <x v="4"/>
  </r>
  <r>
    <d v="2022-04-09T00:00:00"/>
    <s v="81"/>
    <x v="14"/>
    <x v="7"/>
    <n v="0.5"/>
    <s v="KG"/>
    <n v="740"/>
    <s v="Sale "/>
    <n v="370"/>
    <x v="4"/>
  </r>
  <r>
    <d v="2022-04-09T00:00:00"/>
    <s v="81"/>
    <x v="30"/>
    <x v="3"/>
    <n v="1"/>
    <s v="KG"/>
    <n v="200"/>
    <s v="Sale "/>
    <n v="200"/>
    <x v="4"/>
  </r>
  <r>
    <d v="2022-04-09T00:00:00"/>
    <s v="81"/>
    <x v="48"/>
    <x v="5"/>
    <n v="2"/>
    <s v="KG"/>
    <n v="255"/>
    <s v="Sale "/>
    <n v="510"/>
    <x v="4"/>
  </r>
  <r>
    <d v="2022-04-09T00:00:00"/>
    <s v="81"/>
    <x v="8"/>
    <x v="5"/>
    <n v="2"/>
    <s v="KG"/>
    <n v="235"/>
    <s v="Sale "/>
    <n v="470"/>
    <x v="4"/>
  </r>
  <r>
    <d v="2022-04-09T00:00:00"/>
    <s v="81"/>
    <x v="13"/>
    <x v="5"/>
    <n v="2"/>
    <s v="KG"/>
    <n v="255"/>
    <s v="Sale "/>
    <n v="510"/>
    <x v="4"/>
  </r>
  <r>
    <d v="2022-04-09T00:00:00"/>
    <s v="81"/>
    <x v="83"/>
    <x v="5"/>
    <n v="3"/>
    <s v="KG"/>
    <n v="255"/>
    <s v="Sale "/>
    <n v="765"/>
    <x v="4"/>
  </r>
  <r>
    <d v="2022-04-09T00:00:00"/>
    <s v="81"/>
    <x v="26"/>
    <x v="3"/>
    <n v="10"/>
    <s v="KG"/>
    <n v="48"/>
    <s v="Sale "/>
    <n v="480"/>
    <x v="4"/>
  </r>
  <r>
    <d v="2022-04-09T00:00:00"/>
    <s v="81"/>
    <x v="37"/>
    <x v="3"/>
    <n v="0.5"/>
    <s v="KG"/>
    <n v="250"/>
    <s v="Sale "/>
    <n v="125"/>
    <x v="4"/>
  </r>
  <r>
    <d v="2022-04-09T00:00:00"/>
    <s v="81"/>
    <x v="56"/>
    <x v="3"/>
    <n v="0.5"/>
    <s v="KG"/>
    <n v="450"/>
    <s v="Sale "/>
    <n v="225"/>
    <x v="4"/>
  </r>
  <r>
    <d v="2022-04-09T00:00:00"/>
    <s v="81"/>
    <x v="73"/>
    <x v="3"/>
    <n v="1"/>
    <s v="KG"/>
    <n v="380"/>
    <s v="Sale "/>
    <n v="380"/>
    <x v="4"/>
  </r>
  <r>
    <d v="2022-04-09T00:00:00"/>
    <s v="81"/>
    <x v="2"/>
    <x v="2"/>
    <n v="1"/>
    <s v="BTL"/>
    <n v="465"/>
    <s v="Sale "/>
    <n v="465"/>
    <x v="4"/>
  </r>
  <r>
    <d v="2022-04-09T00:00:00"/>
    <s v="81"/>
    <x v="75"/>
    <x v="5"/>
    <n v="10"/>
    <s v="PC"/>
    <n v="312.5"/>
    <s v="Sale "/>
    <n v="3125"/>
    <x v="4"/>
  </r>
  <r>
    <d v="2022-04-09T00:00:00"/>
    <s v="81"/>
    <x v="3"/>
    <x v="3"/>
    <n v="10"/>
    <s v="KG"/>
    <n v="520"/>
    <s v="Sale "/>
    <n v="5200"/>
    <x v="4"/>
  </r>
  <r>
    <d v="2022-04-09T00:00:00"/>
    <s v="81"/>
    <x v="4"/>
    <x v="3"/>
    <n v="5"/>
    <s v="KG"/>
    <n v="920"/>
    <s v="Sale "/>
    <n v="4600"/>
    <x v="4"/>
  </r>
  <r>
    <d v="2022-04-09T00:00:00"/>
    <s v="81"/>
    <x v="27"/>
    <x v="8"/>
    <n v="0.8"/>
    <s v="BOX"/>
    <n v="920"/>
    <s v="Sale "/>
    <n v="736"/>
    <x v="4"/>
  </r>
  <r>
    <d v="2022-04-09T00:00:00"/>
    <s v="81"/>
    <x v="59"/>
    <x v="4"/>
    <n v="5"/>
    <s v="BDL"/>
    <n v="65"/>
    <s v="Sale "/>
    <n v="325"/>
    <x v="4"/>
  </r>
  <r>
    <d v="2022-04-09T00:00:00"/>
    <s v="81"/>
    <x v="63"/>
    <x v="9"/>
    <n v="1"/>
    <s v="BTL"/>
    <n v="165"/>
    <s v="Sale "/>
    <n v="165"/>
    <x v="4"/>
  </r>
  <r>
    <d v="2022-04-09T00:00:00"/>
    <s v="81"/>
    <x v="3"/>
    <x v="3"/>
    <n v="1.4"/>
    <s v="KG"/>
    <n v="520"/>
    <s v="Sale "/>
    <n v="728"/>
    <x v="4"/>
  </r>
  <r>
    <d v="2022-04-09T00:00:00"/>
    <s v="81"/>
    <x v="39"/>
    <x v="3"/>
    <n v="1"/>
    <s v="KG"/>
    <n v="340"/>
    <s v="Sale "/>
    <n v="340"/>
    <x v="4"/>
  </r>
  <r>
    <d v="2022-04-09T00:00:00"/>
    <s v="81"/>
    <x v="38"/>
    <x v="3"/>
    <n v="0.5"/>
    <s v="KG"/>
    <n v="380"/>
    <s v="Sale "/>
    <n v="190"/>
    <x v="4"/>
  </r>
  <r>
    <d v="2022-04-09T00:00:00"/>
    <s v="81"/>
    <x v="2"/>
    <x v="2"/>
    <n v="0.2"/>
    <s v="BTL"/>
    <n v="550"/>
    <s v="Sale "/>
    <n v="110"/>
    <x v="4"/>
  </r>
  <r>
    <d v="2022-04-09T00:00:00"/>
    <s v="81"/>
    <x v="25"/>
    <x v="3"/>
    <n v="1"/>
    <s v="KG"/>
    <n v="65"/>
    <s v="Sale "/>
    <n v="65"/>
    <x v="4"/>
  </r>
  <r>
    <d v="2022-04-09T00:00:00"/>
    <s v="81"/>
    <x v="27"/>
    <x v="8"/>
    <n v="0.5"/>
    <s v="BOX"/>
    <n v="920"/>
    <s v="Sale "/>
    <n v="460"/>
    <x v="4"/>
  </r>
  <r>
    <d v="2022-04-09T00:00:00"/>
    <s v="81"/>
    <x v="18"/>
    <x v="7"/>
    <n v="0.5"/>
    <s v="KG"/>
    <n v="500"/>
    <s v="Sale "/>
    <n v="250"/>
    <x v="4"/>
  </r>
  <r>
    <d v="2022-04-09T00:00:00"/>
    <s v="81"/>
    <x v="57"/>
    <x v="5"/>
    <n v="1"/>
    <s v="KG"/>
    <n v="255"/>
    <s v="Sale "/>
    <n v="255"/>
    <x v="4"/>
  </r>
  <r>
    <d v="2022-04-09T00:00:00"/>
    <s v="81"/>
    <x v="39"/>
    <x v="3"/>
    <n v="1"/>
    <s v="KG"/>
    <n v="340"/>
    <s v="Sale "/>
    <n v="340"/>
    <x v="4"/>
  </r>
  <r>
    <d v="2022-04-09T00:00:00"/>
    <s v="81"/>
    <x v="28"/>
    <x v="3"/>
    <n v="2"/>
    <s v="KG"/>
    <n v="340"/>
    <s v="Sale "/>
    <n v="680"/>
    <x v="4"/>
  </r>
  <r>
    <d v="2022-04-09T00:00:00"/>
    <s v="81"/>
    <x v="38"/>
    <x v="3"/>
    <n v="0.5"/>
    <s v="KG"/>
    <n v="380"/>
    <s v="Sale "/>
    <n v="190"/>
    <x v="4"/>
  </r>
  <r>
    <d v="2022-04-09T00:00:00"/>
    <s v="81"/>
    <x v="10"/>
    <x v="6"/>
    <n v="15"/>
    <s v="KG"/>
    <n v="210"/>
    <s v="Sale "/>
    <n v="3150"/>
    <x v="4"/>
  </r>
  <r>
    <d v="2022-04-09T00:00:00"/>
    <s v="81"/>
    <x v="41"/>
    <x v="10"/>
    <n v="2"/>
    <s v="th"/>
    <n v="140"/>
    <s v="Sale "/>
    <n v="280"/>
    <x v="4"/>
  </r>
  <r>
    <d v="2022-04-09T00:00:00"/>
    <s v="81"/>
    <x v="6"/>
    <x v="5"/>
    <n v="1"/>
    <s v="th"/>
    <n v="480"/>
    <s v="Sale "/>
    <n v="480"/>
    <x v="4"/>
  </r>
  <r>
    <d v="2022-04-09T00:00:00"/>
    <s v="81"/>
    <x v="42"/>
    <x v="5"/>
    <n v="0.5"/>
    <s v="th"/>
    <n v="900"/>
    <s v="Sale "/>
    <n v="450"/>
    <x v="4"/>
  </r>
  <r>
    <d v="2022-04-09T00:00:00"/>
    <s v="81"/>
    <x v="5"/>
    <x v="4"/>
    <n v="10"/>
    <s v="BDL"/>
    <n v="65"/>
    <s v="Sale "/>
    <n v="650"/>
    <x v="4"/>
  </r>
  <r>
    <d v="2022-04-09T00:00:00"/>
    <s v="81"/>
    <x v="2"/>
    <x v="2"/>
    <n v="0.6"/>
    <s v="BTL"/>
    <n v="550"/>
    <s v="Sale "/>
    <n v="330"/>
    <x v="4"/>
  </r>
  <r>
    <d v="2022-04-09T00:00:00"/>
    <s v="81"/>
    <x v="11"/>
    <x v="3"/>
    <n v="2.5"/>
    <s v="KG"/>
    <n v="320"/>
    <s v="Sale "/>
    <n v="800"/>
    <x v="4"/>
  </r>
  <r>
    <d v="2022-04-09T00:00:00"/>
    <s v="81"/>
    <x v="101"/>
    <x v="8"/>
    <n v="1"/>
    <s v="BOX"/>
    <n v="320"/>
    <s v="Sale "/>
    <n v="320"/>
    <x v="4"/>
  </r>
  <r>
    <d v="2022-04-09T00:00:00"/>
    <s v="81"/>
    <x v="14"/>
    <x v="7"/>
    <n v="0.1"/>
    <s v="KG"/>
    <n v="750"/>
    <s v="Sale "/>
    <n v="75"/>
    <x v="4"/>
  </r>
  <r>
    <d v="2022-04-09T00:00:00"/>
    <s v="81"/>
    <x v="53"/>
    <x v="7"/>
    <n v="0.1"/>
    <s v="KG"/>
    <n v="700"/>
    <s v="Sale "/>
    <n v="70"/>
    <x v="4"/>
  </r>
  <r>
    <d v="2022-04-09T00:00:00"/>
    <s v="81"/>
    <x v="45"/>
    <x v="2"/>
    <n v="1"/>
    <s v="PC"/>
    <n v="190"/>
    <s v="Sale "/>
    <n v="190"/>
    <x v="4"/>
  </r>
  <r>
    <d v="2022-04-09T00:00:00"/>
    <s v="81"/>
    <x v="75"/>
    <x v="5"/>
    <n v="16"/>
    <s v="PC"/>
    <n v="312.5"/>
    <s v="Sale "/>
    <n v="5000"/>
    <x v="4"/>
  </r>
  <r>
    <d v="2022-04-09T00:00:00"/>
    <s v="81"/>
    <x v="7"/>
    <x v="5"/>
    <n v="1"/>
    <s v="KG"/>
    <n v="255"/>
    <s v="Sale "/>
    <n v="255"/>
    <x v="4"/>
  </r>
  <r>
    <d v="2022-04-09T00:00:00"/>
    <s v="81"/>
    <x v="108"/>
    <x v="8"/>
    <n v="1"/>
    <s v="PAT"/>
    <n v="340"/>
    <s v="Sale "/>
    <n v="340"/>
    <x v="4"/>
  </r>
  <r>
    <d v="2022-04-09T00:00:00"/>
    <s v="81"/>
    <x v="27"/>
    <x v="8"/>
    <n v="2.35"/>
    <s v="BOX"/>
    <n v="900"/>
    <s v="Sale "/>
    <n v="2115"/>
    <x v="4"/>
  </r>
  <r>
    <d v="2022-04-09T00:00:00"/>
    <s v="81"/>
    <x v="30"/>
    <x v="3"/>
    <n v="1"/>
    <s v="KG"/>
    <n v="230"/>
    <s v="Sale "/>
    <n v="230"/>
    <x v="4"/>
  </r>
  <r>
    <d v="2022-04-09T00:00:00"/>
    <s v="81"/>
    <x v="78"/>
    <x v="3"/>
    <n v="4"/>
    <s v="PAC"/>
    <n v="80"/>
    <s v="Sale "/>
    <n v="320"/>
    <x v="4"/>
  </r>
  <r>
    <d v="2022-04-09T00:00:00"/>
    <s v="81"/>
    <x v="25"/>
    <x v="3"/>
    <n v="6"/>
    <s v="KG"/>
    <n v="65"/>
    <s v="Sale "/>
    <n v="390"/>
    <x v="4"/>
  </r>
  <r>
    <d v="2022-04-09T00:00:00"/>
    <s v="81"/>
    <x v="2"/>
    <x v="2"/>
    <n v="1"/>
    <s v="BTL"/>
    <n v="465"/>
    <s v="Sale "/>
    <n v="465"/>
    <x v="4"/>
  </r>
  <r>
    <d v="2022-04-09T00:00:00"/>
    <s v="81"/>
    <x v="28"/>
    <x v="3"/>
    <n v="2"/>
    <s v="KG"/>
    <n v="340"/>
    <s v="Sale "/>
    <n v="680"/>
    <x v="4"/>
  </r>
  <r>
    <d v="2022-04-09T00:00:00"/>
    <s v="81"/>
    <x v="37"/>
    <x v="3"/>
    <n v="2"/>
    <s v="KG"/>
    <n v="250"/>
    <s v="Sale "/>
    <n v="500"/>
    <x v="4"/>
  </r>
  <r>
    <d v="2022-04-09T00:00:00"/>
    <s v="81"/>
    <x v="38"/>
    <x v="3"/>
    <n v="1"/>
    <s v="KG"/>
    <n v="380"/>
    <s v="Sale "/>
    <n v="380"/>
    <x v="4"/>
  </r>
  <r>
    <d v="2022-04-09T00:00:00"/>
    <s v="81"/>
    <x v="3"/>
    <x v="3"/>
    <n v="4"/>
    <s v="KG"/>
    <n v="520"/>
    <s v="Sale "/>
    <n v="2080"/>
    <x v="4"/>
  </r>
  <r>
    <d v="2022-04-09T00:00:00"/>
    <s v="81"/>
    <x v="4"/>
    <x v="3"/>
    <n v="2"/>
    <s v="KG"/>
    <n v="920"/>
    <s v="Sale "/>
    <n v="1840"/>
    <x v="4"/>
  </r>
  <r>
    <d v="2022-04-09T00:00:00"/>
    <s v="81"/>
    <x v="48"/>
    <x v="5"/>
    <n v="2"/>
    <s v="KG"/>
    <n v="255"/>
    <s v="Sale "/>
    <n v="510"/>
    <x v="4"/>
  </r>
  <r>
    <d v="2022-04-09T00:00:00"/>
    <s v="81"/>
    <x v="8"/>
    <x v="5"/>
    <n v="1"/>
    <s v="KG"/>
    <n v="255"/>
    <s v="Sale "/>
    <n v="255"/>
    <x v="4"/>
  </r>
  <r>
    <d v="2022-04-10T00:00:00"/>
    <s v="82"/>
    <x v="10"/>
    <x v="6"/>
    <n v="3"/>
    <s v="KG"/>
    <n v="210"/>
    <s v="Sale "/>
    <n v="630"/>
    <x v="4"/>
  </r>
  <r>
    <d v="2022-04-10T00:00:00"/>
    <s v="82"/>
    <x v="82"/>
    <x v="9"/>
    <n v="20"/>
    <s v="BTL"/>
    <n v="165"/>
    <s v="Sale "/>
    <n v="3300"/>
    <x v="4"/>
  </r>
  <r>
    <d v="2022-04-10T00:00:00"/>
    <s v="82"/>
    <x v="92"/>
    <x v="5"/>
    <n v="5"/>
    <s v="KG"/>
    <n v="245"/>
    <s v="Sale "/>
    <n v="1225"/>
    <x v="4"/>
  </r>
  <r>
    <d v="2022-04-10T00:00:00"/>
    <s v="82"/>
    <x v="3"/>
    <x v="3"/>
    <n v="10"/>
    <s v="KG"/>
    <n v="490"/>
    <s v="Sale "/>
    <n v="4900"/>
    <x v="4"/>
  </r>
  <r>
    <d v="2022-04-10T00:00:00"/>
    <s v="82"/>
    <x v="9"/>
    <x v="3"/>
    <n v="25"/>
    <s v="KG"/>
    <n v="160"/>
    <s v="Sale "/>
    <n v="4000"/>
    <x v="4"/>
  </r>
  <r>
    <d v="2022-04-10T00:00:00"/>
    <s v="82"/>
    <x v="5"/>
    <x v="4"/>
    <n v="64"/>
    <s v="BDL"/>
    <n v="62"/>
    <s v="Sale "/>
    <n v="3968"/>
    <x v="4"/>
  </r>
  <r>
    <d v="2022-04-10T00:00:00"/>
    <s v="82"/>
    <x v="14"/>
    <x v="7"/>
    <n v="1"/>
    <s v="KG"/>
    <n v="740"/>
    <s v="Sale "/>
    <n v="740"/>
    <x v="4"/>
  </r>
  <r>
    <d v="2022-04-10T00:00:00"/>
    <s v="82"/>
    <x v="12"/>
    <x v="2"/>
    <n v="2"/>
    <s v="BTL"/>
    <n v="300"/>
    <s v="Sale "/>
    <n v="600"/>
    <x v="4"/>
  </r>
  <r>
    <d v="2022-04-10T00:00:00"/>
    <s v="82"/>
    <x v="115"/>
    <x v="3"/>
    <n v="2"/>
    <s v="PAC"/>
    <n v="550"/>
    <s v="Sale "/>
    <n v="1100"/>
    <x v="4"/>
  </r>
  <r>
    <d v="2022-04-10T00:00:00"/>
    <s v="82"/>
    <x v="13"/>
    <x v="5"/>
    <n v="35"/>
    <s v="KG"/>
    <n v="250"/>
    <s v="Sale "/>
    <n v="8750"/>
    <x v="4"/>
  </r>
  <r>
    <d v="2022-04-10T00:00:00"/>
    <s v="82"/>
    <x v="8"/>
    <x v="5"/>
    <n v="5"/>
    <s v="KG"/>
    <n v="250"/>
    <s v="Sale "/>
    <n v="1250"/>
    <x v="4"/>
  </r>
  <r>
    <d v="2022-04-10T00:00:00"/>
    <s v="82"/>
    <x v="9"/>
    <x v="3"/>
    <n v="25"/>
    <s v="KG"/>
    <n v="165"/>
    <s v="Sale "/>
    <n v="4125"/>
    <x v="4"/>
  </r>
  <r>
    <d v="2022-04-10T00:00:00"/>
    <s v="82"/>
    <x v="42"/>
    <x v="5"/>
    <n v="0.5"/>
    <s v="th"/>
    <n v="900"/>
    <s v="Sale "/>
    <n v="450"/>
    <x v="4"/>
  </r>
  <r>
    <d v="2022-04-10T00:00:00"/>
    <s v="82"/>
    <x v="41"/>
    <x v="10"/>
    <n v="12"/>
    <s v="th"/>
    <n v="140"/>
    <s v="Sale "/>
    <n v="1680"/>
    <x v="4"/>
  </r>
  <r>
    <d v="2022-04-10T00:00:00"/>
    <s v="82"/>
    <x v="6"/>
    <x v="5"/>
    <n v="11"/>
    <s v="th"/>
    <n v="500"/>
    <s v="Sale "/>
    <n v="5500"/>
    <x v="4"/>
  </r>
  <r>
    <d v="2022-04-10T00:00:00"/>
    <s v="82"/>
    <x v="44"/>
    <x v="2"/>
    <n v="1"/>
    <s v="BTL"/>
    <n v="465"/>
    <s v="Sale "/>
    <n v="465"/>
    <x v="4"/>
  </r>
  <r>
    <d v="2022-04-10T00:00:00"/>
    <s v="82"/>
    <x v="30"/>
    <x v="3"/>
    <n v="2"/>
    <s v="KG"/>
    <n v="200"/>
    <s v="Sale "/>
    <n v="400"/>
    <x v="4"/>
  </r>
  <r>
    <d v="2022-04-10T00:00:00"/>
    <s v="82"/>
    <x v="5"/>
    <x v="4"/>
    <n v="5"/>
    <s v="BDL"/>
    <n v="48"/>
    <s v="Sale "/>
    <n v="240"/>
    <x v="4"/>
  </r>
  <r>
    <d v="2022-04-10T00:00:00"/>
    <s v="82"/>
    <x v="3"/>
    <x v="3"/>
    <n v="2.5"/>
    <s v="KG"/>
    <n v="520"/>
    <s v="Sale "/>
    <n v="1300"/>
    <x v="4"/>
  </r>
  <r>
    <d v="2022-04-10T00:00:00"/>
    <s v="82"/>
    <x v="4"/>
    <x v="3"/>
    <n v="1.5"/>
    <s v="KG"/>
    <n v="920"/>
    <s v="Sale "/>
    <n v="1380"/>
    <x v="4"/>
  </r>
  <r>
    <d v="2022-04-10T00:00:00"/>
    <s v="82"/>
    <x v="9"/>
    <x v="3"/>
    <n v="1"/>
    <s v="KG"/>
    <n v="170"/>
    <s v="Sale "/>
    <n v="170"/>
    <x v="4"/>
  </r>
  <r>
    <d v="2022-04-10T00:00:00"/>
    <s v="82"/>
    <x v="13"/>
    <x v="5"/>
    <n v="2"/>
    <s v="KG"/>
    <n v="255"/>
    <s v="Sale "/>
    <n v="510"/>
    <x v="4"/>
  </r>
  <r>
    <d v="2022-04-10T00:00:00"/>
    <s v="82"/>
    <x v="5"/>
    <x v="4"/>
    <n v="4"/>
    <s v="BDL"/>
    <n v="65"/>
    <s v="Sale "/>
    <n v="260"/>
    <x v="4"/>
  </r>
  <r>
    <d v="2022-04-10T00:00:00"/>
    <s v="82"/>
    <x v="21"/>
    <x v="2"/>
    <n v="0.2"/>
    <s v="BTL"/>
    <n v="425"/>
    <s v="Sale "/>
    <n v="85"/>
    <x v="4"/>
  </r>
  <r>
    <d v="2022-04-10T00:00:00"/>
    <s v="82"/>
    <x v="53"/>
    <x v="7"/>
    <n v="0.5"/>
    <s v="KG"/>
    <n v="700"/>
    <s v="Sale "/>
    <n v="350"/>
    <x v="4"/>
  </r>
  <r>
    <d v="2022-04-10T00:00:00"/>
    <s v="82"/>
    <x v="9"/>
    <x v="3"/>
    <n v="2"/>
    <s v="KG"/>
    <n v="170"/>
    <s v="Sale "/>
    <n v="340"/>
    <x v="4"/>
  </r>
  <r>
    <d v="2022-04-10T00:00:00"/>
    <s v="82"/>
    <x v="10"/>
    <x v="6"/>
    <n v="5"/>
    <s v="KG"/>
    <n v="210"/>
    <s v="Sale "/>
    <n v="1050"/>
    <x v="4"/>
  </r>
  <r>
    <d v="2022-04-10T00:00:00"/>
    <s v="82"/>
    <x v="3"/>
    <x v="3"/>
    <n v="2"/>
    <s v="KG"/>
    <n v="520"/>
    <s v="Sale "/>
    <n v="1040"/>
    <x v="4"/>
  </r>
  <r>
    <d v="2022-04-10T00:00:00"/>
    <s v="82"/>
    <x v="4"/>
    <x v="3"/>
    <n v="1"/>
    <s v="KG"/>
    <n v="920"/>
    <s v="Sale "/>
    <n v="920"/>
    <x v="4"/>
  </r>
  <r>
    <d v="2022-04-10T00:00:00"/>
    <s v="82"/>
    <x v="75"/>
    <x v="5"/>
    <n v="4"/>
    <s v="PC"/>
    <n v="312.5"/>
    <s v="Sale "/>
    <n v="1250"/>
    <x v="4"/>
  </r>
  <r>
    <d v="2022-04-10T00:00:00"/>
    <s v="82"/>
    <x v="39"/>
    <x v="3"/>
    <n v="0.5"/>
    <s v="KG"/>
    <n v="340"/>
    <s v="Sale "/>
    <n v="170"/>
    <x v="4"/>
  </r>
  <r>
    <d v="2022-04-10T00:00:00"/>
    <s v="82"/>
    <x v="11"/>
    <x v="3"/>
    <n v="2"/>
    <s v="KG"/>
    <n v="320"/>
    <s v="Sale "/>
    <n v="640"/>
    <x v="4"/>
  </r>
  <r>
    <d v="2022-04-10T00:00:00"/>
    <s v="82"/>
    <x v="27"/>
    <x v="8"/>
    <n v="0.25"/>
    <s v="BOX"/>
    <n v="920"/>
    <s v="Sale "/>
    <n v="230"/>
    <x v="4"/>
  </r>
  <r>
    <d v="2022-04-10T00:00:00"/>
    <s v="82"/>
    <x v="63"/>
    <x v="9"/>
    <n v="1"/>
    <s v="BTL"/>
    <n v="165"/>
    <s v="Sale "/>
    <n v="165"/>
    <x v="4"/>
  </r>
  <r>
    <d v="2022-04-10T00:00:00"/>
    <s v="82"/>
    <x v="26"/>
    <x v="3"/>
    <n v="10"/>
    <s v="KG"/>
    <n v="48"/>
    <s v="Sale "/>
    <n v="480"/>
    <x v="4"/>
  </r>
  <r>
    <d v="2022-04-10T00:00:00"/>
    <s v="82"/>
    <x v="78"/>
    <x v="3"/>
    <n v="9"/>
    <s v="PAC"/>
    <n v="80"/>
    <s v="Sale "/>
    <n v="720"/>
    <x v="4"/>
  </r>
  <r>
    <d v="2022-04-10T00:00:00"/>
    <s v="82"/>
    <x v="42"/>
    <x v="5"/>
    <n v="4.5"/>
    <s v="th"/>
    <n v="900"/>
    <s v="Sale "/>
    <n v="4050"/>
    <x v="4"/>
  </r>
  <r>
    <d v="2022-04-10T00:00:00"/>
    <s v="82"/>
    <x v="75"/>
    <x v="5"/>
    <n v="2"/>
    <s v="PC"/>
    <n v="312.5"/>
    <s v="Sale "/>
    <n v="625"/>
    <x v="4"/>
  </r>
  <r>
    <d v="2022-04-10T00:00:00"/>
    <s v="82"/>
    <x v="3"/>
    <x v="3"/>
    <n v="4"/>
    <s v="KG"/>
    <n v="520"/>
    <s v="Sale "/>
    <n v="2080"/>
    <x v="4"/>
  </r>
  <r>
    <d v="2022-04-10T00:00:00"/>
    <s v="82"/>
    <x v="4"/>
    <x v="3"/>
    <n v="2"/>
    <s v="KG"/>
    <n v="920"/>
    <s v="Sale "/>
    <n v="1840"/>
    <x v="4"/>
  </r>
  <r>
    <d v="2022-04-10T00:00:00"/>
    <s v="82"/>
    <x v="11"/>
    <x v="3"/>
    <n v="0.5"/>
    <s v="KG"/>
    <n v="320"/>
    <s v="Sale "/>
    <n v="160"/>
    <x v="4"/>
  </r>
  <r>
    <d v="2022-04-10T00:00:00"/>
    <s v="82"/>
    <x v="13"/>
    <x v="5"/>
    <n v="1"/>
    <s v="KG"/>
    <n v="255"/>
    <s v="Sale "/>
    <n v="255"/>
    <x v="4"/>
  </r>
  <r>
    <d v="2022-04-10T00:00:00"/>
    <s v="82"/>
    <x v="83"/>
    <x v="5"/>
    <n v="1"/>
    <s v="KG"/>
    <n v="255"/>
    <s v="Sale "/>
    <n v="255"/>
    <x v="4"/>
  </r>
  <r>
    <d v="2022-04-10T00:00:00"/>
    <s v="82"/>
    <x v="39"/>
    <x v="3"/>
    <n v="0.5"/>
    <s v="KG"/>
    <n v="340"/>
    <s v="Sale "/>
    <n v="170"/>
    <x v="4"/>
  </r>
  <r>
    <d v="2022-04-10T00:00:00"/>
    <s v="82"/>
    <x v="73"/>
    <x v="3"/>
    <n v="0.5"/>
    <s v="KG"/>
    <n v="380"/>
    <s v="Sale "/>
    <n v="190"/>
    <x v="4"/>
  </r>
  <r>
    <d v="2022-04-10T00:00:00"/>
    <s v="82"/>
    <x v="105"/>
    <x v="8"/>
    <n v="7"/>
    <s v="BOX"/>
    <n v="330"/>
    <s v="Sale "/>
    <n v="2310"/>
    <x v="4"/>
  </r>
  <r>
    <d v="2022-04-10T00:00:00"/>
    <s v="82"/>
    <x v="70"/>
    <x v="8"/>
    <n v="7"/>
    <s v="BOX"/>
    <n v="275"/>
    <s v="Sale "/>
    <n v="1925"/>
    <x v="4"/>
  </r>
  <r>
    <d v="2022-04-10T00:00:00"/>
    <s v="82"/>
    <x v="39"/>
    <x v="3"/>
    <n v="0.25"/>
    <s v="KG"/>
    <n v="340"/>
    <s v="Sale "/>
    <n v="85"/>
    <x v="4"/>
  </r>
  <r>
    <d v="2022-04-10T00:00:00"/>
    <s v="82"/>
    <x v="28"/>
    <x v="3"/>
    <n v="0.75"/>
    <s v="KG"/>
    <n v="340"/>
    <s v="Sale "/>
    <n v="255"/>
    <x v="4"/>
  </r>
  <r>
    <d v="2022-04-10T00:00:00"/>
    <s v="82"/>
    <x v="27"/>
    <x v="8"/>
    <n v="0.38"/>
    <s v="BOX"/>
    <n v="920"/>
    <s v="Sale "/>
    <n v="349.6"/>
    <x v="4"/>
  </r>
  <r>
    <d v="2022-04-10T00:00:00"/>
    <s v="82"/>
    <x v="18"/>
    <x v="7"/>
    <n v="0.1"/>
    <s v="KG"/>
    <n v="500"/>
    <s v="Sale "/>
    <n v="50"/>
    <x v="4"/>
  </r>
  <r>
    <d v="2022-04-10T00:00:00"/>
    <s v="82"/>
    <x v="26"/>
    <x v="3"/>
    <n v="2"/>
    <s v="KG"/>
    <n v="48"/>
    <s v="Sale "/>
    <n v="96"/>
    <x v="4"/>
  </r>
  <r>
    <d v="2022-04-10T00:00:00"/>
    <s v="82"/>
    <x v="110"/>
    <x v="5"/>
    <n v="3"/>
    <s v="PC"/>
    <n v="2650"/>
    <s v="Sale "/>
    <n v="7950"/>
    <x v="4"/>
  </r>
  <r>
    <d v="2022-04-10T00:00:00"/>
    <s v="82"/>
    <x v="75"/>
    <x v="5"/>
    <n v="1"/>
    <s v="PC"/>
    <n v="312"/>
    <s v="Sale "/>
    <n v="312"/>
    <x v="4"/>
  </r>
  <r>
    <d v="2022-04-10T00:00:00"/>
    <s v="82"/>
    <x v="108"/>
    <x v="8"/>
    <n v="1"/>
    <s v="PAT"/>
    <n v="340"/>
    <s v="Sale "/>
    <n v="340"/>
    <x v="4"/>
  </r>
  <r>
    <d v="2022-04-10T00:00:00"/>
    <s v="82"/>
    <x v="3"/>
    <x v="3"/>
    <n v="1"/>
    <s v="KG"/>
    <n v="520"/>
    <s v="Sale "/>
    <n v="520"/>
    <x v="4"/>
  </r>
  <r>
    <d v="2022-04-10T00:00:00"/>
    <s v="82"/>
    <x v="4"/>
    <x v="3"/>
    <n v="0.6"/>
    <s v="KG"/>
    <n v="920"/>
    <s v="Sale "/>
    <n v="552"/>
    <x v="4"/>
  </r>
  <r>
    <d v="2022-04-10T00:00:00"/>
    <s v="82"/>
    <x v="9"/>
    <x v="3"/>
    <n v="4"/>
    <s v="KG"/>
    <n v="170"/>
    <s v="Sale "/>
    <n v="680"/>
    <x v="4"/>
  </r>
  <r>
    <d v="2022-04-10T00:00:00"/>
    <s v="82"/>
    <x v="10"/>
    <x v="6"/>
    <n v="4"/>
    <s v="KG"/>
    <n v="210"/>
    <s v="Sale "/>
    <n v="840"/>
    <x v="4"/>
  </r>
  <r>
    <d v="2022-04-10T00:00:00"/>
    <s v="82"/>
    <x v="57"/>
    <x v="5"/>
    <n v="8"/>
    <s v="KG"/>
    <n v="255"/>
    <s v="Sale "/>
    <n v="2040"/>
    <x v="4"/>
  </r>
  <r>
    <d v="2022-04-10T00:00:00"/>
    <s v="82"/>
    <x v="83"/>
    <x v="5"/>
    <n v="10"/>
    <s v="KG"/>
    <n v="255"/>
    <s v="Sale "/>
    <n v="2550"/>
    <x v="4"/>
  </r>
  <r>
    <d v="2022-04-10T00:00:00"/>
    <s v="82"/>
    <x v="25"/>
    <x v="3"/>
    <n v="1"/>
    <s v="KG"/>
    <n v="70"/>
    <s v="Sale "/>
    <n v="70"/>
    <x v="4"/>
  </r>
  <r>
    <d v="2022-04-10T00:00:00"/>
    <s v="82"/>
    <x v="24"/>
    <x v="3"/>
    <n v="1"/>
    <s v="PAC"/>
    <n v="60"/>
    <s v="Sale "/>
    <n v="60"/>
    <x v="4"/>
  </r>
  <r>
    <d v="2022-04-10T00:00:00"/>
    <s v="82"/>
    <x v="71"/>
    <x v="5"/>
    <n v="2"/>
    <s v="KG"/>
    <n v="255"/>
    <s v="Sale "/>
    <n v="510"/>
    <x v="4"/>
  </r>
  <r>
    <d v="2022-04-10T00:00:00"/>
    <s v="82"/>
    <x v="11"/>
    <x v="3"/>
    <n v="1"/>
    <s v="KG"/>
    <n v="320"/>
    <s v="Sale "/>
    <n v="320"/>
    <x v="4"/>
  </r>
  <r>
    <d v="2022-04-10T00:00:00"/>
    <s v="82"/>
    <x v="3"/>
    <x v="3"/>
    <n v="1"/>
    <s v="KG"/>
    <n v="520"/>
    <s v="Sale "/>
    <n v="520"/>
    <x v="4"/>
  </r>
  <r>
    <d v="2022-04-10T00:00:00"/>
    <s v="82"/>
    <x v="4"/>
    <x v="3"/>
    <n v="0.5"/>
    <s v="KG"/>
    <n v="920"/>
    <s v="Sale "/>
    <n v="460"/>
    <x v="4"/>
  </r>
  <r>
    <d v="2022-04-10T00:00:00"/>
    <s v="82"/>
    <x v="57"/>
    <x v="5"/>
    <n v="2"/>
    <s v="KG"/>
    <n v="255"/>
    <s v="Sale "/>
    <n v="510"/>
    <x v="4"/>
  </r>
  <r>
    <d v="2022-04-10T00:00:00"/>
    <s v="82"/>
    <x v="11"/>
    <x v="3"/>
    <n v="1"/>
    <s v="KG"/>
    <n v="320"/>
    <s v="Sale "/>
    <n v="320"/>
    <x v="4"/>
  </r>
  <r>
    <d v="2022-04-10T00:00:00"/>
    <s v="82"/>
    <x v="18"/>
    <x v="7"/>
    <n v="0.6"/>
    <s v="KG"/>
    <n v="500"/>
    <s v="Sale "/>
    <n v="300"/>
    <x v="4"/>
  </r>
  <r>
    <d v="2022-04-10T00:00:00"/>
    <s v="82"/>
    <x v="21"/>
    <x v="2"/>
    <n v="0.2"/>
    <s v="BTL"/>
    <n v="425"/>
    <s v="Sale "/>
    <n v="85"/>
    <x v="4"/>
  </r>
  <r>
    <d v="2022-04-10T00:00:00"/>
    <s v="82"/>
    <x v="35"/>
    <x v="9"/>
    <n v="1"/>
    <s v="PC"/>
    <n v="260"/>
    <s v="Sale "/>
    <n v="260"/>
    <x v="4"/>
  </r>
  <r>
    <d v="2022-04-10T00:00:00"/>
    <s v="82"/>
    <x v="101"/>
    <x v="8"/>
    <n v="1"/>
    <s v="BOX"/>
    <n v="320"/>
    <s v="Sale "/>
    <n v="320"/>
    <x v="4"/>
  </r>
  <r>
    <d v="2022-04-11T00:00:00"/>
    <s v="83"/>
    <x v="45"/>
    <x v="2"/>
    <n v="1"/>
    <s v="PC"/>
    <n v="190"/>
    <s v="Sale "/>
    <n v="190"/>
    <x v="4"/>
  </r>
  <r>
    <d v="2022-04-11T00:00:00"/>
    <s v="83"/>
    <x v="53"/>
    <x v="7"/>
    <n v="0.1"/>
    <s v="KG"/>
    <n v="700"/>
    <s v="Sale "/>
    <n v="70"/>
    <x v="4"/>
  </r>
  <r>
    <d v="2022-04-11T00:00:00"/>
    <s v="83"/>
    <x v="39"/>
    <x v="3"/>
    <n v="1"/>
    <s v="KG"/>
    <n v="340"/>
    <s v="Sale "/>
    <n v="340"/>
    <x v="4"/>
  </r>
  <r>
    <d v="2022-04-11T00:00:00"/>
    <s v="83"/>
    <x v="28"/>
    <x v="3"/>
    <n v="1"/>
    <s v="KG"/>
    <n v="340"/>
    <s v="Sale "/>
    <n v="340"/>
    <x v="4"/>
  </r>
  <r>
    <d v="2022-04-11T00:00:00"/>
    <s v="83"/>
    <x v="3"/>
    <x v="3"/>
    <n v="1"/>
    <s v="KG"/>
    <n v="520"/>
    <s v="Sale "/>
    <n v="520"/>
    <x v="4"/>
  </r>
  <r>
    <d v="2022-04-11T00:00:00"/>
    <s v="83"/>
    <x v="4"/>
    <x v="3"/>
    <n v="1.5"/>
    <s v="KG"/>
    <n v="920"/>
    <s v="Sale "/>
    <n v="1380"/>
    <x v="4"/>
  </r>
  <r>
    <d v="2022-04-11T00:00:00"/>
    <s v="83"/>
    <x v="75"/>
    <x v="5"/>
    <n v="14"/>
    <s v="PC"/>
    <n v="312.5"/>
    <s v="Sale "/>
    <n v="4375"/>
    <x v="4"/>
  </r>
  <r>
    <d v="2022-04-11T00:00:00"/>
    <s v="83"/>
    <x v="26"/>
    <x v="3"/>
    <n v="50"/>
    <s v="KG"/>
    <n v="47"/>
    <s v="Sale "/>
    <n v="2350"/>
    <x v="4"/>
  </r>
  <r>
    <d v="2022-04-11T00:00:00"/>
    <s v="83"/>
    <x v="5"/>
    <x v="4"/>
    <n v="10"/>
    <s v="BDL"/>
    <n v="65"/>
    <s v="Sale "/>
    <n v="650"/>
    <x v="4"/>
  </r>
  <r>
    <d v="2022-04-11T00:00:00"/>
    <s v="83"/>
    <x v="23"/>
    <x v="2"/>
    <n v="1"/>
    <s v="PC"/>
    <n v="65"/>
    <s v="Sale "/>
    <n v="65"/>
    <x v="4"/>
  </r>
  <r>
    <d v="2022-04-11T00:00:00"/>
    <s v="83"/>
    <x v="3"/>
    <x v="3"/>
    <n v="1.5"/>
    <s v="KG"/>
    <n v="520"/>
    <s v="Sale "/>
    <n v="780"/>
    <x v="4"/>
  </r>
  <r>
    <d v="2022-04-11T00:00:00"/>
    <s v="83"/>
    <x v="75"/>
    <x v="5"/>
    <n v="2"/>
    <s v="PC"/>
    <n v="312"/>
    <s v="Sale "/>
    <n v="624"/>
    <x v="4"/>
  </r>
  <r>
    <d v="2022-04-11T00:00:00"/>
    <s v="83"/>
    <x v="3"/>
    <x v="3"/>
    <n v="1"/>
    <s v="KG"/>
    <n v="520"/>
    <s v="Sale "/>
    <n v="520"/>
    <x v="4"/>
  </r>
  <r>
    <d v="2022-04-11T00:00:00"/>
    <s v="83"/>
    <x v="4"/>
    <x v="3"/>
    <n v="0.5"/>
    <s v="KG"/>
    <n v="920"/>
    <s v="Sale "/>
    <n v="460"/>
    <x v="4"/>
  </r>
  <r>
    <d v="2022-04-11T00:00:00"/>
    <s v="83"/>
    <x v="44"/>
    <x v="2"/>
    <n v="0.2"/>
    <s v="BTL"/>
    <n v="550"/>
    <s v="Sale "/>
    <n v="110"/>
    <x v="4"/>
  </r>
  <r>
    <d v="2022-04-11T00:00:00"/>
    <s v="83"/>
    <x v="18"/>
    <x v="7"/>
    <n v="0.3"/>
    <s v="KG"/>
    <n v="500"/>
    <s v="Sale "/>
    <n v="150"/>
    <x v="4"/>
  </r>
  <r>
    <d v="2022-04-11T00:00:00"/>
    <s v="83"/>
    <x v="23"/>
    <x v="2"/>
    <n v="1"/>
    <s v="PC"/>
    <n v="65"/>
    <s v="Sale "/>
    <n v="65"/>
    <x v="4"/>
  </r>
  <r>
    <d v="2022-04-11T00:00:00"/>
    <s v="83"/>
    <x v="95"/>
    <x v="2"/>
    <n v="0.1"/>
    <s v="BTL"/>
    <n v="850"/>
    <s v="Sale "/>
    <n v="85"/>
    <x v="4"/>
  </r>
  <r>
    <d v="2022-04-11T00:00:00"/>
    <s v="83"/>
    <x v="25"/>
    <x v="3"/>
    <n v="1"/>
    <s v="KG"/>
    <n v="70"/>
    <s v="Sale "/>
    <n v="70"/>
    <x v="4"/>
  </r>
  <r>
    <d v="2022-04-11T00:00:00"/>
    <s v="83"/>
    <x v="26"/>
    <x v="3"/>
    <n v="2.5"/>
    <s v="KG"/>
    <n v="48"/>
    <s v="Sale "/>
    <n v="120"/>
    <x v="4"/>
  </r>
  <r>
    <d v="2022-04-11T00:00:00"/>
    <s v="83"/>
    <x v="39"/>
    <x v="3"/>
    <n v="1"/>
    <s v="KG"/>
    <n v="340"/>
    <s v="Sale "/>
    <n v="340"/>
    <x v="4"/>
  </r>
  <r>
    <d v="2022-04-11T00:00:00"/>
    <s v="83"/>
    <x v="28"/>
    <x v="3"/>
    <n v="0.5"/>
    <s v="KG"/>
    <n v="340"/>
    <s v="Sale "/>
    <n v="170"/>
    <x v="4"/>
  </r>
  <r>
    <d v="2022-04-11T00:00:00"/>
    <s v="83"/>
    <x v="25"/>
    <x v="3"/>
    <n v="2"/>
    <s v="KG"/>
    <n v="70"/>
    <s v="Sale "/>
    <n v="140"/>
    <x v="4"/>
  </r>
  <r>
    <d v="2022-04-11T00:00:00"/>
    <s v="83"/>
    <x v="27"/>
    <x v="8"/>
    <n v="0.5"/>
    <s v="BOX"/>
    <n v="920"/>
    <s v="Sale "/>
    <n v="460"/>
    <x v="4"/>
  </r>
  <r>
    <d v="2022-04-11T00:00:00"/>
    <s v="83"/>
    <x v="11"/>
    <x v="3"/>
    <n v="1"/>
    <s v="KG"/>
    <n v="320"/>
    <s v="Sale "/>
    <n v="320"/>
    <x v="4"/>
  </r>
  <r>
    <d v="2022-04-11T00:00:00"/>
    <s v="83"/>
    <x v="59"/>
    <x v="4"/>
    <n v="2"/>
    <s v="BDL"/>
    <n v="65"/>
    <s v="Sale "/>
    <n v="130"/>
    <x v="4"/>
  </r>
  <r>
    <d v="2022-04-12T00:00:00"/>
    <s v="84"/>
    <x v="83"/>
    <x v="5"/>
    <n v="1"/>
    <s v="KG"/>
    <n v="255"/>
    <s v="Sale "/>
    <n v="255"/>
    <x v="4"/>
  </r>
  <r>
    <d v="2022-04-12T00:00:00"/>
    <s v="84"/>
    <x v="9"/>
    <x v="3"/>
    <n v="5"/>
    <s v="KG"/>
    <n v="170"/>
    <s v="Sale "/>
    <n v="850"/>
    <x v="4"/>
  </r>
  <r>
    <d v="2022-04-12T00:00:00"/>
    <s v="84"/>
    <x v="44"/>
    <x v="2"/>
    <n v="0.2"/>
    <s v="BTL"/>
    <n v="550"/>
    <s v="Sale "/>
    <n v="110"/>
    <x v="4"/>
  </r>
  <r>
    <d v="2022-04-12T00:00:00"/>
    <s v="84"/>
    <x v="75"/>
    <x v="5"/>
    <n v="7"/>
    <s v="PC"/>
    <n v="312"/>
    <s v="Sale "/>
    <n v="2184"/>
    <x v="4"/>
  </r>
  <r>
    <d v="2022-04-12T00:00:00"/>
    <s v="84"/>
    <x v="64"/>
    <x v="4"/>
    <n v="3"/>
    <s v="BDL"/>
    <n v="80"/>
    <s v="Sale "/>
    <n v="240"/>
    <x v="4"/>
  </r>
  <r>
    <d v="2022-04-12T00:00:00"/>
    <s v="84"/>
    <x v="11"/>
    <x v="3"/>
    <n v="0.5"/>
    <s v="KG"/>
    <n v="320"/>
    <s v="Sale "/>
    <n v="160"/>
    <x v="4"/>
  </r>
  <r>
    <d v="2022-04-12T00:00:00"/>
    <s v="84"/>
    <x v="39"/>
    <x v="3"/>
    <n v="1"/>
    <s v="KG"/>
    <n v="340"/>
    <s v="Sale "/>
    <n v="340"/>
    <x v="4"/>
  </r>
  <r>
    <d v="2022-04-12T00:00:00"/>
    <s v="84"/>
    <x v="28"/>
    <x v="3"/>
    <n v="1"/>
    <s v="KG"/>
    <n v="340"/>
    <s v="Sale "/>
    <n v="340"/>
    <x v="4"/>
  </r>
  <r>
    <d v="2022-04-12T00:00:00"/>
    <s v="84"/>
    <x v="18"/>
    <x v="7"/>
    <n v="0.1"/>
    <s v="KG"/>
    <n v="500"/>
    <s v="Sale "/>
    <n v="50"/>
    <x v="4"/>
  </r>
  <r>
    <d v="2022-04-12T00:00:00"/>
    <s v="84"/>
    <x v="110"/>
    <x v="5"/>
    <n v="2"/>
    <s v="PC"/>
    <n v="2650"/>
    <s v="Sale "/>
    <n v="5300"/>
    <x v="4"/>
  </r>
  <r>
    <d v="2022-04-12T00:00:00"/>
    <s v="84"/>
    <x v="23"/>
    <x v="2"/>
    <n v="1"/>
    <s v="PC"/>
    <n v="65"/>
    <s v="Sale "/>
    <n v="65"/>
    <x v="4"/>
  </r>
  <r>
    <d v="2022-04-12T00:00:00"/>
    <s v="84"/>
    <x v="53"/>
    <x v="7"/>
    <n v="0.1"/>
    <s v="KG"/>
    <n v="700"/>
    <s v="Sale "/>
    <n v="65"/>
    <x v="4"/>
  </r>
  <r>
    <d v="2022-04-12T00:00:00"/>
    <s v="84"/>
    <x v="57"/>
    <x v="5"/>
    <n v="2"/>
    <s v="KG"/>
    <n v="255"/>
    <s v="Sale "/>
    <n v="65"/>
    <x v="4"/>
  </r>
  <r>
    <d v="2022-04-12T00:00:00"/>
    <s v="84"/>
    <x v="13"/>
    <x v="5"/>
    <n v="4"/>
    <s v="KG"/>
    <n v="255"/>
    <s v="Sale "/>
    <n v="65"/>
    <x v="4"/>
  </r>
  <r>
    <d v="2022-04-12T00:00:00"/>
    <s v="84"/>
    <x v="3"/>
    <x v="3"/>
    <n v="0.5"/>
    <s v="KG"/>
    <n v="520"/>
    <s v="Sale "/>
    <n v="130"/>
    <x v="4"/>
  </r>
  <r>
    <d v="2022-04-12T00:00:00"/>
    <s v="84"/>
    <x v="4"/>
    <x v="3"/>
    <n v="0.3"/>
    <s v="KG"/>
    <n v="920"/>
    <s v="Sale "/>
    <n v="195"/>
    <x v="4"/>
  </r>
  <r>
    <d v="2022-04-12T00:00:00"/>
    <s v="84"/>
    <x v="11"/>
    <x v="3"/>
    <n v="0.5"/>
    <s v="KG"/>
    <n v="320"/>
    <s v="Sale "/>
    <n v="130"/>
    <x v="4"/>
  </r>
  <r>
    <d v="2022-04-12T00:00:00"/>
    <s v="84"/>
    <x v="10"/>
    <x v="6"/>
    <n v="4"/>
    <s v="KG"/>
    <n v="220"/>
    <s v="Sale "/>
    <n v="65"/>
    <x v="4"/>
  </r>
  <r>
    <d v="2022-04-12T00:00:00"/>
    <s v="84"/>
    <x v="9"/>
    <x v="3"/>
    <n v="2"/>
    <s v="KG"/>
    <n v="170"/>
    <s v="Sale "/>
    <n v="65"/>
    <x v="4"/>
  </r>
  <r>
    <d v="2022-04-12T00:00:00"/>
    <s v="84"/>
    <x v="18"/>
    <x v="7"/>
    <n v="1"/>
    <s v="KG"/>
    <n v="500"/>
    <s v="Sale "/>
    <n v="65"/>
    <x v="4"/>
  </r>
  <r>
    <d v="2022-04-12T00:00:00"/>
    <s v="84"/>
    <x v="22"/>
    <x v="7"/>
    <n v="1"/>
    <s v="KG"/>
    <n v="900"/>
    <s v="Sale "/>
    <n v="65"/>
    <x v="4"/>
  </r>
  <r>
    <d v="2022-04-12T00:00:00"/>
    <s v="84"/>
    <x v="53"/>
    <x v="7"/>
    <n v="1"/>
    <s v="KG"/>
    <n v="700"/>
    <s v="Sale "/>
    <n v="65"/>
    <x v="4"/>
  </r>
  <r>
    <d v="2022-04-12T00:00:00"/>
    <s v="84"/>
    <x v="11"/>
    <x v="3"/>
    <n v="5"/>
    <s v="KG"/>
    <n v="305"/>
    <s v="Sale "/>
    <n v="65"/>
    <x v="4"/>
  </r>
  <r>
    <d v="2022-04-12T00:00:00"/>
    <s v="84"/>
    <x v="9"/>
    <x v="3"/>
    <n v="25"/>
    <s v="KG"/>
    <n v="155"/>
    <s v="Sale "/>
    <n v="65"/>
    <x v="4"/>
  </r>
  <r>
    <d v="2022-04-12T00:00:00"/>
    <s v="84"/>
    <x v="18"/>
    <x v="7"/>
    <n v="0.1"/>
    <s v="KG"/>
    <n v="500"/>
    <s v="Sale "/>
    <n v="260"/>
    <x v="4"/>
  </r>
  <r>
    <d v="2022-04-12T00:00:00"/>
    <s v="84"/>
    <x v="75"/>
    <x v="5"/>
    <n v="4"/>
    <s v="PC"/>
    <n v="312.5"/>
    <s v="Sale "/>
    <n v="65"/>
    <x v="4"/>
  </r>
  <r>
    <d v="2022-04-12T00:00:00"/>
    <s v="84"/>
    <x v="5"/>
    <x v="4"/>
    <n v="8"/>
    <s v="BDL"/>
    <n v="62.5"/>
    <s v="Sale "/>
    <n v="260"/>
    <x v="4"/>
  </r>
  <r>
    <d v="2022-04-12T00:00:00"/>
    <s v="84"/>
    <x v="83"/>
    <x v="5"/>
    <n v="0.75"/>
    <s v="KG"/>
    <n v="255"/>
    <s v="Sale "/>
    <n v="390"/>
    <x v="4"/>
  </r>
  <r>
    <d v="2022-04-12T00:00:00"/>
    <s v="84"/>
    <x v="13"/>
    <x v="5"/>
    <n v="3"/>
    <s v="KG"/>
    <n v="255"/>
    <s v="Sale "/>
    <n v="65"/>
    <x v="4"/>
  </r>
  <r>
    <d v="2022-04-12T00:00:00"/>
    <s v="84"/>
    <x v="82"/>
    <x v="9"/>
    <n v="1"/>
    <s v="BTL"/>
    <n v="170"/>
    <s v="Sale "/>
    <n v="65"/>
    <x v="4"/>
  </r>
  <r>
    <d v="2022-04-12T00:00:00"/>
    <s v="84"/>
    <x v="11"/>
    <x v="3"/>
    <n v="1"/>
    <s v="KG"/>
    <n v="320"/>
    <s v="Sale "/>
    <n v="610"/>
    <x v="4"/>
  </r>
  <r>
    <d v="2022-04-12T00:00:00"/>
    <s v="84"/>
    <x v="3"/>
    <x v="3"/>
    <n v="4"/>
    <s v="KG"/>
    <n v="520"/>
    <s v="Sale "/>
    <n v="130"/>
    <x v="4"/>
  </r>
  <r>
    <d v="2022-04-12T00:00:00"/>
    <s v="84"/>
    <x v="4"/>
    <x v="3"/>
    <n v="2"/>
    <s v="KG"/>
    <n v="920"/>
    <s v="Sale "/>
    <n v="65"/>
    <x v="4"/>
  </r>
  <r>
    <d v="2022-04-12T00:00:00"/>
    <s v="84"/>
    <x v="108"/>
    <x v="8"/>
    <n v="1"/>
    <s v="PAT"/>
    <n v="340"/>
    <s v="Sale "/>
    <n v="130"/>
    <x v="4"/>
  </r>
  <r>
    <d v="2022-04-12T00:00:00"/>
    <s v="84"/>
    <x v="10"/>
    <x v="6"/>
    <n v="3"/>
    <s v="KG"/>
    <n v="220"/>
    <s v="Sale "/>
    <n v="130"/>
    <x v="4"/>
  </r>
  <r>
    <d v="2022-04-12T00:00:00"/>
    <s v="84"/>
    <x v="9"/>
    <x v="3"/>
    <n v="1"/>
    <s v="KG"/>
    <n v="170"/>
    <s v="Sale "/>
    <n v="65"/>
    <x v="4"/>
  </r>
  <r>
    <d v="2022-04-12T00:00:00"/>
    <s v="84"/>
    <x v="41"/>
    <x v="10"/>
    <n v="1"/>
    <s v="th"/>
    <n v="140"/>
    <s v="Sale "/>
    <n v="65"/>
    <x v="4"/>
  </r>
  <r>
    <d v="2022-04-12T00:00:00"/>
    <s v="84"/>
    <x v="6"/>
    <x v="5"/>
    <n v="0.5"/>
    <s v="th"/>
    <n v="480"/>
    <s v="Sale "/>
    <n v="65"/>
    <x v="4"/>
  </r>
  <r>
    <d v="2022-04-12T00:00:00"/>
    <s v="84"/>
    <x v="42"/>
    <x v="5"/>
    <n v="0.3"/>
    <s v="th"/>
    <n v="900"/>
    <s v="Sale "/>
    <n v="260"/>
    <x v="4"/>
  </r>
  <r>
    <d v="2022-04-12T00:00:00"/>
    <s v="84"/>
    <x v="64"/>
    <x v="4"/>
    <n v="3"/>
    <s v="BDL"/>
    <n v="80"/>
    <s v="Sale "/>
    <n v="65"/>
    <x v="4"/>
  </r>
  <r>
    <d v="2022-04-12T00:00:00"/>
    <s v="84"/>
    <x v="5"/>
    <x v="4"/>
    <n v="5"/>
    <s v="BDL"/>
    <n v="60"/>
    <s v="Sale "/>
    <n v="65"/>
    <x v="4"/>
  </r>
  <r>
    <d v="2022-04-12T00:00:00"/>
    <s v="84"/>
    <x v="38"/>
    <x v="3"/>
    <n v="0.5"/>
    <s v="KG"/>
    <n v="380"/>
    <s v="Sale "/>
    <n v="190"/>
    <x v="4"/>
  </r>
  <r>
    <d v="2022-04-12T00:00:00"/>
    <s v="84"/>
    <x v="63"/>
    <x v="9"/>
    <n v="1"/>
    <s v="BTL"/>
    <n v="165"/>
    <s v="Sale "/>
    <n v="165"/>
    <x v="4"/>
  </r>
  <r>
    <d v="2022-04-12T00:00:00"/>
    <s v="84"/>
    <x v="28"/>
    <x v="3"/>
    <n v="1"/>
    <s v="KG"/>
    <n v="340"/>
    <s v="Sale "/>
    <n v="340"/>
    <x v="4"/>
  </r>
  <r>
    <d v="2022-04-12T00:00:00"/>
    <s v="84"/>
    <x v="15"/>
    <x v="2"/>
    <n v="0.2"/>
    <s v="BTL"/>
    <n v="750"/>
    <s v="Sale "/>
    <n v="150"/>
    <x v="4"/>
  </r>
  <r>
    <d v="2022-04-12T00:00:00"/>
    <s v="84"/>
    <x v="33"/>
    <x v="2"/>
    <n v="1"/>
    <s v="BTL"/>
    <n v="85"/>
    <s v="Sale "/>
    <n v="85"/>
    <x v="4"/>
  </r>
  <r>
    <d v="2022-04-12T00:00:00"/>
    <s v="84"/>
    <x v="18"/>
    <x v="7"/>
    <n v="0.2"/>
    <s v="KG"/>
    <n v="500"/>
    <s v="Sale "/>
    <n v="100"/>
    <x v="4"/>
  </r>
  <r>
    <d v="2022-04-12T00:00:00"/>
    <s v="84"/>
    <x v="105"/>
    <x v="8"/>
    <n v="2"/>
    <s v="BOX"/>
    <n v="330"/>
    <s v="Sale "/>
    <n v="660"/>
    <x v="4"/>
  </r>
  <r>
    <d v="2022-04-12T00:00:00"/>
    <s v="84"/>
    <x v="70"/>
    <x v="8"/>
    <n v="2"/>
    <s v="BOX"/>
    <n v="275"/>
    <s v="Sale "/>
    <n v="550"/>
    <x v="4"/>
  </r>
  <r>
    <d v="2022-04-12T00:00:00"/>
    <s v="84"/>
    <x v="11"/>
    <x v="3"/>
    <n v="2"/>
    <s v="KG"/>
    <n v="320"/>
    <s v="Sale "/>
    <n v="640"/>
    <x v="4"/>
  </r>
  <r>
    <d v="2022-04-12T00:00:00"/>
    <s v="84"/>
    <x v="75"/>
    <x v="5"/>
    <n v="1"/>
    <s v="PC"/>
    <n v="312"/>
    <s v="Sale "/>
    <n v="312"/>
    <x v="4"/>
  </r>
  <r>
    <d v="2022-04-12T00:00:00"/>
    <s v="84"/>
    <x v="5"/>
    <x v="4"/>
    <n v="5"/>
    <s v="BDL"/>
    <n v="60"/>
    <s v="Sale "/>
    <n v="300"/>
    <x v="4"/>
  </r>
  <r>
    <d v="2022-04-12T00:00:00"/>
    <s v="84"/>
    <x v="7"/>
    <x v="5"/>
    <n v="2"/>
    <s v="KG"/>
    <n v="255"/>
    <s v="Sale "/>
    <n v="510"/>
    <x v="4"/>
  </r>
  <r>
    <d v="2022-04-12T00:00:00"/>
    <s v="84"/>
    <x v="13"/>
    <x v="5"/>
    <n v="3"/>
    <s v="KG"/>
    <n v="255"/>
    <s v="Sale "/>
    <n v="765"/>
    <x v="4"/>
  </r>
  <r>
    <d v="2022-04-12T00:00:00"/>
    <s v="84"/>
    <x v="6"/>
    <x v="5"/>
    <n v="2"/>
    <s v="th"/>
    <n v="480"/>
    <s v="Sale "/>
    <n v="960"/>
    <x v="4"/>
  </r>
  <r>
    <d v="2022-04-12T00:00:00"/>
    <s v="84"/>
    <x v="13"/>
    <x v="5"/>
    <n v="5"/>
    <s v="KG"/>
    <n v="255"/>
    <s v="Sale "/>
    <n v="1275"/>
    <x v="4"/>
  </r>
  <r>
    <d v="2022-04-12T00:00:00"/>
    <s v="84"/>
    <x v="51"/>
    <x v="2"/>
    <n v="1"/>
    <s v="PC"/>
    <n v="400"/>
    <s v="Sale "/>
    <n v="400"/>
    <x v="4"/>
  </r>
  <r>
    <d v="2022-04-12T00:00:00"/>
    <s v="84"/>
    <x v="41"/>
    <x v="10"/>
    <n v="2"/>
    <s v="th"/>
    <n v="140"/>
    <s v="Sale "/>
    <n v="280"/>
    <x v="4"/>
  </r>
  <r>
    <d v="2022-04-12T00:00:00"/>
    <s v="84"/>
    <x v="42"/>
    <x v="5"/>
    <n v="1"/>
    <s v="th"/>
    <n v="900"/>
    <s v="Sale "/>
    <n v="900"/>
    <x v="4"/>
  </r>
  <r>
    <d v="2022-04-12T00:00:00"/>
    <s v="84"/>
    <x v="6"/>
    <x v="5"/>
    <n v="1"/>
    <s v="th"/>
    <n v="480"/>
    <s v="Sale "/>
    <n v="480"/>
    <x v="4"/>
  </r>
  <r>
    <d v="2022-04-12T00:00:00"/>
    <s v="84"/>
    <x v="95"/>
    <x v="2"/>
    <n v="0.5"/>
    <s v="BTL"/>
    <n v="800"/>
    <s v="Sale "/>
    <n v="400"/>
    <x v="4"/>
  </r>
  <r>
    <d v="2022-04-12T00:00:00"/>
    <s v="84"/>
    <x v="63"/>
    <x v="9"/>
    <n v="1"/>
    <s v="BTL"/>
    <n v="165"/>
    <s v="Sale "/>
    <n v="165"/>
    <x v="4"/>
  </r>
  <r>
    <d v="2022-04-12T00:00:00"/>
    <s v="84"/>
    <x v="60"/>
    <x v="2"/>
    <n v="1"/>
    <s v="BTL"/>
    <n v="360"/>
    <s v="Sale "/>
    <n v="360"/>
    <x v="4"/>
  </r>
  <r>
    <d v="2022-04-12T00:00:00"/>
    <s v="84"/>
    <x v="7"/>
    <x v="5"/>
    <n v="4"/>
    <s v="KG"/>
    <n v="255"/>
    <s v="Sale "/>
    <n v="1020"/>
    <x v="4"/>
  </r>
  <r>
    <d v="2022-04-12T00:00:00"/>
    <s v="84"/>
    <x v="98"/>
    <x v="5"/>
    <n v="4"/>
    <s v="KG"/>
    <n v="255"/>
    <s v="Sale "/>
    <n v="1020"/>
    <x v="4"/>
  </r>
  <r>
    <d v="2022-04-12T00:00:00"/>
    <s v="84"/>
    <x v="25"/>
    <x v="3"/>
    <n v="10"/>
    <s v="KG"/>
    <n v="70"/>
    <s v="Sale "/>
    <n v="700"/>
    <x v="4"/>
  </r>
  <r>
    <d v="2022-04-12T00:00:00"/>
    <s v="84"/>
    <x v="75"/>
    <x v="5"/>
    <n v="6"/>
    <s v="PC"/>
    <n v="312.5"/>
    <s v="Sale "/>
    <n v="1875"/>
    <x v="4"/>
  </r>
  <r>
    <d v="2022-04-12T00:00:00"/>
    <s v="84"/>
    <x v="3"/>
    <x v="3"/>
    <n v="13"/>
    <s v="KG"/>
    <n v="520"/>
    <s v="Sale "/>
    <n v="6760"/>
    <x v="4"/>
  </r>
  <r>
    <d v="2022-04-12T00:00:00"/>
    <s v="84"/>
    <x v="4"/>
    <x v="3"/>
    <n v="6.5"/>
    <s v="KG"/>
    <n v="920"/>
    <s v="Sale "/>
    <n v="5980"/>
    <x v="4"/>
  </r>
  <r>
    <d v="2022-04-12T00:00:00"/>
    <s v="84"/>
    <x v="82"/>
    <x v="9"/>
    <n v="1"/>
    <s v="BTL"/>
    <n v="175"/>
    <s v="Sale "/>
    <n v="175"/>
    <x v="4"/>
  </r>
  <r>
    <d v="2022-04-12T00:00:00"/>
    <s v="84"/>
    <x v="30"/>
    <x v="3"/>
    <n v="1"/>
    <s v="KG"/>
    <n v="200"/>
    <s v="Sale "/>
    <n v="200"/>
    <x v="4"/>
  </r>
  <r>
    <d v="2022-04-12T00:00:00"/>
    <s v="84"/>
    <x v="100"/>
    <x v="5"/>
    <n v="1"/>
    <s v="KG"/>
    <n v="260"/>
    <s v="Sale "/>
    <n v="260"/>
    <x v="4"/>
  </r>
  <r>
    <d v="2022-04-12T00:00:00"/>
    <s v="84"/>
    <x v="57"/>
    <x v="5"/>
    <n v="1"/>
    <s v="KG"/>
    <n v="255"/>
    <s v="Sale "/>
    <n v="255"/>
    <x v="4"/>
  </r>
  <r>
    <d v="2022-04-12T00:00:00"/>
    <s v="84"/>
    <x v="64"/>
    <x v="4"/>
    <n v="4"/>
    <s v="BDL"/>
    <n v="80"/>
    <s v="Sale "/>
    <n v="320"/>
    <x v="4"/>
  </r>
  <r>
    <d v="2022-04-12T00:00:00"/>
    <s v="84"/>
    <x v="11"/>
    <x v="3"/>
    <n v="2"/>
    <s v="KG"/>
    <n v="320"/>
    <s v="Sale "/>
    <n v="640"/>
    <x v="4"/>
  </r>
  <r>
    <d v="2022-04-12T00:00:00"/>
    <s v="84"/>
    <x v="41"/>
    <x v="10"/>
    <n v="3"/>
    <s v="th"/>
    <n v="140"/>
    <s v="Sale "/>
    <n v="420"/>
    <x v="4"/>
  </r>
  <r>
    <d v="2022-04-12T00:00:00"/>
    <s v="84"/>
    <x v="42"/>
    <x v="5"/>
    <n v="0.8"/>
    <s v="th"/>
    <n v="900"/>
    <s v="Sale "/>
    <n v="720"/>
    <x v="4"/>
  </r>
  <r>
    <d v="2022-04-12T00:00:00"/>
    <s v="84"/>
    <x v="6"/>
    <x v="5"/>
    <n v="1.5"/>
    <s v="th"/>
    <n v="480"/>
    <s v="Sale "/>
    <n v="720"/>
    <x v="4"/>
  </r>
  <r>
    <d v="2022-04-12T00:00:00"/>
    <s v="84"/>
    <x v="13"/>
    <x v="5"/>
    <n v="3"/>
    <s v="KG"/>
    <n v="255"/>
    <s v="Sale "/>
    <n v="765"/>
    <x v="4"/>
  </r>
  <r>
    <d v="2022-04-12T00:00:00"/>
    <s v="84"/>
    <x v="48"/>
    <x v="5"/>
    <n v="1"/>
    <s v="KG"/>
    <n v="255"/>
    <s v="Sale "/>
    <n v="255"/>
    <x v="4"/>
  </r>
  <r>
    <d v="2022-04-12T00:00:00"/>
    <s v="84"/>
    <x v="8"/>
    <x v="5"/>
    <n v="1"/>
    <s v="KG"/>
    <n v="255"/>
    <s v="Sale "/>
    <n v="255"/>
    <x v="4"/>
  </r>
  <r>
    <d v="2022-04-12T00:00:00"/>
    <s v="84"/>
    <x v="46"/>
    <x v="2"/>
    <n v="4"/>
    <s v="PC"/>
    <n v="70"/>
    <s v="Sale "/>
    <n v="280"/>
    <x v="4"/>
  </r>
  <r>
    <d v="2022-04-12T00:00:00"/>
    <s v="84"/>
    <x v="59"/>
    <x v="4"/>
    <n v="3"/>
    <s v="BDL"/>
    <n v="65"/>
    <s v="Sale "/>
    <n v="195"/>
    <x v="4"/>
  </r>
  <r>
    <d v="2022-04-12T00:00:00"/>
    <s v="84"/>
    <x v="37"/>
    <x v="3"/>
    <n v="0.5"/>
    <s v="KG"/>
    <n v="250"/>
    <s v="Sale "/>
    <n v="125"/>
    <x v="4"/>
  </r>
  <r>
    <d v="2022-04-12T00:00:00"/>
    <s v="84"/>
    <x v="56"/>
    <x v="3"/>
    <n v="0.5"/>
    <s v="KG"/>
    <n v="450"/>
    <s v="Sale "/>
    <n v="225"/>
    <x v="4"/>
  </r>
  <r>
    <d v="2022-04-12T00:00:00"/>
    <s v="84"/>
    <x v="78"/>
    <x v="3"/>
    <n v="1"/>
    <s v="PAC"/>
    <n v="80"/>
    <s v="Sale "/>
    <n v="80"/>
    <x v="4"/>
  </r>
  <r>
    <d v="2022-04-12T00:00:00"/>
    <s v="84"/>
    <x v="26"/>
    <x v="3"/>
    <n v="11"/>
    <s v="KG"/>
    <n v="50"/>
    <s v="Sale "/>
    <n v="550"/>
    <x v="4"/>
  </r>
  <r>
    <d v="2022-04-12T00:00:00"/>
    <s v="84"/>
    <x v="28"/>
    <x v="3"/>
    <n v="4"/>
    <s v="KG"/>
    <n v="340"/>
    <s v="Sale "/>
    <n v="1360"/>
    <x v="4"/>
  </r>
  <r>
    <d v="2022-04-12T00:00:00"/>
    <s v="84"/>
    <x v="108"/>
    <x v="8"/>
    <n v="3"/>
    <s v="PAT"/>
    <n v="340"/>
    <s v="Sale "/>
    <n v="1020"/>
    <x v="4"/>
  </r>
  <r>
    <d v="2022-04-12T00:00:00"/>
    <s v="84"/>
    <x v="39"/>
    <x v="3"/>
    <n v="5.5"/>
    <s v="KG"/>
    <n v="340"/>
    <s v="Sale "/>
    <n v="1870"/>
    <x v="4"/>
  </r>
  <r>
    <d v="2022-04-12T00:00:00"/>
    <s v="84"/>
    <x v="11"/>
    <x v="3"/>
    <n v="2"/>
    <s v="KG"/>
    <n v="320"/>
    <s v="Sale "/>
    <n v="640"/>
    <x v="4"/>
  </r>
  <r>
    <d v="2022-04-12T00:00:00"/>
    <s v="84"/>
    <x v="39"/>
    <x v="3"/>
    <n v="1.5"/>
    <s v="KG"/>
    <n v="340"/>
    <s v="Sale "/>
    <n v="510"/>
    <x v="4"/>
  </r>
  <r>
    <d v="2022-04-12T00:00:00"/>
    <s v="84"/>
    <x v="56"/>
    <x v="3"/>
    <n v="1"/>
    <s v="KG"/>
    <n v="450"/>
    <s v="Sale "/>
    <n v="450"/>
    <x v="4"/>
  </r>
  <r>
    <d v="2022-04-12T00:00:00"/>
    <s v="84"/>
    <x v="73"/>
    <x v="3"/>
    <n v="2"/>
    <s v="KG"/>
    <n v="390"/>
    <s v="Sale "/>
    <n v="780"/>
    <x v="4"/>
  </r>
  <r>
    <d v="2022-04-12T00:00:00"/>
    <s v="84"/>
    <x v="13"/>
    <x v="5"/>
    <n v="9.5"/>
    <s v="KG"/>
    <n v="255"/>
    <s v="Sale "/>
    <n v="2422.5"/>
    <x v="4"/>
  </r>
  <r>
    <d v="2022-04-14T00:00:00"/>
    <s v="85"/>
    <x v="3"/>
    <x v="3"/>
    <n v="1"/>
    <s v="KG"/>
    <n v="520"/>
    <s v="Sale "/>
    <n v="520"/>
    <x v="4"/>
  </r>
  <r>
    <d v="2022-04-14T00:00:00"/>
    <s v="85"/>
    <x v="4"/>
    <x v="3"/>
    <n v="0.5"/>
    <s v="KG"/>
    <n v="920"/>
    <s v="Sale "/>
    <n v="460"/>
    <x v="4"/>
  </r>
  <r>
    <d v="2022-04-14T00:00:00"/>
    <s v="85"/>
    <x v="57"/>
    <x v="5"/>
    <n v="0.5"/>
    <s v="KG"/>
    <n v="260"/>
    <s v="Sale "/>
    <n v="130"/>
    <x v="4"/>
  </r>
  <r>
    <d v="2022-04-14T00:00:00"/>
    <s v="85"/>
    <x v="83"/>
    <x v="5"/>
    <n v="0.5"/>
    <s v="KG"/>
    <n v="260"/>
    <s v="Sale "/>
    <n v="130"/>
    <x v="4"/>
  </r>
  <r>
    <d v="2022-04-14T00:00:00"/>
    <s v="85"/>
    <x v="13"/>
    <x v="5"/>
    <n v="1"/>
    <s v="KG"/>
    <n v="260"/>
    <s v="Sale "/>
    <n v="260"/>
    <x v="4"/>
  </r>
  <r>
    <d v="2022-04-14T00:00:00"/>
    <s v="85"/>
    <x v="75"/>
    <x v="5"/>
    <n v="2"/>
    <s v="PC"/>
    <n v="312"/>
    <s v="Sale "/>
    <n v="624"/>
    <x v="4"/>
  </r>
  <r>
    <d v="2022-04-14T00:00:00"/>
    <s v="85"/>
    <x v="5"/>
    <x v="4"/>
    <n v="4"/>
    <s v="BDL"/>
    <n v="60"/>
    <s v="Sale "/>
    <n v="240"/>
    <x v="4"/>
  </r>
  <r>
    <d v="2022-04-14T00:00:00"/>
    <s v="85"/>
    <x v="30"/>
    <x v="3"/>
    <n v="1"/>
    <s v="KG"/>
    <n v="200"/>
    <s v="Sale "/>
    <n v="200"/>
    <x v="4"/>
  </r>
  <r>
    <d v="2022-04-14T00:00:00"/>
    <s v="85"/>
    <x v="28"/>
    <x v="3"/>
    <n v="2"/>
    <s v="KG"/>
    <n v="340"/>
    <s v="Sale "/>
    <n v="680"/>
    <x v="4"/>
  </r>
  <r>
    <d v="2022-04-14T00:00:00"/>
    <s v="85"/>
    <x v="39"/>
    <x v="3"/>
    <n v="1"/>
    <s v="KG"/>
    <n v="340"/>
    <s v="Sale "/>
    <n v="340"/>
    <x v="4"/>
  </r>
  <r>
    <d v="2022-04-14T00:00:00"/>
    <s v="85"/>
    <x v="37"/>
    <x v="3"/>
    <n v="0.5"/>
    <s v="KG"/>
    <n v="260"/>
    <s v="Sale "/>
    <n v="130"/>
    <x v="4"/>
  </r>
  <r>
    <d v="2022-04-14T00:00:00"/>
    <s v="85"/>
    <x v="38"/>
    <x v="3"/>
    <n v="0.5"/>
    <s v="KG"/>
    <n v="340"/>
    <s v="Sale "/>
    <n v="170"/>
    <x v="4"/>
  </r>
  <r>
    <d v="2022-04-14T00:00:00"/>
    <s v="85"/>
    <x v="41"/>
    <x v="10"/>
    <n v="1"/>
    <s v="th"/>
    <n v="140"/>
    <s v="Sale "/>
    <n v="140"/>
    <x v="4"/>
  </r>
  <r>
    <d v="2022-04-14T00:00:00"/>
    <s v="85"/>
    <x v="42"/>
    <x v="5"/>
    <n v="0.5"/>
    <s v="th"/>
    <n v="900"/>
    <s v="Sale "/>
    <n v="450"/>
    <x v="4"/>
  </r>
  <r>
    <d v="2022-04-14T00:00:00"/>
    <s v="85"/>
    <x v="6"/>
    <x v="5"/>
    <n v="0.5"/>
    <s v="th"/>
    <n v="500"/>
    <s v="Sale "/>
    <n v="250"/>
    <x v="4"/>
  </r>
  <r>
    <d v="2022-04-14T00:00:00"/>
    <s v="85"/>
    <x v="5"/>
    <x v="4"/>
    <n v="6"/>
    <s v="BDL"/>
    <n v="60"/>
    <s v="Sale "/>
    <n v="360"/>
    <x v="4"/>
  </r>
  <r>
    <d v="2022-04-14T00:00:00"/>
    <s v="85"/>
    <x v="13"/>
    <x v="5"/>
    <n v="1"/>
    <s v="KG"/>
    <n v="260"/>
    <s v="Sale "/>
    <n v="260"/>
    <x v="4"/>
  </r>
  <r>
    <d v="2022-04-14T00:00:00"/>
    <s v="85"/>
    <x v="10"/>
    <x v="6"/>
    <n v="5"/>
    <s v="KG"/>
    <n v="210"/>
    <s v="Sale "/>
    <n v="1050"/>
    <x v="4"/>
  </r>
  <r>
    <d v="2022-04-14T00:00:00"/>
    <s v="85"/>
    <x v="9"/>
    <x v="3"/>
    <n v="3"/>
    <s v="KG"/>
    <n v="170"/>
    <s v="Sale "/>
    <n v="510"/>
    <x v="4"/>
  </r>
  <r>
    <d v="2022-04-14T00:00:00"/>
    <s v="85"/>
    <x v="66"/>
    <x v="7"/>
    <n v="0.5"/>
    <s v="KG"/>
    <n v="420"/>
    <s v="Sale "/>
    <n v="210"/>
    <x v="4"/>
  </r>
  <r>
    <d v="2022-04-14T00:00:00"/>
    <s v="85"/>
    <x v="55"/>
    <x v="3"/>
    <n v="0.5"/>
    <s v="KG"/>
    <n v="520"/>
    <s v="Sale "/>
    <n v="260"/>
    <x v="4"/>
  </r>
  <r>
    <d v="2022-04-14T00:00:00"/>
    <s v="85"/>
    <x v="3"/>
    <x v="3"/>
    <n v="2"/>
    <s v="KG"/>
    <n v="520"/>
    <s v="Sale "/>
    <n v="1040"/>
    <x v="4"/>
  </r>
  <r>
    <d v="2022-04-14T00:00:00"/>
    <s v="85"/>
    <x v="4"/>
    <x v="3"/>
    <n v="1"/>
    <s v="KG"/>
    <n v="920"/>
    <s v="Sale "/>
    <n v="920"/>
    <x v="4"/>
  </r>
  <r>
    <d v="2022-04-14T00:00:00"/>
    <s v="85"/>
    <x v="64"/>
    <x v="4"/>
    <n v="3"/>
    <s v="BDL"/>
    <n v="80"/>
    <s v="Sale "/>
    <n v="240"/>
    <x v="4"/>
  </r>
  <r>
    <d v="2022-04-14T00:00:00"/>
    <s v="85"/>
    <x v="75"/>
    <x v="5"/>
    <n v="2"/>
    <s v="PC"/>
    <n v="312.5"/>
    <s v="Sale "/>
    <n v="625"/>
    <x v="4"/>
  </r>
  <r>
    <d v="2022-04-14T00:00:00"/>
    <s v="85"/>
    <x v="100"/>
    <x v="5"/>
    <n v="2"/>
    <s v="KG"/>
    <n v="260"/>
    <s v="Sale "/>
    <n v="520"/>
    <x v="4"/>
  </r>
  <r>
    <d v="2022-04-14T00:00:00"/>
    <s v="85"/>
    <x v="59"/>
    <x v="4"/>
    <n v="3"/>
    <s v="BDL"/>
    <n v="65"/>
    <s v="Sale "/>
    <n v="195"/>
    <x v="4"/>
  </r>
  <r>
    <d v="2022-04-14T00:00:00"/>
    <s v="85"/>
    <x v="73"/>
    <x v="3"/>
    <n v="2.5"/>
    <s v="KG"/>
    <n v="380"/>
    <s v="Sale "/>
    <n v="950"/>
    <x v="4"/>
  </r>
  <r>
    <d v="2022-04-14T00:00:00"/>
    <s v="85"/>
    <x v="8"/>
    <x v="5"/>
    <n v="2"/>
    <s v="KG"/>
    <n v="255"/>
    <s v="Sale "/>
    <n v="510"/>
    <x v="4"/>
  </r>
  <r>
    <d v="2022-04-14T00:00:00"/>
    <s v="85"/>
    <x v="83"/>
    <x v="5"/>
    <n v="2"/>
    <s v="KG"/>
    <n v="255"/>
    <s v="Sale "/>
    <n v="510"/>
    <x v="4"/>
  </r>
  <r>
    <d v="2022-04-14T00:00:00"/>
    <s v="85"/>
    <x v="13"/>
    <x v="5"/>
    <n v="5"/>
    <s v="KG"/>
    <n v="255"/>
    <s v="Sale "/>
    <n v="1275"/>
    <x v="4"/>
  </r>
  <r>
    <d v="2022-04-14T00:00:00"/>
    <s v="85"/>
    <x v="41"/>
    <x v="10"/>
    <n v="1"/>
    <s v="th"/>
    <n v="140"/>
    <s v="Sale "/>
    <n v="140"/>
    <x v="4"/>
  </r>
  <r>
    <d v="2022-04-14T00:00:00"/>
    <s v="85"/>
    <x v="6"/>
    <x v="5"/>
    <n v="1"/>
    <s v="th"/>
    <n v="500"/>
    <s v="Sale "/>
    <n v="500"/>
    <x v="4"/>
  </r>
  <r>
    <d v="2022-04-14T00:00:00"/>
    <s v="85"/>
    <x v="69"/>
    <x v="5"/>
    <n v="1.6"/>
    <s v="th"/>
    <n v="900"/>
    <s v="Sale "/>
    <n v="1440"/>
    <x v="4"/>
  </r>
  <r>
    <d v="2022-04-14T00:00:00"/>
    <s v="85"/>
    <x v="41"/>
    <x v="10"/>
    <n v="0.5"/>
    <s v="th"/>
    <n v="140"/>
    <s v="Sale "/>
    <n v="70"/>
    <x v="4"/>
  </r>
  <r>
    <d v="2022-04-14T00:00:00"/>
    <s v="85"/>
    <x v="6"/>
    <x v="5"/>
    <n v="0.4"/>
    <s v="th"/>
    <n v="500"/>
    <s v="Sale "/>
    <n v="200"/>
    <x v="4"/>
  </r>
  <r>
    <d v="2022-04-14T00:00:00"/>
    <s v="85"/>
    <x v="13"/>
    <x v="5"/>
    <n v="1"/>
    <s v="KG"/>
    <n v="255"/>
    <s v="Sale "/>
    <n v="255"/>
    <x v="4"/>
  </r>
  <r>
    <d v="2022-04-14T00:00:00"/>
    <s v="85"/>
    <x v="105"/>
    <x v="8"/>
    <n v="1"/>
    <s v="BOX"/>
    <n v="330"/>
    <s v="Sale "/>
    <n v="330"/>
    <x v="4"/>
  </r>
  <r>
    <d v="2022-04-14T00:00:00"/>
    <s v="85"/>
    <x v="70"/>
    <x v="8"/>
    <n v="2"/>
    <s v="BOX"/>
    <n v="275"/>
    <s v="Sale "/>
    <n v="550"/>
    <x v="4"/>
  </r>
  <r>
    <d v="2022-04-14T00:00:00"/>
    <s v="85"/>
    <x v="3"/>
    <x v="3"/>
    <n v="4.5"/>
    <s v="KG"/>
    <n v="520"/>
    <s v="Sale "/>
    <n v="2340"/>
    <x v="4"/>
  </r>
  <r>
    <d v="2022-04-14T00:00:00"/>
    <s v="85"/>
    <x v="4"/>
    <x v="3"/>
    <n v="2"/>
    <s v="KG"/>
    <n v="920"/>
    <s v="Sale "/>
    <n v="1840"/>
    <x v="4"/>
  </r>
  <r>
    <d v="2022-04-14T00:00:00"/>
    <s v="85"/>
    <x v="3"/>
    <x v="3"/>
    <n v="1"/>
    <s v="KG"/>
    <n v="520"/>
    <s v="Sale "/>
    <n v="520"/>
    <x v="4"/>
  </r>
  <r>
    <d v="2022-04-14T00:00:00"/>
    <s v="85"/>
    <x v="4"/>
    <x v="3"/>
    <n v="0.5"/>
    <s v="KG"/>
    <n v="920"/>
    <s v="Sale "/>
    <n v="460"/>
    <x v="4"/>
  </r>
  <r>
    <d v="2022-04-14T00:00:00"/>
    <s v="85"/>
    <x v="12"/>
    <x v="2"/>
    <n v="1"/>
    <s v="BTL"/>
    <n v="310"/>
    <s v="Sale "/>
    <n v="310"/>
    <x v="4"/>
  </r>
  <r>
    <d v="2022-04-14T00:00:00"/>
    <s v="85"/>
    <x v="14"/>
    <x v="7"/>
    <n v="0.1"/>
    <s v="KG"/>
    <n v="750"/>
    <s v="Sale "/>
    <n v="75"/>
    <x v="4"/>
  </r>
  <r>
    <d v="2022-04-14T00:00:00"/>
    <s v="85"/>
    <x v="44"/>
    <x v="2"/>
    <n v="2"/>
    <s v="BTL"/>
    <n v="465"/>
    <s v="Sale "/>
    <n v="930"/>
    <x v="4"/>
  </r>
  <r>
    <d v="2022-04-14T00:00:00"/>
    <s v="85"/>
    <x v="15"/>
    <x v="2"/>
    <n v="1"/>
    <s v="BTL"/>
    <n v="710"/>
    <s v="Sale "/>
    <n v="710"/>
    <x v="4"/>
  </r>
  <r>
    <d v="2022-04-14T00:00:00"/>
    <s v="85"/>
    <x v="37"/>
    <x v="3"/>
    <n v="0.5"/>
    <s v="KG"/>
    <n v="250"/>
    <s v="Sale "/>
    <n v="125"/>
    <x v="4"/>
  </r>
  <r>
    <d v="2022-04-14T00:00:00"/>
    <s v="85"/>
    <x v="38"/>
    <x v="3"/>
    <n v="1.5"/>
    <s v="KG"/>
    <n v="380"/>
    <s v="Sale "/>
    <n v="570"/>
    <x v="4"/>
  </r>
  <r>
    <d v="2022-04-14T00:00:00"/>
    <s v="85"/>
    <x v="11"/>
    <x v="3"/>
    <n v="1.5"/>
    <s v="KG"/>
    <n v="320"/>
    <s v="Sale "/>
    <n v="480"/>
    <x v="4"/>
  </r>
  <r>
    <d v="2022-04-14T00:00:00"/>
    <s v="85"/>
    <x v="57"/>
    <x v="5"/>
    <n v="4"/>
    <s v="KG"/>
    <n v="255"/>
    <s v="Sale "/>
    <n v="1020"/>
    <x v="4"/>
  </r>
  <r>
    <d v="2022-04-14T00:00:00"/>
    <s v="85"/>
    <x v="10"/>
    <x v="6"/>
    <n v="3"/>
    <s v="KG"/>
    <n v="210"/>
    <s v="Sale "/>
    <n v="630"/>
    <x v="4"/>
  </r>
  <r>
    <d v="2022-04-14T00:00:00"/>
    <s v="85"/>
    <x v="26"/>
    <x v="3"/>
    <n v="9.5"/>
    <s v="KG"/>
    <n v="50"/>
    <s v="Sale "/>
    <n v="475"/>
    <x v="4"/>
  </r>
  <r>
    <d v="2022-04-14T00:00:00"/>
    <s v="85"/>
    <x v="18"/>
    <x v="7"/>
    <n v="0.1"/>
    <s v="KG"/>
    <n v="500"/>
    <s v="Sale "/>
    <n v="50"/>
    <x v="4"/>
  </r>
  <r>
    <d v="2022-04-14T00:00:00"/>
    <s v="85"/>
    <x v="22"/>
    <x v="7"/>
    <n v="0.1"/>
    <s v="KG"/>
    <n v="930"/>
    <s v="Sale "/>
    <n v="93"/>
    <x v="4"/>
  </r>
  <r>
    <d v="2022-04-14T00:00:00"/>
    <s v="85"/>
    <x v="16"/>
    <x v="2"/>
    <n v="1"/>
    <s v="PC"/>
    <n v="310"/>
    <s v="Sale "/>
    <n v="310"/>
    <x v="4"/>
  </r>
  <r>
    <d v="2022-04-14T00:00:00"/>
    <s v="85"/>
    <x v="24"/>
    <x v="3"/>
    <n v="2"/>
    <s v="PAC"/>
    <n v="60"/>
    <s v="Sale "/>
    <n v="120"/>
    <x v="4"/>
  </r>
  <r>
    <d v="2022-04-14T00:00:00"/>
    <s v="85"/>
    <x v="25"/>
    <x v="3"/>
    <n v="2"/>
    <s v="KG"/>
    <n v="70"/>
    <s v="Sale "/>
    <n v="140"/>
    <x v="4"/>
  </r>
  <r>
    <d v="2022-04-14T00:00:00"/>
    <s v="85"/>
    <x v="28"/>
    <x v="3"/>
    <n v="3"/>
    <s v="KG"/>
    <n v="340"/>
    <s v="Sale "/>
    <n v="1020"/>
    <x v="4"/>
  </r>
  <r>
    <d v="2022-04-14T00:00:00"/>
    <s v="85"/>
    <x v="39"/>
    <x v="3"/>
    <n v="3"/>
    <s v="KG"/>
    <n v="340"/>
    <s v="Sale "/>
    <n v="1020"/>
    <x v="4"/>
  </r>
  <r>
    <d v="2022-04-14T00:00:00"/>
    <s v="85"/>
    <x v="6"/>
    <x v="5"/>
    <n v="3.4"/>
    <s v="th"/>
    <n v="480"/>
    <s v="Sale "/>
    <n v="1632"/>
    <x v="4"/>
  </r>
  <r>
    <d v="2022-04-15T00:00:00"/>
    <s v="86"/>
    <x v="30"/>
    <x v="3"/>
    <n v="1"/>
    <s v="KG"/>
    <n v="200"/>
    <s v="Sale "/>
    <n v="200"/>
    <x v="4"/>
  </r>
  <r>
    <d v="2022-04-15T00:00:00"/>
    <s v="86"/>
    <x v="63"/>
    <x v="9"/>
    <n v="1"/>
    <s v="BTL"/>
    <n v="165"/>
    <s v="Sale "/>
    <n v="165"/>
    <x v="4"/>
  </r>
  <r>
    <d v="2022-04-15T00:00:00"/>
    <s v="86"/>
    <x v="57"/>
    <x v="5"/>
    <n v="1"/>
    <s v="KG"/>
    <n v="260"/>
    <s v="Sale "/>
    <n v="260"/>
    <x v="4"/>
  </r>
  <r>
    <d v="2022-04-15T00:00:00"/>
    <s v="86"/>
    <x v="13"/>
    <x v="5"/>
    <n v="2"/>
    <s v="KG"/>
    <n v="260"/>
    <s v="Sale "/>
    <n v="520"/>
    <x v="4"/>
  </r>
  <r>
    <d v="2022-04-15T00:00:00"/>
    <s v="86"/>
    <x v="8"/>
    <x v="5"/>
    <n v="1"/>
    <s v="KG"/>
    <n v="260"/>
    <s v="Sale "/>
    <n v="260"/>
    <x v="4"/>
  </r>
  <r>
    <d v="2022-04-15T00:00:00"/>
    <s v="86"/>
    <x v="53"/>
    <x v="7"/>
    <n v="0.1"/>
    <s v="KG"/>
    <n v="700"/>
    <s v="Sale "/>
    <n v="70"/>
    <x v="4"/>
  </r>
  <r>
    <d v="2022-04-15T00:00:00"/>
    <s v="86"/>
    <x v="14"/>
    <x v="7"/>
    <n v="1"/>
    <s v="KG"/>
    <n v="735"/>
    <s v="Sale "/>
    <n v="735"/>
    <x v="4"/>
  </r>
  <r>
    <d v="2022-04-15T00:00:00"/>
    <s v="86"/>
    <x v="28"/>
    <x v="3"/>
    <n v="0.5"/>
    <s v="KG"/>
    <n v="340"/>
    <s v="Sale "/>
    <n v="170"/>
    <x v="4"/>
  </r>
  <r>
    <d v="2022-04-15T00:00:00"/>
    <s v="86"/>
    <x v="39"/>
    <x v="3"/>
    <n v="0.5"/>
    <s v="KG"/>
    <n v="340"/>
    <s v="Sale "/>
    <n v="170"/>
    <x v="4"/>
  </r>
  <r>
    <d v="2022-04-15T00:00:00"/>
    <s v="86"/>
    <x v="3"/>
    <x v="3"/>
    <n v="2"/>
    <s v="KG"/>
    <n v="520"/>
    <s v="Sale "/>
    <n v="1040"/>
    <x v="4"/>
  </r>
  <r>
    <d v="2022-04-15T00:00:00"/>
    <s v="86"/>
    <x v="4"/>
    <x v="3"/>
    <n v="1"/>
    <s v="KG"/>
    <n v="920"/>
    <s v="Sale "/>
    <n v="920"/>
    <x v="4"/>
  </r>
  <r>
    <d v="2022-04-15T00:00:00"/>
    <s v="86"/>
    <x v="5"/>
    <x v="4"/>
    <n v="5"/>
    <s v="BDL"/>
    <n v="60"/>
    <s v="Sale "/>
    <n v="300"/>
    <x v="4"/>
  </r>
  <r>
    <d v="2022-04-15T00:00:00"/>
    <s v="86"/>
    <x v="25"/>
    <x v="3"/>
    <n v="2"/>
    <s v="KG"/>
    <n v="70"/>
    <s v="Sale "/>
    <n v="140"/>
    <x v="4"/>
  </r>
  <r>
    <d v="2022-04-15T00:00:00"/>
    <s v="86"/>
    <x v="10"/>
    <x v="6"/>
    <n v="4"/>
    <s v="KG"/>
    <n v="210"/>
    <s v="Sale "/>
    <n v="840"/>
    <x v="4"/>
  </r>
  <r>
    <d v="2022-04-15T00:00:00"/>
    <s v="86"/>
    <x v="3"/>
    <x v="3"/>
    <n v="0.5"/>
    <s v="KG"/>
    <n v="520"/>
    <s v="Sale "/>
    <n v="260"/>
    <x v="4"/>
  </r>
  <r>
    <d v="2022-04-15T00:00:00"/>
    <s v="86"/>
    <x v="4"/>
    <x v="3"/>
    <n v="0.3"/>
    <s v="KG"/>
    <n v="920"/>
    <s v="Sale "/>
    <n v="276"/>
    <x v="4"/>
  </r>
  <r>
    <d v="2022-04-15T00:00:00"/>
    <s v="86"/>
    <x v="41"/>
    <x v="10"/>
    <n v="0.6"/>
    <s v="th"/>
    <n v="140"/>
    <s v="Sale "/>
    <n v="84"/>
    <x v="4"/>
  </r>
  <r>
    <d v="2022-04-15T00:00:00"/>
    <s v="86"/>
    <x v="6"/>
    <x v="5"/>
    <n v="0.5"/>
    <s v="th"/>
    <n v="500"/>
    <s v="Sale "/>
    <n v="250"/>
    <x v="4"/>
  </r>
  <r>
    <d v="2022-04-15T00:00:00"/>
    <s v="86"/>
    <x v="70"/>
    <x v="8"/>
    <n v="2"/>
    <s v="BOX"/>
    <n v="275"/>
    <s v="Sale "/>
    <n v="550"/>
    <x v="4"/>
  </r>
  <r>
    <d v="2022-04-15T00:00:00"/>
    <s v="86"/>
    <x v="9"/>
    <x v="3"/>
    <n v="4"/>
    <s v="KG"/>
    <n v="155"/>
    <s v="Sale "/>
    <n v="620"/>
    <x v="4"/>
  </r>
  <r>
    <d v="2022-04-15T00:00:00"/>
    <s v="86"/>
    <x v="7"/>
    <x v="5"/>
    <n v="0.5"/>
    <s v="KG"/>
    <n v="260"/>
    <s v="Sale "/>
    <n v="130"/>
    <x v="4"/>
  </r>
  <r>
    <d v="2022-04-15T00:00:00"/>
    <s v="86"/>
    <x v="121"/>
    <x v="5"/>
    <n v="3"/>
    <s v="PC"/>
    <n v="240"/>
    <s v="Sale "/>
    <n v="720"/>
    <x v="4"/>
  </r>
  <r>
    <d v="2022-04-15T00:00:00"/>
    <s v="86"/>
    <x v="48"/>
    <x v="5"/>
    <n v="0.5"/>
    <s v="KG"/>
    <n v="260"/>
    <s v="Sale "/>
    <n v="130"/>
    <x v="4"/>
  </r>
  <r>
    <d v="2022-04-15T00:00:00"/>
    <s v="86"/>
    <x v="8"/>
    <x v="5"/>
    <n v="0.5"/>
    <s v="KG"/>
    <n v="260"/>
    <s v="Sale "/>
    <n v="130"/>
    <x v="4"/>
  </r>
  <r>
    <d v="2022-04-15T00:00:00"/>
    <s v="86"/>
    <x v="13"/>
    <x v="5"/>
    <n v="2.5"/>
    <s v="KG"/>
    <n v="260"/>
    <s v="Sale "/>
    <n v="650"/>
    <x v="4"/>
  </r>
  <r>
    <d v="2022-04-15T00:00:00"/>
    <s v="86"/>
    <x v="39"/>
    <x v="3"/>
    <n v="0.5"/>
    <s v="KG"/>
    <n v="340"/>
    <s v="Sale "/>
    <n v="170"/>
    <x v="4"/>
  </r>
  <r>
    <d v="2022-04-15T00:00:00"/>
    <s v="86"/>
    <x v="28"/>
    <x v="3"/>
    <n v="1"/>
    <s v="KG"/>
    <n v="340"/>
    <s v="Sale "/>
    <n v="340"/>
    <x v="4"/>
  </r>
  <r>
    <d v="2022-04-15T00:00:00"/>
    <s v="86"/>
    <x v="25"/>
    <x v="3"/>
    <n v="2"/>
    <s v="KG"/>
    <n v="170"/>
    <s v="Sale "/>
    <n v="340"/>
    <x v="4"/>
  </r>
  <r>
    <d v="2022-04-15T00:00:00"/>
    <s v="86"/>
    <x v="9"/>
    <x v="3"/>
    <n v="2"/>
    <s v="KG"/>
    <n v="170"/>
    <s v="Sale "/>
    <n v="340"/>
    <x v="4"/>
  </r>
  <r>
    <d v="2022-04-15T00:00:00"/>
    <s v="86"/>
    <x v="6"/>
    <x v="5"/>
    <n v="0.5"/>
    <s v="th"/>
    <n v="500"/>
    <s v="Sale "/>
    <n v="250"/>
    <x v="4"/>
  </r>
  <r>
    <d v="2022-04-15T00:00:00"/>
    <s v="86"/>
    <x v="64"/>
    <x v="4"/>
    <n v="3"/>
    <s v="BDL"/>
    <n v="80"/>
    <s v="Sale "/>
    <n v="240"/>
    <x v="4"/>
  </r>
  <r>
    <d v="2022-04-15T00:00:00"/>
    <s v="86"/>
    <x v="105"/>
    <x v="8"/>
    <n v="2"/>
    <s v="BOX"/>
    <n v="330"/>
    <s v="Sale "/>
    <n v="660"/>
    <x v="4"/>
  </r>
  <r>
    <d v="2022-04-15T00:00:00"/>
    <s v="86"/>
    <x v="3"/>
    <x v="3"/>
    <n v="1"/>
    <s v="KG"/>
    <n v="520"/>
    <s v="Sale "/>
    <n v="520"/>
    <x v="4"/>
  </r>
  <r>
    <d v="2022-04-15T00:00:00"/>
    <s v="86"/>
    <x v="4"/>
    <x v="3"/>
    <n v="0.5"/>
    <s v="KG"/>
    <n v="920"/>
    <s v="Sale "/>
    <n v="460"/>
    <x v="4"/>
  </r>
  <r>
    <d v="2022-04-15T00:00:00"/>
    <s v="86"/>
    <x v="41"/>
    <x v="10"/>
    <n v="0.2"/>
    <s v="th"/>
    <n v="140"/>
    <s v="Sale "/>
    <n v="28"/>
    <x v="4"/>
  </r>
  <r>
    <d v="2022-04-15T00:00:00"/>
    <s v="86"/>
    <x v="6"/>
    <x v="5"/>
    <n v="0.2"/>
    <s v="th"/>
    <n v="500"/>
    <s v="Sale "/>
    <n v="100"/>
    <x v="4"/>
  </r>
  <r>
    <d v="2022-04-15T00:00:00"/>
    <s v="86"/>
    <x v="26"/>
    <x v="3"/>
    <n v="2"/>
    <s v="KG"/>
    <n v="50"/>
    <s v="Sale "/>
    <n v="100"/>
    <x v="4"/>
  </r>
  <r>
    <d v="2022-04-15T00:00:00"/>
    <s v="86"/>
    <x v="5"/>
    <x v="4"/>
    <n v="2"/>
    <s v="BDL"/>
    <n v="60"/>
    <s v="Sale "/>
    <n v="120"/>
    <x v="4"/>
  </r>
  <r>
    <d v="2022-04-15T00:00:00"/>
    <s v="86"/>
    <x v="70"/>
    <x v="8"/>
    <n v="1"/>
    <s v="BOX"/>
    <n v="275"/>
    <s v="Sale "/>
    <n v="275"/>
    <x v="4"/>
  </r>
  <r>
    <d v="2022-04-15T00:00:00"/>
    <s v="86"/>
    <x v="56"/>
    <x v="3"/>
    <n v="1"/>
    <s v="KG"/>
    <n v="450"/>
    <s v="Sale "/>
    <n v="450"/>
    <x v="4"/>
  </r>
  <r>
    <d v="2022-04-15T00:00:00"/>
    <s v="86"/>
    <x v="18"/>
    <x v="7"/>
    <n v="0.5"/>
    <s v="KG"/>
    <n v="500"/>
    <s v="Sale "/>
    <n v="250"/>
    <x v="4"/>
  </r>
  <r>
    <d v="2022-04-15T00:00:00"/>
    <s v="86"/>
    <x v="14"/>
    <x v="7"/>
    <n v="0.5"/>
    <s v="KG"/>
    <n v="740"/>
    <s v="Sale "/>
    <n v="370"/>
    <x v="4"/>
  </r>
  <r>
    <d v="2022-04-15T00:00:00"/>
    <s v="86"/>
    <x v="57"/>
    <x v="5"/>
    <n v="0.5"/>
    <s v="KG"/>
    <n v="255"/>
    <s v="Sale "/>
    <n v="127.5"/>
    <x v="4"/>
  </r>
  <r>
    <d v="2022-04-15T00:00:00"/>
    <s v="86"/>
    <x v="13"/>
    <x v="5"/>
    <n v="2"/>
    <s v="KG"/>
    <n v="255"/>
    <s v="Sale "/>
    <n v="510"/>
    <x v="4"/>
  </r>
  <r>
    <d v="2022-04-15T00:00:00"/>
    <s v="86"/>
    <x v="5"/>
    <x v="4"/>
    <n v="12"/>
    <s v="BDL"/>
    <n v="60"/>
    <s v="Sale "/>
    <n v="720"/>
    <x v="4"/>
  </r>
  <r>
    <d v="2022-04-15T00:00:00"/>
    <s v="86"/>
    <x v="21"/>
    <x v="2"/>
    <n v="0.2"/>
    <s v="BTL"/>
    <n v="450"/>
    <s v="Sale "/>
    <n v="90"/>
    <x v="4"/>
  </r>
  <r>
    <d v="2022-04-15T00:00:00"/>
    <s v="86"/>
    <x v="45"/>
    <x v="2"/>
    <n v="1"/>
    <s v="PC"/>
    <n v="190"/>
    <s v="Sale "/>
    <n v="190"/>
    <x v="4"/>
  </r>
  <r>
    <d v="2022-04-15T00:00:00"/>
    <s v="86"/>
    <x v="67"/>
    <x v="2"/>
    <n v="1"/>
    <s v="BTL"/>
    <n v="75"/>
    <s v="Sale "/>
    <n v="75"/>
    <x v="4"/>
  </r>
  <r>
    <d v="2022-04-15T00:00:00"/>
    <s v="86"/>
    <x v="76"/>
    <x v="2"/>
    <n v="1"/>
    <s v="BTL"/>
    <n v="65"/>
    <s v="Sale "/>
    <n v="65"/>
    <x v="4"/>
  </r>
  <r>
    <d v="2022-04-15T00:00:00"/>
    <s v="86"/>
    <x v="33"/>
    <x v="2"/>
    <n v="1"/>
    <s v="BTL"/>
    <n v="85"/>
    <s v="Sale "/>
    <n v="85"/>
    <x v="4"/>
  </r>
  <r>
    <d v="2022-04-15T00:00:00"/>
    <s v="86"/>
    <x v="9"/>
    <x v="3"/>
    <n v="2"/>
    <s v="KG"/>
    <n v="170"/>
    <s v="Sale "/>
    <n v="340"/>
    <x v="4"/>
  </r>
  <r>
    <d v="2022-04-15T00:00:00"/>
    <s v="86"/>
    <x v="105"/>
    <x v="8"/>
    <n v="1"/>
    <s v="BOX"/>
    <n v="330"/>
    <s v="Sale "/>
    <n v="330"/>
    <x v="4"/>
  </r>
  <r>
    <d v="2022-04-15T00:00:00"/>
    <s v="86"/>
    <x v="3"/>
    <x v="3"/>
    <n v="0.5"/>
    <s v="KG"/>
    <n v="520"/>
    <s v="Sale "/>
    <n v="260"/>
    <x v="4"/>
  </r>
  <r>
    <d v="2022-04-15T00:00:00"/>
    <s v="86"/>
    <x v="4"/>
    <x v="3"/>
    <n v="0.5"/>
    <s v="KG"/>
    <n v="920"/>
    <s v="Sale "/>
    <n v="460"/>
    <x v="4"/>
  </r>
  <r>
    <d v="2022-04-15T00:00:00"/>
    <s v="86"/>
    <x v="110"/>
    <x v="5"/>
    <n v="1"/>
    <s v="PC"/>
    <n v="2650"/>
    <s v="Sale "/>
    <n v="2650"/>
    <x v="4"/>
  </r>
  <r>
    <d v="2022-04-15T00:00:00"/>
    <s v="86"/>
    <x v="26"/>
    <x v="3"/>
    <n v="100"/>
    <s v="KG"/>
    <n v="49"/>
    <s v="Sale "/>
    <n v="4900"/>
    <x v="4"/>
  </r>
  <r>
    <d v="2022-04-15T00:00:00"/>
    <s v="86"/>
    <x v="9"/>
    <x v="3"/>
    <n v="80"/>
    <s v="KG"/>
    <n v="165"/>
    <s v="Sale "/>
    <n v="13200"/>
    <x v="4"/>
  </r>
  <r>
    <d v="2022-04-15T00:00:00"/>
    <s v="86"/>
    <x v="51"/>
    <x v="2"/>
    <n v="1"/>
    <s v="BTL"/>
    <n v="400"/>
    <s v="Sale "/>
    <n v="400"/>
    <x v="4"/>
  </r>
  <r>
    <d v="2022-04-15T00:00:00"/>
    <s v="86"/>
    <x v="38"/>
    <x v="3"/>
    <n v="10"/>
    <s v="KG"/>
    <n v="380"/>
    <s v="Sale "/>
    <n v="3800"/>
    <x v="4"/>
  </r>
  <r>
    <d v="2022-04-15T00:00:00"/>
    <s v="86"/>
    <x v="37"/>
    <x v="3"/>
    <n v="10"/>
    <s v="KG"/>
    <n v="250"/>
    <s v="Sale "/>
    <n v="2500"/>
    <x v="4"/>
  </r>
  <r>
    <d v="2022-04-15T00:00:00"/>
    <s v="86"/>
    <x v="39"/>
    <x v="3"/>
    <n v="25"/>
    <s v="KG"/>
    <n v="335"/>
    <s v="Sale "/>
    <n v="8375"/>
    <x v="4"/>
  </r>
  <r>
    <d v="2022-04-15T00:00:00"/>
    <s v="86"/>
    <x v="28"/>
    <x v="3"/>
    <n v="25"/>
    <s v="KG"/>
    <n v="335"/>
    <s v="Sale "/>
    <n v="8375"/>
    <x v="4"/>
  </r>
  <r>
    <d v="2022-04-15T00:00:00"/>
    <s v="86"/>
    <x v="30"/>
    <x v="3"/>
    <n v="10"/>
    <s v="KG"/>
    <n v="200"/>
    <s v="Sale "/>
    <n v="2000"/>
    <x v="4"/>
  </r>
  <r>
    <d v="2022-04-15T00:00:00"/>
    <s v="86"/>
    <x v="13"/>
    <x v="5"/>
    <n v="35"/>
    <s v="KG"/>
    <n v="255"/>
    <s v="Sale "/>
    <n v="8925"/>
    <x v="4"/>
  </r>
  <r>
    <d v="2022-04-15T00:00:00"/>
    <s v="86"/>
    <x v="4"/>
    <x v="3"/>
    <n v="10"/>
    <s v="KG"/>
    <n v="910"/>
    <s v="Sale "/>
    <n v="9100"/>
    <x v="4"/>
  </r>
  <r>
    <d v="2022-04-16T00:00:00"/>
    <s v="105"/>
    <x v="3"/>
    <x v="3"/>
    <n v="3"/>
    <s v="KG"/>
    <n v="520"/>
    <s v="Sale "/>
    <n v="1560"/>
    <x v="4"/>
  </r>
  <r>
    <d v="2022-04-16T00:00:00"/>
    <s v="105"/>
    <x v="4"/>
    <x v="3"/>
    <n v="1.5"/>
    <s v="KG"/>
    <n v="920"/>
    <s v="Sale "/>
    <n v="1380"/>
    <x v="4"/>
  </r>
  <r>
    <d v="2022-04-16T00:00:00"/>
    <s v="105"/>
    <x v="9"/>
    <x v="3"/>
    <n v="4"/>
    <s v="KG"/>
    <n v="170"/>
    <s v="Sale "/>
    <n v="680"/>
    <x v="4"/>
  </r>
  <r>
    <d v="2022-04-16T00:00:00"/>
    <s v="105"/>
    <x v="122"/>
    <x v="3"/>
    <n v="5"/>
    <s v="KG"/>
    <n v="155"/>
    <s v="Sale "/>
    <n v="775"/>
    <x v="4"/>
  </r>
  <r>
    <d v="2022-04-16T00:00:00"/>
    <s v="105"/>
    <x v="10"/>
    <x v="6"/>
    <n v="15"/>
    <s v="tn"/>
    <n v="210"/>
    <s v="Sale "/>
    <n v="3150"/>
    <x v="4"/>
  </r>
  <r>
    <d v="2022-04-16T00:00:00"/>
    <s v="105"/>
    <x v="75"/>
    <x v="5"/>
    <n v="3"/>
    <s v="PC"/>
    <n v="312"/>
    <s v="Sale "/>
    <n v="936"/>
    <x v="4"/>
  </r>
  <r>
    <d v="2022-04-16T00:00:00"/>
    <s v="105"/>
    <x v="123"/>
    <x v="3"/>
    <n v="1"/>
    <s v="PC"/>
    <n v="775"/>
    <s v="Sale "/>
    <n v="775"/>
    <x v="4"/>
  </r>
  <r>
    <d v="2022-04-16T00:00:00"/>
    <s v="105"/>
    <x v="94"/>
    <x v="4"/>
    <n v="35"/>
    <s v="BDL"/>
    <n v="45"/>
    <s v="Sale "/>
    <n v="1575"/>
    <x v="4"/>
  </r>
  <r>
    <d v="2022-04-16T00:00:00"/>
    <s v="105"/>
    <x v="11"/>
    <x v="3"/>
    <n v="1"/>
    <s v="KG"/>
    <n v="300"/>
    <s v="Sale "/>
    <n v="300"/>
    <x v="4"/>
  </r>
  <r>
    <d v="2022-04-16T00:00:00"/>
    <s v="105"/>
    <x v="3"/>
    <x v="3"/>
    <n v="5"/>
    <s v="KG"/>
    <n v="520"/>
    <s v="Sale "/>
    <n v="2600"/>
    <x v="4"/>
  </r>
  <r>
    <d v="2022-04-16T00:00:00"/>
    <s v="105"/>
    <x v="4"/>
    <x v="3"/>
    <n v="2.5"/>
    <s v="KG"/>
    <n v="920"/>
    <s v="Sale "/>
    <n v="2300"/>
    <x v="4"/>
  </r>
  <r>
    <d v="2022-04-16T00:00:00"/>
    <s v="105"/>
    <x v="122"/>
    <x v="3"/>
    <n v="5"/>
    <s v="KG"/>
    <n v="155"/>
    <s v="Sale "/>
    <n v="775"/>
    <x v="4"/>
  </r>
  <r>
    <d v="2022-04-16T00:00:00"/>
    <s v="105"/>
    <x v="25"/>
    <x v="3"/>
    <n v="3"/>
    <s v="KG"/>
    <n v="70"/>
    <s v="Sale "/>
    <n v="210"/>
    <x v="4"/>
  </r>
  <r>
    <d v="2022-04-16T00:00:00"/>
    <s v="105"/>
    <x v="26"/>
    <x v="3"/>
    <n v="15"/>
    <s v="KG"/>
    <n v="50"/>
    <s v="Sale "/>
    <n v="750"/>
    <x v="4"/>
  </r>
  <r>
    <d v="2022-04-16T00:00:00"/>
    <s v="100"/>
    <x v="9"/>
    <x v="3"/>
    <n v="2"/>
    <s v="KG"/>
    <n v="170"/>
    <s v="Sale "/>
    <n v="340"/>
    <x v="4"/>
  </r>
  <r>
    <d v="2022-04-16T00:00:00"/>
    <s v="100"/>
    <x v="30"/>
    <x v="3"/>
    <n v="2"/>
    <s v="KG"/>
    <n v="200"/>
    <s v="Sale "/>
    <n v="400"/>
    <x v="4"/>
  </r>
  <r>
    <d v="2022-04-16T00:00:00"/>
    <s v="100"/>
    <x v="7"/>
    <x v="5"/>
    <n v="2"/>
    <s v="KG"/>
    <n v="255"/>
    <s v="Sale "/>
    <n v="510"/>
    <x v="4"/>
  </r>
  <r>
    <d v="2022-04-16T00:00:00"/>
    <s v="100"/>
    <x v="48"/>
    <x v="5"/>
    <n v="3"/>
    <s v="KG"/>
    <n v="255"/>
    <s v="Sale "/>
    <n v="765"/>
    <x v="4"/>
  </r>
  <r>
    <d v="2022-04-16T00:00:00"/>
    <s v="100"/>
    <x v="71"/>
    <x v="5"/>
    <n v="2"/>
    <s v="KG"/>
    <n v="255"/>
    <s v="Sale "/>
    <n v="510"/>
    <x v="4"/>
  </r>
  <r>
    <d v="2022-04-16T00:00:00"/>
    <s v="100"/>
    <x v="8"/>
    <x v="5"/>
    <n v="2"/>
    <s v="KG"/>
    <n v="255"/>
    <s v="Sale "/>
    <n v="510"/>
    <x v="4"/>
  </r>
  <r>
    <d v="2022-04-16T00:00:00"/>
    <s v="100"/>
    <x v="13"/>
    <x v="5"/>
    <n v="4"/>
    <s v="KG"/>
    <n v="255"/>
    <s v="Sale "/>
    <n v="1020"/>
    <x v="4"/>
  </r>
  <r>
    <d v="2022-04-16T00:00:00"/>
    <s v="100"/>
    <x v="83"/>
    <x v="5"/>
    <n v="6"/>
    <s v="KG"/>
    <n v="255"/>
    <s v="Sale "/>
    <n v="1530"/>
    <x v="4"/>
  </r>
  <r>
    <d v="2022-04-16T00:00:00"/>
    <s v="100"/>
    <x v="75"/>
    <x v="5"/>
    <n v="22"/>
    <s v="PC"/>
    <n v="312.5"/>
    <s v="Sale "/>
    <n v="6875"/>
    <x v="4"/>
  </r>
  <r>
    <d v="2022-04-16T00:00:00"/>
    <s v="100"/>
    <x v="73"/>
    <x v="3"/>
    <n v="2"/>
    <s v="KG"/>
    <n v="380"/>
    <s v="Sale "/>
    <n v="760"/>
    <x v="4"/>
  </r>
  <r>
    <d v="2022-04-16T00:00:00"/>
    <s v="100"/>
    <x v="4"/>
    <x v="3"/>
    <n v="0.5"/>
    <s v="KG"/>
    <n v="920"/>
    <s v="Sale "/>
    <n v="460"/>
    <x v="4"/>
  </r>
  <r>
    <d v="2022-04-16T00:00:00"/>
    <s v="100"/>
    <x v="6"/>
    <x v="5"/>
    <n v="0.5"/>
    <s v="th"/>
    <n v="500"/>
    <s v="Sale "/>
    <n v="250"/>
    <x v="4"/>
  </r>
  <r>
    <d v="2022-04-16T00:00:00"/>
    <s v="100"/>
    <x v="24"/>
    <x v="3"/>
    <n v="10"/>
    <s v="PAC"/>
    <n v="60"/>
    <s v="Sale "/>
    <n v="600"/>
    <x v="4"/>
  </r>
  <r>
    <d v="2022-04-16T00:00:00"/>
    <s v="100"/>
    <x v="53"/>
    <x v="7"/>
    <n v="1"/>
    <s v="KG"/>
    <n v="700"/>
    <s v="Sale "/>
    <n v="700"/>
    <x v="4"/>
  </r>
  <r>
    <d v="2022-04-16T00:00:00"/>
    <s v="100"/>
    <x v="57"/>
    <x v="5"/>
    <n v="5"/>
    <s v="KG"/>
    <n v="255"/>
    <s v="Sale "/>
    <n v="1275"/>
    <x v="4"/>
  </r>
  <r>
    <d v="2022-04-16T00:00:00"/>
    <s v="100"/>
    <x v="5"/>
    <x v="4"/>
    <n v="32"/>
    <s v="BDL"/>
    <n v="65"/>
    <s v="Sale "/>
    <n v="2080"/>
    <x v="4"/>
  </r>
  <r>
    <d v="2022-04-17T00:00:00"/>
    <s v="106"/>
    <x v="41"/>
    <x v="10"/>
    <n v="5"/>
    <s v="th"/>
    <n v="140"/>
    <s v="Sale "/>
    <n v="700"/>
    <x v="4"/>
  </r>
  <r>
    <d v="2022-04-17T00:00:00"/>
    <s v="106"/>
    <x v="42"/>
    <x v="5"/>
    <n v="4.5"/>
    <s v="th"/>
    <n v="900"/>
    <s v="Sale "/>
    <n v="4050"/>
    <x v="4"/>
  </r>
  <r>
    <d v="2022-04-17T00:00:00"/>
    <s v="106"/>
    <x v="5"/>
    <x v="4"/>
    <n v="70"/>
    <s v="BDL"/>
    <n v="65"/>
    <s v="Sale "/>
    <n v="4550"/>
    <x v="4"/>
  </r>
  <r>
    <d v="2022-04-17T00:00:00"/>
    <s v="106"/>
    <x v="57"/>
    <x v="5"/>
    <n v="3"/>
    <s v="KG"/>
    <n v="260"/>
    <s v="Sale "/>
    <n v="780"/>
    <x v="4"/>
  </r>
  <r>
    <d v="2022-04-17T00:00:00"/>
    <s v="106"/>
    <x v="30"/>
    <x v="3"/>
    <n v="2"/>
    <s v="KG"/>
    <n v="200"/>
    <s v="Sale "/>
    <n v="400"/>
    <x v="4"/>
  </r>
  <r>
    <d v="2022-04-17T00:00:00"/>
    <s v="106"/>
    <x v="13"/>
    <x v="5"/>
    <n v="10"/>
    <s v="KG"/>
    <n v="255"/>
    <s v="Sale "/>
    <n v="2550"/>
    <x v="4"/>
  </r>
  <r>
    <d v="2022-04-17T00:00:00"/>
    <s v="106"/>
    <x v="9"/>
    <x v="3"/>
    <n v="25"/>
    <s v="KG"/>
    <n v="160"/>
    <s v="Sale "/>
    <n v="4000"/>
    <x v="4"/>
  </r>
  <r>
    <d v="2022-04-17T00:00:00"/>
    <s v="106"/>
    <x v="10"/>
    <x v="6"/>
    <n v="30"/>
    <s v="tn"/>
    <n v="206.67"/>
    <s v="Sale "/>
    <n v="6200"/>
    <x v="4"/>
  </r>
  <r>
    <d v="2022-04-17T00:00:00"/>
    <s v="106"/>
    <x v="122"/>
    <x v="3"/>
    <n v="2"/>
    <s v="KG"/>
    <n v="155"/>
    <s v="Sale "/>
    <n v="310"/>
    <x v="4"/>
  </r>
  <r>
    <d v="2022-04-17T00:00:00"/>
    <s v="106"/>
    <x v="3"/>
    <x v="3"/>
    <n v="2"/>
    <s v="KG"/>
    <n v="520"/>
    <s v="Sale "/>
    <n v="1040"/>
    <x v="4"/>
  </r>
  <r>
    <d v="2022-04-17T00:00:00"/>
    <s v="106"/>
    <x v="4"/>
    <x v="3"/>
    <n v="1"/>
    <s v="KG"/>
    <n v="920"/>
    <s v="Sale "/>
    <n v="920"/>
    <x v="4"/>
  </r>
  <r>
    <d v="2022-04-17T00:00:00"/>
    <s v="106"/>
    <x v="10"/>
    <x v="6"/>
    <n v="5"/>
    <s v="KG"/>
    <n v="209"/>
    <s v="Sale "/>
    <n v="1045"/>
    <x v="4"/>
  </r>
  <r>
    <d v="2022-04-17T00:00:00"/>
    <s v="106"/>
    <x v="39"/>
    <x v="3"/>
    <n v="2"/>
    <s v="KG"/>
    <n v="340"/>
    <s v="Sale "/>
    <n v="680"/>
    <x v="4"/>
  </r>
  <r>
    <d v="2022-04-17T00:00:00"/>
    <s v="106"/>
    <x v="73"/>
    <x v="3"/>
    <n v="2"/>
    <s v="KG"/>
    <n v="400"/>
    <s v="Sale "/>
    <n v="800"/>
    <x v="4"/>
  </r>
  <r>
    <d v="2022-04-17T00:00:00"/>
    <s v="106"/>
    <x v="56"/>
    <x v="3"/>
    <n v="2"/>
    <s v="KG"/>
    <n v="450"/>
    <s v="Sale "/>
    <n v="900"/>
    <x v="4"/>
  </r>
  <r>
    <d v="2022-04-17T00:00:00"/>
    <s v="106"/>
    <x v="3"/>
    <x v="3"/>
    <n v="2"/>
    <s v="KG"/>
    <n v="520"/>
    <s v="Sale "/>
    <n v="1040"/>
    <x v="4"/>
  </r>
  <r>
    <d v="2022-04-17T00:00:00"/>
    <s v="106"/>
    <x v="4"/>
    <x v="3"/>
    <n v="1"/>
    <s v="KG"/>
    <n v="920"/>
    <s v="Sale "/>
    <n v="920"/>
    <x v="4"/>
  </r>
  <r>
    <d v="2022-04-17T00:00:00"/>
    <s v="106"/>
    <x v="13"/>
    <x v="5"/>
    <n v="35"/>
    <s v="KG"/>
    <n v="255"/>
    <s v="Sale "/>
    <n v="8925"/>
    <x v="4"/>
  </r>
  <r>
    <d v="2022-04-17T00:00:00"/>
    <s v="106"/>
    <x v="105"/>
    <x v="8"/>
    <n v="5"/>
    <s v="BOX"/>
    <n v="345"/>
    <s v="Sale "/>
    <n v="1725"/>
    <x v="4"/>
  </r>
  <r>
    <d v="2022-04-17T00:00:00"/>
    <s v="106"/>
    <x v="5"/>
    <x v="4"/>
    <n v="32"/>
    <s v="BDL"/>
    <n v="65"/>
    <s v="Sale "/>
    <n v="2080"/>
    <x v="4"/>
  </r>
  <r>
    <d v="2022-04-17T00:00:00"/>
    <s v="106"/>
    <x v="10"/>
    <x v="6"/>
    <n v="15"/>
    <s v="tn"/>
    <n v="206.67"/>
    <s v="Sale "/>
    <n v="3100"/>
    <x v="4"/>
  </r>
  <r>
    <d v="2022-04-17T00:00:00"/>
    <s v="106"/>
    <x v="9"/>
    <x v="3"/>
    <n v="25"/>
    <s v="KG"/>
    <n v="165"/>
    <s v="Sale "/>
    <n v="4125"/>
    <x v="4"/>
  </r>
  <r>
    <d v="2022-04-17T00:00:00"/>
    <s v="101"/>
    <x v="57"/>
    <x v="5"/>
    <n v="2"/>
    <s v="KG"/>
    <n v="255"/>
    <s v="Sale "/>
    <n v="510"/>
    <x v="4"/>
  </r>
  <r>
    <d v="2022-04-17T00:00:00"/>
    <s v="101"/>
    <x v="13"/>
    <x v="5"/>
    <n v="2"/>
    <s v="KG"/>
    <n v="255"/>
    <s v="Sale "/>
    <n v="510"/>
    <x v="4"/>
  </r>
  <r>
    <d v="2022-04-17T00:00:00"/>
    <s v="101"/>
    <x v="25"/>
    <x v="3"/>
    <n v="2"/>
    <s v="KG"/>
    <n v="70"/>
    <s v="Sale "/>
    <n v="140"/>
    <x v="4"/>
  </r>
  <r>
    <d v="2022-04-17T00:00:00"/>
    <s v="101"/>
    <x v="26"/>
    <x v="3"/>
    <n v="2.5"/>
    <s v="KG"/>
    <n v="50"/>
    <s v="Sale "/>
    <n v="125"/>
    <x v="4"/>
  </r>
  <r>
    <d v="2022-04-17T00:00:00"/>
    <s v="101"/>
    <x v="9"/>
    <x v="3"/>
    <n v="4"/>
    <s v="KG"/>
    <n v="170"/>
    <s v="Sale "/>
    <n v="680"/>
    <x v="4"/>
  </r>
  <r>
    <d v="2022-04-17T00:00:00"/>
    <s v="101"/>
    <x v="56"/>
    <x v="3"/>
    <n v="1"/>
    <s v="KG"/>
    <n v="430"/>
    <s v="Sale "/>
    <n v="430"/>
    <x v="4"/>
  </r>
  <r>
    <d v="2022-04-17T00:00:00"/>
    <s v="101"/>
    <x v="41"/>
    <x v="10"/>
    <n v="1"/>
    <s v="th"/>
    <n v="140"/>
    <s v="Sale "/>
    <n v="140"/>
    <x v="4"/>
  </r>
  <r>
    <d v="2022-04-17T00:00:00"/>
    <s v="101"/>
    <x v="6"/>
    <x v="5"/>
    <n v="1"/>
    <s v="th"/>
    <n v="500"/>
    <s v="Sale "/>
    <n v="500"/>
    <x v="4"/>
  </r>
  <r>
    <d v="2022-04-17T00:00:00"/>
    <s v="101"/>
    <x v="42"/>
    <x v="5"/>
    <n v="0.5"/>
    <s v="th"/>
    <n v="900"/>
    <s v="Sale "/>
    <n v="450"/>
    <x v="4"/>
  </r>
  <r>
    <d v="2022-04-17T00:00:00"/>
    <s v="101"/>
    <x v="53"/>
    <x v="7"/>
    <n v="0.5"/>
    <s v="KG"/>
    <n v="700"/>
    <s v="Sale "/>
    <n v="350"/>
    <x v="4"/>
  </r>
  <r>
    <d v="2022-04-17T00:00:00"/>
    <s v="101"/>
    <x v="18"/>
    <x v="7"/>
    <n v="0.5"/>
    <s v="KG"/>
    <n v="500"/>
    <s v="Sale "/>
    <n v="250"/>
    <x v="4"/>
  </r>
  <r>
    <d v="2022-04-17T00:00:00"/>
    <s v="101"/>
    <x v="13"/>
    <x v="5"/>
    <n v="5"/>
    <s v="KG"/>
    <n v="255"/>
    <s v="Sale "/>
    <n v="1275"/>
    <x v="4"/>
  </r>
  <r>
    <d v="2022-04-17T00:00:00"/>
    <s v="101"/>
    <x v="58"/>
    <x v="5"/>
    <n v="3"/>
    <s v="KG"/>
    <n v="255"/>
    <s v="Sale "/>
    <n v="765"/>
    <x v="4"/>
  </r>
  <r>
    <d v="2022-04-17T00:00:00"/>
    <s v="101"/>
    <x v="8"/>
    <x v="5"/>
    <n v="5"/>
    <s v="KG"/>
    <n v="255"/>
    <s v="Sale "/>
    <n v="1275"/>
    <x v="4"/>
  </r>
  <r>
    <d v="2022-04-17T00:00:00"/>
    <s v="101"/>
    <x v="37"/>
    <x v="3"/>
    <n v="1.5"/>
    <s v="KG"/>
    <n v="250"/>
    <s v="Sale "/>
    <n v="375"/>
    <x v="4"/>
  </r>
  <r>
    <d v="2022-04-17T00:00:00"/>
    <s v="101"/>
    <x v="39"/>
    <x v="3"/>
    <n v="2"/>
    <s v="KG"/>
    <n v="380"/>
    <s v="Sale "/>
    <n v="760"/>
    <x v="4"/>
  </r>
  <r>
    <d v="2022-04-17T00:00:00"/>
    <s v="101"/>
    <x v="28"/>
    <x v="3"/>
    <n v="2"/>
    <s v="KG"/>
    <n v="380"/>
    <s v="Sale "/>
    <n v="760"/>
    <x v="4"/>
  </r>
  <r>
    <d v="2022-04-17T00:00:00"/>
    <s v="101"/>
    <x v="38"/>
    <x v="3"/>
    <n v="1.5"/>
    <s v="KG"/>
    <n v="380"/>
    <s v="Sale "/>
    <n v="570"/>
    <x v="4"/>
  </r>
  <r>
    <d v="2022-04-17T00:00:00"/>
    <s v="101"/>
    <x v="9"/>
    <x v="3"/>
    <n v="25"/>
    <s v="KG"/>
    <n v="165"/>
    <s v="Sale "/>
    <n v="4125"/>
    <x v="4"/>
  </r>
  <r>
    <d v="2022-04-17T00:00:00"/>
    <s v="101"/>
    <x v="75"/>
    <x v="5"/>
    <n v="5"/>
    <s v="PC"/>
    <n v="250"/>
    <s v="Sale "/>
    <n v="1250"/>
    <x v="4"/>
  </r>
  <r>
    <d v="2022-04-17T00:00:00"/>
    <s v="101"/>
    <x v="5"/>
    <x v="4"/>
    <n v="32"/>
    <s v="BDL"/>
    <n v="65"/>
    <s v="Sale "/>
    <n v="2080"/>
    <x v="4"/>
  </r>
  <r>
    <d v="2022-04-17T00:00:00"/>
    <s v="101"/>
    <x v="64"/>
    <x v="4"/>
    <n v="36"/>
    <s v="BDL"/>
    <n v="80"/>
    <s v="Sale "/>
    <n v="2880"/>
    <x v="4"/>
  </r>
  <r>
    <d v="2022-04-17T00:00:00"/>
    <s v="101"/>
    <x v="26"/>
    <x v="3"/>
    <n v="19"/>
    <s v="KG"/>
    <n v="50"/>
    <s v="Sale "/>
    <n v="950"/>
    <x v="4"/>
  </r>
  <r>
    <d v="2022-04-18T00:00:00"/>
    <s v="102"/>
    <x v="9"/>
    <x v="3"/>
    <n v="25"/>
    <s v="KG"/>
    <n v="165"/>
    <s v="Sale "/>
    <n v="4125"/>
    <x v="4"/>
  </r>
  <r>
    <d v="2022-04-18T00:00:00"/>
    <s v="102"/>
    <x v="41"/>
    <x v="10"/>
    <n v="4"/>
    <s v="th"/>
    <n v="140"/>
    <s v="Sale "/>
    <n v="560"/>
    <x v="4"/>
  </r>
  <r>
    <d v="2022-04-18T00:00:00"/>
    <s v="102"/>
    <x v="62"/>
    <x v="2"/>
    <n v="1"/>
    <s v="BTL"/>
    <n v="310"/>
    <s v="Sale "/>
    <n v="310"/>
    <x v="4"/>
  </r>
  <r>
    <d v="2022-04-18T00:00:00"/>
    <s v="102"/>
    <x v="15"/>
    <x v="2"/>
    <n v="2"/>
    <s v="BTL"/>
    <n v="700"/>
    <s v="Sale "/>
    <n v="1400"/>
    <x v="4"/>
  </r>
  <r>
    <d v="2022-04-18T00:00:00"/>
    <s v="102"/>
    <x v="2"/>
    <x v="2"/>
    <n v="2"/>
    <s v="BTL"/>
    <n v="450"/>
    <s v="Sale "/>
    <n v="900"/>
    <x v="4"/>
  </r>
  <r>
    <d v="2022-04-18T00:00:00"/>
    <s v="102"/>
    <x v="53"/>
    <x v="7"/>
    <n v="1"/>
    <s v="KG"/>
    <n v="700"/>
    <s v="Sale "/>
    <n v="700"/>
    <x v="4"/>
  </r>
  <r>
    <d v="2022-04-18T00:00:00"/>
    <s v="102"/>
    <x v="30"/>
    <x v="3"/>
    <n v="5"/>
    <s v="KG"/>
    <n v="200"/>
    <s v="Sale "/>
    <n v="1000"/>
    <x v="4"/>
  </r>
  <r>
    <d v="2022-04-18T00:00:00"/>
    <s v="102"/>
    <x v="90"/>
    <x v="2"/>
    <n v="2"/>
    <s v="BTL"/>
    <n v="330"/>
    <s v="Sale "/>
    <n v="660"/>
    <x v="4"/>
  </r>
  <r>
    <d v="2022-04-18T00:00:00"/>
    <s v="102"/>
    <x v="28"/>
    <x v="3"/>
    <n v="25"/>
    <s v="KG"/>
    <n v="330"/>
    <s v="Sale "/>
    <n v="8250"/>
    <x v="4"/>
  </r>
  <r>
    <d v="2022-04-18T00:00:00"/>
    <s v="102"/>
    <x v="39"/>
    <x v="3"/>
    <n v="25"/>
    <s v="KG"/>
    <n v="330"/>
    <s v="Sale "/>
    <n v="8250"/>
    <x v="4"/>
  </r>
  <r>
    <d v="2022-04-18T00:00:00"/>
    <s v="102"/>
    <x v="14"/>
    <x v="7"/>
    <n v="2"/>
    <s v="KG"/>
    <n v="735"/>
    <s v="Sale "/>
    <n v="1470"/>
    <x v="4"/>
  </r>
  <r>
    <d v="2022-04-18T00:00:00"/>
    <s v="102"/>
    <x v="22"/>
    <x v="7"/>
    <n v="0.5"/>
    <s v="KG"/>
    <n v="916"/>
    <s v="Sale "/>
    <n v="458"/>
    <x v="4"/>
  </r>
  <r>
    <d v="2022-04-18T00:00:00"/>
    <s v="102"/>
    <x v="18"/>
    <x v="7"/>
    <n v="2"/>
    <s v="KG"/>
    <n v="500"/>
    <s v="Sale "/>
    <n v="1000"/>
    <x v="4"/>
  </r>
  <r>
    <d v="2022-04-18T00:00:00"/>
    <s v="102"/>
    <x v="4"/>
    <x v="3"/>
    <n v="5"/>
    <s v="KG"/>
    <n v="900"/>
    <s v="Sale "/>
    <n v="4500"/>
    <x v="4"/>
  </r>
  <r>
    <d v="2022-04-18T00:00:00"/>
    <s v="102"/>
    <x v="5"/>
    <x v="4"/>
    <n v="256"/>
    <s v="BDL"/>
    <n v="68"/>
    <s v="Sale "/>
    <n v="17408"/>
    <x v="4"/>
  </r>
  <r>
    <d v="2022-04-18T00:00:00"/>
    <s v="102"/>
    <x v="75"/>
    <x v="5"/>
    <n v="2"/>
    <s v="PC"/>
    <n v="250"/>
    <s v="Sale "/>
    <n v="500"/>
    <x v="4"/>
  </r>
  <r>
    <d v="2022-04-18T00:00:00"/>
    <s v="102"/>
    <x v="82"/>
    <x v="9"/>
    <n v="2"/>
    <s v="BTL"/>
    <n v="180"/>
    <s v="Sale "/>
    <n v="360"/>
    <x v="4"/>
  </r>
  <r>
    <d v="2022-04-18T00:00:00"/>
    <s v="102"/>
    <x v="39"/>
    <x v="3"/>
    <n v="1"/>
    <s v="KG"/>
    <n v="340"/>
    <s v="Sale "/>
    <n v="340"/>
    <x v="4"/>
  </r>
  <r>
    <d v="2022-04-18T00:00:00"/>
    <s v="102"/>
    <x v="41"/>
    <x v="10"/>
    <n v="4"/>
    <s v="th"/>
    <n v="140"/>
    <s v="Sale "/>
    <n v="560"/>
    <x v="4"/>
  </r>
  <r>
    <d v="2022-04-18T00:00:00"/>
    <s v="102"/>
    <x v="6"/>
    <x v="5"/>
    <n v="1.5"/>
    <s v="th"/>
    <n v="500"/>
    <s v="Sale "/>
    <n v="750"/>
    <x v="4"/>
  </r>
  <r>
    <d v="2022-04-18T00:00:00"/>
    <s v="102"/>
    <x v="42"/>
    <x v="5"/>
    <n v="1"/>
    <s v="th"/>
    <n v="900"/>
    <s v="Sale "/>
    <n v="900"/>
    <x v="4"/>
  </r>
  <r>
    <d v="2022-04-18T00:00:00"/>
    <s v="102"/>
    <x v="10"/>
    <x v="6"/>
    <n v="15"/>
    <s v="tn"/>
    <n v="210"/>
    <s v="Sale "/>
    <n v="3150"/>
    <x v="4"/>
  </r>
  <r>
    <d v="2022-04-18T00:00:00"/>
    <s v="102"/>
    <x v="13"/>
    <x v="5"/>
    <n v="8"/>
    <s v="KG"/>
    <n v="255"/>
    <s v="Sale "/>
    <n v="2040"/>
    <x v="4"/>
  </r>
  <r>
    <d v="2022-04-18T00:00:00"/>
    <s v="102"/>
    <x v="11"/>
    <x v="3"/>
    <n v="2"/>
    <s v="KG"/>
    <n v="320"/>
    <s v="Sale "/>
    <n v="640"/>
    <x v="4"/>
  </r>
  <r>
    <d v="2022-04-18T00:00:00"/>
    <s v="102"/>
    <x v="30"/>
    <x v="3"/>
    <n v="2"/>
    <s v="KG"/>
    <n v="200"/>
    <s v="Sale "/>
    <n v="400"/>
    <x v="4"/>
  </r>
  <r>
    <d v="2022-04-18T00:00:00"/>
    <s v="102"/>
    <x v="26"/>
    <x v="3"/>
    <n v="5"/>
    <s v="KG"/>
    <n v="50"/>
    <s v="Sale "/>
    <n v="250"/>
    <x v="4"/>
  </r>
  <r>
    <d v="2022-04-18T00:00:00"/>
    <s v="102"/>
    <x v="27"/>
    <x v="8"/>
    <n v="10"/>
    <s v="BOX"/>
    <n v="900"/>
    <s v="Sale "/>
    <n v="9000"/>
    <x v="4"/>
  </r>
  <r>
    <d v="2022-04-19T00:00:00"/>
    <s v="103"/>
    <x v="40"/>
    <x v="2"/>
    <n v="0.5"/>
    <s v="BTL"/>
    <n v="600"/>
    <s v="Sale "/>
    <n v="300"/>
    <x v="4"/>
  </r>
  <r>
    <d v="2022-04-19T00:00:00"/>
    <s v="103"/>
    <x v="21"/>
    <x v="2"/>
    <n v="1"/>
    <s v="BTL"/>
    <n v="305"/>
    <s v="Sale "/>
    <n v="305"/>
    <x v="4"/>
  </r>
  <r>
    <d v="2022-04-19T00:00:00"/>
    <s v="103"/>
    <x v="24"/>
    <x v="3"/>
    <n v="10"/>
    <s v="PAC"/>
    <n v="60"/>
    <s v="Sale "/>
    <n v="600"/>
    <x v="4"/>
  </r>
  <r>
    <d v="2022-04-19T00:00:00"/>
    <s v="103"/>
    <x v="28"/>
    <x v="3"/>
    <n v="2"/>
    <s v="KG"/>
    <n v="330"/>
    <s v="Sale "/>
    <n v="660"/>
    <x v="4"/>
  </r>
  <r>
    <d v="2022-04-19T00:00:00"/>
    <s v="103"/>
    <x v="39"/>
    <x v="3"/>
    <n v="1"/>
    <s v="KG"/>
    <n v="330"/>
    <s v="Sale "/>
    <n v="330"/>
    <x v="4"/>
  </r>
  <r>
    <d v="2022-04-19T00:00:00"/>
    <s v="103"/>
    <x v="5"/>
    <x v="4"/>
    <n v="10"/>
    <s v="BDL"/>
    <n v="65"/>
    <s v="Sale "/>
    <n v="650"/>
    <x v="4"/>
  </r>
  <r>
    <d v="2022-04-19T00:00:00"/>
    <s v="103"/>
    <x v="69"/>
    <x v="5"/>
    <n v="0.5"/>
    <s v="th"/>
    <n v="900"/>
    <s v="Sale "/>
    <n v="450"/>
    <x v="4"/>
  </r>
  <r>
    <d v="2022-04-19T00:00:00"/>
    <s v="103"/>
    <x v="70"/>
    <x v="8"/>
    <n v="5"/>
    <s v="BOX"/>
    <n v="295"/>
    <s v="Sale "/>
    <n v="1475"/>
    <x v="4"/>
  </r>
  <r>
    <d v="2022-04-19T00:00:00"/>
    <s v="103"/>
    <x v="40"/>
    <x v="2"/>
    <n v="500"/>
    <s v="BTL"/>
    <n v="0.62"/>
    <s v="Sale "/>
    <n v="310"/>
    <x v="4"/>
  </r>
  <r>
    <d v="2022-04-19T00:00:00"/>
    <s v="103"/>
    <x v="98"/>
    <x v="5"/>
    <n v="2"/>
    <s v="KG"/>
    <n v="255"/>
    <s v="Sale "/>
    <n v="510"/>
    <x v="4"/>
  </r>
  <r>
    <d v="2022-04-19T00:00:00"/>
    <s v="103"/>
    <x v="71"/>
    <x v="5"/>
    <n v="2"/>
    <s v="KG"/>
    <n v="255"/>
    <s v="Sale "/>
    <n v="510"/>
    <x v="4"/>
  </r>
  <r>
    <d v="2022-04-19T00:00:00"/>
    <s v="103"/>
    <x v="58"/>
    <x v="5"/>
    <n v="2"/>
    <s v="KG"/>
    <n v="255"/>
    <s v="Sale "/>
    <n v="510"/>
    <x v="4"/>
  </r>
  <r>
    <d v="2022-04-19T00:00:00"/>
    <s v="103"/>
    <x v="13"/>
    <x v="5"/>
    <n v="35"/>
    <s v="KG"/>
    <n v="255"/>
    <s v="Sale "/>
    <n v="8925"/>
    <x v="4"/>
  </r>
  <r>
    <d v="2022-04-19T00:00:00"/>
    <s v="103"/>
    <x v="10"/>
    <x v="6"/>
    <n v="60"/>
    <s v="tn"/>
    <n v="206.67"/>
    <s v="Sale "/>
    <n v="12400"/>
    <x v="4"/>
  </r>
  <r>
    <d v="2022-04-19T00:00:00"/>
    <s v="103"/>
    <x v="4"/>
    <x v="3"/>
    <n v="1.5"/>
    <s v="KG"/>
    <n v="910"/>
    <s v="Sale "/>
    <n v="1365"/>
    <x v="4"/>
  </r>
  <r>
    <d v="2022-04-19T00:00:00"/>
    <s v="103"/>
    <x v="3"/>
    <x v="3"/>
    <n v="3"/>
    <s v="KG"/>
    <n v="500"/>
    <s v="Sale "/>
    <n v="1500"/>
    <x v="4"/>
  </r>
  <r>
    <d v="2022-04-19T00:00:00"/>
    <s v="103"/>
    <x v="48"/>
    <x v="5"/>
    <n v="1"/>
    <s v="KG"/>
    <n v="255"/>
    <s v="Sale "/>
    <n v="255"/>
    <x v="4"/>
  </r>
  <r>
    <d v="2022-04-19T00:00:00"/>
    <s v="103"/>
    <x v="18"/>
    <x v="7"/>
    <n v="1"/>
    <s v="KG"/>
    <n v="500"/>
    <s v="Sale "/>
    <n v="500"/>
    <x v="4"/>
  </r>
  <r>
    <d v="2022-04-19T00:00:00"/>
    <s v="103"/>
    <x v="11"/>
    <x v="3"/>
    <n v="5"/>
    <s v="KG"/>
    <n v="320"/>
    <s v="Sale "/>
    <n v="1600"/>
    <x v="4"/>
  </r>
  <r>
    <d v="2022-04-19T00:00:00"/>
    <s v="103"/>
    <x v="14"/>
    <x v="7"/>
    <n v="1"/>
    <s v="KG"/>
    <n v="720"/>
    <s v="Sale "/>
    <n v="720"/>
    <x v="4"/>
  </r>
  <r>
    <d v="2022-04-19T00:00:00"/>
    <s v="103"/>
    <x v="53"/>
    <x v="7"/>
    <n v="1"/>
    <s v="KG"/>
    <n v="700"/>
    <s v="Sale "/>
    <n v="700"/>
    <x v="4"/>
  </r>
  <r>
    <d v="2022-04-19T00:00:00"/>
    <s v="103"/>
    <x v="3"/>
    <x v="3"/>
    <n v="6"/>
    <s v="KG"/>
    <n v="520"/>
    <s v="Sale "/>
    <n v="3120"/>
    <x v="4"/>
  </r>
  <r>
    <d v="2022-04-19T00:00:00"/>
    <s v="103"/>
    <x v="9"/>
    <x v="3"/>
    <n v="2"/>
    <s v="KG"/>
    <n v="170"/>
    <s v="Sale "/>
    <n v="340"/>
    <x v="4"/>
  </r>
  <r>
    <d v="2022-04-19T00:00:00"/>
    <s v="103"/>
    <x v="13"/>
    <x v="5"/>
    <n v="2"/>
    <s v="KG"/>
    <n v="255"/>
    <s v="Sale "/>
    <n v="510"/>
    <x v="4"/>
  </r>
  <r>
    <d v="2022-04-19T00:00:00"/>
    <s v="103"/>
    <x v="75"/>
    <x v="5"/>
    <n v="5"/>
    <s v="PC"/>
    <n v="312.5"/>
    <s v="Sale "/>
    <n v="1562.5"/>
    <x v="4"/>
  </r>
  <r>
    <d v="2022-04-19T00:00:00"/>
    <s v="103"/>
    <x v="101"/>
    <x v="8"/>
    <n v="10"/>
    <s v="BOX"/>
    <n v="320"/>
    <s v="Sale "/>
    <n v="3200"/>
    <x v="4"/>
  </r>
  <r>
    <d v="2022-04-21T00:00:00"/>
    <s v="104"/>
    <x v="27"/>
    <x v="8"/>
    <n v="2"/>
    <s v="BOX"/>
    <n v="830"/>
    <s v="Sale "/>
    <n v="1660"/>
    <x v="4"/>
  </r>
  <r>
    <d v="2022-04-21T00:00:00"/>
    <s v="104"/>
    <x v="4"/>
    <x v="3"/>
    <n v="0.5"/>
    <s v="KG"/>
    <n v="920"/>
    <s v="Sale "/>
    <n v="460"/>
    <x v="4"/>
  </r>
  <r>
    <d v="2022-04-21T00:00:00"/>
    <s v="104"/>
    <x v="3"/>
    <x v="3"/>
    <n v="1"/>
    <s v="KG"/>
    <n v="520"/>
    <s v="Sale "/>
    <n v="520"/>
    <x v="4"/>
  </r>
  <r>
    <d v="2022-04-21T00:00:00"/>
    <s v="104"/>
    <x v="105"/>
    <x v="8"/>
    <n v="2"/>
    <s v="BOX"/>
    <n v="330"/>
    <s v="Sale "/>
    <n v="660"/>
    <x v="4"/>
  </r>
  <r>
    <d v="2022-04-21T00:00:00"/>
    <s v="104"/>
    <x v="6"/>
    <x v="5"/>
    <n v="1"/>
    <s v="th"/>
    <n v="500"/>
    <s v="Sale "/>
    <n v="500"/>
    <x v="4"/>
  </r>
  <r>
    <d v="2022-04-21T00:00:00"/>
    <s v="104"/>
    <x v="13"/>
    <x v="5"/>
    <n v="2"/>
    <s v="KG"/>
    <n v="255"/>
    <s v="Sale "/>
    <n v="510"/>
    <x v="4"/>
  </r>
  <r>
    <d v="2022-04-21T00:00:00"/>
    <s v="104"/>
    <x v="24"/>
    <x v="3"/>
    <n v="7"/>
    <s v="PAC"/>
    <n v="60"/>
    <s v="Sale "/>
    <n v="420"/>
    <x v="4"/>
  </r>
  <r>
    <d v="2022-04-21T00:00:00"/>
    <s v="104"/>
    <x v="25"/>
    <x v="3"/>
    <n v="10"/>
    <s v="KG"/>
    <n v="70"/>
    <s v="Sale "/>
    <n v="700"/>
    <x v="4"/>
  </r>
  <r>
    <d v="2022-04-21T00:00:00"/>
    <s v="104"/>
    <x v="51"/>
    <x v="2"/>
    <n v="1"/>
    <s v="BTL"/>
    <n v="400"/>
    <s v="Sale "/>
    <n v="400"/>
    <x v="4"/>
  </r>
  <r>
    <d v="2022-04-21T00:00:00"/>
    <s v="104"/>
    <x v="104"/>
    <x v="5"/>
    <n v="20"/>
    <s v="PC"/>
    <n v="300"/>
    <s v="Sale "/>
    <n v="6000"/>
    <x v="4"/>
  </r>
  <r>
    <d v="2022-04-21T00:00:00"/>
    <s v="104"/>
    <x v="40"/>
    <x v="2"/>
    <n v="0.5"/>
    <s v="BTL"/>
    <n v="620"/>
    <s v="Sale "/>
    <n v="310"/>
    <x v="4"/>
  </r>
  <r>
    <d v="2022-04-21T00:00:00"/>
    <s v="104"/>
    <x v="5"/>
    <x v="4"/>
    <n v="32"/>
    <s v="BDL"/>
    <n v="65"/>
    <s v="Sale "/>
    <n v="2080"/>
    <x v="4"/>
  </r>
  <r>
    <d v="2022-04-21T00:00:00"/>
    <s v="104"/>
    <x v="73"/>
    <x v="3"/>
    <n v="1"/>
    <s v="KG"/>
    <n v="400"/>
    <s v="Sale "/>
    <n v="400"/>
    <x v="4"/>
  </r>
  <r>
    <d v="2022-04-21T00:00:00"/>
    <s v="104"/>
    <x v="101"/>
    <x v="8"/>
    <n v="1"/>
    <s v="BOX"/>
    <n v="320"/>
    <s v="Sale "/>
    <n v="320"/>
    <x v="4"/>
  </r>
  <r>
    <d v="2022-04-21T00:00:00"/>
    <s v="104"/>
    <x v="27"/>
    <x v="8"/>
    <n v="1"/>
    <s v="BOX"/>
    <n v="830"/>
    <s v="Sale "/>
    <n v="830"/>
    <x v="4"/>
  </r>
  <r>
    <d v="2022-04-21T00:00:00"/>
    <s v="104"/>
    <x v="26"/>
    <x v="3"/>
    <n v="9"/>
    <s v="KG"/>
    <n v="50"/>
    <s v="Sale "/>
    <n v="450"/>
    <x v="4"/>
  </r>
  <r>
    <d v="2022-04-21T00:00:00"/>
    <s v="104"/>
    <x v="27"/>
    <x v="8"/>
    <n v="2"/>
    <s v="BOX"/>
    <n v="900"/>
    <s v="Sale "/>
    <n v="1800"/>
    <x v="4"/>
  </r>
  <r>
    <d v="2022-04-21T00:00:00"/>
    <s v="104"/>
    <x v="2"/>
    <x v="2"/>
    <n v="1"/>
    <s v="BTL"/>
    <n v="450"/>
    <s v="Sale "/>
    <n v="450"/>
    <x v="4"/>
  </r>
  <r>
    <d v="2022-04-21T00:00:00"/>
    <s v="104"/>
    <x v="11"/>
    <x v="3"/>
    <n v="2"/>
    <s v="KG"/>
    <n v="320"/>
    <s v="Sale "/>
    <n v="640"/>
    <x v="4"/>
  </r>
  <r>
    <d v="2022-04-21T00:00:00"/>
    <s v="104"/>
    <x v="28"/>
    <x v="3"/>
    <n v="2"/>
    <s v="KG"/>
    <n v="340"/>
    <s v="Sale "/>
    <n v="680"/>
    <x v="4"/>
  </r>
  <r>
    <d v="2022-04-21T00:00:00"/>
    <s v="104"/>
    <x v="6"/>
    <x v="5"/>
    <n v="1"/>
    <s v="th"/>
    <n v="500"/>
    <s v="Sale "/>
    <n v="500"/>
    <x v="4"/>
  </r>
  <r>
    <d v="2022-04-21T00:00:00"/>
    <s v="104"/>
    <x v="3"/>
    <x v="3"/>
    <n v="6"/>
    <s v="KG"/>
    <n v="520"/>
    <s v="Sale "/>
    <n v="3120"/>
    <x v="4"/>
  </r>
  <r>
    <d v="2022-04-21T00:00:00"/>
    <s v="104"/>
    <x v="4"/>
    <x v="3"/>
    <n v="3"/>
    <s v="KG"/>
    <n v="920"/>
    <s v="Sale "/>
    <n v="2760"/>
    <x v="4"/>
  </r>
  <r>
    <d v="2022-04-21T00:00:00"/>
    <s v="104"/>
    <x v="53"/>
    <x v="7"/>
    <n v="0.5"/>
    <s v="KG"/>
    <n v="700"/>
    <s v="Sale "/>
    <n v="350"/>
    <x v="4"/>
  </r>
  <r>
    <d v="2022-04-21T00:00:00"/>
    <s v="104"/>
    <x v="75"/>
    <x v="5"/>
    <n v="10"/>
    <s v="PC"/>
    <n v="300"/>
    <s v="Sale "/>
    <n v="3000"/>
    <x v="4"/>
  </r>
  <r>
    <d v="2022-04-21T00:00:00"/>
    <s v="104"/>
    <x v="10"/>
    <x v="6"/>
    <n v="15"/>
    <s v="tn"/>
    <n v="206.67"/>
    <s v="Sale "/>
    <n v="3100"/>
    <x v="4"/>
  </r>
  <r>
    <d v="2022-04-21T00:00:00"/>
    <s v="104"/>
    <x v="13"/>
    <x v="5"/>
    <n v="4"/>
    <s v="KG"/>
    <n v="260"/>
    <s v="Sale "/>
    <n v="1040"/>
    <x v="4"/>
  </r>
  <r>
    <d v="2022-04-21T00:00:00"/>
    <s v="104"/>
    <x v="93"/>
    <x v="4"/>
    <n v="10"/>
    <s v="BDL"/>
    <n v="68"/>
    <s v="Sale "/>
    <n v="680"/>
    <x v="4"/>
  </r>
  <r>
    <d v="2022-04-21T00:00:00"/>
    <s v="104"/>
    <x v="2"/>
    <x v="2"/>
    <n v="1"/>
    <s v="BTL"/>
    <n v="450"/>
    <s v="Sale "/>
    <n v="450"/>
    <x v="4"/>
  </r>
  <r>
    <d v="2022-04-21T00:00:00"/>
    <s v="104"/>
    <x v="41"/>
    <x v="10"/>
    <n v="2"/>
    <s v="th"/>
    <n v="140"/>
    <s v="Sale "/>
    <n v="280"/>
    <x v="4"/>
  </r>
  <r>
    <d v="2022-04-21T00:00:00"/>
    <s v="104"/>
    <x v="69"/>
    <x v="5"/>
    <n v="0.5"/>
    <s v="th"/>
    <n v="900"/>
    <s v="Sale "/>
    <n v="450"/>
    <x v="4"/>
  </r>
  <r>
    <d v="2022-04-21T00:00:00"/>
    <s v="104"/>
    <x v="6"/>
    <x v="5"/>
    <n v="1"/>
    <s v="th"/>
    <n v="500"/>
    <s v="Sale "/>
    <n v="500"/>
    <x v="4"/>
  </r>
  <r>
    <d v="2022-04-21T00:00:00"/>
    <s v="104"/>
    <x v="3"/>
    <x v="3"/>
    <n v="2"/>
    <s v="KG"/>
    <n v="520"/>
    <s v="Sale "/>
    <n v="1040"/>
    <x v="4"/>
  </r>
  <r>
    <d v="2022-04-21T00:00:00"/>
    <s v="104"/>
    <x v="4"/>
    <x v="3"/>
    <n v="1"/>
    <s v="KG"/>
    <n v="920"/>
    <s v="Sale "/>
    <n v="920"/>
    <x v="4"/>
  </r>
  <r>
    <d v="2022-04-21T00:00:00"/>
    <s v="104"/>
    <x v="122"/>
    <x v="3"/>
    <n v="25"/>
    <s v="KG"/>
    <n v="155"/>
    <s v="Sale "/>
    <n v="3875"/>
    <x v="4"/>
  </r>
  <r>
    <d v="2022-04-21T00:00:00"/>
    <s v="104"/>
    <x v="10"/>
    <x v="6"/>
    <n v="15"/>
    <s v="tn"/>
    <n v="203.33"/>
    <s v="Sale "/>
    <n v="3050"/>
    <x v="4"/>
  </r>
  <r>
    <d v="2022-04-21T00:00:00"/>
    <s v="104"/>
    <x v="9"/>
    <x v="3"/>
    <n v="2"/>
    <s v="KG"/>
    <n v="170"/>
    <s v="Sale "/>
    <n v="340"/>
    <x v="4"/>
  </r>
  <r>
    <d v="2022-04-21T00:00:00"/>
    <s v="104"/>
    <x v="48"/>
    <x v="5"/>
    <n v="2"/>
    <s v="KG"/>
    <n v="255"/>
    <s v="Sale "/>
    <n v="510"/>
    <x v="4"/>
  </r>
  <r>
    <d v="2022-04-21T00:00:00"/>
    <s v="104"/>
    <x v="98"/>
    <x v="5"/>
    <n v="1"/>
    <s v="KG"/>
    <n v="255"/>
    <s v="Sale "/>
    <n v="255"/>
    <x v="4"/>
  </r>
  <r>
    <d v="2022-04-21T00:00:00"/>
    <s v="104"/>
    <x v="13"/>
    <x v="5"/>
    <n v="2"/>
    <s v="KG"/>
    <n v="255"/>
    <s v="Sale "/>
    <n v="510"/>
    <x v="4"/>
  </r>
  <r>
    <d v="2022-04-21T00:00:00"/>
    <s v="104"/>
    <x v="58"/>
    <x v="5"/>
    <n v="4"/>
    <s v="KG"/>
    <n v="255"/>
    <s v="Sale "/>
    <n v="1020"/>
    <x v="4"/>
  </r>
  <r>
    <d v="2022-04-21T00:00:00"/>
    <s v="104"/>
    <x v="75"/>
    <x v="5"/>
    <n v="5"/>
    <s v="PC"/>
    <n v="300"/>
    <s v="Sale "/>
    <n v="1500"/>
    <x v="4"/>
  </r>
  <r>
    <d v="2022-04-21T00:00:00"/>
    <s v="104"/>
    <x v="38"/>
    <x v="3"/>
    <n v="1"/>
    <s v="KG"/>
    <n v="380"/>
    <s v="Sale "/>
    <n v="380"/>
    <x v="4"/>
  </r>
  <r>
    <d v="2022-04-21T00:00:00"/>
    <s v="104"/>
    <x v="39"/>
    <x v="3"/>
    <n v="1"/>
    <s v="KG"/>
    <n v="330"/>
    <s v="Sale "/>
    <n v="330"/>
    <x v="4"/>
  </r>
  <r>
    <d v="2022-04-21T00:00:00"/>
    <s v="104"/>
    <x v="28"/>
    <x v="3"/>
    <n v="1"/>
    <s v="KG"/>
    <n v="330"/>
    <s v="Sale "/>
    <n v="330"/>
    <x v="4"/>
  </r>
  <r>
    <d v="2022-04-21T00:00:00"/>
    <s v="104"/>
    <x v="40"/>
    <x v="2"/>
    <n v="1"/>
    <s v="BTL"/>
    <n v="620"/>
    <s v="Sale "/>
    <n v="620"/>
    <x v="4"/>
  </r>
  <r>
    <d v="2022-04-22T00:00:00"/>
    <s v="87"/>
    <x v="124"/>
    <x v="3"/>
    <n v="2"/>
    <s v="KG"/>
    <n v="50"/>
    <s v="Sale "/>
    <n v="100"/>
    <x v="4"/>
  </r>
  <r>
    <d v="2022-04-22T00:00:00"/>
    <s v="87"/>
    <x v="33"/>
    <x v="2"/>
    <n v="1"/>
    <s v="BTL"/>
    <n v="85"/>
    <s v="Sale "/>
    <n v="85"/>
    <x v="4"/>
  </r>
  <r>
    <d v="2022-04-22T00:00:00"/>
    <s v="87"/>
    <x v="2"/>
    <x v="2"/>
    <n v="0.2"/>
    <s v="BTL"/>
    <n v="550"/>
    <s v="Sale "/>
    <n v="110"/>
    <x v="4"/>
  </r>
  <r>
    <d v="2022-04-22T00:00:00"/>
    <s v="87"/>
    <x v="38"/>
    <x v="3"/>
    <n v="0.25"/>
    <s v="KG"/>
    <n v="380"/>
    <s v="Sale "/>
    <n v="95"/>
    <x v="4"/>
  </r>
  <r>
    <d v="2022-04-22T00:00:00"/>
    <s v="87"/>
    <x v="101"/>
    <x v="8"/>
    <n v="0.8"/>
    <s v="BOX"/>
    <n v="320"/>
    <s v="Sale "/>
    <n v="256"/>
    <x v="4"/>
  </r>
  <r>
    <d v="2022-04-22T00:00:00"/>
    <s v="87"/>
    <x v="27"/>
    <x v="8"/>
    <n v="1.1000000000000001"/>
    <s v="BOX"/>
    <n v="900"/>
    <s v="Sale "/>
    <n v="990.00000000000011"/>
    <x v="4"/>
  </r>
  <r>
    <d v="2022-04-22T00:00:00"/>
    <s v="87"/>
    <x v="24"/>
    <x v="3"/>
    <n v="6"/>
    <s v="PAC"/>
    <n v="60"/>
    <s v="Sale "/>
    <n v="360"/>
    <x v="4"/>
  </r>
  <r>
    <d v="2022-04-22T00:00:00"/>
    <s v="87"/>
    <x v="57"/>
    <x v="5"/>
    <n v="3"/>
    <s v="KG"/>
    <n v="255"/>
    <s v="Sale "/>
    <n v="765"/>
    <x v="4"/>
  </r>
  <r>
    <d v="2022-04-22T00:00:00"/>
    <s v="87"/>
    <x v="4"/>
    <x v="3"/>
    <n v="0.6"/>
    <s v="KG"/>
    <n v="920"/>
    <s v="Sale "/>
    <n v="552"/>
    <x v="4"/>
  </r>
  <r>
    <d v="2022-04-22T00:00:00"/>
    <s v="87"/>
    <x v="3"/>
    <x v="3"/>
    <n v="1"/>
    <s v="KG"/>
    <n v="520"/>
    <s v="Sale "/>
    <n v="520"/>
    <x v="4"/>
  </r>
  <r>
    <d v="2022-04-22T00:00:00"/>
    <s v="87"/>
    <x v="6"/>
    <x v="5"/>
    <n v="2.9"/>
    <s v="th"/>
    <n v="500"/>
    <s v="Sale "/>
    <n v="1450"/>
    <x v="4"/>
  </r>
  <r>
    <d v="2022-04-22T00:00:00"/>
    <s v="87"/>
    <x v="41"/>
    <x v="10"/>
    <n v="4"/>
    <s v="th"/>
    <n v="140"/>
    <s v="Sale "/>
    <n v="560"/>
    <x v="4"/>
  </r>
  <r>
    <d v="2022-04-22T00:00:00"/>
    <s v="87"/>
    <x v="4"/>
    <x v="3"/>
    <n v="1"/>
    <s v="KG"/>
    <n v="920"/>
    <s v="Sale "/>
    <n v="920"/>
    <x v="4"/>
  </r>
  <r>
    <d v="2022-04-22T00:00:00"/>
    <s v="87"/>
    <x v="64"/>
    <x v="4"/>
    <n v="3"/>
    <s v="BDL"/>
    <n v="80"/>
    <s v="Sale "/>
    <n v="240"/>
    <x v="4"/>
  </r>
  <r>
    <d v="2022-04-22T00:00:00"/>
    <s v="87"/>
    <x v="9"/>
    <x v="3"/>
    <n v="5"/>
    <s v="KG"/>
    <n v="170"/>
    <s v="Sale "/>
    <n v="850"/>
    <x v="4"/>
  </r>
  <r>
    <d v="2022-04-22T00:00:00"/>
    <s v="87"/>
    <x v="18"/>
    <x v="7"/>
    <n v="0.5"/>
    <s v="KG"/>
    <n v="500"/>
    <s v="Sale "/>
    <n v="250"/>
    <x v="4"/>
  </r>
  <r>
    <d v="2022-04-22T00:00:00"/>
    <s v="87"/>
    <x v="75"/>
    <x v="5"/>
    <n v="4"/>
    <s v="PC"/>
    <n v="300"/>
    <s v="Sale "/>
    <n v="1200"/>
    <x v="4"/>
  </r>
  <r>
    <d v="2022-04-22T00:00:00"/>
    <s v="87"/>
    <x v="59"/>
    <x v="4"/>
    <n v="7"/>
    <s v="BDL"/>
    <n v="65"/>
    <s v="Sale "/>
    <n v="455"/>
    <x v="4"/>
  </r>
  <r>
    <d v="2022-04-22T00:00:00"/>
    <s v="87"/>
    <x v="31"/>
    <x v="7"/>
    <n v="0.2"/>
    <s v="KG"/>
    <n v="700"/>
    <s v="Sale "/>
    <n v="140"/>
    <x v="4"/>
  </r>
  <r>
    <d v="2022-04-22T00:00:00"/>
    <s v="87"/>
    <x v="4"/>
    <x v="3"/>
    <n v="2.5"/>
    <s v="KG"/>
    <n v="920"/>
    <s v="Sale "/>
    <n v="2300"/>
    <x v="4"/>
  </r>
  <r>
    <d v="2022-04-22T00:00:00"/>
    <s v="87"/>
    <x v="3"/>
    <x v="3"/>
    <n v="5"/>
    <s v="KG"/>
    <n v="520"/>
    <s v="Sale "/>
    <n v="2600"/>
    <x v="4"/>
  </r>
  <r>
    <d v="2022-04-22T00:00:00"/>
    <s v="87"/>
    <x v="75"/>
    <x v="5"/>
    <n v="6"/>
    <s v="PC"/>
    <n v="300"/>
    <s v="Sale "/>
    <n v="1800"/>
    <x v="4"/>
  </r>
  <r>
    <d v="2022-04-22T00:00:00"/>
    <s v="87"/>
    <x v="25"/>
    <x v="3"/>
    <n v="5"/>
    <s v="KG"/>
    <n v="70"/>
    <s v="Sale "/>
    <n v="350"/>
    <x v="4"/>
  </r>
  <r>
    <d v="2022-04-22T00:00:00"/>
    <s v="87"/>
    <x v="11"/>
    <x v="3"/>
    <n v="1"/>
    <s v="KG"/>
    <n v="320"/>
    <s v="Sale "/>
    <n v="320"/>
    <x v="4"/>
  </r>
  <r>
    <d v="2022-04-22T00:00:00"/>
    <s v="87"/>
    <x v="14"/>
    <x v="7"/>
    <n v="0.5"/>
    <s v="KG"/>
    <n v="740"/>
    <s v="Sale "/>
    <n v="370"/>
    <x v="4"/>
  </r>
  <r>
    <d v="2022-04-22T00:00:00"/>
    <s v="87"/>
    <x v="73"/>
    <x v="3"/>
    <n v="1.5"/>
    <s v="KG"/>
    <n v="400"/>
    <s v="Sale "/>
    <n v="600"/>
    <x v="4"/>
  </r>
  <r>
    <d v="2022-04-22T00:00:00"/>
    <s v="87"/>
    <x v="39"/>
    <x v="3"/>
    <n v="1"/>
    <s v="KG"/>
    <n v="340"/>
    <s v="Sale "/>
    <n v="340"/>
    <x v="4"/>
  </r>
  <r>
    <d v="2022-04-22T00:00:00"/>
    <s v="87"/>
    <x v="56"/>
    <x v="3"/>
    <n v="0.75"/>
    <s v="KG"/>
    <n v="450"/>
    <s v="Sale "/>
    <n v="337.5"/>
    <x v="4"/>
  </r>
  <r>
    <d v="2022-04-22T00:00:00"/>
    <s v="87"/>
    <x v="37"/>
    <x v="3"/>
    <n v="1"/>
    <s v="KG"/>
    <n v="250"/>
    <s v="Sale "/>
    <n v="250"/>
    <x v="4"/>
  </r>
  <r>
    <d v="2022-04-22T00:00:00"/>
    <s v="87"/>
    <x v="71"/>
    <x v="5"/>
    <n v="0.5"/>
    <s v="KG"/>
    <n v="255"/>
    <s v="Sale "/>
    <n v="127.5"/>
    <x v="4"/>
  </r>
  <r>
    <d v="2022-04-22T00:00:00"/>
    <s v="87"/>
    <x v="13"/>
    <x v="5"/>
    <n v="2"/>
    <s v="KG"/>
    <n v="255"/>
    <s v="Sale "/>
    <n v="510"/>
    <x v="4"/>
  </r>
  <r>
    <d v="2022-04-22T00:00:00"/>
    <s v="87"/>
    <x v="11"/>
    <x v="3"/>
    <n v="5"/>
    <s v="KG"/>
    <n v="310"/>
    <s v="Sale "/>
    <n v="1550"/>
    <x v="4"/>
  </r>
  <r>
    <d v="2022-04-22T00:00:00"/>
    <s v="87"/>
    <x v="4"/>
    <x v="3"/>
    <n v="1"/>
    <s v="KG"/>
    <n v="920"/>
    <s v="Sale "/>
    <n v="920"/>
    <x v="4"/>
  </r>
  <r>
    <d v="2022-04-22T00:00:00"/>
    <s v="87"/>
    <x v="3"/>
    <x v="3"/>
    <n v="2"/>
    <s v="KG"/>
    <n v="520"/>
    <s v="Sale "/>
    <n v="1040"/>
    <x v="4"/>
  </r>
  <r>
    <d v="2022-04-22T00:00:00"/>
    <s v="87"/>
    <x v="24"/>
    <x v="3"/>
    <n v="4"/>
    <s v="PAC"/>
    <n v="60"/>
    <s v="Sale "/>
    <n v="240"/>
    <x v="4"/>
  </r>
  <r>
    <d v="2022-04-22T00:00:00"/>
    <s v="87"/>
    <x v="75"/>
    <x v="5"/>
    <n v="2"/>
    <s v="PC"/>
    <n v="300"/>
    <s v="Sale "/>
    <n v="600"/>
    <x v="4"/>
  </r>
  <r>
    <d v="2022-04-22T00:00:00"/>
    <s v="87"/>
    <x v="39"/>
    <x v="3"/>
    <n v="0.5"/>
    <s v="KG"/>
    <n v="340"/>
    <s v="Sale "/>
    <n v="170"/>
    <x v="4"/>
  </r>
  <r>
    <d v="2022-04-22T00:00:00"/>
    <s v="87"/>
    <x v="28"/>
    <x v="3"/>
    <n v="0.5"/>
    <s v="KG"/>
    <n v="340"/>
    <s v="Sale "/>
    <n v="170"/>
    <x v="4"/>
  </r>
  <r>
    <d v="2022-04-22T00:00:00"/>
    <s v="87"/>
    <x v="38"/>
    <x v="3"/>
    <n v="0.5"/>
    <s v="KG"/>
    <n v="380"/>
    <s v="Sale "/>
    <n v="190"/>
    <x v="4"/>
  </r>
  <r>
    <d v="2022-04-22T00:00:00"/>
    <s v="87"/>
    <x v="37"/>
    <x v="3"/>
    <n v="0.5"/>
    <s v="KG"/>
    <n v="250"/>
    <s v="Sale "/>
    <n v="125"/>
    <x v="4"/>
  </r>
  <r>
    <d v="2022-04-22T00:00:00"/>
    <s v="87"/>
    <x v="11"/>
    <x v="3"/>
    <n v="0.5"/>
    <s v="KG"/>
    <n v="320"/>
    <s v="Sale "/>
    <n v="160"/>
    <x v="4"/>
  </r>
  <r>
    <d v="2022-04-22T00:00:00"/>
    <s v="87"/>
    <x v="5"/>
    <x v="4"/>
    <n v="5"/>
    <s v="BDL"/>
    <n v="65"/>
    <s v="Sale "/>
    <n v="325"/>
    <x v="4"/>
  </r>
  <r>
    <d v="2022-04-22T00:00:00"/>
    <s v="87"/>
    <x v="35"/>
    <x v="9"/>
    <n v="2"/>
    <s v="PC"/>
    <n v="290"/>
    <s v="Sale "/>
    <n v="580"/>
    <x v="4"/>
  </r>
  <r>
    <d v="2022-04-22T00:00:00"/>
    <s v="87"/>
    <x v="57"/>
    <x v="5"/>
    <n v="4"/>
    <s v="KG"/>
    <n v="255"/>
    <s v="Sale "/>
    <n v="1020"/>
    <x v="4"/>
  </r>
  <r>
    <d v="2022-04-22T00:00:00"/>
    <s v="87"/>
    <x v="13"/>
    <x v="5"/>
    <n v="2"/>
    <s v="KG"/>
    <n v="255"/>
    <s v="Sale "/>
    <n v="510"/>
    <x v="4"/>
  </r>
  <r>
    <d v="2022-04-22T00:00:00"/>
    <s v="87"/>
    <x v="27"/>
    <x v="8"/>
    <n v="0.3"/>
    <s v="BOX"/>
    <n v="900"/>
    <s v="Sale "/>
    <n v="270"/>
    <x v="4"/>
  </r>
  <r>
    <d v="2022-04-22T00:00:00"/>
    <s v="87"/>
    <x v="28"/>
    <x v="3"/>
    <n v="0.25"/>
    <s v="KG"/>
    <n v="340"/>
    <s v="Sale "/>
    <n v="85"/>
    <x v="4"/>
  </r>
  <r>
    <d v="2022-04-22T00:00:00"/>
    <s v="87"/>
    <x v="38"/>
    <x v="3"/>
    <n v="0.25"/>
    <s v="KG"/>
    <n v="380"/>
    <s v="Sale "/>
    <n v="95"/>
    <x v="4"/>
  </r>
  <r>
    <d v="2022-04-22T00:00:00"/>
    <s v="87"/>
    <x v="39"/>
    <x v="3"/>
    <n v="0.5"/>
    <s v="KG"/>
    <n v="340"/>
    <s v="Sale "/>
    <n v="170"/>
    <x v="4"/>
  </r>
  <r>
    <d v="2022-04-22T00:00:00"/>
    <s v="87"/>
    <x v="124"/>
    <x v="3"/>
    <n v="2"/>
    <s v="KG"/>
    <n v="50"/>
    <s v="Sale "/>
    <n v="100"/>
    <x v="4"/>
  </r>
  <r>
    <d v="2022-04-22T00:00:00"/>
    <s v="87"/>
    <x v="38"/>
    <x v="3"/>
    <n v="0.5"/>
    <s v="KG"/>
    <n v="380"/>
    <s v="Sale "/>
    <n v="190"/>
    <x v="4"/>
  </r>
  <r>
    <d v="2022-04-22T00:00:00"/>
    <s v="87"/>
    <x v="28"/>
    <x v="3"/>
    <n v="1"/>
    <s v="KG"/>
    <n v="340"/>
    <s v="Sale "/>
    <n v="340"/>
    <x v="4"/>
  </r>
  <r>
    <d v="2022-04-22T00:00:00"/>
    <s v="87"/>
    <x v="3"/>
    <x v="3"/>
    <n v="0.4"/>
    <s v="KG"/>
    <n v="520"/>
    <s v="Sale "/>
    <n v="208"/>
    <x v="4"/>
  </r>
  <r>
    <d v="2022-04-22T00:00:00"/>
    <s v="87"/>
    <x v="4"/>
    <x v="3"/>
    <n v="0.2"/>
    <s v="KG"/>
    <n v="920"/>
    <s v="Sale "/>
    <n v="184"/>
    <x v="4"/>
  </r>
  <r>
    <d v="2022-04-23T00:00:00"/>
    <s v="89"/>
    <x v="27"/>
    <x v="8"/>
    <n v="0.25"/>
    <s v="BOX"/>
    <n v="900"/>
    <s v="Sale "/>
    <n v="225"/>
    <x v="4"/>
  </r>
  <r>
    <d v="2022-04-23T00:00:00"/>
    <s v="89"/>
    <x v="8"/>
    <x v="5"/>
    <n v="0.5"/>
    <s v="KG"/>
    <n v="255"/>
    <s v="Sale "/>
    <n v="127.5"/>
    <x v="4"/>
  </r>
  <r>
    <d v="2022-04-23T00:00:00"/>
    <s v="89"/>
    <x v="64"/>
    <x v="4"/>
    <n v="2"/>
    <s v="BDL"/>
    <n v="80"/>
    <s v="Sale "/>
    <n v="160"/>
    <x v="4"/>
  </r>
  <r>
    <d v="2022-04-23T00:00:00"/>
    <s v="89"/>
    <x v="5"/>
    <x v="4"/>
    <n v="2"/>
    <s v="BDL"/>
    <n v="65"/>
    <s v="Sale "/>
    <n v="130"/>
    <x v="4"/>
  </r>
  <r>
    <d v="2022-04-23T00:00:00"/>
    <s v="89"/>
    <x v="28"/>
    <x v="3"/>
    <n v="0.5"/>
    <s v="KG"/>
    <n v="340"/>
    <s v="Sale "/>
    <n v="170"/>
    <x v="4"/>
  </r>
  <r>
    <d v="2022-04-23T00:00:00"/>
    <s v="89"/>
    <x v="39"/>
    <x v="3"/>
    <n v="0.5"/>
    <s v="KG"/>
    <n v="340"/>
    <s v="Sale "/>
    <n v="170"/>
    <x v="4"/>
  </r>
  <r>
    <d v="2022-04-23T00:00:00"/>
    <s v="89"/>
    <x v="9"/>
    <x v="3"/>
    <n v="3"/>
    <s v="KG"/>
    <n v="165"/>
    <s v="Sale "/>
    <n v="495"/>
    <x v="4"/>
  </r>
  <r>
    <d v="2022-04-23T00:00:00"/>
    <s v="89"/>
    <x v="3"/>
    <x v="3"/>
    <n v="1"/>
    <s v="KG"/>
    <n v="520"/>
    <s v="Sale "/>
    <n v="520"/>
    <x v="4"/>
  </r>
  <r>
    <d v="2022-04-23T00:00:00"/>
    <s v="89"/>
    <x v="4"/>
    <x v="3"/>
    <n v="0.5"/>
    <s v="KG"/>
    <n v="920"/>
    <s v="Sale "/>
    <n v="460"/>
    <x v="4"/>
  </r>
  <r>
    <d v="2022-04-23T00:00:00"/>
    <s v="89"/>
    <x v="3"/>
    <x v="3"/>
    <n v="5.5"/>
    <s v="KG"/>
    <n v="520"/>
    <s v="Sale "/>
    <n v="2860"/>
    <x v="4"/>
  </r>
  <r>
    <d v="2022-04-23T00:00:00"/>
    <s v="89"/>
    <x v="27"/>
    <x v="8"/>
    <n v="0.5"/>
    <s v="BOX"/>
    <n v="920"/>
    <s v="Sale "/>
    <n v="460"/>
    <x v="4"/>
  </r>
  <r>
    <d v="2022-04-23T00:00:00"/>
    <s v="89"/>
    <x v="11"/>
    <x v="3"/>
    <n v="0.25"/>
    <s v="KG"/>
    <n v="320"/>
    <s v="Sale "/>
    <n v="80"/>
    <x v="4"/>
  </r>
  <r>
    <d v="2022-04-23T00:00:00"/>
    <s v="89"/>
    <x v="75"/>
    <x v="5"/>
    <n v="4"/>
    <s v="PC"/>
    <n v="300"/>
    <s v="Sale "/>
    <n v="1200"/>
    <x v="4"/>
  </r>
  <r>
    <d v="2022-04-23T00:00:00"/>
    <s v="89"/>
    <x v="5"/>
    <x v="4"/>
    <n v="5"/>
    <s v="BDL"/>
    <n v="65"/>
    <s v="Sale "/>
    <n v="325"/>
    <x v="4"/>
  </r>
  <r>
    <d v="2022-04-23T00:00:00"/>
    <s v="89"/>
    <x v="39"/>
    <x v="3"/>
    <n v="1"/>
    <s v="KG"/>
    <n v="340"/>
    <s v="Sale "/>
    <n v="340"/>
    <x v="4"/>
  </r>
  <r>
    <d v="2022-04-23T00:00:00"/>
    <s v="89"/>
    <x v="28"/>
    <x v="3"/>
    <n v="1"/>
    <s v="KG"/>
    <n v="340"/>
    <s v="Sale "/>
    <n v="340"/>
    <x v="4"/>
  </r>
  <r>
    <d v="2022-04-23T00:00:00"/>
    <s v="89"/>
    <x v="3"/>
    <x v="3"/>
    <n v="1"/>
    <s v="KG"/>
    <n v="520"/>
    <s v="Sale "/>
    <n v="520"/>
    <x v="4"/>
  </r>
  <r>
    <d v="2022-04-23T00:00:00"/>
    <s v="89"/>
    <x v="4"/>
    <x v="3"/>
    <n v="0.5"/>
    <s v="KG"/>
    <n v="920"/>
    <s v="Sale "/>
    <n v="460"/>
    <x v="4"/>
  </r>
  <r>
    <d v="2022-04-23T00:00:00"/>
    <s v="89"/>
    <x v="5"/>
    <x v="4"/>
    <n v="32"/>
    <s v="BDL"/>
    <n v="65"/>
    <s v="Sale "/>
    <n v="2080"/>
    <x v="4"/>
  </r>
  <r>
    <d v="2022-04-23T00:00:00"/>
    <s v="89"/>
    <x v="87"/>
    <x v="9"/>
    <n v="1"/>
    <s v="BTL"/>
    <n v="155"/>
    <s v="Sale "/>
    <n v="155"/>
    <x v="4"/>
  </r>
  <r>
    <d v="2022-04-23T00:00:00"/>
    <s v="89"/>
    <x v="39"/>
    <x v="3"/>
    <n v="1"/>
    <s v="KG"/>
    <n v="340"/>
    <s v="Sale "/>
    <n v="340"/>
    <x v="4"/>
  </r>
  <r>
    <d v="2022-04-23T00:00:00"/>
    <s v="89"/>
    <x v="44"/>
    <x v="2"/>
    <n v="0.2"/>
    <s v="BTL"/>
    <n v="550"/>
    <s v="Sale "/>
    <n v="110"/>
    <x v="4"/>
  </r>
  <r>
    <d v="2022-04-23T00:00:00"/>
    <s v="89"/>
    <x v="57"/>
    <x v="5"/>
    <n v="1"/>
    <s v="KG"/>
    <n v="255"/>
    <s v="Sale "/>
    <n v="255"/>
    <x v="4"/>
  </r>
  <r>
    <d v="2022-04-23T00:00:00"/>
    <s v="89"/>
    <x v="63"/>
    <x v="9"/>
    <n v="1"/>
    <s v="BTL"/>
    <n v="175"/>
    <s v="Sale "/>
    <n v="175"/>
    <x v="4"/>
  </r>
  <r>
    <d v="2022-04-23T00:00:00"/>
    <s v="88"/>
    <x v="14"/>
    <x v="7"/>
    <n v="0.5"/>
    <s v="KG"/>
    <n v="740"/>
    <s v="Sale "/>
    <n v="370"/>
    <x v="4"/>
  </r>
  <r>
    <d v="2022-04-23T00:00:00"/>
    <s v="88"/>
    <x v="57"/>
    <x v="5"/>
    <n v="10"/>
    <s v="KG"/>
    <n v="255"/>
    <s v="Sale "/>
    <n v="2550"/>
    <x v="4"/>
  </r>
  <r>
    <d v="2022-04-23T00:00:00"/>
    <s v="88"/>
    <x v="5"/>
    <x v="4"/>
    <n v="10"/>
    <s v="BDL"/>
    <n v="65"/>
    <s v="Sale "/>
    <n v="650"/>
    <x v="4"/>
  </r>
  <r>
    <d v="2022-04-23T00:00:00"/>
    <s v="88"/>
    <x v="27"/>
    <x v="8"/>
    <n v="1"/>
    <s v="BOX"/>
    <n v="900"/>
    <s v="Sale "/>
    <n v="900"/>
    <x v="4"/>
  </r>
  <r>
    <d v="2022-04-23T00:00:00"/>
    <s v="88"/>
    <x v="37"/>
    <x v="3"/>
    <n v="0.25"/>
    <s v="KG"/>
    <n v="250"/>
    <s v="Sale "/>
    <n v="62.5"/>
    <x v="4"/>
  </r>
  <r>
    <d v="2022-04-23T00:00:00"/>
    <s v="88"/>
    <x v="38"/>
    <x v="3"/>
    <n v="0.25"/>
    <s v="KG"/>
    <n v="380"/>
    <s v="Sale "/>
    <n v="95"/>
    <x v="4"/>
  </r>
  <r>
    <d v="2022-04-23T00:00:00"/>
    <s v="88"/>
    <x v="39"/>
    <x v="3"/>
    <n v="0.25"/>
    <s v="KG"/>
    <n v="340"/>
    <s v="Sale "/>
    <n v="85"/>
    <x v="4"/>
  </r>
  <r>
    <d v="2022-04-23T00:00:00"/>
    <s v="88"/>
    <x v="28"/>
    <x v="3"/>
    <n v="0.25"/>
    <s v="KG"/>
    <n v="340"/>
    <s v="Sale "/>
    <n v="85"/>
    <x v="4"/>
  </r>
  <r>
    <d v="2022-04-23T00:00:00"/>
    <s v="88"/>
    <x v="26"/>
    <x v="3"/>
    <n v="2.5"/>
    <s v="KG"/>
    <n v="50"/>
    <s v="Sale "/>
    <n v="125"/>
    <x v="4"/>
  </r>
  <r>
    <d v="2022-04-23T00:00:00"/>
    <s v="88"/>
    <x v="44"/>
    <x v="2"/>
    <n v="0.2"/>
    <s v="BTL"/>
    <n v="550"/>
    <s v="Sale "/>
    <n v="110"/>
    <x v="4"/>
  </r>
  <r>
    <d v="2022-04-23T00:00:00"/>
    <s v="88"/>
    <x v="26"/>
    <x v="3"/>
    <n v="2"/>
    <s v="KG"/>
    <n v="50"/>
    <s v="Sale "/>
    <n v="100"/>
    <x v="4"/>
  </r>
  <r>
    <d v="2022-04-23T00:00:00"/>
    <s v="88"/>
    <x v="2"/>
    <x v="2"/>
    <n v="0.2"/>
    <s v="BTL"/>
    <n v="550"/>
    <s v="Sale "/>
    <n v="110"/>
    <x v="4"/>
  </r>
  <r>
    <d v="2022-04-23T00:00:00"/>
    <s v="88"/>
    <x v="9"/>
    <x v="3"/>
    <n v="25"/>
    <s v="KG"/>
    <n v="165"/>
    <s v="Sale "/>
    <n v="4125"/>
    <x v="4"/>
  </r>
  <r>
    <d v="2022-04-23T00:00:00"/>
    <s v="88"/>
    <x v="25"/>
    <x v="3"/>
    <n v="50"/>
    <s v="KG"/>
    <n v="70"/>
    <s v="Sale "/>
    <n v="3500"/>
    <x v="4"/>
  </r>
  <r>
    <d v="2022-04-23T00:00:00"/>
    <s v="88"/>
    <x v="25"/>
    <x v="3"/>
    <n v="4"/>
    <s v="KG"/>
    <n v="70"/>
    <s v="Sale "/>
    <n v="280"/>
    <x v="4"/>
  </r>
  <r>
    <d v="2022-04-23T00:00:00"/>
    <s v="88"/>
    <x v="26"/>
    <x v="3"/>
    <n v="8"/>
    <s v="KG"/>
    <n v="50"/>
    <s v="Sale "/>
    <n v="400"/>
    <x v="4"/>
  </r>
  <r>
    <d v="2022-04-23T00:00:00"/>
    <s v="88"/>
    <x v="110"/>
    <x v="5"/>
    <n v="1"/>
    <s v="PC"/>
    <n v="2650"/>
    <s v="Sale "/>
    <n v="2650"/>
    <x v="4"/>
  </r>
  <r>
    <d v="2022-04-23T00:00:00"/>
    <s v="88"/>
    <x v="27"/>
    <x v="8"/>
    <n v="1"/>
    <s v="BOX"/>
    <n v="900"/>
    <s v="Sale "/>
    <n v="900"/>
    <x v="4"/>
  </r>
  <r>
    <d v="2022-04-23T00:00:00"/>
    <s v="88"/>
    <x v="37"/>
    <x v="3"/>
    <n v="0.25"/>
    <s v="KG"/>
    <n v="250"/>
    <s v="Sale "/>
    <n v="62.5"/>
    <x v="4"/>
  </r>
  <r>
    <d v="2022-04-23T00:00:00"/>
    <s v="88"/>
    <x v="11"/>
    <x v="3"/>
    <n v="0.25"/>
    <s v="KG"/>
    <n v="320"/>
    <s v="Sale "/>
    <n v="80"/>
    <x v="4"/>
  </r>
  <r>
    <d v="2022-04-23T00:00:00"/>
    <s v="88"/>
    <x v="4"/>
    <x v="3"/>
    <n v="0.5"/>
    <s v="KG"/>
    <n v="920"/>
    <s v="Sale "/>
    <n v="460"/>
    <x v="4"/>
  </r>
  <r>
    <d v="2022-04-23T00:00:00"/>
    <s v="88"/>
    <x v="3"/>
    <x v="3"/>
    <n v="1"/>
    <s v="KG"/>
    <n v="520"/>
    <s v="Sale "/>
    <n v="520"/>
    <x v="4"/>
  </r>
  <r>
    <d v="2022-04-23T00:00:00"/>
    <s v="88"/>
    <x v="125"/>
    <x v="7"/>
    <n v="1"/>
    <s v="PC"/>
    <n v="50"/>
    <s v="Sale "/>
    <n v="50"/>
    <x v="4"/>
  </r>
  <r>
    <d v="2022-04-23T00:00:00"/>
    <s v="88"/>
    <x v="2"/>
    <x v="2"/>
    <n v="0.4"/>
    <s v="BTL"/>
    <n v="550"/>
    <s v="Sale "/>
    <n v="220"/>
    <x v="4"/>
  </r>
  <r>
    <d v="2022-04-23T00:00:00"/>
    <s v="88"/>
    <x v="27"/>
    <x v="8"/>
    <n v="1"/>
    <s v="BOX"/>
    <n v="900"/>
    <s v="Sale "/>
    <n v="900"/>
    <x v="4"/>
  </r>
  <r>
    <d v="2022-04-23T00:00:00"/>
    <s v="88"/>
    <x v="101"/>
    <x v="8"/>
    <n v="1"/>
    <s v="BOX"/>
    <n v="320"/>
    <s v="Sale "/>
    <n v="320"/>
    <x v="4"/>
  </r>
  <r>
    <d v="2022-04-23T00:00:00"/>
    <s v="88"/>
    <x v="25"/>
    <x v="3"/>
    <n v="1"/>
    <s v="KG"/>
    <n v="70"/>
    <s v="Sale "/>
    <n v="70"/>
    <x v="4"/>
  </r>
  <r>
    <d v="2022-04-23T00:00:00"/>
    <s v="88"/>
    <x v="37"/>
    <x v="3"/>
    <n v="0.25"/>
    <s v="KG"/>
    <n v="250"/>
    <s v="Sale "/>
    <n v="62.5"/>
    <x v="4"/>
  </r>
  <r>
    <d v="2022-04-23T00:00:00"/>
    <s v="88"/>
    <x v="38"/>
    <x v="3"/>
    <n v="0.25"/>
    <s v="KG"/>
    <n v="380"/>
    <s v="Sale "/>
    <n v="95"/>
    <x v="4"/>
  </r>
  <r>
    <d v="2022-04-23T00:00:00"/>
    <s v="88"/>
    <x v="26"/>
    <x v="3"/>
    <n v="5"/>
    <s v="KG"/>
    <n v="50"/>
    <s v="Sale "/>
    <n v="250"/>
    <x v="4"/>
  </r>
  <r>
    <d v="2022-04-23T00:00:00"/>
    <s v="88"/>
    <x v="27"/>
    <x v="8"/>
    <n v="1.25"/>
    <s v="BOX"/>
    <n v="900"/>
    <s v="Sale "/>
    <n v="1125"/>
    <x v="4"/>
  </r>
  <r>
    <d v="2022-04-23T00:00:00"/>
    <s v="88"/>
    <x v="38"/>
    <x v="3"/>
    <n v="0.25"/>
    <s v="KG"/>
    <n v="380"/>
    <s v="Sale "/>
    <n v="95"/>
    <x v="4"/>
  </r>
  <r>
    <d v="2022-04-23T00:00:00"/>
    <s v="88"/>
    <x v="37"/>
    <x v="3"/>
    <n v="0.3"/>
    <s v="KG"/>
    <n v="250"/>
    <s v="Sale "/>
    <n v="75"/>
    <x v="4"/>
  </r>
  <r>
    <d v="2022-04-23T00:00:00"/>
    <s v="88"/>
    <x v="3"/>
    <x v="3"/>
    <n v="0.2"/>
    <s v="KG"/>
    <n v="520"/>
    <s v="Sale "/>
    <n v="104"/>
    <x v="4"/>
  </r>
  <r>
    <d v="2022-04-23T00:00:00"/>
    <s v="88"/>
    <x v="4"/>
    <x v="3"/>
    <n v="0.35"/>
    <s v="KG"/>
    <n v="920"/>
    <s v="Sale "/>
    <n v="322"/>
    <x v="4"/>
  </r>
  <r>
    <d v="2022-04-23T00:00:00"/>
    <s v="88"/>
    <x v="26"/>
    <x v="3"/>
    <n v="3"/>
    <s v="KG"/>
    <n v="50"/>
    <s v="Sale "/>
    <n v="150"/>
    <x v="4"/>
  </r>
  <r>
    <d v="2022-04-24T00:00:00"/>
    <s v="90"/>
    <x v="75"/>
    <x v="5"/>
    <n v="6"/>
    <s v="PC"/>
    <n v="300"/>
    <s v="Sale "/>
    <n v="1800"/>
    <x v="4"/>
  </r>
  <r>
    <d v="2022-04-24T00:00:00"/>
    <s v="90"/>
    <x v="87"/>
    <x v="9"/>
    <n v="1"/>
    <s v="BTL"/>
    <n v="165"/>
    <s v="Sale "/>
    <n v="165"/>
    <x v="4"/>
  </r>
  <r>
    <d v="2022-04-24T00:00:00"/>
    <s v="90"/>
    <x v="5"/>
    <x v="4"/>
    <n v="3"/>
    <s v="BDL"/>
    <n v="65"/>
    <s v="Sale "/>
    <n v="195"/>
    <x v="4"/>
  </r>
  <r>
    <d v="2022-04-24T00:00:00"/>
    <s v="90"/>
    <x v="37"/>
    <x v="3"/>
    <n v="0.25"/>
    <s v="KG"/>
    <n v="250"/>
    <s v="Sale "/>
    <n v="62.5"/>
    <x v="4"/>
  </r>
  <r>
    <d v="2022-04-24T00:00:00"/>
    <s v="90"/>
    <x v="38"/>
    <x v="3"/>
    <n v="0.25"/>
    <s v="KG"/>
    <n v="380"/>
    <s v="Sale "/>
    <n v="95"/>
    <x v="4"/>
  </r>
  <r>
    <d v="2022-04-24T00:00:00"/>
    <s v="90"/>
    <x v="39"/>
    <x v="3"/>
    <n v="0.5"/>
    <s v="KG"/>
    <n v="340"/>
    <s v="Sale "/>
    <n v="170"/>
    <x v="4"/>
  </r>
  <r>
    <d v="2022-04-24T00:00:00"/>
    <s v="90"/>
    <x v="28"/>
    <x v="3"/>
    <n v="0.5"/>
    <s v="KG"/>
    <n v="340"/>
    <s v="Sale "/>
    <n v="170"/>
    <x v="4"/>
  </r>
  <r>
    <d v="2022-04-24T00:00:00"/>
    <s v="90"/>
    <x v="11"/>
    <x v="3"/>
    <n v="1"/>
    <s v="KG"/>
    <n v="320"/>
    <s v="Sale "/>
    <n v="320"/>
    <x v="4"/>
  </r>
  <r>
    <d v="2022-04-24T00:00:00"/>
    <s v="90"/>
    <x v="3"/>
    <x v="3"/>
    <n v="2"/>
    <s v="KG"/>
    <n v="520"/>
    <s v="Sale "/>
    <n v="1040"/>
    <x v="4"/>
  </r>
  <r>
    <d v="2022-04-24T00:00:00"/>
    <s v="90"/>
    <x v="4"/>
    <x v="3"/>
    <n v="1"/>
    <s v="KG"/>
    <n v="920"/>
    <s v="Sale "/>
    <n v="920"/>
    <x v="4"/>
  </r>
  <r>
    <d v="2022-04-24T00:00:00"/>
    <s v="90"/>
    <x v="41"/>
    <x v="10"/>
    <n v="1"/>
    <s v="th"/>
    <n v="140"/>
    <s v="Sale "/>
    <n v="140"/>
    <x v="4"/>
  </r>
  <r>
    <d v="2022-04-24T00:00:00"/>
    <s v="90"/>
    <x v="42"/>
    <x v="5"/>
    <n v="0.5"/>
    <s v="th"/>
    <n v="900"/>
    <s v="Sale "/>
    <n v="450"/>
    <x v="4"/>
  </r>
  <r>
    <d v="2022-04-24T00:00:00"/>
    <s v="90"/>
    <x v="6"/>
    <x v="5"/>
    <n v="0.5"/>
    <s v="th"/>
    <n v="500"/>
    <s v="Sale "/>
    <n v="250"/>
    <x v="4"/>
  </r>
  <r>
    <d v="2022-04-24T00:00:00"/>
    <s v="90"/>
    <x v="75"/>
    <x v="5"/>
    <n v="3"/>
    <s v="PC"/>
    <n v="300"/>
    <s v="Sale "/>
    <n v="900"/>
    <x v="4"/>
  </r>
  <r>
    <d v="2022-04-24T00:00:00"/>
    <s v="90"/>
    <x v="28"/>
    <x v="3"/>
    <n v="1"/>
    <s v="KG"/>
    <n v="340"/>
    <s v="Sale "/>
    <n v="340"/>
    <x v="4"/>
  </r>
  <r>
    <d v="2022-04-24T00:00:00"/>
    <s v="90"/>
    <x v="37"/>
    <x v="3"/>
    <n v="0.5"/>
    <s v="KG"/>
    <n v="260"/>
    <s v="Sale "/>
    <n v="130"/>
    <x v="4"/>
  </r>
  <r>
    <d v="2022-04-24T00:00:00"/>
    <s v="90"/>
    <x v="59"/>
    <x v="4"/>
    <n v="1"/>
    <s v="BDL"/>
    <n v="65"/>
    <s v="Sale "/>
    <n v="65"/>
    <x v="4"/>
  </r>
  <r>
    <d v="2022-04-24T00:00:00"/>
    <s v="90"/>
    <x v="5"/>
    <x v="4"/>
    <n v="5"/>
    <s v="BDL"/>
    <n v="65"/>
    <s v="Sale "/>
    <n v="325"/>
    <x v="4"/>
  </r>
  <r>
    <d v="2022-04-24T00:00:00"/>
    <s v="90"/>
    <x v="13"/>
    <x v="5"/>
    <n v="2"/>
    <s v="KG"/>
    <n v="255"/>
    <s v="Sale "/>
    <n v="510"/>
    <x v="4"/>
  </r>
  <r>
    <d v="2022-04-24T00:00:00"/>
    <s v="90"/>
    <x v="9"/>
    <x v="3"/>
    <n v="3"/>
    <s v="KG"/>
    <n v="165"/>
    <s v="Sale "/>
    <n v="495"/>
    <x v="4"/>
  </r>
  <r>
    <d v="2022-04-24T00:00:00"/>
    <s v="90"/>
    <x v="10"/>
    <x v="6"/>
    <n v="5"/>
    <s v="KG"/>
    <n v="212"/>
    <s v="Sale "/>
    <n v="1060"/>
    <x v="4"/>
  </r>
  <r>
    <d v="2022-04-24T00:00:00"/>
    <s v="90"/>
    <x v="3"/>
    <x v="3"/>
    <n v="3"/>
    <s v="KG"/>
    <n v="520"/>
    <s v="Sale "/>
    <n v="1560"/>
    <x v="4"/>
  </r>
  <r>
    <d v="2022-04-24T00:00:00"/>
    <s v="90"/>
    <x v="4"/>
    <x v="3"/>
    <n v="1.5"/>
    <s v="KG"/>
    <n v="920"/>
    <s v="Sale "/>
    <n v="1380"/>
    <x v="4"/>
  </r>
  <r>
    <d v="2022-04-24T00:00:00"/>
    <s v="90"/>
    <x v="11"/>
    <x v="3"/>
    <n v="0.25"/>
    <s v="KG"/>
    <n v="320"/>
    <s v="Sale "/>
    <n v="80"/>
    <x v="4"/>
  </r>
  <r>
    <d v="2022-04-24T00:00:00"/>
    <s v="90"/>
    <x v="75"/>
    <x v="5"/>
    <n v="2"/>
    <s v="PC"/>
    <n v="300"/>
    <s v="Sale "/>
    <n v="600"/>
    <x v="4"/>
  </r>
  <r>
    <d v="2022-04-24T00:00:00"/>
    <s v="90"/>
    <x v="3"/>
    <x v="3"/>
    <n v="0.5"/>
    <s v="KG"/>
    <n v="520"/>
    <s v="Sale "/>
    <n v="260"/>
    <x v="4"/>
  </r>
  <r>
    <d v="2022-04-24T00:00:00"/>
    <s v="90"/>
    <x v="4"/>
    <x v="3"/>
    <n v="0.3"/>
    <s v="KG"/>
    <n v="920"/>
    <s v="Sale "/>
    <n v="276"/>
    <x v="4"/>
  </r>
  <r>
    <d v="2022-04-24T00:00:00"/>
    <s v="90"/>
    <x v="11"/>
    <x v="3"/>
    <n v="1"/>
    <s v="KG"/>
    <n v="320"/>
    <s v="Sale "/>
    <n v="320"/>
    <x v="4"/>
  </r>
  <r>
    <d v="2022-04-24T00:00:00"/>
    <s v="90"/>
    <x v="39"/>
    <x v="3"/>
    <n v="2"/>
    <s v="KG"/>
    <n v="340"/>
    <s v="Sale "/>
    <n v="680"/>
    <x v="4"/>
  </r>
  <r>
    <d v="2022-04-24T00:00:00"/>
    <s v="90"/>
    <x v="73"/>
    <x v="3"/>
    <n v="1"/>
    <s v="KG"/>
    <n v="400"/>
    <s v="Sale "/>
    <n v="400"/>
    <x v="4"/>
  </r>
  <r>
    <d v="2022-04-24T00:00:00"/>
    <s v="90"/>
    <x v="56"/>
    <x v="3"/>
    <n v="0.75"/>
    <s v="KG"/>
    <n v="450"/>
    <s v="Sale "/>
    <n v="337.5"/>
    <x v="4"/>
  </r>
  <r>
    <d v="2022-04-24T00:00:00"/>
    <s v="90"/>
    <x v="5"/>
    <x v="4"/>
    <n v="5"/>
    <s v="BDL"/>
    <n v="65"/>
    <s v="Sale "/>
    <n v="325"/>
    <x v="4"/>
  </r>
  <r>
    <d v="2022-04-24T00:00:00"/>
    <s v="90"/>
    <x v="53"/>
    <x v="7"/>
    <n v="0.5"/>
    <s v="KG"/>
    <n v="700"/>
    <s v="Sale "/>
    <n v="350"/>
    <x v="4"/>
  </r>
  <r>
    <d v="2022-04-24T00:00:00"/>
    <s v="90"/>
    <x v="6"/>
    <x v="5"/>
    <n v="0.5"/>
    <s v="th"/>
    <n v="500"/>
    <s v="Sale "/>
    <n v="250"/>
    <x v="4"/>
  </r>
  <r>
    <d v="2022-04-24T00:00:00"/>
    <s v="90"/>
    <x v="8"/>
    <x v="5"/>
    <n v="2"/>
    <s v="KG"/>
    <n v="255"/>
    <s v="Sale "/>
    <n v="510"/>
    <x v="4"/>
  </r>
  <r>
    <d v="2022-04-24T00:00:00"/>
    <s v="90"/>
    <x v="118"/>
    <x v="5"/>
    <n v="1"/>
    <s v="KG"/>
    <n v="255"/>
    <s v="Sale "/>
    <n v="255"/>
    <x v="4"/>
  </r>
  <r>
    <d v="2022-04-24T00:00:00"/>
    <s v="90"/>
    <x v="48"/>
    <x v="5"/>
    <n v="1"/>
    <s v="KG"/>
    <n v="255"/>
    <s v="Sale "/>
    <n v="255"/>
    <x v="4"/>
  </r>
  <r>
    <d v="2022-04-24T00:00:00"/>
    <s v="90"/>
    <x v="7"/>
    <x v="5"/>
    <n v="1"/>
    <s v="KG"/>
    <n v="255"/>
    <s v="Sale "/>
    <n v="255"/>
    <x v="4"/>
  </r>
  <r>
    <d v="2022-04-24T00:00:00"/>
    <s v="90"/>
    <x v="5"/>
    <x v="4"/>
    <n v="2"/>
    <s v="BDL"/>
    <n v="65"/>
    <s v="Sale "/>
    <n v="130"/>
    <x v="4"/>
  </r>
  <r>
    <d v="2022-04-24T00:00:00"/>
    <s v="90"/>
    <x v="30"/>
    <x v="3"/>
    <n v="2"/>
    <s v="KG"/>
    <n v="200"/>
    <s v="Sale "/>
    <n v="400"/>
    <x v="4"/>
  </r>
  <r>
    <d v="2022-04-24T00:00:00"/>
    <s v="90"/>
    <x v="26"/>
    <x v="3"/>
    <n v="5"/>
    <s v="KG"/>
    <n v="50"/>
    <s v="Sale "/>
    <n v="250"/>
    <x v="4"/>
  </r>
  <r>
    <d v="2022-04-24T00:00:00"/>
    <s v="90"/>
    <x v="11"/>
    <x v="3"/>
    <n v="0.5"/>
    <s v="KG"/>
    <n v="320"/>
    <s v="Sale "/>
    <n v="160"/>
    <x v="4"/>
  </r>
  <r>
    <d v="2022-04-24T00:00:00"/>
    <s v="90"/>
    <x v="56"/>
    <x v="3"/>
    <n v="0.5"/>
    <s v="KG"/>
    <n v="450"/>
    <s v="Sale "/>
    <n v="225"/>
    <x v="4"/>
  </r>
  <r>
    <d v="2022-04-24T00:00:00"/>
    <s v="90"/>
    <x v="57"/>
    <x v="5"/>
    <n v="0.5"/>
    <s v="KG"/>
    <n v="255"/>
    <s v="Sale "/>
    <n v="127.5"/>
    <x v="4"/>
  </r>
  <r>
    <d v="2022-04-24T00:00:00"/>
    <s v="90"/>
    <x v="8"/>
    <x v="5"/>
    <n v="1.5"/>
    <s v="KG"/>
    <n v="255"/>
    <s v="Sale "/>
    <n v="382.5"/>
    <x v="4"/>
  </r>
  <r>
    <d v="2022-04-24T00:00:00"/>
    <s v="90"/>
    <x v="3"/>
    <x v="3"/>
    <n v="1"/>
    <s v="KG"/>
    <n v="52"/>
    <s v="Sale "/>
    <n v="52"/>
    <x v="4"/>
  </r>
  <r>
    <d v="2022-04-24T00:00:00"/>
    <s v="90"/>
    <x v="4"/>
    <x v="3"/>
    <n v="0.5"/>
    <s v="KG"/>
    <n v="920"/>
    <s v="Sale "/>
    <n v="460"/>
    <x v="4"/>
  </r>
  <r>
    <d v="2022-04-24T00:00:00"/>
    <s v="90"/>
    <x v="10"/>
    <x v="6"/>
    <n v="3"/>
    <s v="KG"/>
    <n v="210"/>
    <s v="Sale "/>
    <n v="630"/>
    <x v="4"/>
  </r>
  <r>
    <d v="2022-04-24T00:00:00"/>
    <s v="90"/>
    <x v="9"/>
    <x v="3"/>
    <n v="1"/>
    <s v="KG"/>
    <n v="170"/>
    <s v="Sale "/>
    <n v="170"/>
    <x v="4"/>
  </r>
  <r>
    <d v="2022-04-24T00:00:00"/>
    <s v="90"/>
    <x v="3"/>
    <x v="3"/>
    <n v="2"/>
    <s v="KG"/>
    <n v="520"/>
    <s v="Sale "/>
    <n v="1040"/>
    <x v="4"/>
  </r>
  <r>
    <d v="2022-04-24T00:00:00"/>
    <s v="90"/>
    <x v="4"/>
    <x v="3"/>
    <n v="1"/>
    <s v="KG"/>
    <n v="920"/>
    <s v="Sale "/>
    <n v="920"/>
    <x v="4"/>
  </r>
  <r>
    <d v="2022-04-24T00:00:00"/>
    <s v="90"/>
    <x v="39"/>
    <x v="3"/>
    <n v="1"/>
    <s v="KG"/>
    <n v="340"/>
    <s v="Sale "/>
    <n v="340"/>
    <x v="4"/>
  </r>
  <r>
    <d v="2022-04-24T00:00:00"/>
    <s v="90"/>
    <x v="62"/>
    <x v="2"/>
    <n v="1"/>
    <s v="BTL"/>
    <n v="310"/>
    <s v="Sale "/>
    <n v="390"/>
    <x v="4"/>
  </r>
  <r>
    <d v="2022-04-24T00:00:00"/>
    <s v="90"/>
    <x v="82"/>
    <x v="9"/>
    <n v="4"/>
    <s v="BTL"/>
    <n v="175"/>
    <s v="Sale "/>
    <n v="700"/>
    <x v="4"/>
  </r>
  <r>
    <d v="2022-04-24T00:00:00"/>
    <s v="90"/>
    <x v="63"/>
    <x v="9"/>
    <n v="4"/>
    <s v="BTL"/>
    <n v="175"/>
    <s v="Sale "/>
    <n v="700"/>
    <x v="4"/>
  </r>
  <r>
    <d v="2022-04-24T00:00:00"/>
    <s v="90"/>
    <x v="75"/>
    <x v="5"/>
    <n v="10"/>
    <s v="PC"/>
    <n v="300"/>
    <s v="Sale "/>
    <n v="3000"/>
    <x v="4"/>
  </r>
  <r>
    <d v="2022-04-24T00:00:00"/>
    <s v="90"/>
    <x v="70"/>
    <x v="8"/>
    <n v="1"/>
    <s v="BOX"/>
    <n v="275"/>
    <s v="Sale "/>
    <n v="275"/>
    <x v="4"/>
  </r>
  <r>
    <d v="2022-04-24T00:00:00"/>
    <s v="90"/>
    <x v="42"/>
    <x v="5"/>
    <n v="0.1"/>
    <s v="th"/>
    <n v="900"/>
    <s v="Sale "/>
    <n v="90"/>
    <x v="4"/>
  </r>
  <r>
    <d v="2022-04-24T00:00:00"/>
    <s v="90"/>
    <x v="41"/>
    <x v="10"/>
    <n v="0.3"/>
    <s v="th"/>
    <n v="140"/>
    <s v="Sale "/>
    <n v="42"/>
    <x v="4"/>
  </r>
  <r>
    <d v="2022-04-24T00:00:00"/>
    <s v="90"/>
    <x v="5"/>
    <x v="4"/>
    <n v="3"/>
    <s v="BDL"/>
    <n v="65"/>
    <s v="Sale "/>
    <n v="195"/>
    <x v="4"/>
  </r>
  <r>
    <d v="2022-04-24T00:00:00"/>
    <s v="90"/>
    <x v="8"/>
    <x v="5"/>
    <n v="2"/>
    <s v="KG"/>
    <n v="255"/>
    <s v="Sale "/>
    <n v="510"/>
    <x v="4"/>
  </r>
  <r>
    <d v="2022-04-24T00:00:00"/>
    <s v="90"/>
    <x v="28"/>
    <x v="3"/>
    <n v="1"/>
    <s v="KG"/>
    <n v="340"/>
    <s v="Sale "/>
    <n v="340"/>
    <x v="4"/>
  </r>
  <r>
    <d v="2022-04-24T00:00:00"/>
    <s v="90"/>
    <x v="26"/>
    <x v="3"/>
    <n v="2"/>
    <s v="KG"/>
    <n v="50"/>
    <s v="Sale "/>
    <n v="100"/>
    <x v="4"/>
  </r>
  <r>
    <d v="2022-04-24T00:00:00"/>
    <s v="90"/>
    <x v="11"/>
    <x v="3"/>
    <n v="0.25"/>
    <s v="KG"/>
    <n v="320"/>
    <s v="Sale "/>
    <n v="80"/>
    <x v="4"/>
  </r>
  <r>
    <d v="2022-04-24T00:00:00"/>
    <s v="90"/>
    <x v="82"/>
    <x v="9"/>
    <n v="1"/>
    <s v="BTL"/>
    <n v="175"/>
    <s v="Sale "/>
    <n v="175"/>
    <x v="4"/>
  </r>
  <r>
    <d v="2022-04-24T00:00:00"/>
    <s v="90"/>
    <x v="57"/>
    <x v="5"/>
    <n v="2"/>
    <s v="KG"/>
    <n v="255"/>
    <s v="Sale "/>
    <n v="510"/>
    <x v="4"/>
  </r>
  <r>
    <d v="2022-04-24T00:00:00"/>
    <s v="90"/>
    <x v="30"/>
    <x v="3"/>
    <n v="2"/>
    <s v="KG"/>
    <n v="200"/>
    <s v="Sale "/>
    <n v="400"/>
    <x v="4"/>
  </r>
  <r>
    <d v="2022-04-24T00:00:00"/>
    <s v="90"/>
    <x v="25"/>
    <x v="3"/>
    <n v="4"/>
    <s v="KG"/>
    <n v="70"/>
    <s v="Sale "/>
    <n v="280"/>
    <x v="4"/>
  </r>
  <r>
    <d v="2022-04-24T00:00:00"/>
    <s v="90"/>
    <x v="26"/>
    <x v="3"/>
    <n v="4"/>
    <s v="KG"/>
    <n v="50"/>
    <s v="Sale "/>
    <n v="200"/>
    <x v="4"/>
  </r>
  <r>
    <d v="2022-04-24T00:00:00"/>
    <s v="90"/>
    <x v="73"/>
    <x v="3"/>
    <n v="1"/>
    <s v="KG"/>
    <n v="400"/>
    <s v="Sale "/>
    <n v="400"/>
    <x v="4"/>
  </r>
  <r>
    <d v="2022-04-24T00:00:00"/>
    <s v="90"/>
    <x v="39"/>
    <x v="3"/>
    <n v="1.5"/>
    <s v="KG"/>
    <n v="340"/>
    <s v="Sale "/>
    <n v="510"/>
    <x v="4"/>
  </r>
  <r>
    <d v="2022-04-24T00:00:00"/>
    <s v="90"/>
    <x v="5"/>
    <x v="4"/>
    <n v="12"/>
    <s v="BDL"/>
    <n v="65"/>
    <s v="Sale "/>
    <n v="780"/>
    <x v="4"/>
  </r>
  <r>
    <d v="2022-04-24T00:00:00"/>
    <s v="90"/>
    <x v="100"/>
    <x v="5"/>
    <n v="2"/>
    <s v="KG"/>
    <n v="260"/>
    <s v="Sale "/>
    <n v="520"/>
    <x v="4"/>
  </r>
  <r>
    <d v="2022-04-24T00:00:00"/>
    <s v="90"/>
    <x v="75"/>
    <x v="5"/>
    <n v="2"/>
    <s v="PC"/>
    <n v="300"/>
    <s v="Sale "/>
    <n v="600"/>
    <x v="4"/>
  </r>
  <r>
    <d v="2022-04-24T00:00:00"/>
    <s v="90"/>
    <x v="37"/>
    <x v="3"/>
    <n v="1.25"/>
    <s v="KG"/>
    <n v="250"/>
    <s v="Sale "/>
    <n v="312.5"/>
    <x v="4"/>
  </r>
  <r>
    <d v="2022-04-24T00:00:00"/>
    <s v="90"/>
    <x v="101"/>
    <x v="8"/>
    <n v="1"/>
    <s v="BOX"/>
    <n v="320"/>
    <s v="Sale "/>
    <n v="320"/>
    <x v="4"/>
  </r>
  <r>
    <d v="2022-04-24T00:00:00"/>
    <s v="90"/>
    <x v="27"/>
    <x v="8"/>
    <n v="0.15"/>
    <s v="BOX"/>
    <n v="900"/>
    <s v="Sale "/>
    <n v="135"/>
    <x v="4"/>
  </r>
  <r>
    <d v="2022-04-24T00:00:00"/>
    <s v="90"/>
    <x v="11"/>
    <x v="3"/>
    <n v="2"/>
    <s v="KG"/>
    <n v="320"/>
    <s v="Sale "/>
    <n v="640"/>
    <x v="4"/>
  </r>
  <r>
    <d v="2022-04-24T00:00:00"/>
    <s v="90"/>
    <x v="2"/>
    <x v="2"/>
    <n v="0.2"/>
    <s v="BTL"/>
    <n v="550"/>
    <s v="Sale "/>
    <n v="110"/>
    <x v="4"/>
  </r>
  <r>
    <d v="2022-04-24T00:00:00"/>
    <s v="90"/>
    <x v="78"/>
    <x v="3"/>
    <n v="1"/>
    <s v="PAC"/>
    <n v="80"/>
    <s v="Sale "/>
    <n v="80"/>
    <x v="4"/>
  </r>
  <r>
    <d v="2022-04-24T00:00:00"/>
    <s v="90"/>
    <x v="26"/>
    <x v="3"/>
    <n v="5"/>
    <s v="KG"/>
    <n v="50"/>
    <s v="Sale "/>
    <n v="250"/>
    <x v="4"/>
  </r>
  <r>
    <d v="2022-04-25T00:00:00"/>
    <s v="91"/>
    <x v="48"/>
    <x v="5"/>
    <n v="0.5"/>
    <s v="KG"/>
    <n v="255"/>
    <s v="Sale "/>
    <n v="127.5"/>
    <x v="4"/>
  </r>
  <r>
    <d v="2022-04-25T00:00:00"/>
    <s v="91"/>
    <x v="8"/>
    <x v="5"/>
    <n v="0.5"/>
    <s v="KG"/>
    <n v="255"/>
    <s v="Sale "/>
    <n v="127.5"/>
    <x v="4"/>
  </r>
  <r>
    <d v="2022-04-25T00:00:00"/>
    <s v="91"/>
    <x v="13"/>
    <x v="5"/>
    <n v="1"/>
    <s v="KG"/>
    <n v="255"/>
    <s v="Sale "/>
    <n v="255"/>
    <x v="4"/>
  </r>
  <r>
    <d v="2022-04-25T00:00:00"/>
    <s v="91"/>
    <x v="9"/>
    <x v="3"/>
    <n v="1"/>
    <s v="KG"/>
    <n v="170"/>
    <s v="Sale "/>
    <n v="170"/>
    <x v="4"/>
  </r>
  <r>
    <d v="2022-04-25T00:00:00"/>
    <s v="91"/>
    <x v="38"/>
    <x v="3"/>
    <n v="0.5"/>
    <s v="KG"/>
    <n v="380"/>
    <s v="Sale "/>
    <n v="190"/>
    <x v="4"/>
  </r>
  <r>
    <d v="2022-04-25T00:00:00"/>
    <s v="91"/>
    <x v="37"/>
    <x v="3"/>
    <n v="0.5"/>
    <s v="KG"/>
    <n v="250"/>
    <s v="Sale "/>
    <n v="125"/>
    <x v="4"/>
  </r>
  <r>
    <d v="2022-04-25T00:00:00"/>
    <s v="91"/>
    <x v="39"/>
    <x v="3"/>
    <n v="1"/>
    <s v="KG"/>
    <n v="340"/>
    <s v="Sale "/>
    <n v="340"/>
    <x v="4"/>
  </r>
  <r>
    <d v="2022-04-25T00:00:00"/>
    <s v="91"/>
    <x v="28"/>
    <x v="3"/>
    <n v="1"/>
    <s v="KG"/>
    <n v="340"/>
    <s v="Sale "/>
    <n v="340"/>
    <x v="4"/>
  </r>
  <r>
    <d v="2022-04-25T00:00:00"/>
    <s v="91"/>
    <x v="30"/>
    <x v="3"/>
    <n v="1"/>
    <s v="KG"/>
    <n v="200"/>
    <s v="Sale "/>
    <n v="200"/>
    <x v="4"/>
  </r>
  <r>
    <d v="2022-04-25T00:00:00"/>
    <s v="91"/>
    <x v="93"/>
    <x v="4"/>
    <n v="5"/>
    <s v="BDL"/>
    <n v="78"/>
    <s v="Sale "/>
    <n v="390"/>
    <x v="4"/>
  </r>
  <r>
    <d v="2022-04-25T00:00:00"/>
    <s v="91"/>
    <x v="24"/>
    <x v="3"/>
    <n v="5"/>
    <s v="PAC"/>
    <n v="60"/>
    <s v="Sale "/>
    <n v="300"/>
    <x v="4"/>
  </r>
  <r>
    <d v="2022-04-25T00:00:00"/>
    <s v="91"/>
    <x v="75"/>
    <x v="5"/>
    <n v="3"/>
    <s v="PC"/>
    <n v="300"/>
    <s v="Sale "/>
    <n v="900"/>
    <x v="4"/>
  </r>
  <r>
    <d v="2022-04-25T00:00:00"/>
    <s v="91"/>
    <x v="41"/>
    <x v="10"/>
    <n v="1"/>
    <s v="th"/>
    <n v="140"/>
    <s v="Sale "/>
    <n v="140"/>
    <x v="4"/>
  </r>
  <r>
    <d v="2022-04-25T00:00:00"/>
    <s v="91"/>
    <x v="59"/>
    <x v="4"/>
    <n v="2"/>
    <s v="BDL"/>
    <n v="65"/>
    <s v="Sale "/>
    <n v="130"/>
    <x v="4"/>
  </r>
  <r>
    <d v="2022-04-25T00:00:00"/>
    <s v="91"/>
    <x v="3"/>
    <x v="3"/>
    <n v="2"/>
    <s v="KG"/>
    <n v="520"/>
    <s v="Sale "/>
    <n v="1040"/>
    <x v="4"/>
  </r>
  <r>
    <d v="2022-04-25T00:00:00"/>
    <s v="91"/>
    <x v="4"/>
    <x v="3"/>
    <n v="1"/>
    <s v="KG"/>
    <n v="920"/>
    <s v="Sale "/>
    <n v="920"/>
    <x v="4"/>
  </r>
  <r>
    <d v="2022-04-25T00:00:00"/>
    <s v="91"/>
    <x v="3"/>
    <x v="3"/>
    <n v="1"/>
    <s v="KG"/>
    <n v="520"/>
    <s v="Sale "/>
    <n v="520"/>
    <x v="4"/>
  </r>
  <r>
    <d v="2022-04-25T00:00:00"/>
    <s v="91"/>
    <x v="4"/>
    <x v="3"/>
    <n v="0.5"/>
    <s v="KG"/>
    <n v="920"/>
    <s v="Sale "/>
    <n v="460"/>
    <x v="4"/>
  </r>
  <r>
    <d v="2022-04-25T00:00:00"/>
    <s v="91"/>
    <x v="116"/>
    <x v="1"/>
    <n v="1"/>
    <s v="PC"/>
    <n v="2150"/>
    <s v="Sale "/>
    <n v="2150"/>
    <x v="4"/>
  </r>
  <r>
    <d v="2022-04-25T00:00:00"/>
    <s v="91"/>
    <x v="75"/>
    <x v="5"/>
    <n v="10"/>
    <s v="PC"/>
    <n v="300"/>
    <s v="Sale "/>
    <n v="3000"/>
    <x v="4"/>
  </r>
  <r>
    <d v="2022-04-25T00:00:00"/>
    <s v="91"/>
    <x v="63"/>
    <x v="9"/>
    <n v="1"/>
    <s v="BTL"/>
    <n v="175"/>
    <s v="Sale "/>
    <n v="175"/>
    <x v="4"/>
  </r>
  <r>
    <d v="2022-04-25T00:00:00"/>
    <s v="91"/>
    <x v="27"/>
    <x v="8"/>
    <n v="0.15"/>
    <s v="BOX"/>
    <n v="900"/>
    <s v="Sale "/>
    <n v="135"/>
    <x v="4"/>
  </r>
  <r>
    <d v="2022-04-25T00:00:00"/>
    <s v="91"/>
    <x v="11"/>
    <x v="3"/>
    <n v="1.5"/>
    <s v="KG"/>
    <n v="320"/>
    <s v="Sale "/>
    <n v="480"/>
    <x v="4"/>
  </r>
  <r>
    <d v="2022-04-25T00:00:00"/>
    <s v="91"/>
    <x v="26"/>
    <x v="3"/>
    <n v="3"/>
    <s v="KG"/>
    <n v="50"/>
    <s v="Sale "/>
    <n v="150"/>
    <x v="4"/>
  </r>
  <r>
    <d v="2022-04-25T00:00:00"/>
    <s v="91"/>
    <x v="78"/>
    <x v="3"/>
    <n v="3"/>
    <s v="PAC"/>
    <n v="80"/>
    <s v="Sale "/>
    <n v="240"/>
    <x v="4"/>
  </r>
  <r>
    <d v="2022-04-25T00:00:00"/>
    <s v="91"/>
    <x v="24"/>
    <x v="3"/>
    <n v="3"/>
    <s v="PAC"/>
    <n v="60"/>
    <s v="Sale "/>
    <n v="180"/>
    <x v="4"/>
  </r>
  <r>
    <d v="2022-04-25T00:00:00"/>
    <s v="91"/>
    <x v="3"/>
    <x v="3"/>
    <n v="1"/>
    <s v="KG"/>
    <n v="520"/>
    <s v="Sale "/>
    <n v="520"/>
    <x v="4"/>
  </r>
  <r>
    <d v="2022-04-25T00:00:00"/>
    <s v="91"/>
    <x v="4"/>
    <x v="3"/>
    <n v="0.5"/>
    <s v="KG"/>
    <n v="920"/>
    <s v="Sale "/>
    <n v="460"/>
    <x v="4"/>
  </r>
  <r>
    <d v="2022-04-25T00:00:00"/>
    <s v="91"/>
    <x v="59"/>
    <x v="4"/>
    <n v="2"/>
    <s v="BDL"/>
    <n v="65"/>
    <s v="Sale "/>
    <n v="130"/>
    <x v="4"/>
  </r>
  <r>
    <d v="2022-04-25T00:00:00"/>
    <s v="91"/>
    <x v="41"/>
    <x v="10"/>
    <n v="1"/>
    <s v="th"/>
    <n v="140"/>
    <s v="Sale "/>
    <n v="140"/>
    <x v="4"/>
  </r>
  <r>
    <d v="2022-04-25T00:00:00"/>
    <s v="91"/>
    <x v="57"/>
    <x v="5"/>
    <n v="0.5"/>
    <s v="KG"/>
    <n v="255"/>
    <s v="Sale "/>
    <n v="127.5"/>
    <x v="4"/>
  </r>
  <r>
    <d v="2022-04-25T00:00:00"/>
    <s v="91"/>
    <x v="75"/>
    <x v="5"/>
    <n v="2"/>
    <s v="PC"/>
    <n v="300"/>
    <s v="Sale "/>
    <n v="600"/>
    <x v="4"/>
  </r>
  <r>
    <d v="2022-04-25T00:00:00"/>
    <s v="91"/>
    <x v="28"/>
    <x v="3"/>
    <n v="1"/>
    <s v="KG"/>
    <n v="340"/>
    <s v="Sale "/>
    <n v="340"/>
    <x v="4"/>
  </r>
  <r>
    <d v="2022-04-25T00:00:00"/>
    <s v="91"/>
    <x v="27"/>
    <x v="8"/>
    <n v="0.25"/>
    <s v="BOX"/>
    <n v="900"/>
    <s v="Sale "/>
    <n v="225"/>
    <x v="4"/>
  </r>
  <r>
    <d v="2022-04-25T00:00:00"/>
    <s v="91"/>
    <x v="11"/>
    <x v="3"/>
    <n v="1"/>
    <s v="KG"/>
    <n v="320"/>
    <s v="Sale "/>
    <n v="320"/>
    <x v="4"/>
  </r>
  <r>
    <d v="2022-04-25T00:00:00"/>
    <s v="91"/>
    <x v="125"/>
    <x v="7"/>
    <n v="3"/>
    <s v="PC"/>
    <n v="50"/>
    <s v="Sale "/>
    <n v="150"/>
    <x v="4"/>
  </r>
  <r>
    <d v="2022-04-25T00:00:00"/>
    <s v="91"/>
    <x v="57"/>
    <x v="5"/>
    <n v="1"/>
    <s v="KG"/>
    <n v="255"/>
    <s v="Sale "/>
    <n v="255"/>
    <x v="4"/>
  </r>
  <r>
    <d v="2022-04-25T00:00:00"/>
    <s v="91"/>
    <x v="70"/>
    <x v="8"/>
    <n v="1"/>
    <s v="BOX"/>
    <n v="275"/>
    <s v="Sale "/>
    <n v="275"/>
    <x v="4"/>
  </r>
  <r>
    <d v="2022-04-25T00:00:00"/>
    <s v="91"/>
    <x v="105"/>
    <x v="8"/>
    <n v="1"/>
    <s v="BOX"/>
    <n v="330"/>
    <s v="Sale "/>
    <n v="330"/>
    <x v="4"/>
  </r>
  <r>
    <d v="2022-04-25T00:00:00"/>
    <s v="91"/>
    <x v="17"/>
    <x v="3"/>
    <n v="1"/>
    <s v="KG"/>
    <n v="220"/>
    <s v="Sale "/>
    <n v="220"/>
    <x v="4"/>
  </r>
  <r>
    <d v="2022-04-25T00:00:00"/>
    <s v="91"/>
    <x v="37"/>
    <x v="3"/>
    <n v="0.25"/>
    <s v="KG"/>
    <n v="250"/>
    <s v="Sale "/>
    <n v="62.5"/>
    <x v="4"/>
  </r>
  <r>
    <d v="2022-04-25T00:00:00"/>
    <s v="91"/>
    <x v="7"/>
    <x v="5"/>
    <n v="1"/>
    <s v="KG"/>
    <n v="255"/>
    <s v="Sale "/>
    <n v="255"/>
    <x v="4"/>
  </r>
  <r>
    <d v="2022-04-25T00:00:00"/>
    <s v="91"/>
    <x v="8"/>
    <x v="5"/>
    <n v="1"/>
    <s v="KG"/>
    <n v="255"/>
    <s v="Sale "/>
    <n v="255"/>
    <x v="4"/>
  </r>
  <r>
    <d v="2022-04-25T00:00:00"/>
    <s v="91"/>
    <x v="13"/>
    <x v="5"/>
    <n v="1.5"/>
    <s v="KG"/>
    <n v="255"/>
    <s v="Sale "/>
    <n v="382.5"/>
    <x v="4"/>
  </r>
  <r>
    <d v="2022-04-25T00:00:00"/>
    <s v="91"/>
    <x v="21"/>
    <x v="2"/>
    <n v="1"/>
    <s v="BTL"/>
    <n v="310"/>
    <s v="Sale "/>
    <n v="310"/>
    <x v="4"/>
  </r>
  <r>
    <d v="2022-04-25T00:00:00"/>
    <s v="91"/>
    <x v="5"/>
    <x v="4"/>
    <n v="5"/>
    <s v="BDL"/>
    <n v="65"/>
    <s v="Sale "/>
    <n v="325"/>
    <x v="4"/>
  </r>
  <r>
    <d v="2022-04-25T00:00:00"/>
    <s v="91"/>
    <x v="3"/>
    <x v="3"/>
    <n v="1.5"/>
    <s v="KG"/>
    <n v="520"/>
    <s v="Sale "/>
    <n v="780"/>
    <x v="4"/>
  </r>
  <r>
    <d v="2022-04-25T00:00:00"/>
    <s v="91"/>
    <x v="4"/>
    <x v="3"/>
    <n v="0.75"/>
    <s v="KG"/>
    <n v="920"/>
    <s v="Sale "/>
    <n v="690"/>
    <x v="4"/>
  </r>
  <r>
    <d v="2022-04-25T00:00:00"/>
    <s v="91"/>
    <x v="73"/>
    <x v="3"/>
    <n v="1"/>
    <s v="KG"/>
    <n v="400"/>
    <s v="Sale "/>
    <n v="400"/>
    <x v="4"/>
  </r>
  <r>
    <d v="2022-04-25T00:00:00"/>
    <s v="91"/>
    <x v="56"/>
    <x v="3"/>
    <n v="1"/>
    <s v="KG"/>
    <n v="450"/>
    <s v="Sale "/>
    <n v="450"/>
    <x v="4"/>
  </r>
  <r>
    <d v="2022-04-25T00:00:00"/>
    <s v="91"/>
    <x v="39"/>
    <x v="3"/>
    <n v="1"/>
    <s v="KG"/>
    <n v="340"/>
    <s v="Sale "/>
    <n v="340"/>
    <x v="4"/>
  </r>
  <r>
    <d v="2022-04-25T00:00:00"/>
    <s v="91"/>
    <x v="37"/>
    <x v="3"/>
    <n v="1"/>
    <s v="KG"/>
    <n v="250"/>
    <s v="Sale "/>
    <n v="250"/>
    <x v="4"/>
  </r>
  <r>
    <d v="2022-04-25T00:00:00"/>
    <s v="91"/>
    <x v="57"/>
    <x v="5"/>
    <n v="4"/>
    <s v="KG"/>
    <n v="255"/>
    <s v="Sale "/>
    <n v="1020"/>
    <x v="4"/>
  </r>
  <r>
    <d v="2022-04-25T00:00:00"/>
    <s v="91"/>
    <x v="15"/>
    <x v="2"/>
    <n v="1"/>
    <s v="BTL"/>
    <n v="700"/>
    <s v="Sale "/>
    <n v="700"/>
    <x v="4"/>
  </r>
  <r>
    <d v="2022-04-25T00:00:00"/>
    <s v="91"/>
    <x v="51"/>
    <x v="2"/>
    <n v="1"/>
    <s v="PC"/>
    <n v="400"/>
    <s v="Sale "/>
    <n v="400"/>
    <x v="4"/>
  </r>
  <r>
    <d v="2022-04-25T00:00:00"/>
    <s v="91"/>
    <x v="6"/>
    <x v="5"/>
    <n v="1"/>
    <s v="th"/>
    <n v="500"/>
    <s v="Sale "/>
    <n v="500"/>
    <x v="4"/>
  </r>
  <r>
    <d v="2022-04-25T00:00:00"/>
    <s v="91"/>
    <x v="42"/>
    <x v="5"/>
    <n v="1"/>
    <s v="th"/>
    <n v="900"/>
    <s v="Sale "/>
    <n v="900"/>
    <x v="4"/>
  </r>
  <r>
    <d v="2022-04-25T00:00:00"/>
    <s v="91"/>
    <x v="41"/>
    <x v="10"/>
    <n v="2"/>
    <s v="th"/>
    <n v="140"/>
    <s v="Sale "/>
    <n v="280"/>
    <x v="4"/>
  </r>
  <r>
    <d v="2022-04-25T00:00:00"/>
    <s v="91"/>
    <x v="59"/>
    <x v="4"/>
    <n v="3"/>
    <s v="BDL"/>
    <n v="65"/>
    <s v="Sale "/>
    <n v="195"/>
    <x v="4"/>
  </r>
  <r>
    <d v="2022-04-25T00:00:00"/>
    <s v="91"/>
    <x v="11"/>
    <x v="3"/>
    <n v="0.5"/>
    <s v="KG"/>
    <n v="320"/>
    <s v="Sale "/>
    <n v="160"/>
    <x v="4"/>
  </r>
  <r>
    <d v="2022-04-25T00:00:00"/>
    <s v="91"/>
    <x v="3"/>
    <x v="3"/>
    <n v="4"/>
    <s v="KG"/>
    <n v="520"/>
    <s v="Sale "/>
    <n v="2080"/>
    <x v="4"/>
  </r>
  <r>
    <d v="2022-04-25T00:00:00"/>
    <s v="91"/>
    <x v="5"/>
    <x v="4"/>
    <n v="32"/>
    <s v="BDL"/>
    <n v="65"/>
    <s v="Sale "/>
    <n v="2080"/>
    <x v="4"/>
  </r>
  <r>
    <d v="2022-04-25T00:00:00"/>
    <s v="91"/>
    <x v="3"/>
    <x v="3"/>
    <n v="3"/>
    <s v="KG"/>
    <n v="520"/>
    <s v="Sale "/>
    <n v="1560"/>
    <x v="4"/>
  </r>
  <r>
    <d v="2022-04-25T00:00:00"/>
    <s v="91"/>
    <x v="4"/>
    <x v="3"/>
    <n v="1.5"/>
    <s v="KG"/>
    <n v="920"/>
    <s v="Sale "/>
    <n v="1380"/>
    <x v="4"/>
  </r>
  <r>
    <d v="2022-04-25T00:00:00"/>
    <s v="91"/>
    <x v="57"/>
    <x v="5"/>
    <n v="0.5"/>
    <s v="KG"/>
    <n v="255"/>
    <s v="Sale "/>
    <n v="127.5"/>
    <x v="4"/>
  </r>
  <r>
    <d v="2022-04-25T00:00:00"/>
    <s v="91"/>
    <x v="13"/>
    <x v="5"/>
    <n v="2"/>
    <s v="KG"/>
    <n v="255"/>
    <s v="Sale "/>
    <n v="510"/>
    <x v="4"/>
  </r>
  <r>
    <d v="2022-04-25T00:00:00"/>
    <s v="91"/>
    <x v="52"/>
    <x v="7"/>
    <n v="1"/>
    <s v="KG"/>
    <n v="700"/>
    <s v="Sale "/>
    <n v="700"/>
    <x v="4"/>
  </r>
  <r>
    <d v="2022-04-26T00:00:00"/>
    <s v="92"/>
    <x v="11"/>
    <x v="3"/>
    <n v="0.25"/>
    <s v="KG"/>
    <n v="320"/>
    <s v="Sale "/>
    <n v="80"/>
    <x v="4"/>
  </r>
  <r>
    <d v="2022-04-26T00:00:00"/>
    <s v="92"/>
    <x v="3"/>
    <x v="3"/>
    <n v="0.4"/>
    <s v="KG"/>
    <n v="520"/>
    <s v="Sale "/>
    <n v="208"/>
    <x v="4"/>
  </r>
  <r>
    <d v="2022-04-26T00:00:00"/>
    <s v="92"/>
    <x v="4"/>
    <x v="3"/>
    <n v="0.2"/>
    <s v="KG"/>
    <n v="920"/>
    <s v="Sale "/>
    <n v="184"/>
    <x v="4"/>
  </r>
  <r>
    <d v="2022-04-26T00:00:00"/>
    <s v="92"/>
    <x v="39"/>
    <x v="3"/>
    <n v="1"/>
    <s v="KG"/>
    <n v="340"/>
    <s v="Sale "/>
    <n v="340"/>
    <x v="4"/>
  </r>
  <r>
    <d v="2022-04-26T00:00:00"/>
    <s v="92"/>
    <x v="28"/>
    <x v="3"/>
    <n v="1"/>
    <s v="KG"/>
    <n v="340"/>
    <s v="Sale "/>
    <n v="340"/>
    <x v="4"/>
  </r>
  <r>
    <d v="2022-04-26T00:00:00"/>
    <s v="92"/>
    <x v="25"/>
    <x v="3"/>
    <n v="3"/>
    <s v="KG"/>
    <n v="70"/>
    <s v="Sale "/>
    <n v="210"/>
    <x v="4"/>
  </r>
  <r>
    <d v="2022-04-26T00:00:00"/>
    <s v="92"/>
    <x v="37"/>
    <x v="3"/>
    <n v="1"/>
    <s v="KG"/>
    <n v="250"/>
    <s v="Sale "/>
    <n v="250"/>
    <x v="4"/>
  </r>
  <r>
    <d v="2022-04-26T00:00:00"/>
    <s v="92"/>
    <x v="28"/>
    <x v="3"/>
    <n v="1"/>
    <s v="KG"/>
    <n v="340"/>
    <s v="Sale "/>
    <n v="340"/>
    <x v="4"/>
  </r>
  <r>
    <d v="2022-04-26T00:00:00"/>
    <s v="92"/>
    <x v="25"/>
    <x v="3"/>
    <n v="10"/>
    <s v="KG"/>
    <n v="70"/>
    <s v="Sale "/>
    <n v="700"/>
    <x v="4"/>
  </r>
  <r>
    <d v="2022-04-26T00:00:00"/>
    <s v="92"/>
    <x v="8"/>
    <x v="5"/>
    <n v="2"/>
    <s v="KG"/>
    <n v="255"/>
    <s v="Sale "/>
    <n v="510"/>
    <x v="4"/>
  </r>
  <r>
    <d v="2022-04-26T00:00:00"/>
    <s v="92"/>
    <x v="44"/>
    <x v="2"/>
    <n v="1"/>
    <s v="BTL"/>
    <n v="465"/>
    <s v="Sale "/>
    <n v="465"/>
    <x v="4"/>
  </r>
  <r>
    <d v="2022-04-26T00:00:00"/>
    <s v="92"/>
    <x v="30"/>
    <x v="3"/>
    <n v="2"/>
    <s v="KG"/>
    <n v="200"/>
    <s v="Sale "/>
    <n v="400"/>
    <x v="4"/>
  </r>
  <r>
    <d v="2022-04-26T00:00:00"/>
    <s v="92"/>
    <x v="94"/>
    <x v="4"/>
    <n v="35"/>
    <s v="BDL"/>
    <n v="45"/>
    <s v="Sale "/>
    <n v="1575"/>
    <x v="4"/>
  </r>
  <r>
    <d v="2022-04-26T00:00:00"/>
    <s v="92"/>
    <x v="13"/>
    <x v="5"/>
    <n v="1"/>
    <s v="KG"/>
    <n v="255"/>
    <s v="Sale "/>
    <n v="255"/>
    <x v="4"/>
  </r>
  <r>
    <d v="2022-04-26T00:00:00"/>
    <s v="92"/>
    <x v="57"/>
    <x v="5"/>
    <n v="1"/>
    <s v="KG"/>
    <n v="255"/>
    <s v="Sale "/>
    <n v="255"/>
    <x v="4"/>
  </r>
  <r>
    <d v="2022-04-26T00:00:00"/>
    <s v="92"/>
    <x v="39"/>
    <x v="3"/>
    <n v="2"/>
    <s v="KG"/>
    <n v="330"/>
    <s v="Sale "/>
    <n v="660"/>
    <x v="4"/>
  </r>
  <r>
    <d v="2022-04-26T00:00:00"/>
    <s v="92"/>
    <x v="37"/>
    <x v="3"/>
    <n v="1"/>
    <s v="KG"/>
    <n v="250"/>
    <s v="Sale "/>
    <n v="250"/>
    <x v="4"/>
  </r>
  <r>
    <d v="2022-04-26T00:00:00"/>
    <s v="92"/>
    <x v="41"/>
    <x v="10"/>
    <n v="1"/>
    <s v="th"/>
    <n v="140"/>
    <s v="Sale "/>
    <n v="140"/>
    <x v="4"/>
  </r>
  <r>
    <d v="2022-04-26T00:00:00"/>
    <s v="92"/>
    <x v="6"/>
    <x v="5"/>
    <n v="1"/>
    <s v="th"/>
    <n v="500"/>
    <s v="Sale "/>
    <n v="500"/>
    <x v="4"/>
  </r>
  <r>
    <d v="2022-04-26T00:00:00"/>
    <s v="92"/>
    <x v="3"/>
    <x v="3"/>
    <n v="1"/>
    <s v="KG"/>
    <n v="520"/>
    <s v="Sale "/>
    <n v="520"/>
    <x v="4"/>
  </r>
  <r>
    <d v="2022-04-26T00:00:00"/>
    <s v="92"/>
    <x v="4"/>
    <x v="3"/>
    <n v="0.5"/>
    <s v="KG"/>
    <n v="920"/>
    <s v="Sale "/>
    <n v="460"/>
    <x v="4"/>
  </r>
  <r>
    <d v="2022-04-26T00:00:00"/>
    <s v="92"/>
    <x v="63"/>
    <x v="9"/>
    <n v="1"/>
    <s v="BTL"/>
    <n v="175"/>
    <s v="Sale "/>
    <n v="175"/>
    <x v="4"/>
  </r>
  <r>
    <d v="2022-04-26T00:00:00"/>
    <s v="92"/>
    <x v="9"/>
    <x v="3"/>
    <n v="4"/>
    <s v="KG"/>
    <n v="170"/>
    <s v="Sale "/>
    <n v="680"/>
    <x v="4"/>
  </r>
  <r>
    <d v="2022-04-26T00:00:00"/>
    <s v="92"/>
    <x v="11"/>
    <x v="3"/>
    <n v="0.5"/>
    <s v="KG"/>
    <n v="320"/>
    <s v="Sale "/>
    <n v="160"/>
    <x v="4"/>
  </r>
  <r>
    <d v="2022-04-26T00:00:00"/>
    <s v="92"/>
    <x v="16"/>
    <x v="2"/>
    <n v="1"/>
    <s v="BTL"/>
    <n v="310"/>
    <s v="Sale "/>
    <n v="310"/>
    <x v="4"/>
  </r>
  <r>
    <d v="2022-04-26T00:00:00"/>
    <s v="92"/>
    <x v="59"/>
    <x v="4"/>
    <n v="1"/>
    <s v="BDL"/>
    <n v="65"/>
    <s v="Sale "/>
    <n v="65"/>
    <x v="4"/>
  </r>
  <r>
    <d v="2022-04-26T00:00:00"/>
    <s v="92"/>
    <x v="37"/>
    <x v="3"/>
    <n v="0.5"/>
    <s v="KG"/>
    <n v="250"/>
    <s v="Sale "/>
    <n v="125"/>
    <x v="4"/>
  </r>
  <r>
    <d v="2022-04-26T00:00:00"/>
    <s v="92"/>
    <x v="38"/>
    <x v="3"/>
    <n v="0.5"/>
    <s v="KG"/>
    <n v="380"/>
    <s v="Sale "/>
    <n v="190"/>
    <x v="4"/>
  </r>
  <r>
    <d v="2022-04-26T00:00:00"/>
    <s v="92"/>
    <x v="39"/>
    <x v="3"/>
    <n v="1"/>
    <s v="KG"/>
    <n v="330"/>
    <s v="Sale "/>
    <n v="330"/>
    <x v="4"/>
  </r>
  <r>
    <d v="2022-04-26T00:00:00"/>
    <s v="92"/>
    <x v="28"/>
    <x v="3"/>
    <n v="1"/>
    <s v="KG"/>
    <n v="330"/>
    <s v="Sale "/>
    <n v="330"/>
    <x v="4"/>
  </r>
  <r>
    <d v="2022-04-26T00:00:00"/>
    <s v="92"/>
    <x v="41"/>
    <x v="10"/>
    <n v="1"/>
    <s v="th"/>
    <n v="140"/>
    <s v="Sale "/>
    <n v="140"/>
    <x v="4"/>
  </r>
  <r>
    <d v="2022-04-26T00:00:00"/>
    <s v="92"/>
    <x v="6"/>
    <x v="5"/>
    <n v="1"/>
    <s v="th"/>
    <n v="500"/>
    <s v="Sale "/>
    <n v="500"/>
    <x v="4"/>
  </r>
  <r>
    <d v="2022-04-26T00:00:00"/>
    <s v="92"/>
    <x v="126"/>
    <x v="7"/>
    <n v="0.5"/>
    <s v="KG"/>
    <n v="210"/>
    <s v="Sale "/>
    <n v="105"/>
    <x v="4"/>
  </r>
  <r>
    <d v="2022-04-26T00:00:00"/>
    <s v="92"/>
    <x v="92"/>
    <x v="5"/>
    <n v="1"/>
    <s v="KG"/>
    <n v="255"/>
    <s v="Sale "/>
    <n v="255"/>
    <x v="4"/>
  </r>
  <r>
    <d v="2022-04-26T00:00:00"/>
    <s v="92"/>
    <x v="48"/>
    <x v="5"/>
    <n v="2"/>
    <s v="KG"/>
    <n v="255"/>
    <s v="Sale "/>
    <n v="510"/>
    <x v="4"/>
  </r>
  <r>
    <d v="2022-04-26T00:00:00"/>
    <s v="92"/>
    <x v="58"/>
    <x v="5"/>
    <n v="5"/>
    <s v="KG"/>
    <n v="255"/>
    <s v="Sale "/>
    <n v="1275"/>
    <x v="4"/>
  </r>
  <r>
    <d v="2022-04-26T00:00:00"/>
    <s v="92"/>
    <x v="8"/>
    <x v="5"/>
    <n v="3"/>
    <s v="KG"/>
    <n v="255"/>
    <s v="Sale "/>
    <n v="765"/>
    <x v="4"/>
  </r>
  <r>
    <d v="2022-04-26T00:00:00"/>
    <s v="92"/>
    <x v="13"/>
    <x v="5"/>
    <n v="5"/>
    <s v="KG"/>
    <n v="255"/>
    <s v="Sale "/>
    <n v="1275"/>
    <x v="4"/>
  </r>
  <r>
    <d v="2022-04-26T00:00:00"/>
    <s v="92"/>
    <x v="75"/>
    <x v="5"/>
    <n v="5"/>
    <s v="PC"/>
    <n v="300"/>
    <s v="Sale "/>
    <n v="1500"/>
    <x v="4"/>
  </r>
  <r>
    <d v="2022-04-26T00:00:00"/>
    <s v="92"/>
    <x v="94"/>
    <x v="4"/>
    <n v="35"/>
    <s v="BDL"/>
    <n v="45"/>
    <s v="Sale "/>
    <n v="1575"/>
    <x v="4"/>
  </r>
  <r>
    <d v="2022-04-26T00:00:00"/>
    <s v="92"/>
    <x v="30"/>
    <x v="3"/>
    <n v="1"/>
    <s v="KG"/>
    <n v="200"/>
    <s v="Sale "/>
    <n v="200"/>
    <x v="4"/>
  </r>
  <r>
    <d v="2022-04-26T00:00:00"/>
    <s v="92"/>
    <x v="101"/>
    <x v="8"/>
    <n v="1"/>
    <s v="BOX"/>
    <n v="330"/>
    <s v="Sale "/>
    <n v="330"/>
    <x v="4"/>
  </r>
  <r>
    <d v="2022-04-26T00:00:00"/>
    <s v="92"/>
    <x v="37"/>
    <x v="3"/>
    <n v="0.6"/>
    <s v="KG"/>
    <n v="250"/>
    <s v="Sale "/>
    <n v="150"/>
    <x v="4"/>
  </r>
  <r>
    <d v="2022-04-26T00:00:00"/>
    <s v="92"/>
    <x v="4"/>
    <x v="3"/>
    <n v="0.2"/>
    <s v="KG"/>
    <n v="920"/>
    <s v="Sale "/>
    <n v="184"/>
    <x v="4"/>
  </r>
  <r>
    <d v="2022-04-26T00:00:00"/>
    <s v="92"/>
    <x v="3"/>
    <x v="3"/>
    <n v="0.4"/>
    <s v="KG"/>
    <n v="520"/>
    <s v="Sale "/>
    <n v="208"/>
    <x v="4"/>
  </r>
  <r>
    <d v="2022-04-26T00:00:00"/>
    <s v="92"/>
    <x v="59"/>
    <x v="4"/>
    <n v="1"/>
    <s v="BDL"/>
    <n v="65"/>
    <s v="Sale "/>
    <n v="65"/>
    <x v="4"/>
  </r>
  <r>
    <d v="2022-04-26T00:00:00"/>
    <s v="92"/>
    <x v="38"/>
    <x v="3"/>
    <n v="1"/>
    <s v="KG"/>
    <n v="380"/>
    <s v="Sale "/>
    <n v="380"/>
    <x v="4"/>
  </r>
  <r>
    <d v="2022-04-26T00:00:00"/>
    <s v="92"/>
    <x v="13"/>
    <x v="5"/>
    <n v="4"/>
    <s v="KG"/>
    <n v="255"/>
    <s v="Sale "/>
    <n v="1020"/>
    <x v="4"/>
  </r>
  <r>
    <d v="2022-04-26T00:00:00"/>
    <s v="92"/>
    <x v="11"/>
    <x v="3"/>
    <n v="0.5"/>
    <s v="KG"/>
    <n v="320"/>
    <s v="Sale "/>
    <n v="160"/>
    <x v="4"/>
  </r>
  <r>
    <d v="2022-04-26T00:00:00"/>
    <s v="92"/>
    <x v="101"/>
    <x v="8"/>
    <n v="0.6"/>
    <s v="BOX"/>
    <n v="330"/>
    <s v="Sale "/>
    <n v="198"/>
    <x v="4"/>
  </r>
  <r>
    <d v="2022-04-26T00:00:00"/>
    <s v="92"/>
    <x v="25"/>
    <x v="3"/>
    <n v="1"/>
    <s v="KG"/>
    <n v="70"/>
    <s v="Sale "/>
    <n v="70"/>
    <x v="4"/>
  </r>
  <r>
    <d v="2022-04-26T00:00:00"/>
    <s v="92"/>
    <x v="26"/>
    <x v="3"/>
    <n v="5"/>
    <s v="KG"/>
    <n v="50"/>
    <s v="Sale "/>
    <n v="250"/>
    <x v="4"/>
  </r>
  <r>
    <d v="2022-04-26T00:00:00"/>
    <s v="92"/>
    <x v="3"/>
    <x v="3"/>
    <n v="0.4"/>
    <s v="KG"/>
    <n v="520"/>
    <s v="Sale "/>
    <n v="208"/>
    <x v="4"/>
  </r>
  <r>
    <d v="2022-04-26T00:00:00"/>
    <s v="92"/>
    <x v="4"/>
    <x v="3"/>
    <n v="0.2"/>
    <s v="KG"/>
    <n v="920"/>
    <s v="Sale "/>
    <n v="184"/>
    <x v="4"/>
  </r>
  <r>
    <d v="2022-04-26T00:00:00"/>
    <s v="92"/>
    <x v="75"/>
    <x v="5"/>
    <n v="2"/>
    <s v="PC"/>
    <n v="300"/>
    <s v="Sale "/>
    <n v="600"/>
    <x v="4"/>
  </r>
  <r>
    <d v="2022-04-26T00:00:00"/>
    <s v="92"/>
    <x v="2"/>
    <x v="2"/>
    <n v="0.2"/>
    <s v="BTL"/>
    <n v="550"/>
    <s v="Sale "/>
    <n v="110"/>
    <x v="4"/>
  </r>
  <r>
    <d v="2022-04-28T00:00:00"/>
    <s v="93"/>
    <x v="53"/>
    <x v="7"/>
    <n v="0.5"/>
    <s v="KG"/>
    <n v="700"/>
    <s v="Sale "/>
    <n v="350"/>
    <x v="4"/>
  </r>
  <r>
    <d v="2022-04-28T00:00:00"/>
    <s v="93"/>
    <x v="100"/>
    <x v="5"/>
    <n v="1"/>
    <s v="KG"/>
    <n v="260"/>
    <s v="Sale "/>
    <n v="260"/>
    <x v="4"/>
  </r>
  <r>
    <d v="2022-04-28T00:00:00"/>
    <s v="93"/>
    <x v="10"/>
    <x v="6"/>
    <n v="3"/>
    <s v="KG"/>
    <n v="210"/>
    <s v="Sale "/>
    <n v="630"/>
    <x v="4"/>
  </r>
  <r>
    <d v="2022-04-28T00:00:00"/>
    <s v="93"/>
    <x v="64"/>
    <x v="4"/>
    <n v="1"/>
    <s v="BDL"/>
    <n v="80"/>
    <s v="Sale "/>
    <n v="80"/>
    <x v="4"/>
  </r>
  <r>
    <d v="2022-04-28T00:00:00"/>
    <s v="93"/>
    <x v="3"/>
    <x v="3"/>
    <n v="0.5"/>
    <s v="KG"/>
    <n v="520"/>
    <s v="Sale "/>
    <n v="260"/>
    <x v="4"/>
  </r>
  <r>
    <d v="2022-04-28T00:00:00"/>
    <s v="93"/>
    <x v="4"/>
    <x v="3"/>
    <n v="1.3"/>
    <s v="KG"/>
    <n v="910"/>
    <s v="Sale "/>
    <n v="1183"/>
    <x v="4"/>
  </r>
  <r>
    <d v="2022-04-28T00:00:00"/>
    <s v="93"/>
    <x v="73"/>
    <x v="3"/>
    <n v="1"/>
    <s v="KG"/>
    <n v="400"/>
    <s v="Sale "/>
    <n v="400"/>
    <x v="4"/>
  </r>
  <r>
    <d v="2022-04-28T00:00:00"/>
    <s v="93"/>
    <x v="56"/>
    <x v="3"/>
    <n v="0.5"/>
    <s v="KG"/>
    <n v="450"/>
    <s v="Sale "/>
    <n v="225"/>
    <x v="4"/>
  </r>
  <r>
    <d v="2022-04-28T00:00:00"/>
    <s v="93"/>
    <x v="39"/>
    <x v="3"/>
    <n v="0.5"/>
    <s v="KG"/>
    <n v="330"/>
    <s v="Sale "/>
    <n v="165"/>
    <x v="4"/>
  </r>
  <r>
    <d v="2022-04-28T00:00:00"/>
    <s v="93"/>
    <x v="18"/>
    <x v="7"/>
    <n v="1"/>
    <s v="KG"/>
    <n v="500"/>
    <s v="Sale "/>
    <n v="500"/>
    <x v="4"/>
  </r>
  <r>
    <d v="2022-04-28T00:00:00"/>
    <s v="93"/>
    <x v="62"/>
    <x v="2"/>
    <n v="1"/>
    <s v="BTL"/>
    <n v="310"/>
    <s v="Sale "/>
    <n v="340"/>
    <x v="4"/>
  </r>
  <r>
    <d v="2022-04-28T00:00:00"/>
    <s v="93"/>
    <x v="3"/>
    <x v="3"/>
    <n v="10"/>
    <s v="KG"/>
    <n v="520"/>
    <s v="Sale "/>
    <n v="5200"/>
    <x v="4"/>
  </r>
  <r>
    <d v="2022-04-28T00:00:00"/>
    <s v="93"/>
    <x v="4"/>
    <x v="3"/>
    <n v="5"/>
    <s v="KG"/>
    <n v="910"/>
    <s v="Sale "/>
    <n v="4550"/>
    <x v="4"/>
  </r>
  <r>
    <d v="2022-04-28T00:00:00"/>
    <s v="93"/>
    <x v="16"/>
    <x v="2"/>
    <n v="1"/>
    <s v="BTL"/>
    <n v="310"/>
    <s v="Sale "/>
    <n v="310"/>
    <x v="4"/>
  </r>
  <r>
    <d v="2022-04-28T00:00:00"/>
    <s v="93"/>
    <x v="37"/>
    <x v="3"/>
    <n v="1.5"/>
    <s v="KG"/>
    <n v="250"/>
    <s v="Sale "/>
    <n v="375"/>
    <x v="4"/>
  </r>
  <r>
    <d v="2022-04-28T00:00:00"/>
    <s v="93"/>
    <x v="39"/>
    <x v="3"/>
    <n v="2"/>
    <s v="KG"/>
    <n v="330"/>
    <s v="Sale "/>
    <n v="660"/>
    <x v="4"/>
  </r>
  <r>
    <d v="2022-04-28T00:00:00"/>
    <s v="93"/>
    <x v="73"/>
    <x v="3"/>
    <n v="2"/>
    <s v="KG"/>
    <n v="400"/>
    <s v="Sale "/>
    <n v="800"/>
    <x v="4"/>
  </r>
  <r>
    <d v="2022-04-28T00:00:00"/>
    <s v="93"/>
    <x v="56"/>
    <x v="3"/>
    <n v="1.5"/>
    <s v="KG"/>
    <n v="450"/>
    <s v="Sale "/>
    <n v="675"/>
    <x v="4"/>
  </r>
  <r>
    <d v="2022-04-28T00:00:00"/>
    <s v="93"/>
    <x v="78"/>
    <x v="3"/>
    <n v="15"/>
    <s v="PAC"/>
    <n v="80"/>
    <s v="Sale "/>
    <n v="1200"/>
    <x v="4"/>
  </r>
  <r>
    <d v="2022-04-28T00:00:00"/>
    <s v="93"/>
    <x v="48"/>
    <x v="5"/>
    <n v="1"/>
    <s v="KG"/>
    <n v="255"/>
    <s v="Sale "/>
    <n v="255"/>
    <x v="4"/>
  </r>
  <r>
    <d v="2022-04-28T00:00:00"/>
    <s v="93"/>
    <x v="7"/>
    <x v="5"/>
    <n v="5"/>
    <s v="KG"/>
    <n v="255"/>
    <s v="Sale "/>
    <n v="1275"/>
    <x v="4"/>
  </r>
  <r>
    <d v="2022-04-28T00:00:00"/>
    <s v="93"/>
    <x v="8"/>
    <x v="5"/>
    <n v="5"/>
    <s v="KG"/>
    <n v="255"/>
    <s v="Sale "/>
    <n v="1275"/>
    <x v="4"/>
  </r>
  <r>
    <d v="2022-04-28T00:00:00"/>
    <s v="93"/>
    <x v="13"/>
    <x v="5"/>
    <n v="4"/>
    <s v="KG"/>
    <n v="255"/>
    <s v="Sale "/>
    <n v="1020"/>
    <x v="4"/>
  </r>
  <r>
    <d v="2022-04-28T00:00:00"/>
    <s v="93"/>
    <x v="30"/>
    <x v="3"/>
    <n v="1"/>
    <s v="KG"/>
    <n v="200"/>
    <s v="Sale "/>
    <n v="200"/>
    <x v="4"/>
  </r>
  <r>
    <d v="2022-04-28T00:00:00"/>
    <s v="93"/>
    <x v="63"/>
    <x v="9"/>
    <n v="2"/>
    <s v="BTL"/>
    <n v="175"/>
    <s v="Sale "/>
    <n v="350"/>
    <x v="4"/>
  </r>
  <r>
    <d v="2022-04-28T00:00:00"/>
    <s v="93"/>
    <x v="81"/>
    <x v="2"/>
    <n v="1"/>
    <s v="BTL"/>
    <n v="520"/>
    <s v="Sale "/>
    <n v="520"/>
    <x v="4"/>
  </r>
  <r>
    <d v="2022-04-28T00:00:00"/>
    <s v="93"/>
    <x v="16"/>
    <x v="2"/>
    <n v="2"/>
    <s v="BTL"/>
    <n v="310"/>
    <s v="Sale "/>
    <n v="620"/>
    <x v="4"/>
  </r>
  <r>
    <d v="2022-04-28T00:00:00"/>
    <s v="93"/>
    <x v="44"/>
    <x v="2"/>
    <n v="1"/>
    <s v="BTL"/>
    <n v="470"/>
    <s v="Sale "/>
    <n v="470"/>
    <x v="4"/>
  </r>
  <r>
    <d v="2022-04-28T00:00:00"/>
    <s v="93"/>
    <x v="59"/>
    <x v="4"/>
    <n v="4"/>
    <s v="BDL"/>
    <n v="65"/>
    <s v="Sale "/>
    <n v="260"/>
    <x v="4"/>
  </r>
  <r>
    <d v="2022-04-28T00:00:00"/>
    <s v="93"/>
    <x v="41"/>
    <x v="10"/>
    <n v="3"/>
    <s v="th"/>
    <n v="140"/>
    <s v="Sale "/>
    <n v="420"/>
    <x v="4"/>
  </r>
  <r>
    <d v="2022-04-28T00:00:00"/>
    <s v="93"/>
    <x v="42"/>
    <x v="5"/>
    <n v="1"/>
    <s v="th"/>
    <n v="900"/>
    <s v="Sale "/>
    <n v="900"/>
    <x v="4"/>
  </r>
  <r>
    <d v="2022-04-28T00:00:00"/>
    <s v="93"/>
    <x v="6"/>
    <x v="5"/>
    <n v="2"/>
    <s v="th"/>
    <n v="500"/>
    <s v="Sale "/>
    <n v="1000"/>
    <x v="4"/>
  </r>
  <r>
    <d v="2022-04-28T00:00:00"/>
    <s v="93"/>
    <x v="75"/>
    <x v="5"/>
    <n v="5"/>
    <s v="PC"/>
    <n v="300"/>
    <s v="Sale "/>
    <n v="1500"/>
    <x v="4"/>
  </r>
  <r>
    <d v="2022-04-28T00:00:00"/>
    <s v="93"/>
    <x v="5"/>
    <x v="4"/>
    <n v="32"/>
    <s v="BDL"/>
    <n v="65"/>
    <s v="Sale "/>
    <n v="2080"/>
    <x v="4"/>
  </r>
  <r>
    <d v="2022-04-28T00:00:00"/>
    <s v="93"/>
    <x v="59"/>
    <x v="4"/>
    <n v="2"/>
    <s v="BDL"/>
    <n v="65"/>
    <s v="Sale "/>
    <n v="130"/>
    <x v="4"/>
  </r>
  <r>
    <d v="2022-04-28T00:00:00"/>
    <s v="93"/>
    <x v="39"/>
    <x v="3"/>
    <n v="1"/>
    <s v="KG"/>
    <n v="330"/>
    <s v="Sale "/>
    <n v="330"/>
    <x v="4"/>
  </r>
  <r>
    <d v="2022-04-28T00:00:00"/>
    <s v="93"/>
    <x v="56"/>
    <x v="3"/>
    <n v="1"/>
    <s v="KG"/>
    <n v="450"/>
    <s v="Sale "/>
    <n v="450"/>
    <x v="4"/>
  </r>
  <r>
    <d v="2022-04-28T00:00:00"/>
    <s v="93"/>
    <x v="48"/>
    <x v="5"/>
    <n v="3"/>
    <s v="KG"/>
    <n v="255"/>
    <s v="Sale "/>
    <n v="765"/>
    <x v="4"/>
  </r>
  <r>
    <d v="2022-04-28T00:00:00"/>
    <s v="93"/>
    <x v="8"/>
    <x v="5"/>
    <n v="3"/>
    <s v="KG"/>
    <n v="255"/>
    <s v="Sale "/>
    <n v="765"/>
    <x v="4"/>
  </r>
  <r>
    <d v="2022-04-28T00:00:00"/>
    <s v="93"/>
    <x v="64"/>
    <x v="4"/>
    <n v="4"/>
    <s v="BDL"/>
    <n v="80"/>
    <s v="Sale "/>
    <n v="320"/>
    <x v="4"/>
  </r>
  <r>
    <d v="2022-04-28T00:00:00"/>
    <s v="93"/>
    <x v="5"/>
    <x v="4"/>
    <n v="10"/>
    <s v="BDL"/>
    <n v="65"/>
    <s v="Sale "/>
    <n v="650"/>
    <x v="4"/>
  </r>
  <r>
    <d v="2022-04-28T00:00:00"/>
    <s v="93"/>
    <x v="78"/>
    <x v="3"/>
    <n v="2"/>
    <s v="PAC"/>
    <n v="80"/>
    <s v="Sale "/>
    <n v="160"/>
    <x v="4"/>
  </r>
  <r>
    <d v="2022-04-28T00:00:00"/>
    <s v="93"/>
    <x v="75"/>
    <x v="5"/>
    <n v="1"/>
    <s v="PC"/>
    <n v="300"/>
    <s v="Sale "/>
    <n v="300"/>
    <x v="4"/>
  </r>
  <r>
    <d v="2022-04-28T00:00:00"/>
    <s v="93"/>
    <x v="11"/>
    <x v="3"/>
    <n v="2"/>
    <s v="KG"/>
    <n v="320"/>
    <s v="Sale "/>
    <n v="640"/>
    <x v="4"/>
  </r>
  <r>
    <d v="2022-04-28T00:00:00"/>
    <s v="93"/>
    <x v="16"/>
    <x v="2"/>
    <n v="2"/>
    <s v="BTL"/>
    <n v="310"/>
    <s v="Sale "/>
    <n v="620"/>
    <x v="4"/>
  </r>
  <r>
    <d v="2022-04-28T00:00:00"/>
    <s v="93"/>
    <x v="26"/>
    <x v="3"/>
    <n v="5"/>
    <s v="KG"/>
    <n v="50"/>
    <s v="Sale "/>
    <n v="250"/>
    <x v="4"/>
  </r>
  <r>
    <d v="2022-04-28T00:00:00"/>
    <s v="93"/>
    <x v="64"/>
    <x v="4"/>
    <n v="1"/>
    <s v="BDL"/>
    <n v="80"/>
    <s v="Sale "/>
    <n v="80"/>
    <x v="4"/>
  </r>
  <r>
    <d v="2022-04-28T00:00:00"/>
    <s v="93"/>
    <x v="49"/>
    <x v="6"/>
    <n v="1"/>
    <s v="KG"/>
    <n v="200"/>
    <s v="Sale "/>
    <n v="200"/>
    <x v="4"/>
  </r>
  <r>
    <d v="2022-04-28T00:00:00"/>
    <s v="93"/>
    <x v="6"/>
    <x v="5"/>
    <n v="1"/>
    <s v="th"/>
    <n v="500"/>
    <s v="Sale "/>
    <n v="500"/>
    <x v="4"/>
  </r>
  <r>
    <d v="2022-04-28T00:00:00"/>
    <s v="93"/>
    <x v="82"/>
    <x v="9"/>
    <n v="3"/>
    <s v="BTL"/>
    <n v="175"/>
    <s v="Sale "/>
    <n v="525"/>
    <x v="4"/>
  </r>
  <r>
    <d v="2022-04-28T00:00:00"/>
    <s v="93"/>
    <x v="3"/>
    <x v="3"/>
    <n v="0.4"/>
    <s v="KG"/>
    <n v="520"/>
    <s v="Sale "/>
    <n v="208"/>
    <x v="4"/>
  </r>
  <r>
    <d v="2022-04-28T00:00:00"/>
    <s v="93"/>
    <x v="4"/>
    <x v="3"/>
    <n v="0.2"/>
    <s v="KG"/>
    <n v="920"/>
    <s v="Sale "/>
    <n v="184"/>
    <x v="4"/>
  </r>
  <r>
    <d v="2022-04-28T00:00:00"/>
    <s v="93"/>
    <x v="70"/>
    <x v="8"/>
    <n v="1"/>
    <s v="BOX"/>
    <n v="275"/>
    <s v="Sale "/>
    <n v="275"/>
    <x v="4"/>
  </r>
  <r>
    <d v="2022-04-28T00:00:00"/>
    <s v="93"/>
    <x v="64"/>
    <x v="4"/>
    <n v="2"/>
    <s v="BDL"/>
    <n v="80"/>
    <s v="Sale "/>
    <n v="160"/>
    <x v="4"/>
  </r>
  <r>
    <d v="2022-04-28T00:00:00"/>
    <s v="93"/>
    <x v="127"/>
    <x v="6"/>
    <n v="15"/>
    <s v="KG"/>
    <n v="190"/>
    <s v="Sale "/>
    <n v="2850"/>
    <x v="4"/>
  </r>
  <r>
    <d v="2022-04-28T00:00:00"/>
    <s v="93"/>
    <x v="75"/>
    <x v="5"/>
    <n v="8"/>
    <s v="PC"/>
    <n v="300"/>
    <s v="Sale "/>
    <n v="2400"/>
    <x v="4"/>
  </r>
  <r>
    <d v="2022-04-28T00:00:00"/>
    <s v="93"/>
    <x v="53"/>
    <x v="7"/>
    <n v="1"/>
    <s v="KG"/>
    <n v="700"/>
    <s v="Sale "/>
    <n v="700"/>
    <x v="4"/>
  </r>
  <r>
    <d v="2022-04-28T00:00:00"/>
    <s v="93"/>
    <x v="2"/>
    <x v="2"/>
    <n v="1"/>
    <s v="BTL"/>
    <n v="470"/>
    <s v="Sale "/>
    <n v="470"/>
    <x v="4"/>
  </r>
  <r>
    <d v="2022-04-28T00:00:00"/>
    <s v="93"/>
    <x v="30"/>
    <x v="3"/>
    <n v="1"/>
    <s v="KG"/>
    <n v="200"/>
    <s v="Sale "/>
    <n v="200"/>
    <x v="4"/>
  </r>
  <r>
    <d v="2022-04-28T00:00:00"/>
    <s v="93"/>
    <x v="3"/>
    <x v="3"/>
    <n v="2"/>
    <s v="KG"/>
    <n v="520"/>
    <s v="Sale "/>
    <n v="1040"/>
    <x v="4"/>
  </r>
  <r>
    <d v="2022-04-28T00:00:00"/>
    <s v="93"/>
    <x v="4"/>
    <x v="3"/>
    <n v="1"/>
    <s v="KG"/>
    <n v="920"/>
    <s v="Sale "/>
    <n v="920"/>
    <x v="4"/>
  </r>
  <r>
    <d v="2022-04-28T00:00:00"/>
    <s v="93"/>
    <x v="25"/>
    <x v="3"/>
    <n v="10"/>
    <s v="KG"/>
    <n v="70"/>
    <s v="Sale "/>
    <n v="700"/>
    <x v="4"/>
  </r>
  <r>
    <d v="2022-04-28T00:00:00"/>
    <s v="93"/>
    <x v="24"/>
    <x v="3"/>
    <n v="5"/>
    <s v="PAC"/>
    <n v="60"/>
    <s v="Sale "/>
    <n v="300"/>
    <x v="4"/>
  </r>
  <r>
    <d v="2022-04-28T00:00:00"/>
    <s v="93"/>
    <x v="37"/>
    <x v="3"/>
    <n v="1"/>
    <s v="KG"/>
    <n v="250"/>
    <s v="Sale "/>
    <n v="250"/>
    <x v="4"/>
  </r>
  <r>
    <d v="2022-04-28T00:00:00"/>
    <s v="93"/>
    <x v="28"/>
    <x v="3"/>
    <n v="1"/>
    <s v="KG"/>
    <n v="330"/>
    <s v="Sale "/>
    <n v="330"/>
    <x v="4"/>
  </r>
  <r>
    <d v="2022-04-28T00:00:00"/>
    <s v="93"/>
    <x v="38"/>
    <x v="3"/>
    <n v="1"/>
    <s v="KG"/>
    <n v="380"/>
    <s v="Sale "/>
    <n v="380"/>
    <x v="4"/>
  </r>
  <r>
    <d v="2022-04-28T00:00:00"/>
    <s v="93"/>
    <x v="39"/>
    <x v="3"/>
    <n v="3"/>
    <s v="KG"/>
    <n v="330"/>
    <s v="Sale "/>
    <n v="990"/>
    <x v="4"/>
  </r>
  <r>
    <d v="2022-04-28T00:00:00"/>
    <s v="93"/>
    <x v="24"/>
    <x v="3"/>
    <n v="2"/>
    <s v="PAC"/>
    <n v="60"/>
    <s v="Sale "/>
    <n v="120"/>
    <x v="4"/>
  </r>
  <r>
    <d v="2022-04-28T00:00:00"/>
    <s v="93"/>
    <x v="75"/>
    <x v="5"/>
    <n v="4"/>
    <s v="PC"/>
    <n v="300"/>
    <s v="Sale "/>
    <n v="1200"/>
    <x v="4"/>
  </r>
  <r>
    <d v="2022-04-28T00:00:00"/>
    <s v="93"/>
    <x v="9"/>
    <x v="3"/>
    <n v="3"/>
    <s v="KG"/>
    <n v="165"/>
    <s v="Sale "/>
    <n v="495"/>
    <x v="4"/>
  </r>
  <r>
    <d v="2022-04-28T00:00:00"/>
    <s v="93"/>
    <x v="59"/>
    <x v="4"/>
    <n v="1"/>
    <s v="BDL"/>
    <n v="65"/>
    <s v="Sale "/>
    <n v="65"/>
    <x v="4"/>
  </r>
  <r>
    <d v="2022-04-28T00:00:00"/>
    <s v="93"/>
    <x v="41"/>
    <x v="10"/>
    <n v="1.5"/>
    <s v="th"/>
    <n v="140"/>
    <s v="Sale "/>
    <n v="210"/>
    <x v="4"/>
  </r>
  <r>
    <d v="2022-04-28T00:00:00"/>
    <s v="93"/>
    <x v="42"/>
    <x v="5"/>
    <n v="0.5"/>
    <s v="th"/>
    <n v="900"/>
    <s v="Sale "/>
    <n v="450"/>
    <x v="4"/>
  </r>
  <r>
    <d v="2022-04-28T00:00:00"/>
    <s v="93"/>
    <x v="6"/>
    <x v="5"/>
    <n v="1"/>
    <s v="th"/>
    <n v="500"/>
    <s v="Sale "/>
    <n v="500"/>
    <x v="4"/>
  </r>
  <r>
    <d v="2022-04-28T00:00:00"/>
    <s v="93"/>
    <x v="11"/>
    <x v="3"/>
    <n v="0.5"/>
    <s v="KG"/>
    <n v="320"/>
    <s v="Sale "/>
    <n v="160"/>
    <x v="4"/>
  </r>
  <r>
    <d v="2022-04-28T00:00:00"/>
    <s v="93"/>
    <x v="38"/>
    <x v="3"/>
    <n v="0.5"/>
    <s v="KG"/>
    <n v="380"/>
    <s v="Sale "/>
    <n v="190"/>
    <x v="4"/>
  </r>
  <r>
    <d v="2022-04-28T00:00:00"/>
    <s v="93"/>
    <x v="28"/>
    <x v="3"/>
    <n v="1"/>
    <s v="KG"/>
    <n v="330"/>
    <s v="Sale "/>
    <n v="330"/>
    <x v="4"/>
  </r>
  <r>
    <d v="2022-04-28T00:00:00"/>
    <s v="93"/>
    <x v="39"/>
    <x v="3"/>
    <n v="1"/>
    <s v="KG"/>
    <n v="330"/>
    <s v="Sale "/>
    <n v="330"/>
    <x v="4"/>
  </r>
  <r>
    <d v="2022-04-28T00:00:00"/>
    <s v="93"/>
    <x v="5"/>
    <x v="4"/>
    <n v="7"/>
    <s v="BDL"/>
    <n v="65"/>
    <s v="Sale "/>
    <n v="455"/>
    <x v="4"/>
  </r>
  <r>
    <d v="2022-04-28T00:00:00"/>
    <s v="93"/>
    <x v="3"/>
    <x v="3"/>
    <n v="2"/>
    <s v="KG"/>
    <n v="520"/>
    <s v="Sale "/>
    <n v="1040"/>
    <x v="4"/>
  </r>
  <r>
    <d v="2022-04-28T00:00:00"/>
    <s v="93"/>
    <x v="4"/>
    <x v="3"/>
    <n v="1"/>
    <s v="KG"/>
    <n v="920"/>
    <s v="Sale "/>
    <n v="920"/>
    <x v="4"/>
  </r>
  <r>
    <d v="2022-04-28T00:00:00"/>
    <s v="93"/>
    <x v="82"/>
    <x v="9"/>
    <n v="1"/>
    <s v="BTL"/>
    <n v="175"/>
    <s v="Sale "/>
    <n v="175"/>
    <x v="4"/>
  </r>
  <r>
    <d v="2022-04-28T00:00:00"/>
    <s v="93"/>
    <x v="28"/>
    <x v="3"/>
    <n v="0.5"/>
    <s v="KG"/>
    <n v="340"/>
    <s v="Sale "/>
    <n v="170"/>
    <x v="4"/>
  </r>
  <r>
    <d v="2022-04-28T00:00:00"/>
    <s v="93"/>
    <x v="39"/>
    <x v="3"/>
    <n v="0.25"/>
    <s v="KG"/>
    <n v="340"/>
    <s v="Sale "/>
    <n v="85"/>
    <x v="4"/>
  </r>
  <r>
    <d v="2022-04-28T00:00:00"/>
    <s v="93"/>
    <x v="27"/>
    <x v="8"/>
    <n v="0.13"/>
    <s v="BOX"/>
    <n v="900"/>
    <s v="Sale "/>
    <n v="117"/>
    <x v="4"/>
  </r>
  <r>
    <d v="2022-04-28T00:00:00"/>
    <s v="93"/>
    <x v="101"/>
    <x v="8"/>
    <n v="1"/>
    <s v="BOX"/>
    <n v="330"/>
    <s v="Sale "/>
    <n v="330"/>
    <x v="4"/>
  </r>
  <r>
    <d v="2022-04-28T00:00:00"/>
    <s v="93"/>
    <x v="11"/>
    <x v="3"/>
    <n v="0.25"/>
    <s v="KG"/>
    <n v="320"/>
    <s v="Sale "/>
    <n v="80"/>
    <x v="4"/>
  </r>
  <r>
    <d v="2022-04-29T00:00:00"/>
    <s v="94"/>
    <x v="64"/>
    <x v="4"/>
    <n v="2"/>
    <s v="BDL"/>
    <n v="80"/>
    <s v="Sale "/>
    <n v="160"/>
    <x v="4"/>
  </r>
  <r>
    <d v="2022-04-29T00:00:00"/>
    <s v="94"/>
    <x v="41"/>
    <x v="10"/>
    <n v="0.5"/>
    <s v="th"/>
    <n v="140"/>
    <s v="Sale "/>
    <n v="70"/>
    <x v="4"/>
  </r>
  <r>
    <d v="2022-04-29T00:00:00"/>
    <s v="94"/>
    <x v="13"/>
    <x v="5"/>
    <n v="35"/>
    <s v="KG"/>
    <n v="255"/>
    <s v="Sale "/>
    <n v="8925"/>
    <x v="4"/>
  </r>
  <r>
    <d v="2022-04-29T00:00:00"/>
    <s v="94"/>
    <x v="8"/>
    <x v="5"/>
    <n v="15"/>
    <s v="KG"/>
    <n v="255"/>
    <s v="Sale "/>
    <n v="3825"/>
    <x v="4"/>
  </r>
  <r>
    <d v="2022-04-29T00:00:00"/>
    <s v="94"/>
    <x v="26"/>
    <x v="3"/>
    <n v="100"/>
    <s v="KG"/>
    <n v="49"/>
    <s v="Sale "/>
    <n v="4900"/>
    <x v="4"/>
  </r>
  <r>
    <d v="2022-04-29T00:00:00"/>
    <s v="94"/>
    <x v="38"/>
    <x v="3"/>
    <n v="5"/>
    <s v="KG"/>
    <n v="380"/>
    <s v="Sale "/>
    <n v="1900"/>
    <x v="4"/>
  </r>
  <r>
    <d v="2022-04-29T00:00:00"/>
    <s v="94"/>
    <x v="37"/>
    <x v="3"/>
    <n v="10"/>
    <s v="KG"/>
    <n v="260"/>
    <s v="Sale "/>
    <n v="2600"/>
    <x v="4"/>
  </r>
  <r>
    <d v="2022-04-29T00:00:00"/>
    <s v="94"/>
    <x v="30"/>
    <x v="3"/>
    <n v="10"/>
    <s v="KG"/>
    <n v="190"/>
    <s v="Sale "/>
    <n v="1900"/>
    <x v="4"/>
  </r>
  <r>
    <d v="2022-04-29T00:00:00"/>
    <s v="94"/>
    <x v="51"/>
    <x v="2"/>
    <n v="5"/>
    <s v="PC"/>
    <n v="400"/>
    <s v="Sale "/>
    <n v="2000"/>
    <x v="4"/>
  </r>
  <r>
    <d v="2022-04-29T00:00:00"/>
    <s v="94"/>
    <x v="15"/>
    <x v="2"/>
    <n v="5"/>
    <s v="BTL"/>
    <n v="700"/>
    <s v="Sale "/>
    <n v="3500"/>
    <x v="4"/>
  </r>
  <r>
    <d v="2022-04-29T00:00:00"/>
    <s v="94"/>
    <x v="116"/>
    <x v="1"/>
    <n v="1"/>
    <s v="PC"/>
    <n v="1750"/>
    <s v="Sale "/>
    <n v="1750"/>
    <x v="4"/>
  </r>
  <r>
    <d v="2022-04-29T00:00:00"/>
    <s v="94"/>
    <x v="37"/>
    <x v="3"/>
    <n v="1"/>
    <s v="KG"/>
    <n v="260"/>
    <s v="Sale "/>
    <n v="260"/>
    <x v="4"/>
  </r>
  <r>
    <d v="2022-04-29T00:00:00"/>
    <s v="94"/>
    <x v="3"/>
    <x v="3"/>
    <n v="3"/>
    <s v="KG"/>
    <n v="520"/>
    <s v="Sale "/>
    <n v="1560"/>
    <x v="4"/>
  </r>
  <r>
    <d v="2022-04-29T00:00:00"/>
    <s v="94"/>
    <x v="39"/>
    <x v="3"/>
    <n v="1"/>
    <s v="KG"/>
    <n v="330"/>
    <s v="Sale "/>
    <n v="330"/>
    <x v="4"/>
  </r>
  <r>
    <d v="2022-04-29T00:00:00"/>
    <s v="94"/>
    <x v="28"/>
    <x v="3"/>
    <n v="1"/>
    <s v="KG"/>
    <n v="330"/>
    <s v="Sale "/>
    <n v="330"/>
    <x v="4"/>
  </r>
  <r>
    <d v="2022-04-29T00:00:00"/>
    <s v="94"/>
    <x v="4"/>
    <x v="3"/>
    <n v="1.5"/>
    <s v="KG"/>
    <n v="920"/>
    <s v="Sale "/>
    <n v="1380"/>
    <x v="4"/>
  </r>
  <r>
    <d v="2022-04-29T00:00:00"/>
    <s v="94"/>
    <x v="18"/>
    <x v="7"/>
    <n v="0.5"/>
    <s v="KG"/>
    <n v="500"/>
    <s v="Sale "/>
    <n v="250"/>
    <x v="4"/>
  </r>
  <r>
    <d v="2022-04-29T00:00:00"/>
    <s v="94"/>
    <x v="53"/>
    <x v="7"/>
    <n v="0.5"/>
    <s v="KG"/>
    <n v="700"/>
    <s v="Sale "/>
    <n v="350"/>
    <x v="4"/>
  </r>
  <r>
    <d v="2022-04-29T00:00:00"/>
    <s v="94"/>
    <x v="2"/>
    <x v="2"/>
    <n v="1"/>
    <s v="BTL"/>
    <n v="450"/>
    <s v="Sale "/>
    <n v="450"/>
    <x v="4"/>
  </r>
  <r>
    <d v="2022-04-29T00:00:00"/>
    <s v="94"/>
    <x v="75"/>
    <x v="5"/>
    <n v="5"/>
    <s v="PC"/>
    <n v="300"/>
    <s v="Sale "/>
    <n v="1500"/>
    <x v="4"/>
  </r>
  <r>
    <d v="2022-04-29T00:00:00"/>
    <s v="94"/>
    <x v="10"/>
    <x v="6"/>
    <n v="8"/>
    <s v="KG"/>
    <n v="210"/>
    <s v="Sale "/>
    <n v="1680"/>
    <x v="4"/>
  </r>
  <r>
    <d v="2022-04-29T00:00:00"/>
    <s v="94"/>
    <x v="13"/>
    <x v="5"/>
    <n v="3"/>
    <s v="KG"/>
    <n v="255"/>
    <s v="Sale "/>
    <n v="765"/>
    <x v="4"/>
  </r>
  <r>
    <d v="2022-04-29T00:00:00"/>
    <s v="94"/>
    <x v="9"/>
    <x v="3"/>
    <n v="3"/>
    <s v="KG"/>
    <n v="165"/>
    <s v="Sale "/>
    <n v="495"/>
    <x v="4"/>
  </r>
  <r>
    <d v="2022-04-29T00:00:00"/>
    <s v="94"/>
    <x v="38"/>
    <x v="3"/>
    <n v="0.5"/>
    <s v="KG"/>
    <n v="380"/>
    <s v="Sale "/>
    <n v="190"/>
    <x v="4"/>
  </r>
  <r>
    <d v="2022-04-29T00:00:00"/>
    <s v="94"/>
    <x v="5"/>
    <x v="4"/>
    <n v="10"/>
    <s v="BDL"/>
    <n v="65"/>
    <s v="Sale "/>
    <n v="650"/>
    <x v="4"/>
  </r>
  <r>
    <d v="2022-04-29T00:00:00"/>
    <s v="94"/>
    <x v="126"/>
    <x v="7"/>
    <n v="2"/>
    <s v="KG"/>
    <n v="400"/>
    <s v="Sale "/>
    <n v="800"/>
    <x v="4"/>
  </r>
  <r>
    <d v="2022-04-29T00:00:00"/>
    <s v="94"/>
    <x v="13"/>
    <x v="5"/>
    <n v="4"/>
    <s v="KG"/>
    <n v="255"/>
    <s v="Sale "/>
    <n v="1020"/>
    <x v="4"/>
  </r>
  <r>
    <d v="2022-04-29T00:00:00"/>
    <s v="94"/>
    <x v="4"/>
    <x v="3"/>
    <n v="1"/>
    <s v="KG"/>
    <n v="920"/>
    <s v="Sale "/>
    <n v="920"/>
    <x v="4"/>
  </r>
  <r>
    <d v="2022-04-29T00:00:00"/>
    <s v="94"/>
    <x v="3"/>
    <x v="3"/>
    <n v="2"/>
    <s v="KG"/>
    <n v="520"/>
    <s v="Sale "/>
    <n v="1040"/>
    <x v="4"/>
  </r>
  <r>
    <d v="2022-04-29T00:00:00"/>
    <s v="94"/>
    <x v="28"/>
    <x v="3"/>
    <n v="1"/>
    <s v="KG"/>
    <n v="340"/>
    <s v="Sale "/>
    <n v="340"/>
    <x v="4"/>
  </r>
  <r>
    <d v="2022-04-29T00:00:00"/>
    <s v="94"/>
    <x v="49"/>
    <x v="6"/>
    <n v="1"/>
    <s v="KG"/>
    <n v="190"/>
    <s v="Sale "/>
    <n v="190"/>
    <x v="4"/>
  </r>
  <r>
    <d v="2022-04-29T00:00:00"/>
    <s v="94"/>
    <x v="9"/>
    <x v="3"/>
    <n v="25"/>
    <s v="KG"/>
    <n v="165"/>
    <s v="Sale "/>
    <n v="4125"/>
    <x v="4"/>
  </r>
  <r>
    <d v="2022-04-29T00:00:00"/>
    <s v="94"/>
    <x v="13"/>
    <x v="5"/>
    <n v="5"/>
    <s v="KG"/>
    <n v="255"/>
    <s v="Sale "/>
    <n v="1275"/>
    <x v="4"/>
  </r>
  <r>
    <d v="2022-04-29T00:00:00"/>
    <s v="94"/>
    <x v="8"/>
    <x v="5"/>
    <n v="1"/>
    <s v="KG"/>
    <n v="255"/>
    <s v="Sale "/>
    <n v="255"/>
    <x v="4"/>
  </r>
  <r>
    <d v="2022-04-29T00:00:00"/>
    <s v="94"/>
    <x v="78"/>
    <x v="3"/>
    <n v="10"/>
    <s v="PAC"/>
    <n v="77"/>
    <s v="Sale "/>
    <n v="770"/>
    <x v="4"/>
  </r>
  <r>
    <d v="2022-04-29T00:00:00"/>
    <s v="94"/>
    <x v="5"/>
    <x v="4"/>
    <n v="10"/>
    <s v="BDL"/>
    <n v="65"/>
    <s v="Sale "/>
    <n v="650"/>
    <x v="4"/>
  </r>
  <r>
    <d v="2022-04-29T00:00:00"/>
    <s v="94"/>
    <x v="75"/>
    <x v="5"/>
    <n v="2"/>
    <s v="PC"/>
    <n v="300"/>
    <s v="Sale "/>
    <n v="600"/>
    <x v="4"/>
  </r>
  <r>
    <d v="2022-04-29T00:00:00"/>
    <s v="94"/>
    <x v="4"/>
    <x v="3"/>
    <n v="1"/>
    <s v="KG"/>
    <n v="920"/>
    <s v="Sale "/>
    <n v="920"/>
    <x v="4"/>
  </r>
  <r>
    <d v="2022-04-29T00:00:00"/>
    <s v="94"/>
    <x v="3"/>
    <x v="3"/>
    <n v="2"/>
    <s v="KG"/>
    <n v="520"/>
    <s v="Sale "/>
    <n v="1040"/>
    <x v="4"/>
  </r>
  <r>
    <d v="2022-04-29T00:00:00"/>
    <s v="94"/>
    <x v="64"/>
    <x v="4"/>
    <n v="2"/>
    <s v="BDL"/>
    <n v="80"/>
    <s v="Sale "/>
    <n v="160"/>
    <x v="4"/>
  </r>
  <r>
    <d v="2022-04-29T00:00:00"/>
    <s v="94"/>
    <x v="4"/>
    <x v="3"/>
    <n v="2.5"/>
    <s v="KG"/>
    <n v="920"/>
    <s v="Sale "/>
    <n v="2300"/>
    <x v="4"/>
  </r>
  <r>
    <d v="2022-04-29T00:00:00"/>
    <s v="94"/>
    <x v="3"/>
    <x v="3"/>
    <n v="5"/>
    <s v="KG"/>
    <n v="520"/>
    <s v="Sale "/>
    <n v="2600"/>
    <x v="4"/>
  </r>
  <r>
    <d v="2022-04-29T00:00:00"/>
    <s v="94"/>
    <x v="75"/>
    <x v="5"/>
    <n v="6"/>
    <s v="PC"/>
    <n v="300"/>
    <s v="Sale "/>
    <n v="1800"/>
    <x v="4"/>
  </r>
  <r>
    <d v="2022-04-29T00:00:00"/>
    <s v="94"/>
    <x v="100"/>
    <x v="5"/>
    <n v="2"/>
    <s v="KG"/>
    <n v="260"/>
    <s v="Sale "/>
    <n v="520"/>
    <x v="4"/>
  </r>
  <r>
    <d v="2022-04-29T00:00:00"/>
    <s v="94"/>
    <x v="56"/>
    <x v="3"/>
    <n v="1"/>
    <s v="KG"/>
    <n v="450"/>
    <s v="Sale "/>
    <n v="450"/>
    <x v="4"/>
  </r>
  <r>
    <d v="2022-04-29T00:00:00"/>
    <s v="94"/>
    <x v="17"/>
    <x v="3"/>
    <n v="1"/>
    <s v="KG"/>
    <n v="225"/>
    <s v="Sale "/>
    <n v="225"/>
    <x v="4"/>
  </r>
  <r>
    <d v="2022-04-29T00:00:00"/>
    <s v="94"/>
    <x v="9"/>
    <x v="3"/>
    <n v="3"/>
    <s v="KG"/>
    <n v="165"/>
    <s v="Sale "/>
    <n v="495"/>
    <x v="4"/>
  </r>
  <r>
    <d v="2022-04-29T00:00:00"/>
    <s v="94"/>
    <x v="63"/>
    <x v="9"/>
    <n v="1"/>
    <s v="BTL"/>
    <n v="175"/>
    <s v="Sale "/>
    <n v="175"/>
    <x v="4"/>
  </r>
  <r>
    <d v="2022-04-29T00:00:00"/>
    <s v="94"/>
    <x v="10"/>
    <x v="6"/>
    <n v="15"/>
    <s v="tn"/>
    <n v="190"/>
    <s v="Sale "/>
    <n v="2850"/>
    <x v="4"/>
  </r>
  <r>
    <d v="2022-04-29T00:00:00"/>
    <s v="94"/>
    <x v="30"/>
    <x v="3"/>
    <n v="3"/>
    <s v="KG"/>
    <n v="200"/>
    <s v="Sale "/>
    <n v="600"/>
    <x v="4"/>
  </r>
  <r>
    <d v="2022-04-29T00:00:00"/>
    <s v="94"/>
    <x v="9"/>
    <x v="3"/>
    <n v="5"/>
    <s v="KG"/>
    <n v="170"/>
    <s v="Sale "/>
    <n v="850"/>
    <x v="4"/>
  </r>
  <r>
    <d v="2022-04-30T00:00:00"/>
    <s v="95"/>
    <x v="28"/>
    <x v="3"/>
    <n v="1"/>
    <s v="KG"/>
    <n v="330"/>
    <s v="Sale "/>
    <n v="330"/>
    <x v="4"/>
  </r>
  <r>
    <d v="2022-04-30T00:00:00"/>
    <s v="95"/>
    <x v="13"/>
    <x v="5"/>
    <n v="1"/>
    <s v="KG"/>
    <n v="255"/>
    <s v="Sale "/>
    <n v="255"/>
    <x v="4"/>
  </r>
  <r>
    <d v="2022-04-30T00:00:00"/>
    <s v="95"/>
    <x v="10"/>
    <x v="6"/>
    <n v="3"/>
    <s v="KG"/>
    <n v="210"/>
    <s v="Sale "/>
    <n v="630"/>
    <x v="4"/>
  </r>
  <r>
    <d v="2022-04-30T00:00:00"/>
    <s v="95"/>
    <x v="39"/>
    <x v="3"/>
    <n v="0.25"/>
    <s v="KG"/>
    <n v="330"/>
    <s v="Sale "/>
    <n v="82.5"/>
    <x v="4"/>
  </r>
  <r>
    <d v="2022-04-30T00:00:00"/>
    <s v="95"/>
    <x v="28"/>
    <x v="3"/>
    <n v="0.25"/>
    <s v="KG"/>
    <n v="330"/>
    <s v="Sale "/>
    <n v="82.5"/>
    <x v="4"/>
  </r>
  <r>
    <d v="2022-04-30T00:00:00"/>
    <s v="95"/>
    <x v="5"/>
    <x v="4"/>
    <n v="32"/>
    <s v="BDL"/>
    <n v="65"/>
    <s v="Sale "/>
    <n v="2080"/>
    <x v="4"/>
  </r>
  <r>
    <d v="2022-04-30T00:00:00"/>
    <s v="95"/>
    <x v="3"/>
    <x v="3"/>
    <n v="2"/>
    <s v="KG"/>
    <n v="520"/>
    <s v="Sale "/>
    <n v="1040"/>
    <x v="4"/>
  </r>
  <r>
    <d v="2022-04-30T00:00:00"/>
    <s v="95"/>
    <x v="10"/>
    <x v="6"/>
    <n v="5"/>
    <s v="KG"/>
    <n v="210"/>
    <s v="Sale "/>
    <n v="1050"/>
    <x v="4"/>
  </r>
  <r>
    <d v="2022-04-30T00:00:00"/>
    <s v="95"/>
    <x v="9"/>
    <x v="3"/>
    <n v="2"/>
    <s v="KG"/>
    <n v="165"/>
    <s v="Sale "/>
    <n v="330"/>
    <x v="4"/>
  </r>
  <r>
    <d v="2022-04-30T00:00:00"/>
    <s v="95"/>
    <x v="11"/>
    <x v="3"/>
    <n v="1"/>
    <s v="KG"/>
    <n v="320"/>
    <s v="Sale "/>
    <n v="320"/>
    <x v="4"/>
  </r>
  <r>
    <d v="2022-04-30T00:00:00"/>
    <s v="95"/>
    <x v="17"/>
    <x v="3"/>
    <n v="1"/>
    <s v="KG"/>
    <n v="200"/>
    <s v="Sale "/>
    <n v="200"/>
    <x v="4"/>
  </r>
  <r>
    <d v="2022-04-30T00:00:00"/>
    <s v="95"/>
    <x v="108"/>
    <x v="8"/>
    <n v="1"/>
    <s v="PAT"/>
    <n v="350"/>
    <s v="Sale "/>
    <n v="350"/>
    <x v="4"/>
  </r>
  <r>
    <d v="2022-04-30T00:00:00"/>
    <s v="95"/>
    <x v="101"/>
    <x v="8"/>
    <n v="1"/>
    <s v="BOX"/>
    <n v="320"/>
    <s v="Sale "/>
    <n v="320"/>
    <x v="4"/>
  </r>
  <r>
    <d v="2022-04-30T00:00:00"/>
    <s v="95"/>
    <x v="25"/>
    <x v="3"/>
    <n v="1"/>
    <s v="KG"/>
    <n v="70"/>
    <s v="Sale "/>
    <n v="70"/>
    <x v="4"/>
  </r>
  <r>
    <d v="2022-04-30T00:00:00"/>
    <s v="95"/>
    <x v="39"/>
    <x v="3"/>
    <n v="0.5"/>
    <s v="KG"/>
    <n v="330"/>
    <s v="Sale "/>
    <n v="165"/>
    <x v="4"/>
  </r>
  <r>
    <d v="2022-04-30T00:00:00"/>
    <s v="95"/>
    <x v="28"/>
    <x v="3"/>
    <n v="0.5"/>
    <s v="KG"/>
    <n v="330"/>
    <s v="Sale "/>
    <n v="165"/>
    <x v="4"/>
  </r>
  <r>
    <d v="2022-04-30T00:00:00"/>
    <s v="95"/>
    <x v="4"/>
    <x v="3"/>
    <n v="0.5"/>
    <s v="KG"/>
    <n v="920"/>
    <s v="Sale "/>
    <n v="460"/>
    <x v="4"/>
  </r>
  <r>
    <d v="2022-04-30T00:00:00"/>
    <s v="95"/>
    <x v="3"/>
    <x v="3"/>
    <n v="1"/>
    <s v="KG"/>
    <n v="520"/>
    <s v="Sale "/>
    <n v="520"/>
    <x v="4"/>
  </r>
  <r>
    <d v="2022-04-30T00:00:00"/>
    <s v="95"/>
    <x v="25"/>
    <x v="3"/>
    <n v="1"/>
    <s v="KG"/>
    <n v="70"/>
    <s v="Sale "/>
    <n v="70"/>
    <x v="4"/>
  </r>
  <r>
    <d v="2022-04-30T00:00:00"/>
    <s v="95"/>
    <x v="39"/>
    <x v="3"/>
    <n v="0.15"/>
    <s v="KG"/>
    <n v="330"/>
    <s v="Sale "/>
    <n v="49.5"/>
    <x v="4"/>
  </r>
  <r>
    <d v="2022-04-30T00:00:00"/>
    <s v="95"/>
    <x v="28"/>
    <x v="3"/>
    <n v="0.5"/>
    <s v="KG"/>
    <n v="330"/>
    <s v="Sale "/>
    <n v="165"/>
    <x v="4"/>
  </r>
  <r>
    <d v="2022-04-30T00:00:00"/>
    <s v="95"/>
    <x v="2"/>
    <x v="2"/>
    <n v="0.2"/>
    <s v="BTL"/>
    <n v="550"/>
    <s v="Sale "/>
    <n v="110"/>
    <x v="4"/>
  </r>
  <r>
    <d v="2022-04-30T00:00:00"/>
    <s v="95"/>
    <x v="11"/>
    <x v="3"/>
    <n v="0.5"/>
    <s v="KG"/>
    <n v="320"/>
    <s v="Sale "/>
    <n v="160"/>
    <x v="4"/>
  </r>
  <r>
    <d v="2022-04-30T00:00:00"/>
    <s v="95"/>
    <x v="4"/>
    <x v="3"/>
    <n v="5"/>
    <s v="KG"/>
    <n v="910"/>
    <s v="Sale "/>
    <n v="4550"/>
    <x v="4"/>
  </r>
  <r>
    <d v="2022-04-30T00:00:00"/>
    <s v="95"/>
    <x v="3"/>
    <x v="3"/>
    <n v="10"/>
    <s v="KG"/>
    <n v="520"/>
    <s v="Sale "/>
    <n v="5200"/>
    <x v="4"/>
  </r>
  <r>
    <d v="2022-04-30T00:00:00"/>
    <s v="95"/>
    <x v="26"/>
    <x v="3"/>
    <n v="5"/>
    <s v="KG"/>
    <n v="50"/>
    <s v="Sale "/>
    <n v="250"/>
    <x v="4"/>
  </r>
  <r>
    <d v="2022-04-30T00:00:00"/>
    <s v="95"/>
    <x v="28"/>
    <x v="3"/>
    <n v="1"/>
    <s v="KG"/>
    <n v="330"/>
    <s v="Sale "/>
    <n v="330"/>
    <x v="4"/>
  </r>
  <r>
    <d v="2022-04-30T00:00:00"/>
    <s v="95"/>
    <x v="39"/>
    <x v="3"/>
    <n v="1"/>
    <s v="KG"/>
    <n v="330"/>
    <s v="Sale "/>
    <n v="330"/>
    <x v="4"/>
  </r>
  <r>
    <d v="2022-04-30T00:00:00"/>
    <s v="95"/>
    <x v="38"/>
    <x v="3"/>
    <n v="0.5"/>
    <s v="KG"/>
    <n v="380"/>
    <s v="Sale "/>
    <n v="190"/>
    <x v="4"/>
  </r>
  <r>
    <d v="2022-04-30T00:00:00"/>
    <s v="95"/>
    <x v="37"/>
    <x v="3"/>
    <n v="0.5"/>
    <s v="KG"/>
    <n v="260"/>
    <s v="Sale "/>
    <n v="130"/>
    <x v="4"/>
  </r>
  <r>
    <d v="2022-04-30T00:00:00"/>
    <s v="95"/>
    <x v="8"/>
    <x v="5"/>
    <n v="1"/>
    <s v="KG"/>
    <n v="255"/>
    <s v="Sale "/>
    <n v="255"/>
    <x v="4"/>
  </r>
  <r>
    <d v="2022-04-30T00:00:00"/>
    <s v="95"/>
    <x v="75"/>
    <x v="5"/>
    <n v="2"/>
    <s v="PC"/>
    <n v="300"/>
    <s v="Sale "/>
    <n v="600"/>
    <x v="4"/>
  </r>
  <r>
    <d v="2022-04-30T00:00:00"/>
    <s v="95"/>
    <x v="28"/>
    <x v="3"/>
    <n v="0.25"/>
    <s v="KG"/>
    <n v="330"/>
    <s v="Sale "/>
    <n v="82.5"/>
    <x v="4"/>
  </r>
  <r>
    <d v="2022-04-30T00:00:00"/>
    <s v="95"/>
    <x v="4"/>
    <x v="3"/>
    <n v="0.15"/>
    <s v="KG"/>
    <n v="920"/>
    <s v="Sale "/>
    <n v="138"/>
    <x v="4"/>
  </r>
  <r>
    <d v="2022-04-30T00:00:00"/>
    <s v="95"/>
    <x v="3"/>
    <x v="3"/>
    <n v="0.3"/>
    <s v="KG"/>
    <n v="520"/>
    <s v="Sale "/>
    <n v="156"/>
    <x v="4"/>
  </r>
  <r>
    <d v="2022-04-30T00:00:00"/>
    <s v="95"/>
    <x v="26"/>
    <x v="3"/>
    <n v="5"/>
    <s v="KG"/>
    <n v="50"/>
    <s v="Sale "/>
    <n v="250"/>
    <x v="4"/>
  </r>
  <r>
    <d v="2022-04-30T00:00:00"/>
    <s v="95"/>
    <x v="5"/>
    <x v="4"/>
    <n v="6"/>
    <s v="BDL"/>
    <n v="65"/>
    <s v="Sale "/>
    <n v="390"/>
    <x v="4"/>
  </r>
  <r>
    <d v="2022-04-30T00:00:00"/>
    <s v="95"/>
    <x v="6"/>
    <x v="5"/>
    <n v="1"/>
    <s v="th"/>
    <n v="500"/>
    <s v="Sale "/>
    <n v="500"/>
    <x v="4"/>
  </r>
  <r>
    <d v="2022-04-30T00:00:00"/>
    <s v="95"/>
    <x v="63"/>
    <x v="9"/>
    <n v="1"/>
    <s v="BTL"/>
    <n v="175"/>
    <s v="Sale "/>
    <n v="175"/>
    <x v="4"/>
  </r>
  <r>
    <d v="2022-04-30T00:00:00"/>
    <s v="95"/>
    <x v="10"/>
    <x v="6"/>
    <n v="8"/>
    <s v="KG"/>
    <n v="210"/>
    <s v="Sale "/>
    <n v="1680"/>
    <x v="4"/>
  </r>
  <r>
    <d v="2022-04-30T00:00:00"/>
    <s v="95"/>
    <x v="9"/>
    <x v="3"/>
    <n v="2"/>
    <s v="KG"/>
    <n v="175"/>
    <s v="Sale "/>
    <n v="350"/>
    <x v="4"/>
  </r>
  <r>
    <d v="2022-04-30T00:00:00"/>
    <s v="95"/>
    <x v="11"/>
    <x v="3"/>
    <n v="0.5"/>
    <s v="KG"/>
    <n v="320"/>
    <s v="Sale "/>
    <n v="160"/>
    <x v="4"/>
  </r>
  <r>
    <d v="2022-04-30T00:00:00"/>
    <s v="95"/>
    <x v="5"/>
    <x v="4"/>
    <n v="32"/>
    <s v="BDL"/>
    <n v="65"/>
    <s v="Sale "/>
    <n v="2080"/>
    <x v="4"/>
  </r>
  <r>
    <d v="2022-04-30T00:00:00"/>
    <s v="95"/>
    <x v="64"/>
    <x v="4"/>
    <n v="5"/>
    <s v="BDL"/>
    <n v="80"/>
    <s v="Sale "/>
    <n v="400"/>
    <x v="4"/>
  </r>
  <r>
    <d v="2022-04-30T00:00:00"/>
    <s v="95"/>
    <x v="6"/>
    <x v="5"/>
    <n v="11"/>
    <s v="th"/>
    <n v="500"/>
    <s v="Sale "/>
    <n v="5500"/>
    <x v="4"/>
  </r>
  <r>
    <d v="2022-04-30T00:00:00"/>
    <s v="95"/>
    <x v="63"/>
    <x v="9"/>
    <n v="1"/>
    <s v="BTL"/>
    <n v="175"/>
    <s v="Sale "/>
    <n v="175"/>
    <x v="4"/>
  </r>
  <r>
    <d v="2022-04-30T00:00:00"/>
    <s v="95"/>
    <x v="44"/>
    <x v="2"/>
    <n v="1"/>
    <s v="BTL"/>
    <n v="465"/>
    <s v="Sale "/>
    <n v="465"/>
    <x v="4"/>
  </r>
  <r>
    <d v="2022-04-30T00:00:00"/>
    <s v="95"/>
    <x v="73"/>
    <x v="3"/>
    <n v="5"/>
    <s v="KG"/>
    <n v="400"/>
    <s v="Sale "/>
    <n v="2000"/>
    <x v="4"/>
  </r>
  <r>
    <d v="2022-04-30T00:00:00"/>
    <s v="95"/>
    <x v="56"/>
    <x v="3"/>
    <n v="1"/>
    <s v="KG"/>
    <n v="450"/>
    <s v="Sale "/>
    <n v="450"/>
    <x v="4"/>
  </r>
  <r>
    <d v="2022-04-30T00:00:00"/>
    <s v="95"/>
    <x v="39"/>
    <x v="3"/>
    <n v="1"/>
    <s v="KG"/>
    <n v="330"/>
    <s v="Sale "/>
    <n v="330"/>
    <x v="4"/>
  </r>
  <r>
    <d v="2022-04-30T00:00:00"/>
    <s v="95"/>
    <x v="37"/>
    <x v="3"/>
    <n v="0.25"/>
    <s v="KG"/>
    <n v="260"/>
    <s v="Sale "/>
    <n v="65"/>
    <x v="4"/>
  </r>
  <r>
    <d v="2022-04-30T00:00:00"/>
    <s v="95"/>
    <x v="4"/>
    <x v="3"/>
    <n v="0.6"/>
    <s v="KG"/>
    <n v="920"/>
    <s v="Sale "/>
    <n v="552"/>
    <x v="4"/>
  </r>
  <r>
    <d v="2022-04-30T00:00:00"/>
    <s v="95"/>
    <x v="3"/>
    <x v="3"/>
    <n v="1"/>
    <s v="KG"/>
    <n v="520"/>
    <s v="Sale "/>
    <n v="520"/>
    <x v="4"/>
  </r>
  <r>
    <d v="2022-04-30T00:00:00"/>
    <s v="95"/>
    <x v="10"/>
    <x v="6"/>
    <n v="15"/>
    <s v="tn"/>
    <n v="210"/>
    <s v="Sale "/>
    <n v="3150"/>
    <x v="4"/>
  </r>
  <r>
    <d v="2022-04-30T00:00:00"/>
    <s v="95"/>
    <x v="9"/>
    <x v="3"/>
    <n v="5"/>
    <s v="KG"/>
    <n v="175"/>
    <s v="Sale "/>
    <n v="875"/>
    <x v="4"/>
  </r>
  <r>
    <d v="2022-04-30T00:00:00"/>
    <s v="95"/>
    <x v="101"/>
    <x v="8"/>
    <n v="1"/>
    <s v="BOX"/>
    <n v="330"/>
    <s v="Sale "/>
    <n v="330"/>
    <x v="4"/>
  </r>
  <r>
    <d v="2022-05-01T00:00:00"/>
    <s v="96"/>
    <x v="83"/>
    <x v="5"/>
    <n v="3"/>
    <s v="KG"/>
    <n v="255"/>
    <s v="Sale "/>
    <n v="765"/>
    <x v="5"/>
  </r>
  <r>
    <d v="2022-05-01T00:00:00"/>
    <s v="96"/>
    <x v="13"/>
    <x v="5"/>
    <n v="3"/>
    <s v="KG"/>
    <n v="255"/>
    <s v="Sale "/>
    <n v="765"/>
    <x v="5"/>
  </r>
  <r>
    <d v="2022-05-01T00:00:00"/>
    <s v="96"/>
    <x v="71"/>
    <x v="5"/>
    <n v="1"/>
    <s v="KG"/>
    <n v="255"/>
    <s v="Sale "/>
    <n v="255"/>
    <x v="5"/>
  </r>
  <r>
    <d v="2022-05-01T00:00:00"/>
    <s v="96"/>
    <x v="8"/>
    <x v="5"/>
    <n v="2"/>
    <s v="KG"/>
    <n v="255"/>
    <s v="Sale "/>
    <n v="510"/>
    <x v="5"/>
  </r>
  <r>
    <d v="2022-05-01T00:00:00"/>
    <s v="96"/>
    <x v="39"/>
    <x v="3"/>
    <n v="1"/>
    <s v="KG"/>
    <n v="330"/>
    <s v="Sale "/>
    <n v="330"/>
    <x v="5"/>
  </r>
  <r>
    <d v="2022-05-01T00:00:00"/>
    <s v="96"/>
    <x v="38"/>
    <x v="3"/>
    <n v="1"/>
    <s v="KG"/>
    <n v="380"/>
    <s v="Sale "/>
    <n v="380"/>
    <x v="5"/>
  </r>
  <r>
    <d v="2022-05-01T00:00:00"/>
    <s v="96"/>
    <x v="59"/>
    <x v="4"/>
    <n v="2"/>
    <s v="BDL"/>
    <n v="65"/>
    <s v="Sale "/>
    <n v="130"/>
    <x v="5"/>
  </r>
  <r>
    <d v="2022-05-01T00:00:00"/>
    <s v="96"/>
    <x v="75"/>
    <x v="5"/>
    <n v="4"/>
    <s v="PC"/>
    <n v="300"/>
    <s v="Sale "/>
    <n v="1200"/>
    <x v="5"/>
  </r>
  <r>
    <d v="2022-05-01T00:00:00"/>
    <s v="96"/>
    <x v="10"/>
    <x v="6"/>
    <n v="15"/>
    <s v="tn"/>
    <n v="210"/>
    <s v="Sale "/>
    <n v="3150"/>
    <x v="5"/>
  </r>
  <r>
    <d v="2022-05-01T00:00:00"/>
    <s v="96"/>
    <x v="9"/>
    <x v="3"/>
    <n v="4"/>
    <s v="KG"/>
    <n v="175"/>
    <s v="Sale "/>
    <n v="700"/>
    <x v="5"/>
  </r>
  <r>
    <d v="2022-05-01T00:00:00"/>
    <s v="96"/>
    <x v="4"/>
    <x v="3"/>
    <n v="0.5"/>
    <s v="KG"/>
    <n v="920"/>
    <s v="Sale "/>
    <n v="460"/>
    <x v="5"/>
  </r>
  <r>
    <d v="2022-05-01T00:00:00"/>
    <s v="96"/>
    <x v="3"/>
    <x v="3"/>
    <n v="1"/>
    <s v="KG"/>
    <n v="520"/>
    <s v="Sale "/>
    <n v="520"/>
    <x v="5"/>
  </r>
  <r>
    <d v="2022-05-01T00:00:00"/>
    <s v="96"/>
    <x v="105"/>
    <x v="8"/>
    <n v="1"/>
    <s v="BOX"/>
    <n v="335"/>
    <s v="Sale "/>
    <n v="335"/>
    <x v="5"/>
  </r>
  <r>
    <d v="2022-05-01T00:00:00"/>
    <s v="96"/>
    <x v="70"/>
    <x v="8"/>
    <n v="2"/>
    <s v="BOX"/>
    <n v="275"/>
    <s v="Sale "/>
    <n v="550"/>
    <x v="5"/>
  </r>
  <r>
    <d v="2022-05-01T00:00:00"/>
    <s v="96"/>
    <x v="11"/>
    <x v="3"/>
    <n v="0.5"/>
    <s v="KG"/>
    <n v="320"/>
    <s v="Sale "/>
    <n v="160"/>
    <x v="5"/>
  </r>
  <r>
    <d v="2022-05-01T00:00:00"/>
    <s v="96"/>
    <x v="78"/>
    <x v="3"/>
    <n v="2"/>
    <s v="PAC"/>
    <n v="80"/>
    <s v="Sale "/>
    <n v="160"/>
    <x v="5"/>
  </r>
  <r>
    <d v="2022-05-01T00:00:00"/>
    <s v="96"/>
    <x v="100"/>
    <x v="5"/>
    <n v="2"/>
    <s v="KG"/>
    <n v="260"/>
    <s v="Sale "/>
    <n v="520"/>
    <x v="5"/>
  </r>
  <r>
    <d v="2022-05-01T00:00:00"/>
    <s v="96"/>
    <x v="64"/>
    <x v="4"/>
    <n v="1"/>
    <s v="BDL"/>
    <n v="80"/>
    <s v="Sale "/>
    <n v="80"/>
    <x v="5"/>
  </r>
  <r>
    <d v="2022-05-01T00:00:00"/>
    <s v="96"/>
    <x v="59"/>
    <x v="4"/>
    <n v="1"/>
    <s v="BDL"/>
    <n v="65"/>
    <s v="Sale "/>
    <n v="65"/>
    <x v="5"/>
  </r>
  <r>
    <d v="2022-05-01T00:00:00"/>
    <s v="96"/>
    <x v="8"/>
    <x v="5"/>
    <n v="1"/>
    <s v="KG"/>
    <n v="255"/>
    <s v="Sale "/>
    <n v="255"/>
    <x v="5"/>
  </r>
  <r>
    <d v="2022-05-01T00:00:00"/>
    <s v="96"/>
    <x v="21"/>
    <x v="2"/>
    <n v="1"/>
    <s v="BTL"/>
    <n v="485"/>
    <s v="Sale "/>
    <n v="485"/>
    <x v="5"/>
  </r>
  <r>
    <d v="2022-05-01T00:00:00"/>
    <s v="96"/>
    <x v="15"/>
    <x v="2"/>
    <n v="0.2"/>
    <s v="BTL"/>
    <n v="750"/>
    <s v="Sale "/>
    <n v="150"/>
    <x v="5"/>
  </r>
  <r>
    <d v="2022-05-01T00:00:00"/>
    <s v="96"/>
    <x v="5"/>
    <x v="4"/>
    <n v="5"/>
    <s v="BDL"/>
    <n v="65"/>
    <s v="Sale "/>
    <n v="325"/>
    <x v="5"/>
  </r>
  <r>
    <d v="2022-05-01T00:00:00"/>
    <s v="96"/>
    <x v="83"/>
    <x v="5"/>
    <n v="1"/>
    <s v="KG"/>
    <n v="255"/>
    <s v="Sale "/>
    <n v="255"/>
    <x v="5"/>
  </r>
  <r>
    <d v="2022-05-01T00:00:00"/>
    <s v="96"/>
    <x v="13"/>
    <x v="5"/>
    <n v="3"/>
    <s v="KG"/>
    <n v="255"/>
    <s v="Sale "/>
    <n v="765"/>
    <x v="5"/>
  </r>
  <r>
    <d v="2022-05-01T00:00:00"/>
    <s v="96"/>
    <x v="37"/>
    <x v="3"/>
    <n v="0.5"/>
    <s v="KG"/>
    <n v="260"/>
    <s v="Sale "/>
    <n v="130"/>
    <x v="5"/>
  </r>
  <r>
    <d v="2022-05-01T00:00:00"/>
    <s v="96"/>
    <x v="39"/>
    <x v="3"/>
    <n v="1"/>
    <s v="KG"/>
    <n v="330"/>
    <s v="Sale "/>
    <n v="330"/>
    <x v="5"/>
  </r>
  <r>
    <d v="2022-05-01T00:00:00"/>
    <s v="96"/>
    <x v="28"/>
    <x v="3"/>
    <n v="1"/>
    <s v="KG"/>
    <n v="330"/>
    <s v="Sale "/>
    <n v="330"/>
    <x v="5"/>
  </r>
  <r>
    <d v="2022-05-01T00:00:00"/>
    <s v="96"/>
    <x v="38"/>
    <x v="3"/>
    <n v="1"/>
    <s v="KG"/>
    <n v="380"/>
    <s v="Sale "/>
    <n v="380"/>
    <x v="5"/>
  </r>
  <r>
    <d v="2022-05-01T00:00:00"/>
    <s v="96"/>
    <x v="30"/>
    <x v="3"/>
    <n v="5"/>
    <s v="KG"/>
    <n v="170"/>
    <s v="Sale "/>
    <n v="850"/>
    <x v="5"/>
  </r>
  <r>
    <d v="2022-05-01T00:00:00"/>
    <s v="96"/>
    <x v="25"/>
    <x v="3"/>
    <n v="25"/>
    <s v="KG"/>
    <n v="65"/>
    <s v="Sale "/>
    <n v="1625"/>
    <x v="5"/>
  </r>
  <r>
    <d v="2022-05-01T00:00:00"/>
    <s v="96"/>
    <x v="3"/>
    <x v="3"/>
    <n v="5"/>
    <s v="KG"/>
    <n v="500"/>
    <s v="Sale "/>
    <n v="2500"/>
    <x v="5"/>
  </r>
  <r>
    <d v="2022-05-01T00:00:00"/>
    <s v="96"/>
    <x v="2"/>
    <x v="2"/>
    <n v="0.2"/>
    <s v="BTL"/>
    <n v="550"/>
    <s v="Sale "/>
    <n v="110"/>
    <x v="5"/>
  </r>
  <r>
    <d v="2022-05-01T00:00:00"/>
    <s v="96"/>
    <x v="38"/>
    <x v="3"/>
    <n v="0.2"/>
    <s v="KG"/>
    <n v="380"/>
    <s v="Sale "/>
    <n v="76"/>
    <x v="5"/>
  </r>
  <r>
    <d v="2022-05-01T00:00:00"/>
    <s v="96"/>
    <x v="110"/>
    <x v="5"/>
    <n v="1"/>
    <s v="PC"/>
    <n v="2650"/>
    <s v="Sale "/>
    <n v="2650"/>
    <x v="5"/>
  </r>
  <r>
    <d v="2022-05-01T00:00:00"/>
    <s v="96"/>
    <x v="3"/>
    <x v="3"/>
    <n v="0.5"/>
    <s v="KG"/>
    <n v="520"/>
    <s v="Sale "/>
    <n v="260"/>
    <x v="5"/>
  </r>
  <r>
    <d v="2022-05-01T00:00:00"/>
    <s v="96"/>
    <x v="4"/>
    <x v="3"/>
    <n v="0.25"/>
    <s v="KG"/>
    <n v="920"/>
    <s v="Sale "/>
    <n v="230"/>
    <x v="5"/>
  </r>
  <r>
    <d v="2022-05-01T00:00:00"/>
    <s v="96"/>
    <x v="8"/>
    <x v="5"/>
    <n v="1"/>
    <s v="KG"/>
    <n v="255"/>
    <s v="Sale "/>
    <n v="255"/>
    <x v="5"/>
  </r>
  <r>
    <d v="2022-05-01T00:00:00"/>
    <s v="96"/>
    <x v="13"/>
    <x v="5"/>
    <n v="1"/>
    <s v="KG"/>
    <n v="255"/>
    <s v="Sale "/>
    <n v="255"/>
    <x v="5"/>
  </r>
  <r>
    <d v="2022-05-01T00:00:00"/>
    <s v="96"/>
    <x v="48"/>
    <x v="5"/>
    <n v="1"/>
    <s v="KG"/>
    <n v="255"/>
    <s v="Sale "/>
    <n v="255"/>
    <x v="5"/>
  </r>
  <r>
    <d v="2022-05-01T00:00:00"/>
    <s v="96"/>
    <x v="73"/>
    <x v="3"/>
    <n v="5"/>
    <s v="KG"/>
    <n v="400"/>
    <s v="Sale "/>
    <n v="2000"/>
    <x v="5"/>
  </r>
  <r>
    <d v="2022-05-01T00:00:00"/>
    <s v="96"/>
    <x v="13"/>
    <x v="5"/>
    <n v="7"/>
    <s v="KG"/>
    <n v="255"/>
    <s v="Sale "/>
    <n v="1785"/>
    <x v="5"/>
  </r>
  <r>
    <d v="2022-05-01T00:00:00"/>
    <s v="96"/>
    <x v="83"/>
    <x v="5"/>
    <n v="3"/>
    <s v="KG"/>
    <n v="255"/>
    <s v="Sale "/>
    <n v="765"/>
    <x v="5"/>
  </r>
  <r>
    <d v="2022-05-01T00:00:00"/>
    <s v="96"/>
    <x v="8"/>
    <x v="5"/>
    <n v="5"/>
    <s v="KG"/>
    <n v="255"/>
    <s v="Sale "/>
    <n v="1275"/>
    <x v="5"/>
  </r>
  <r>
    <d v="2022-05-01T00:00:00"/>
    <s v="96"/>
    <x v="98"/>
    <x v="5"/>
    <n v="3"/>
    <s v="KG"/>
    <n v="255"/>
    <s v="Sale "/>
    <n v="765"/>
    <x v="5"/>
  </r>
  <r>
    <d v="2022-05-01T00:00:00"/>
    <s v="96"/>
    <x v="58"/>
    <x v="5"/>
    <n v="3"/>
    <s v="KG"/>
    <n v="255"/>
    <s v="Sale "/>
    <n v="765"/>
    <x v="5"/>
  </r>
  <r>
    <d v="2022-05-01T00:00:00"/>
    <s v="96"/>
    <x v="71"/>
    <x v="5"/>
    <n v="5"/>
    <s v="KG"/>
    <n v="255"/>
    <s v="Sale "/>
    <n v="1275"/>
    <x v="5"/>
  </r>
  <r>
    <d v="2022-05-01T00:00:00"/>
    <s v="96"/>
    <x v="48"/>
    <x v="5"/>
    <n v="3"/>
    <s v="KG"/>
    <n v="255"/>
    <s v="Sale "/>
    <n v="765"/>
    <x v="5"/>
  </r>
  <r>
    <d v="2022-05-01T00:00:00"/>
    <s v="96"/>
    <x v="26"/>
    <x v="3"/>
    <n v="6"/>
    <s v="KG"/>
    <n v="50"/>
    <s v="Sale "/>
    <n v="300"/>
    <x v="5"/>
  </r>
  <r>
    <d v="2022-05-01T00:00:00"/>
    <s v="96"/>
    <x v="110"/>
    <x v="5"/>
    <n v="1"/>
    <s v="PC"/>
    <n v="2650"/>
    <s v="Sale "/>
    <n v="2650"/>
    <x v="5"/>
  </r>
  <r>
    <d v="2022-05-01T00:00:00"/>
    <s v="96"/>
    <x v="9"/>
    <x v="3"/>
    <n v="2"/>
    <s v="KG"/>
    <n v="155"/>
    <s v="Sale "/>
    <n v="310"/>
    <x v="5"/>
  </r>
  <r>
    <d v="2022-05-01T00:00:00"/>
    <s v="96"/>
    <x v="73"/>
    <x v="3"/>
    <n v="3"/>
    <s v="KG"/>
    <n v="400"/>
    <s v="Sale "/>
    <n v="1200"/>
    <x v="5"/>
  </r>
  <r>
    <d v="2022-05-01T00:00:00"/>
    <s v="96"/>
    <x v="56"/>
    <x v="3"/>
    <n v="1"/>
    <s v="KG"/>
    <n v="450"/>
    <s v="Sale "/>
    <n v="450"/>
    <x v="5"/>
  </r>
  <r>
    <d v="2022-05-01T00:00:00"/>
    <s v="96"/>
    <x v="10"/>
    <x v="6"/>
    <n v="15"/>
    <s v="tn"/>
    <n v="210"/>
    <s v="Sale "/>
    <n v="3150"/>
    <x v="5"/>
  </r>
  <r>
    <d v="2022-05-01T00:00:00"/>
    <s v="96"/>
    <x v="9"/>
    <x v="3"/>
    <n v="4"/>
    <s v="KG"/>
    <n v="175"/>
    <s v="Sale "/>
    <n v="700"/>
    <x v="5"/>
  </r>
  <r>
    <d v="2022-05-01T00:00:00"/>
    <s v="96"/>
    <x v="63"/>
    <x v="9"/>
    <n v="1"/>
    <s v="BTL"/>
    <n v="175"/>
    <s v="Sale "/>
    <n v="175"/>
    <x v="5"/>
  </r>
  <r>
    <d v="2022-05-01T00:00:00"/>
    <s v="96"/>
    <x v="11"/>
    <x v="3"/>
    <n v="1"/>
    <s v="KG"/>
    <n v="320"/>
    <s v="Sale "/>
    <n v="320"/>
    <x v="5"/>
  </r>
  <r>
    <d v="2022-05-01T00:00:00"/>
    <s v="96"/>
    <x v="94"/>
    <x v="4"/>
    <n v="32"/>
    <s v="BDL"/>
    <n v="45"/>
    <s v="Sale "/>
    <n v="1440"/>
    <x v="5"/>
  </r>
  <r>
    <d v="2022-05-01T00:00:00"/>
    <s v="96"/>
    <x v="6"/>
    <x v="5"/>
    <n v="2"/>
    <s v="th"/>
    <n v="500"/>
    <s v="Sale "/>
    <n v="1000"/>
    <x v="5"/>
  </r>
  <r>
    <d v="2022-05-01T00:00:00"/>
    <s v="96"/>
    <x v="41"/>
    <x v="10"/>
    <n v="2"/>
    <s v="th"/>
    <n v="140"/>
    <s v="Sale "/>
    <n v="280"/>
    <x v="5"/>
  </r>
  <r>
    <d v="2022-05-01T00:00:00"/>
    <s v="96"/>
    <x v="59"/>
    <x v="4"/>
    <n v="2"/>
    <s v="BDL"/>
    <n v="65"/>
    <s v="Sale "/>
    <n v="130"/>
    <x v="5"/>
  </r>
  <r>
    <d v="2022-05-02T00:00:00"/>
    <s v="97"/>
    <x v="11"/>
    <x v="3"/>
    <n v="0.25"/>
    <s v="KG"/>
    <n v="320"/>
    <s v="Sale "/>
    <n v="80"/>
    <x v="5"/>
  </r>
  <r>
    <d v="2022-05-02T00:00:00"/>
    <s v="97"/>
    <x v="75"/>
    <x v="5"/>
    <n v="12"/>
    <s v="PC"/>
    <n v="300"/>
    <s v="Sale "/>
    <n v="3600"/>
    <x v="5"/>
  </r>
  <r>
    <d v="2022-05-02T00:00:00"/>
    <s v="97"/>
    <x v="9"/>
    <x v="3"/>
    <n v="25"/>
    <s v="KG"/>
    <n v="165"/>
    <s v="Sale "/>
    <n v="4125"/>
    <x v="5"/>
  </r>
  <r>
    <d v="2022-05-02T00:00:00"/>
    <s v="97"/>
    <x v="5"/>
    <x v="4"/>
    <n v="2"/>
    <s v="BDL"/>
    <n v="65"/>
    <s v="Sale "/>
    <n v="130"/>
    <x v="5"/>
  </r>
  <r>
    <d v="2022-05-02T00:00:00"/>
    <s v="97"/>
    <x v="83"/>
    <x v="5"/>
    <n v="5"/>
    <s v="KG"/>
    <n v="260"/>
    <s v="Sale "/>
    <n v="1300"/>
    <x v="5"/>
  </r>
  <r>
    <d v="2022-05-02T00:00:00"/>
    <s v="97"/>
    <x v="48"/>
    <x v="5"/>
    <n v="2"/>
    <s v="KG"/>
    <n v="260"/>
    <s v="Sale "/>
    <n v="520"/>
    <x v="5"/>
  </r>
  <r>
    <d v="2022-05-02T00:00:00"/>
    <s v="97"/>
    <x v="2"/>
    <x v="2"/>
    <n v="1"/>
    <s v="BTL"/>
    <n v="450"/>
    <s v="Sale "/>
    <n v="450"/>
    <x v="5"/>
  </r>
  <r>
    <d v="2022-05-02T00:00:00"/>
    <s v="97"/>
    <x v="6"/>
    <x v="5"/>
    <n v="1"/>
    <s v="th"/>
    <n v="500"/>
    <s v="Sale "/>
    <n v="500"/>
    <x v="5"/>
  </r>
  <r>
    <d v="2022-05-02T00:00:00"/>
    <s v="97"/>
    <x v="105"/>
    <x v="8"/>
    <n v="1"/>
    <s v="BOX"/>
    <n v="340"/>
    <s v="Sale "/>
    <n v="340"/>
    <x v="5"/>
  </r>
  <r>
    <d v="2022-05-02T00:00:00"/>
    <s v="97"/>
    <x v="70"/>
    <x v="8"/>
    <n v="1"/>
    <s v="BOX"/>
    <n v="275"/>
    <s v="Sale "/>
    <n v="275"/>
    <x v="5"/>
  </r>
  <r>
    <d v="2022-05-02T00:00:00"/>
    <s v="97"/>
    <x v="128"/>
    <x v="5"/>
    <n v="2"/>
    <s v="KG"/>
    <n v="255"/>
    <s v="Sale "/>
    <n v="510"/>
    <x v="5"/>
  </r>
  <r>
    <d v="2022-05-02T00:00:00"/>
    <s v="97"/>
    <x v="37"/>
    <x v="3"/>
    <n v="0.5"/>
    <s v="KG"/>
    <n v="260"/>
    <s v="Sale "/>
    <n v="130"/>
    <x v="5"/>
  </r>
  <r>
    <d v="2022-05-02T00:00:00"/>
    <s v="97"/>
    <x v="56"/>
    <x v="3"/>
    <n v="0.5"/>
    <s v="KG"/>
    <n v="450"/>
    <s v="Sale "/>
    <n v="225"/>
    <x v="5"/>
  </r>
  <r>
    <d v="2022-05-02T00:00:00"/>
    <s v="97"/>
    <x v="39"/>
    <x v="3"/>
    <n v="2"/>
    <s v="KG"/>
    <n v="330"/>
    <s v="Sale "/>
    <n v="660"/>
    <x v="5"/>
  </r>
  <r>
    <d v="2022-05-02T00:00:00"/>
    <s v="97"/>
    <x v="73"/>
    <x v="3"/>
    <n v="2"/>
    <s v="KG"/>
    <n v="400"/>
    <s v="Sale "/>
    <n v="800"/>
    <x v="5"/>
  </r>
  <r>
    <d v="2022-05-02T00:00:00"/>
    <s v="97"/>
    <x v="28"/>
    <x v="3"/>
    <n v="1"/>
    <s v="KG"/>
    <n v="330"/>
    <s v="Sale "/>
    <n v="330"/>
    <x v="5"/>
  </r>
  <r>
    <d v="2022-05-02T00:00:00"/>
    <s v="97"/>
    <x v="38"/>
    <x v="3"/>
    <n v="0.25"/>
    <s v="KG"/>
    <n v="380"/>
    <s v="Sale "/>
    <n v="95"/>
    <x v="5"/>
  </r>
  <r>
    <d v="2022-05-02T00:00:00"/>
    <s v="97"/>
    <x v="41"/>
    <x v="10"/>
    <n v="1"/>
    <s v="th"/>
    <n v="140"/>
    <s v="Sale "/>
    <n v="140"/>
    <x v="5"/>
  </r>
  <r>
    <d v="2022-05-02T00:00:00"/>
    <s v="97"/>
    <x v="59"/>
    <x v="4"/>
    <n v="1"/>
    <s v="BDL"/>
    <n v="65"/>
    <s v="Sale "/>
    <n v="65"/>
    <x v="5"/>
  </r>
  <r>
    <d v="2022-05-02T00:00:00"/>
    <s v="97"/>
    <x v="30"/>
    <x v="3"/>
    <n v="1"/>
    <s v="KG"/>
    <n v="200"/>
    <s v="Sale "/>
    <n v="200"/>
    <x v="5"/>
  </r>
  <r>
    <d v="2022-05-02T00:00:00"/>
    <s v="97"/>
    <x v="83"/>
    <x v="5"/>
    <n v="1"/>
    <s v="KG"/>
    <n v="260"/>
    <s v="Sale "/>
    <n v="260"/>
    <x v="5"/>
  </r>
  <r>
    <d v="2022-05-02T00:00:00"/>
    <s v="97"/>
    <x v="13"/>
    <x v="5"/>
    <n v="1"/>
    <s v="KG"/>
    <n v="260"/>
    <s v="Sale "/>
    <n v="260"/>
    <x v="5"/>
  </r>
  <r>
    <d v="2022-05-02T00:00:00"/>
    <s v="97"/>
    <x v="10"/>
    <x v="6"/>
    <n v="4"/>
    <s v="KG"/>
    <n v="210"/>
    <s v="Sale "/>
    <n v="840"/>
    <x v="5"/>
  </r>
  <r>
    <d v="2022-05-02T00:00:00"/>
    <s v="97"/>
    <x v="9"/>
    <x v="3"/>
    <n v="2"/>
    <s v="KG"/>
    <n v="175"/>
    <s v="Sale "/>
    <n v="350"/>
    <x v="5"/>
  </r>
  <r>
    <d v="2022-05-02T00:00:00"/>
    <s v="97"/>
    <x v="5"/>
    <x v="4"/>
    <n v="10"/>
    <s v="BDL"/>
    <n v="65"/>
    <s v="Sale "/>
    <n v="650"/>
    <x v="5"/>
  </r>
  <r>
    <d v="2022-05-02T00:00:00"/>
    <s v="97"/>
    <x v="75"/>
    <x v="5"/>
    <n v="2"/>
    <s v="PC"/>
    <n v="300"/>
    <s v="Sale "/>
    <n v="600"/>
    <x v="5"/>
  </r>
  <r>
    <d v="2022-05-02T00:00:00"/>
    <s v="97"/>
    <x v="11"/>
    <x v="3"/>
    <n v="1"/>
    <s v="KG"/>
    <n v="320"/>
    <s v="Sale "/>
    <n v="320"/>
    <x v="5"/>
  </r>
  <r>
    <d v="2022-05-02T00:00:00"/>
    <s v="97"/>
    <x v="28"/>
    <x v="3"/>
    <n v="1"/>
    <s v="KG"/>
    <n v="330"/>
    <s v="Sale "/>
    <n v="330"/>
    <x v="5"/>
  </r>
  <r>
    <d v="2022-05-02T00:00:00"/>
    <s v="97"/>
    <x v="46"/>
    <x v="2"/>
    <n v="1"/>
    <s v="PC"/>
    <n v="70"/>
    <s v="Sale "/>
    <n v="70"/>
    <x v="5"/>
  </r>
  <r>
    <d v="2022-05-02T00:00:00"/>
    <s v="97"/>
    <x v="3"/>
    <x v="3"/>
    <n v="1"/>
    <s v="KG"/>
    <n v="520"/>
    <s v="Sale "/>
    <n v="520"/>
    <x v="5"/>
  </r>
  <r>
    <d v="2022-05-02T00:00:00"/>
    <s v="97"/>
    <x v="4"/>
    <x v="3"/>
    <n v="1"/>
    <s v="KG"/>
    <n v="920"/>
    <s v="Sale "/>
    <n v="920"/>
    <x v="5"/>
  </r>
  <r>
    <d v="2022-05-02T00:00:00"/>
    <s v="97"/>
    <x v="4"/>
    <x v="3"/>
    <n v="0.25"/>
    <s v="KG"/>
    <n v="920"/>
    <s v="Sale "/>
    <n v="230"/>
    <x v="5"/>
  </r>
  <r>
    <d v="2022-05-02T00:00:00"/>
    <s v="97"/>
    <x v="108"/>
    <x v="8"/>
    <n v="1"/>
    <s v="PAT"/>
    <n v="340"/>
    <s v="Sale "/>
    <n v="340"/>
    <x v="5"/>
  </r>
  <r>
    <d v="2022-05-03T00:00:00"/>
    <s v="98"/>
    <x v="87"/>
    <x v="9"/>
    <n v="2"/>
    <s v="BTL"/>
    <n v="155"/>
    <s v="Sale "/>
    <n v="310"/>
    <x v="5"/>
  </r>
  <r>
    <d v="2022-05-03T00:00:00"/>
    <s v="98"/>
    <x v="75"/>
    <x v="5"/>
    <n v="2"/>
    <s v="PC"/>
    <n v="300"/>
    <s v="Sale "/>
    <n v="600"/>
    <x v="5"/>
  </r>
  <r>
    <d v="2022-05-03T00:00:00"/>
    <s v="98"/>
    <x v="10"/>
    <x v="6"/>
    <n v="45"/>
    <s v="tn"/>
    <n v="206.67"/>
    <s v="Sale "/>
    <n v="9300"/>
    <x v="5"/>
  </r>
  <r>
    <d v="2022-05-03T00:00:00"/>
    <s v="98"/>
    <x v="122"/>
    <x v="3"/>
    <n v="25"/>
    <s v="KG"/>
    <n v="155"/>
    <s v="Sale "/>
    <n v="3875"/>
    <x v="5"/>
  </r>
  <r>
    <d v="2022-05-03T00:00:00"/>
    <s v="98"/>
    <x v="5"/>
    <x v="4"/>
    <n v="42"/>
    <s v="BDL"/>
    <n v="63.81"/>
    <s v="Sale "/>
    <n v="2680.02"/>
    <x v="5"/>
  </r>
  <r>
    <d v="2022-05-03T00:00:00"/>
    <s v="98"/>
    <x v="75"/>
    <x v="5"/>
    <n v="4"/>
    <s v="PC"/>
    <n v="300"/>
    <s v="Sale "/>
    <n v="1200"/>
    <x v="5"/>
  </r>
  <r>
    <d v="2022-05-03T00:00:00"/>
    <s v="98"/>
    <x v="100"/>
    <x v="5"/>
    <n v="2"/>
    <s v="KG"/>
    <n v="260"/>
    <s v="Sale "/>
    <n v="520"/>
    <x v="5"/>
  </r>
  <r>
    <d v="2022-05-03T00:00:00"/>
    <s v="98"/>
    <x v="42"/>
    <x v="5"/>
    <n v="3"/>
    <s v="th"/>
    <n v="900"/>
    <s v="Sale "/>
    <n v="2700"/>
    <x v="5"/>
  </r>
  <r>
    <d v="2022-05-03T00:00:00"/>
    <s v="98"/>
    <x v="6"/>
    <x v="5"/>
    <n v="3"/>
    <s v="th"/>
    <n v="500"/>
    <s v="Sale "/>
    <n v="1500"/>
    <x v="5"/>
  </r>
  <r>
    <d v="2022-05-03T00:00:00"/>
    <s v="98"/>
    <x v="59"/>
    <x v="4"/>
    <n v="6"/>
    <s v="BDL"/>
    <n v="65"/>
    <s v="Sale "/>
    <n v="390"/>
    <x v="5"/>
  </r>
  <r>
    <d v="2022-05-03T00:00:00"/>
    <s v="98"/>
    <x v="41"/>
    <x v="10"/>
    <n v="6"/>
    <s v="th"/>
    <n v="140"/>
    <s v="Sale "/>
    <n v="840"/>
    <x v="5"/>
  </r>
  <r>
    <d v="2022-05-03T00:00:00"/>
    <s v="98"/>
    <x v="13"/>
    <x v="5"/>
    <n v="8"/>
    <s v="KG"/>
    <n v="260"/>
    <s v="Sale "/>
    <n v="2080"/>
    <x v="5"/>
  </r>
  <r>
    <d v="2022-05-03T00:00:00"/>
    <s v="98"/>
    <x v="83"/>
    <x v="5"/>
    <n v="2"/>
    <s v="KG"/>
    <n v="260"/>
    <s v="Sale "/>
    <n v="520"/>
    <x v="5"/>
  </r>
  <r>
    <d v="2022-05-03T00:00:00"/>
    <s v="98"/>
    <x v="48"/>
    <x v="5"/>
    <n v="1"/>
    <s v="KG"/>
    <n v="260"/>
    <s v="Sale "/>
    <n v="260"/>
    <x v="5"/>
  </r>
  <r>
    <d v="2022-05-03T00:00:00"/>
    <s v="98"/>
    <x v="8"/>
    <x v="5"/>
    <n v="3"/>
    <s v="KG"/>
    <n v="260"/>
    <s v="Sale "/>
    <n v="780"/>
    <x v="5"/>
  </r>
  <r>
    <d v="2022-05-03T00:00:00"/>
    <s v="98"/>
    <x v="18"/>
    <x v="7"/>
    <n v="1"/>
    <s v="KG"/>
    <n v="500"/>
    <s v="Sale "/>
    <n v="500"/>
    <x v="5"/>
  </r>
  <r>
    <d v="2022-05-03T00:00:00"/>
    <s v="98"/>
    <x v="3"/>
    <x v="3"/>
    <n v="6"/>
    <s v="KG"/>
    <n v="520"/>
    <s v="Sale "/>
    <n v="3120"/>
    <x v="5"/>
  </r>
  <r>
    <d v="2022-05-03T00:00:00"/>
    <s v="98"/>
    <x v="4"/>
    <x v="3"/>
    <n v="5"/>
    <s v="KG"/>
    <n v="910"/>
    <s v="Sale "/>
    <n v="4550"/>
    <x v="5"/>
  </r>
  <r>
    <d v="2022-05-03T00:00:00"/>
    <s v="98"/>
    <x v="56"/>
    <x v="3"/>
    <n v="0.5"/>
    <s v="KG"/>
    <n v="450"/>
    <s v="Sale "/>
    <n v="225"/>
    <x v="5"/>
  </r>
  <r>
    <d v="2022-05-03T00:00:00"/>
    <s v="98"/>
    <x v="73"/>
    <x v="3"/>
    <n v="1"/>
    <s v="KG"/>
    <n v="400"/>
    <s v="Sale "/>
    <n v="400"/>
    <x v="5"/>
  </r>
  <r>
    <d v="2022-05-03T00:00:00"/>
    <s v="98"/>
    <x v="83"/>
    <x v="5"/>
    <n v="3"/>
    <s v="KG"/>
    <n v="260"/>
    <s v="Sale "/>
    <n v="780"/>
    <x v="5"/>
  </r>
  <r>
    <d v="2022-05-03T00:00:00"/>
    <s v="98"/>
    <x v="63"/>
    <x v="9"/>
    <n v="2"/>
    <s v="BTL"/>
    <n v="175"/>
    <s v="Sale "/>
    <n v="350"/>
    <x v="5"/>
  </r>
  <r>
    <d v="2022-05-03T00:00:00"/>
    <s v="98"/>
    <x v="13"/>
    <x v="5"/>
    <n v="1.56"/>
    <s v="KG"/>
    <n v="255"/>
    <s v="Sale "/>
    <n v="397.8"/>
    <x v="5"/>
  </r>
  <r>
    <d v="2022-05-03T00:00:00"/>
    <s v="98"/>
    <x v="15"/>
    <x v="2"/>
    <n v="1"/>
    <s v="BTL"/>
    <n v="700"/>
    <s v="Sale "/>
    <n v="700"/>
    <x v="5"/>
  </r>
  <r>
    <d v="2022-05-03T00:00:00"/>
    <s v="98"/>
    <x v="73"/>
    <x v="3"/>
    <n v="2"/>
    <s v="KG"/>
    <n v="400"/>
    <s v="Sale "/>
    <n v="800"/>
    <x v="5"/>
  </r>
  <r>
    <d v="2022-05-03T00:00:00"/>
    <s v="98"/>
    <x v="41"/>
    <x v="10"/>
    <n v="0.4"/>
    <s v="th"/>
    <n v="140"/>
    <s v="Sale "/>
    <n v="56"/>
    <x v="5"/>
  </r>
  <r>
    <d v="2022-05-03T00:00:00"/>
    <s v="98"/>
    <x v="42"/>
    <x v="5"/>
    <n v="0.4"/>
    <s v="th"/>
    <n v="900"/>
    <s v="Sale "/>
    <n v="360"/>
    <x v="5"/>
  </r>
  <r>
    <d v="2022-05-03T00:00:00"/>
    <s v="98"/>
    <x v="70"/>
    <x v="8"/>
    <n v="5"/>
    <s v="BOX"/>
    <n v="275"/>
    <s v="Sale "/>
    <n v="1375"/>
    <x v="5"/>
  </r>
  <r>
    <d v="2022-05-03T00:00:00"/>
    <s v="98"/>
    <x v="3"/>
    <x v="3"/>
    <n v="0.25"/>
    <s v="KG"/>
    <n v="520"/>
    <s v="Sale "/>
    <n v="130"/>
    <x v="5"/>
  </r>
  <r>
    <d v="2022-05-03T00:00:00"/>
    <s v="98"/>
    <x v="4"/>
    <x v="3"/>
    <n v="0.25"/>
    <s v="KG"/>
    <n v="920"/>
    <s v="Sale "/>
    <n v="230"/>
    <x v="5"/>
  </r>
  <r>
    <d v="2022-05-03T00:00:00"/>
    <s v="98"/>
    <x v="88"/>
    <x v="2"/>
    <n v="1"/>
    <s v="BTL"/>
    <n v="300"/>
    <s v="Sale "/>
    <n v="300"/>
    <x v="5"/>
  </r>
  <r>
    <d v="2022-05-05T00:00:00"/>
    <s v="99"/>
    <x v="4"/>
    <x v="3"/>
    <n v="2"/>
    <s v="KG"/>
    <n v="920"/>
    <s v="Sale "/>
    <n v="1840"/>
    <x v="5"/>
  </r>
  <r>
    <d v="2022-05-05T00:00:00"/>
    <s v="99"/>
    <x v="3"/>
    <x v="3"/>
    <n v="4"/>
    <s v="KG"/>
    <n v="520"/>
    <s v="Sale "/>
    <n v="2080"/>
    <x v="5"/>
  </r>
  <r>
    <d v="2022-05-05T00:00:00"/>
    <s v="99"/>
    <x v="56"/>
    <x v="3"/>
    <n v="2"/>
    <s v="KG"/>
    <n v="450"/>
    <s v="Sale "/>
    <n v="900"/>
    <x v="5"/>
  </r>
  <r>
    <d v="2022-05-05T00:00:00"/>
    <s v="99"/>
    <x v="39"/>
    <x v="3"/>
    <n v="2"/>
    <s v="KG"/>
    <n v="330"/>
    <s v="Sale "/>
    <n v="660"/>
    <x v="5"/>
  </r>
  <r>
    <d v="2022-05-05T00:00:00"/>
    <s v="99"/>
    <x v="75"/>
    <x v="5"/>
    <n v="5"/>
    <s v="PC"/>
    <n v="300"/>
    <s v="Sale "/>
    <n v="1500"/>
    <x v="5"/>
  </r>
  <r>
    <d v="2022-05-05T00:00:00"/>
    <s v="99"/>
    <x v="99"/>
    <x v="9"/>
    <n v="4"/>
    <s v="PC"/>
    <n v="155"/>
    <s v="Sale "/>
    <n v="620"/>
    <x v="5"/>
  </r>
  <r>
    <d v="2022-05-05T00:00:00"/>
    <s v="99"/>
    <x v="11"/>
    <x v="3"/>
    <n v="3"/>
    <s v="KG"/>
    <n v="300"/>
    <s v="Sale "/>
    <n v="900"/>
    <x v="5"/>
  </r>
  <r>
    <d v="2022-05-05T00:00:00"/>
    <s v="99"/>
    <x v="51"/>
    <x v="2"/>
    <n v="1"/>
    <s v="PC"/>
    <n v="400"/>
    <s v="Sale "/>
    <n v="400"/>
    <x v="5"/>
  </r>
  <r>
    <d v="2022-05-05T00:00:00"/>
    <s v="99"/>
    <x v="105"/>
    <x v="8"/>
    <n v="1"/>
    <s v="BOX"/>
    <n v="335"/>
    <s v="Sale "/>
    <n v="335"/>
    <x v="5"/>
  </r>
  <r>
    <d v="2022-05-05T00:00:00"/>
    <s v="99"/>
    <x v="70"/>
    <x v="8"/>
    <n v="1"/>
    <s v="BOX"/>
    <n v="275"/>
    <s v="Sale "/>
    <n v="275"/>
    <x v="5"/>
  </r>
  <r>
    <d v="2022-05-05T00:00:00"/>
    <s v="99"/>
    <x v="28"/>
    <x v="3"/>
    <n v="1"/>
    <s v="KG"/>
    <n v="330"/>
    <s v="Sale "/>
    <n v="330"/>
    <x v="5"/>
  </r>
  <r>
    <d v="2022-05-05T00:00:00"/>
    <s v="99"/>
    <x v="59"/>
    <x v="4"/>
    <n v="1"/>
    <s v="BDL"/>
    <n v="65"/>
    <s v="Sale "/>
    <n v="65"/>
    <x v="5"/>
  </r>
  <r>
    <d v="2022-05-05T00:00:00"/>
    <s v="99"/>
    <x v="129"/>
    <x v="5"/>
    <n v="2"/>
    <s v="th"/>
    <n v="460"/>
    <s v="Sale "/>
    <n v="920"/>
    <x v="5"/>
  </r>
  <r>
    <d v="2022-05-05T00:00:00"/>
    <s v="99"/>
    <x v="69"/>
    <x v="5"/>
    <n v="1"/>
    <s v="th"/>
    <n v="900"/>
    <s v="Sale "/>
    <n v="900"/>
    <x v="5"/>
  </r>
  <r>
    <d v="2022-05-05T00:00:00"/>
    <s v="99"/>
    <x v="70"/>
    <x v="8"/>
    <n v="10"/>
    <s v="BOX"/>
    <n v="275"/>
    <s v="Sale "/>
    <n v="2750"/>
    <x v="5"/>
  </r>
  <r>
    <d v="2022-05-05T00:00:00"/>
    <s v="99"/>
    <x v="105"/>
    <x v="8"/>
    <n v="5"/>
    <s v="BOX"/>
    <n v="335"/>
    <s v="Sale "/>
    <n v="1675"/>
    <x v="5"/>
  </r>
  <r>
    <d v="2022-05-05T00:00:00"/>
    <s v="99"/>
    <x v="41"/>
    <x v="10"/>
    <n v="2"/>
    <s v="th"/>
    <n v="140"/>
    <s v="Sale "/>
    <n v="280"/>
    <x v="5"/>
  </r>
  <r>
    <d v="2022-05-05T00:00:00"/>
    <s v="99"/>
    <x v="3"/>
    <x v="3"/>
    <n v="0.5"/>
    <s v="KG"/>
    <n v="520"/>
    <s v="Sale "/>
    <n v="260"/>
    <x v="5"/>
  </r>
  <r>
    <d v="2022-05-05T00:00:00"/>
    <s v="99"/>
    <x v="122"/>
    <x v="3"/>
    <n v="2"/>
    <s v="KG"/>
    <n v="155"/>
    <s v="Sale "/>
    <n v="310"/>
    <x v="5"/>
  </r>
  <r>
    <d v="2022-05-05T00:00:00"/>
    <s v="99"/>
    <x v="13"/>
    <x v="5"/>
    <n v="12"/>
    <s v="KG"/>
    <n v="260"/>
    <s v="Sale "/>
    <n v="3120"/>
    <x v="5"/>
  </r>
  <r>
    <d v="2022-05-05T00:00:00"/>
    <s v="99"/>
    <x v="30"/>
    <x v="3"/>
    <n v="2"/>
    <s v="KG"/>
    <n v="200"/>
    <s v="Sale "/>
    <n v="400"/>
    <x v="5"/>
  </r>
  <r>
    <d v="2022-05-05T00:00:00"/>
    <s v="99"/>
    <x v="3"/>
    <x v="3"/>
    <n v="0.2"/>
    <s v="KG"/>
    <n v="520"/>
    <s v="Sale "/>
    <n v="104"/>
    <x v="5"/>
  </r>
  <r>
    <d v="2022-05-05T00:00:00"/>
    <s v="99"/>
    <x v="4"/>
    <x v="3"/>
    <n v="0.1"/>
    <s v="KG"/>
    <n v="920"/>
    <s v="Sale "/>
    <n v="92"/>
    <x v="5"/>
  </r>
  <r>
    <d v="2022-05-05T00:00:00"/>
    <s v="99"/>
    <x v="26"/>
    <x v="3"/>
    <n v="5"/>
    <s v="KG"/>
    <n v="50"/>
    <s v="Sale "/>
    <n v="250"/>
    <x v="5"/>
  </r>
  <r>
    <d v="2022-05-05T00:00:00"/>
    <s v="99"/>
    <x v="78"/>
    <x v="3"/>
    <n v="1"/>
    <s v="PAC"/>
    <n v="80"/>
    <s v="Sale "/>
    <n v="80"/>
    <x v="5"/>
  </r>
  <r>
    <d v="2022-05-05T00:00:00"/>
    <s v="99"/>
    <x v="56"/>
    <x v="3"/>
    <n v="0.25"/>
    <s v="KG"/>
    <n v="450"/>
    <s v="Sale "/>
    <n v="112.5"/>
    <x v="5"/>
  </r>
  <r>
    <d v="2022-05-05T00:00:00"/>
    <s v="99"/>
    <x v="37"/>
    <x v="3"/>
    <n v="0.25"/>
    <s v="KG"/>
    <n v="260"/>
    <s v="Sale "/>
    <n v="65"/>
    <x v="5"/>
  </r>
  <r>
    <d v="2022-05-05T00:00:00"/>
    <s v="99"/>
    <x v="44"/>
    <x v="2"/>
    <n v="0.2"/>
    <s v="BTL"/>
    <n v="550"/>
    <s v="Sale "/>
    <n v="110"/>
    <x v="5"/>
  </r>
  <r>
    <d v="2022-05-05T00:00:00"/>
    <s v="99"/>
    <x v="39"/>
    <x v="3"/>
    <n v="0.25"/>
    <s v="KG"/>
    <n v="330"/>
    <s v="Sale "/>
    <n v="82.5"/>
    <x v="5"/>
  </r>
  <r>
    <d v="2022-05-05T00:00:00"/>
    <s v="99"/>
    <x v="28"/>
    <x v="3"/>
    <n v="0.25"/>
    <s v="KG"/>
    <n v="330"/>
    <s v="Sale "/>
    <n v="82.5"/>
    <x v="5"/>
  </r>
  <r>
    <d v="2022-05-05T00:00:00"/>
    <s v="99"/>
    <x v="56"/>
    <x v="3"/>
    <n v="0.25"/>
    <s v="KG"/>
    <n v="450"/>
    <s v="Sale "/>
    <n v="112.5"/>
    <x v="5"/>
  </r>
  <r>
    <d v="2022-05-05T00:00:00"/>
    <s v="99"/>
    <x v="101"/>
    <x v="8"/>
    <n v="0.4"/>
    <s v="BOX"/>
    <n v="320"/>
    <s v="Sale "/>
    <n v="128"/>
    <x v="5"/>
  </r>
  <r>
    <d v="2022-05-05T00:00:00"/>
    <s v="99"/>
    <x v="75"/>
    <x v="5"/>
    <n v="2"/>
    <s v="PC"/>
    <n v="300"/>
    <s v="Sale "/>
    <n v="600"/>
    <x v="5"/>
  </r>
  <r>
    <d v="2022-05-05T00:00:00"/>
    <s v="99"/>
    <x v="80"/>
    <x v="2"/>
    <n v="0.2"/>
    <s v="BTL"/>
    <n v="325"/>
    <s v="Sale "/>
    <n v="65"/>
    <x v="5"/>
  </r>
  <r>
    <d v="2022-05-05T00:00:00"/>
    <s v="99"/>
    <x v="53"/>
    <x v="7"/>
    <n v="0.1"/>
    <s v="KG"/>
    <n v="700"/>
    <s v="Sale "/>
    <n v="70"/>
    <x v="5"/>
  </r>
  <r>
    <d v="2022-05-05T00:00:00"/>
    <s v="99"/>
    <x v="14"/>
    <x v="7"/>
    <n v="0.1"/>
    <s v="KG"/>
    <n v="750"/>
    <s v="Sale "/>
    <n v="75"/>
    <x v="5"/>
  </r>
  <r>
    <d v="2022-05-05T00:00:00"/>
    <s v="99"/>
    <x v="4"/>
    <x v="3"/>
    <n v="0.15"/>
    <s v="KG"/>
    <n v="920"/>
    <s v="Sale "/>
    <n v="138"/>
    <x v="5"/>
  </r>
  <r>
    <d v="2022-05-05T00:00:00"/>
    <s v="99"/>
    <x v="3"/>
    <x v="3"/>
    <n v="0.3"/>
    <s v="KG"/>
    <n v="520"/>
    <s v="Sale "/>
    <n v="156"/>
    <x v="5"/>
  </r>
  <r>
    <d v="2022-05-05T00:00:00"/>
    <s v="99"/>
    <x v="11"/>
    <x v="3"/>
    <n v="0.5"/>
    <s v="KG"/>
    <n v="320"/>
    <s v="Sale "/>
    <n v="160"/>
    <x v="5"/>
  </r>
  <r>
    <d v="2022-05-05T00:00:00"/>
    <s v="99"/>
    <x v="122"/>
    <x v="3"/>
    <n v="2"/>
    <s v="KG"/>
    <n v="155"/>
    <s v="Sale "/>
    <n v="310"/>
    <x v="5"/>
  </r>
  <r>
    <d v="2022-05-05T00:00:00"/>
    <s v="99"/>
    <x v="5"/>
    <x v="4"/>
    <n v="2"/>
    <s v="BDL"/>
    <n v="65"/>
    <s v="Sale "/>
    <n v="130"/>
    <x v="5"/>
  </r>
  <r>
    <d v="2022-05-05T00:00:00"/>
    <s v="99"/>
    <x v="9"/>
    <x v="3"/>
    <n v="2"/>
    <s v="KG"/>
    <n v="175"/>
    <s v="Sale "/>
    <n v="350"/>
    <x v="5"/>
  </r>
  <r>
    <d v="2022-05-06T00:00:00"/>
    <s v="100"/>
    <x v="59"/>
    <x v="4"/>
    <n v="1"/>
    <s v="BDL"/>
    <n v="65"/>
    <s v="Sale "/>
    <n v="65"/>
    <x v="5"/>
  </r>
  <r>
    <d v="2022-05-06T00:00:00"/>
    <s v="100"/>
    <x v="41"/>
    <x v="10"/>
    <n v="1"/>
    <s v="th"/>
    <n v="140"/>
    <s v="Sale "/>
    <n v="140"/>
    <x v="5"/>
  </r>
  <r>
    <d v="2022-05-06T00:00:00"/>
    <s v="100"/>
    <x v="8"/>
    <x v="5"/>
    <n v="20"/>
    <s v="KG"/>
    <n v="255"/>
    <s v="Sale "/>
    <n v="5100"/>
    <x v="5"/>
  </r>
  <r>
    <d v="2022-05-06T00:00:00"/>
    <s v="100"/>
    <x v="13"/>
    <x v="5"/>
    <n v="20"/>
    <s v="KG"/>
    <n v="255"/>
    <s v="Sale "/>
    <n v="5100"/>
    <x v="5"/>
  </r>
  <r>
    <d v="2022-05-06T00:00:00"/>
    <s v="100"/>
    <x v="48"/>
    <x v="5"/>
    <n v="10"/>
    <s v="KG"/>
    <n v="255"/>
    <s v="Sale "/>
    <n v="2550"/>
    <x v="5"/>
  </r>
  <r>
    <d v="2022-05-06T00:00:00"/>
    <s v="100"/>
    <x v="39"/>
    <x v="3"/>
    <n v="0.25"/>
    <s v="KG"/>
    <n v="330"/>
    <s v="Sale "/>
    <n v="82.5"/>
    <x v="5"/>
  </r>
  <r>
    <d v="2022-05-06T00:00:00"/>
    <s v="100"/>
    <x v="101"/>
    <x v="8"/>
    <n v="1"/>
    <s v="BOX"/>
    <n v="320"/>
    <s v="Sale "/>
    <n v="320"/>
    <x v="5"/>
  </r>
  <r>
    <d v="2022-05-06T00:00:00"/>
    <s v="100"/>
    <x v="26"/>
    <x v="3"/>
    <n v="5"/>
    <s v="KG"/>
    <n v="50"/>
    <s v="Sale "/>
    <n v="250"/>
    <x v="5"/>
  </r>
  <r>
    <d v="2022-05-06T00:00:00"/>
    <s v="100"/>
    <x v="4"/>
    <x v="3"/>
    <n v="1"/>
    <s v="KG"/>
    <n v="920"/>
    <s v="Sale "/>
    <n v="920"/>
    <x v="5"/>
  </r>
  <r>
    <d v="2022-05-06T00:00:00"/>
    <s v="100"/>
    <x v="3"/>
    <x v="3"/>
    <n v="2"/>
    <s v="KG"/>
    <n v="520"/>
    <s v="Sale "/>
    <n v="1040"/>
    <x v="5"/>
  </r>
  <r>
    <d v="2022-05-06T00:00:00"/>
    <s v="100"/>
    <x v="5"/>
    <x v="4"/>
    <n v="10"/>
    <s v="BDL"/>
    <n v="65"/>
    <s v="Sale "/>
    <n v="650"/>
    <x v="5"/>
  </r>
  <r>
    <d v="2022-05-06T00:00:00"/>
    <s v="100"/>
    <x v="13"/>
    <x v="5"/>
    <n v="2"/>
    <s v="KG"/>
    <n v="255"/>
    <s v="Sale "/>
    <n v="510"/>
    <x v="5"/>
  </r>
  <r>
    <d v="2022-05-06T00:00:00"/>
    <s v="100"/>
    <x v="8"/>
    <x v="5"/>
    <n v="1"/>
    <s v="KG"/>
    <n v="255"/>
    <s v="Sale "/>
    <n v="255"/>
    <x v="5"/>
  </r>
  <r>
    <d v="2022-05-06T00:00:00"/>
    <s v="100"/>
    <x v="75"/>
    <x v="5"/>
    <n v="2"/>
    <s v="PC"/>
    <n v="300"/>
    <s v="Sale "/>
    <n v="600"/>
    <x v="5"/>
  </r>
  <r>
    <d v="2022-05-06T00:00:00"/>
    <s v="100"/>
    <x v="53"/>
    <x v="7"/>
    <n v="0.1"/>
    <s v="KG"/>
    <n v="700"/>
    <s v="Sale "/>
    <n v="70"/>
    <x v="5"/>
  </r>
  <r>
    <d v="2022-05-06T00:00:00"/>
    <s v="100"/>
    <x v="39"/>
    <x v="3"/>
    <n v="0.5"/>
    <s v="KG"/>
    <n v="330"/>
    <s v="Sale "/>
    <n v="165"/>
    <x v="5"/>
  </r>
  <r>
    <d v="2022-05-06T00:00:00"/>
    <s v="100"/>
    <x v="28"/>
    <x v="3"/>
    <n v="0.5"/>
    <s v="KG"/>
    <n v="330"/>
    <s v="Sale "/>
    <n v="165"/>
    <x v="5"/>
  </r>
  <r>
    <d v="2022-05-06T00:00:00"/>
    <s v="100"/>
    <x v="30"/>
    <x v="3"/>
    <n v="1"/>
    <s v="KG"/>
    <n v="180"/>
    <s v="Sale "/>
    <n v="180"/>
    <x v="5"/>
  </r>
  <r>
    <d v="2022-05-06T00:00:00"/>
    <s v="100"/>
    <x v="83"/>
    <x v="5"/>
    <n v="1"/>
    <s v="KG"/>
    <n v="255"/>
    <s v="Sale "/>
    <n v="255"/>
    <x v="5"/>
  </r>
  <r>
    <d v="2022-05-06T00:00:00"/>
    <s v="100"/>
    <x v="37"/>
    <x v="3"/>
    <n v="0.5"/>
    <s v="KG"/>
    <n v="260"/>
    <s v="Sale "/>
    <n v="130"/>
    <x v="5"/>
  </r>
  <r>
    <d v="2022-05-06T00:00:00"/>
    <s v="100"/>
    <x v="28"/>
    <x v="3"/>
    <n v="1"/>
    <s v="KG"/>
    <n v="330"/>
    <s v="Sale "/>
    <n v="330"/>
    <x v="5"/>
  </r>
  <r>
    <d v="2022-05-06T00:00:00"/>
    <s v="100"/>
    <x v="39"/>
    <x v="3"/>
    <n v="1"/>
    <s v="KG"/>
    <n v="330"/>
    <s v="Sale "/>
    <n v="330"/>
    <x v="5"/>
  </r>
  <r>
    <d v="2022-05-06T00:00:00"/>
    <s v="100"/>
    <x v="4"/>
    <x v="3"/>
    <n v="0.25"/>
    <s v="KG"/>
    <n v="920"/>
    <s v="Sale "/>
    <n v="230"/>
    <x v="5"/>
  </r>
  <r>
    <d v="2022-05-06T00:00:00"/>
    <s v="100"/>
    <x v="3"/>
    <x v="3"/>
    <n v="0.5"/>
    <s v="KG"/>
    <n v="520"/>
    <s v="Sale "/>
    <n v="260"/>
    <x v="5"/>
  </r>
  <r>
    <d v="2022-05-06T00:00:00"/>
    <s v="100"/>
    <x v="26"/>
    <x v="3"/>
    <n v="11"/>
    <s v="KG"/>
    <n v="50"/>
    <s v="Sale "/>
    <n v="550"/>
    <x v="5"/>
  </r>
  <r>
    <d v="2022-05-06T00:00:00"/>
    <s v="100"/>
    <x v="78"/>
    <x v="3"/>
    <n v="2"/>
    <s v="PAC"/>
    <n v="80"/>
    <s v="Sale "/>
    <n v="160"/>
    <x v="5"/>
  </r>
  <r>
    <d v="2022-05-06T00:00:00"/>
    <s v="100"/>
    <x v="9"/>
    <x v="3"/>
    <n v="50"/>
    <s v="KG"/>
    <n v="165"/>
    <s v="Sale "/>
    <n v="8250"/>
    <x v="5"/>
  </r>
  <r>
    <d v="2022-05-06T00:00:00"/>
    <s v="100"/>
    <x v="63"/>
    <x v="9"/>
    <n v="1"/>
    <s v="BTL"/>
    <n v="175"/>
    <s v="Sale "/>
    <n v="175"/>
    <x v="5"/>
  </r>
  <r>
    <d v="2022-05-06T00:00:00"/>
    <s v="100"/>
    <x v="11"/>
    <x v="3"/>
    <n v="2"/>
    <s v="KG"/>
    <n v="300"/>
    <s v="Sale "/>
    <n v="600"/>
    <x v="5"/>
  </r>
  <r>
    <d v="2022-05-06T00:00:00"/>
    <s v="100"/>
    <x v="13"/>
    <x v="5"/>
    <n v="35"/>
    <s v="KG"/>
    <n v="255"/>
    <s v="Sale "/>
    <n v="8925"/>
    <x v="5"/>
  </r>
  <r>
    <d v="2022-05-07T00:00:00"/>
    <s v="101"/>
    <x v="75"/>
    <x v="5"/>
    <n v="2"/>
    <s v="PC"/>
    <n v="300"/>
    <s v="Sale "/>
    <n v="600"/>
    <x v="5"/>
  </r>
  <r>
    <d v="2022-05-07T00:00:00"/>
    <s v="101"/>
    <x v="5"/>
    <x v="4"/>
    <n v="2"/>
    <s v="BDL"/>
    <n v="65"/>
    <s v="Sale "/>
    <n v="130"/>
    <x v="5"/>
  </r>
  <r>
    <d v="2022-05-07T00:00:00"/>
    <s v="101"/>
    <x v="4"/>
    <x v="3"/>
    <n v="0.5"/>
    <s v="KG"/>
    <n v="920"/>
    <s v="Sale "/>
    <n v="460"/>
    <x v="5"/>
  </r>
  <r>
    <d v="2022-05-07T00:00:00"/>
    <s v="101"/>
    <x v="3"/>
    <x v="3"/>
    <n v="0.9"/>
    <s v="KG"/>
    <n v="520"/>
    <s v="Sale "/>
    <n v="468"/>
    <x v="5"/>
  </r>
  <r>
    <d v="2022-05-07T00:00:00"/>
    <s v="101"/>
    <x v="9"/>
    <x v="3"/>
    <n v="3"/>
    <s v="KG"/>
    <n v="165"/>
    <s v="Sale "/>
    <n v="495"/>
    <x v="5"/>
  </r>
  <r>
    <d v="2022-05-07T00:00:00"/>
    <s v="101"/>
    <x v="33"/>
    <x v="2"/>
    <n v="1"/>
    <s v="BTL"/>
    <n v="85"/>
    <s v="Sale "/>
    <n v="85"/>
    <x v="5"/>
  </r>
  <r>
    <d v="2022-05-07T00:00:00"/>
    <s v="101"/>
    <x v="59"/>
    <x v="4"/>
    <n v="2"/>
    <s v="BDL"/>
    <n v="65"/>
    <s v="Sale "/>
    <n v="130"/>
    <x v="5"/>
  </r>
  <r>
    <d v="2022-05-07T00:00:00"/>
    <s v="101"/>
    <x v="41"/>
    <x v="10"/>
    <n v="1.2"/>
    <s v="th"/>
    <n v="140"/>
    <s v="Sale "/>
    <n v="168"/>
    <x v="5"/>
  </r>
  <r>
    <d v="2022-05-07T00:00:00"/>
    <s v="101"/>
    <x v="6"/>
    <x v="5"/>
    <n v="0.7"/>
    <s v="th"/>
    <n v="500"/>
    <s v="Sale "/>
    <n v="350"/>
    <x v="5"/>
  </r>
  <r>
    <d v="2022-05-07T00:00:00"/>
    <s v="101"/>
    <x v="39"/>
    <x v="3"/>
    <n v="3"/>
    <s v="KG"/>
    <n v="330"/>
    <s v="Sale "/>
    <n v="990"/>
    <x v="5"/>
  </r>
  <r>
    <d v="2022-05-07T00:00:00"/>
    <s v="101"/>
    <x v="38"/>
    <x v="3"/>
    <n v="1"/>
    <s v="KG"/>
    <n v="380"/>
    <s v="Sale "/>
    <n v="380"/>
    <x v="5"/>
  </r>
  <r>
    <d v="2022-05-07T00:00:00"/>
    <s v="101"/>
    <x v="78"/>
    <x v="3"/>
    <n v="5"/>
    <s v="PAC"/>
    <n v="85"/>
    <s v="Sale "/>
    <n v="425"/>
    <x v="5"/>
  </r>
  <r>
    <d v="2022-05-07T00:00:00"/>
    <s v="101"/>
    <x v="28"/>
    <x v="3"/>
    <n v="1"/>
    <s v="KG"/>
    <n v="330"/>
    <s v="Sale "/>
    <n v="330"/>
    <x v="5"/>
  </r>
  <r>
    <d v="2022-05-07T00:00:00"/>
    <s v="101"/>
    <x v="27"/>
    <x v="8"/>
    <n v="1"/>
    <s v="BOX"/>
    <n v="900"/>
    <s v="Sale "/>
    <n v="900"/>
    <x v="5"/>
  </r>
  <r>
    <d v="2022-05-07T00:00:00"/>
    <s v="101"/>
    <x v="36"/>
    <x v="8"/>
    <n v="1"/>
    <s v="BOX"/>
    <n v="1000"/>
    <s v="Sale "/>
    <n v="1000"/>
    <x v="5"/>
  </r>
  <r>
    <d v="2022-05-07T00:00:00"/>
    <s v="101"/>
    <x v="101"/>
    <x v="8"/>
    <n v="3"/>
    <s v="BOX"/>
    <n v="320"/>
    <s v="Sale "/>
    <n v="960"/>
    <x v="5"/>
  </r>
  <r>
    <d v="2022-05-07T00:00:00"/>
    <s v="101"/>
    <x v="26"/>
    <x v="3"/>
    <n v="5"/>
    <s v="KG"/>
    <n v="50"/>
    <s v="Sale "/>
    <n v="250"/>
    <x v="5"/>
  </r>
  <r>
    <d v="2022-05-07T00:00:00"/>
    <s v="101"/>
    <x v="14"/>
    <x v="7"/>
    <n v="0.1"/>
    <s v="KG"/>
    <n v="750"/>
    <s v="Sale "/>
    <n v="75"/>
    <x v="5"/>
  </r>
  <r>
    <d v="2022-05-07T00:00:00"/>
    <s v="101"/>
    <x v="4"/>
    <x v="3"/>
    <n v="0.5"/>
    <s v="KG"/>
    <n v="920"/>
    <s v="Sale "/>
    <n v="460"/>
    <x v="5"/>
  </r>
  <r>
    <d v="2022-05-07T00:00:00"/>
    <s v="101"/>
    <x v="3"/>
    <x v="3"/>
    <n v="1"/>
    <s v="KG"/>
    <n v="520"/>
    <s v="Sale "/>
    <n v="520"/>
    <x v="5"/>
  </r>
  <r>
    <d v="2022-05-07T00:00:00"/>
    <s v="101"/>
    <x v="28"/>
    <x v="3"/>
    <n v="0.75"/>
    <s v="KG"/>
    <n v="330"/>
    <s v="Sale "/>
    <n v="247.5"/>
    <x v="5"/>
  </r>
  <r>
    <d v="2022-05-07T00:00:00"/>
    <s v="101"/>
    <x v="39"/>
    <x v="3"/>
    <n v="0.75"/>
    <s v="KG"/>
    <n v="330"/>
    <s v="Sale "/>
    <n v="247.5"/>
    <x v="5"/>
  </r>
  <r>
    <d v="2022-05-07T00:00:00"/>
    <s v="101"/>
    <x v="75"/>
    <x v="5"/>
    <n v="3"/>
    <s v="PC"/>
    <n v="300"/>
    <s v="Sale "/>
    <n v="900"/>
    <x v="5"/>
  </r>
  <r>
    <d v="2022-05-07T00:00:00"/>
    <s v="101"/>
    <x v="11"/>
    <x v="3"/>
    <n v="0.5"/>
    <s v="KG"/>
    <n v="300"/>
    <s v="Sale "/>
    <n v="150"/>
    <x v="5"/>
  </r>
  <r>
    <d v="2022-05-07T00:00:00"/>
    <s v="101"/>
    <x v="5"/>
    <x v="4"/>
    <n v="5"/>
    <s v="BDL"/>
    <n v="65"/>
    <s v="Sale "/>
    <n v="325"/>
    <x v="5"/>
  </r>
  <r>
    <d v="2022-05-07T00:00:00"/>
    <s v="101"/>
    <x v="23"/>
    <x v="2"/>
    <n v="4"/>
    <s v="PC"/>
    <n v="65"/>
    <s v="Sale "/>
    <n v="260"/>
    <x v="5"/>
  </r>
  <r>
    <d v="2022-05-07T00:00:00"/>
    <s v="101"/>
    <x v="27"/>
    <x v="8"/>
    <n v="0.15"/>
    <s v="BOX"/>
    <n v="920"/>
    <s v="Sale "/>
    <n v="138"/>
    <x v="5"/>
  </r>
  <r>
    <d v="2022-05-07T00:00:00"/>
    <s v="101"/>
    <x v="38"/>
    <x v="3"/>
    <n v="0.5"/>
    <s v="KG"/>
    <n v="380"/>
    <s v="Sale "/>
    <n v="190"/>
    <x v="5"/>
  </r>
  <r>
    <d v="2022-05-07T00:00:00"/>
    <s v="101"/>
    <x v="37"/>
    <x v="3"/>
    <n v="0.5"/>
    <s v="KG"/>
    <n v="260"/>
    <s v="Sale "/>
    <n v="130"/>
    <x v="5"/>
  </r>
  <r>
    <d v="2022-05-07T00:00:00"/>
    <s v="101"/>
    <x v="27"/>
    <x v="8"/>
    <n v="2"/>
    <s v="BOX"/>
    <n v="900"/>
    <s v="Sale "/>
    <n v="1800"/>
    <x v="5"/>
  </r>
  <r>
    <d v="2022-05-07T00:00:00"/>
    <s v="101"/>
    <x v="78"/>
    <x v="3"/>
    <n v="1"/>
    <s v="PAC"/>
    <n v="80"/>
    <s v="Sale "/>
    <n v="80"/>
    <x v="5"/>
  </r>
  <r>
    <d v="2022-05-07T00:00:00"/>
    <s v="101"/>
    <x v="25"/>
    <x v="3"/>
    <n v="3"/>
    <s v="KG"/>
    <n v="70"/>
    <s v="Sale "/>
    <n v="210"/>
    <x v="5"/>
  </r>
  <r>
    <d v="2022-05-07T00:00:00"/>
    <s v="101"/>
    <x v="44"/>
    <x v="2"/>
    <n v="0.2"/>
    <s v="BTL"/>
    <n v="550"/>
    <s v="Sale "/>
    <n v="110"/>
    <x v="5"/>
  </r>
  <r>
    <d v="2022-05-07T00:00:00"/>
    <s v="101"/>
    <x v="39"/>
    <x v="3"/>
    <n v="0.25"/>
    <s v="KG"/>
    <n v="330"/>
    <s v="Sale "/>
    <n v="82.5"/>
    <x v="5"/>
  </r>
  <r>
    <d v="2022-05-07T00:00:00"/>
    <s v="101"/>
    <x v="75"/>
    <x v="5"/>
    <n v="5"/>
    <s v="PC"/>
    <n v="300"/>
    <s v="Sale "/>
    <n v="1500"/>
    <x v="5"/>
  </r>
  <r>
    <d v="2022-05-07T00:00:00"/>
    <s v="101"/>
    <x v="4"/>
    <x v="3"/>
    <n v="0.2"/>
    <s v="KG"/>
    <n v="920"/>
    <s v="Sale "/>
    <n v="184"/>
    <x v="5"/>
  </r>
  <r>
    <d v="2022-05-07T00:00:00"/>
    <s v="101"/>
    <x v="3"/>
    <x v="3"/>
    <n v="0.4"/>
    <s v="KG"/>
    <n v="520"/>
    <s v="Sale "/>
    <n v="208"/>
    <x v="5"/>
  </r>
  <r>
    <d v="2022-05-07T00:00:00"/>
    <s v="101"/>
    <x v="11"/>
    <x v="3"/>
    <n v="0.5"/>
    <s v="KG"/>
    <n v="320"/>
    <s v="Sale "/>
    <n v="160"/>
    <x v="5"/>
  </r>
  <r>
    <d v="2022-05-07T00:00:00"/>
    <s v="101"/>
    <x v="75"/>
    <x v="5"/>
    <n v="1"/>
    <s v="PC"/>
    <n v="300"/>
    <s v="Sale "/>
    <n v="300"/>
    <x v="5"/>
  </r>
  <r>
    <d v="2022-05-07T00:00:00"/>
    <s v="101"/>
    <x v="3"/>
    <x v="3"/>
    <n v="1"/>
    <s v="KG"/>
    <n v="520"/>
    <s v="Sale "/>
    <n v="520"/>
    <x v="5"/>
  </r>
  <r>
    <d v="2022-05-07T00:00:00"/>
    <s v="101"/>
    <x v="4"/>
    <x v="3"/>
    <n v="0.5"/>
    <s v="KG"/>
    <n v="920"/>
    <s v="Sale "/>
    <n v="460"/>
    <x v="5"/>
  </r>
  <r>
    <d v="2022-05-07T00:00:00"/>
    <s v="101"/>
    <x v="26"/>
    <x v="3"/>
    <n v="1.5"/>
    <s v="KG"/>
    <n v="50"/>
    <s v="Sale "/>
    <n v="75"/>
    <x v="5"/>
  </r>
  <r>
    <d v="2022-05-07T00:00:00"/>
    <s v="101"/>
    <x v="78"/>
    <x v="3"/>
    <n v="2"/>
    <s v="PAC"/>
    <n v="80"/>
    <s v="Sale "/>
    <n v="160"/>
    <x v="5"/>
  </r>
  <r>
    <d v="2022-05-08T00:00:00"/>
    <s v="102"/>
    <x v="24"/>
    <x v="3"/>
    <n v="5"/>
    <s v="PAC"/>
    <n v="65"/>
    <s v="Sale "/>
    <n v="325"/>
    <x v="5"/>
  </r>
  <r>
    <d v="2022-05-08T00:00:00"/>
    <s v="102"/>
    <x v="16"/>
    <x v="2"/>
    <n v="1"/>
    <s v="BTL"/>
    <n v="300"/>
    <s v="Sale "/>
    <n v="300"/>
    <x v="5"/>
  </r>
  <r>
    <d v="2022-05-08T00:00:00"/>
    <s v="102"/>
    <x v="2"/>
    <x v="2"/>
    <n v="0.2"/>
    <s v="BTL"/>
    <n v="550"/>
    <s v="Sale "/>
    <n v="110"/>
    <x v="5"/>
  </r>
  <r>
    <d v="2022-05-08T00:00:00"/>
    <s v="102"/>
    <x v="44"/>
    <x v="2"/>
    <n v="0.2"/>
    <s v="BTL"/>
    <n v="550"/>
    <s v="Sale "/>
    <n v="110"/>
    <x v="5"/>
  </r>
  <r>
    <d v="2022-05-08T00:00:00"/>
    <s v="102"/>
    <x v="67"/>
    <x v="2"/>
    <n v="1"/>
    <s v="BTL"/>
    <n v="75"/>
    <s v="Sale "/>
    <n v="75"/>
    <x v="5"/>
  </r>
  <r>
    <d v="2022-05-08T00:00:00"/>
    <s v="102"/>
    <x v="14"/>
    <x v="7"/>
    <n v="0.1"/>
    <s v="KG"/>
    <n v="750"/>
    <s v="Sale "/>
    <n v="75"/>
    <x v="5"/>
  </r>
  <r>
    <d v="2022-05-08T00:00:00"/>
    <s v="102"/>
    <x v="18"/>
    <x v="7"/>
    <n v="0.1"/>
    <s v="KG"/>
    <n v="500"/>
    <s v="Sale "/>
    <n v="50"/>
    <x v="5"/>
  </r>
  <r>
    <d v="2022-05-08T00:00:00"/>
    <s v="102"/>
    <x v="30"/>
    <x v="3"/>
    <n v="2"/>
    <s v="KG"/>
    <n v="190"/>
    <s v="Sale "/>
    <n v="380"/>
    <x v="5"/>
  </r>
  <r>
    <d v="2022-05-08T00:00:00"/>
    <s v="102"/>
    <x v="78"/>
    <x v="3"/>
    <n v="1"/>
    <s v="PAC"/>
    <n v="80"/>
    <s v="Sale "/>
    <n v="80"/>
    <x v="5"/>
  </r>
  <r>
    <d v="2022-05-08T00:00:00"/>
    <s v="102"/>
    <x v="22"/>
    <x v="7"/>
    <n v="0.1"/>
    <s v="KG"/>
    <n v="930"/>
    <s v="Sale "/>
    <n v="93"/>
    <x v="5"/>
  </r>
  <r>
    <d v="2022-05-08T00:00:00"/>
    <s v="102"/>
    <x v="28"/>
    <x v="3"/>
    <n v="0.5"/>
    <s v="KG"/>
    <n v="330"/>
    <s v="Sale "/>
    <n v="165"/>
    <x v="5"/>
  </r>
  <r>
    <d v="2022-05-08T00:00:00"/>
    <s v="102"/>
    <x v="39"/>
    <x v="3"/>
    <n v="0.5"/>
    <s v="KG"/>
    <n v="330"/>
    <s v="Sale "/>
    <n v="165"/>
    <x v="5"/>
  </r>
  <r>
    <d v="2022-05-08T00:00:00"/>
    <s v="102"/>
    <x v="70"/>
    <x v="8"/>
    <n v="1"/>
    <s v="BOX"/>
    <n v="280"/>
    <s v="Sale "/>
    <n v="280"/>
    <x v="5"/>
  </r>
  <r>
    <d v="2022-05-08T00:00:00"/>
    <s v="102"/>
    <x v="57"/>
    <x v="5"/>
    <n v="1"/>
    <s v="KG"/>
    <n v="255"/>
    <s v="Sale "/>
    <n v="255"/>
    <x v="5"/>
  </r>
  <r>
    <d v="2022-05-08T00:00:00"/>
    <s v="102"/>
    <x v="83"/>
    <x v="5"/>
    <n v="0.5"/>
    <s v="KG"/>
    <n v="255"/>
    <s v="Sale "/>
    <n v="127.5"/>
    <x v="5"/>
  </r>
  <r>
    <d v="2022-05-08T00:00:00"/>
    <s v="102"/>
    <x v="23"/>
    <x v="2"/>
    <n v="1"/>
    <s v="PC"/>
    <n v="65"/>
    <s v="Sale "/>
    <n v="65"/>
    <x v="5"/>
  </r>
  <r>
    <d v="2022-05-08T00:00:00"/>
    <s v="102"/>
    <x v="75"/>
    <x v="5"/>
    <n v="2"/>
    <s v="PC"/>
    <n v="300"/>
    <s v="Sale "/>
    <n v="600"/>
    <x v="5"/>
  </r>
  <r>
    <d v="2022-05-08T00:00:00"/>
    <s v="102"/>
    <x v="41"/>
    <x v="10"/>
    <n v="0.2"/>
    <s v="th"/>
    <n v="140"/>
    <s v="Sale "/>
    <n v="28"/>
    <x v="5"/>
  </r>
  <r>
    <d v="2022-05-08T00:00:00"/>
    <s v="102"/>
    <x v="42"/>
    <x v="5"/>
    <n v="0.2"/>
    <s v="th"/>
    <n v="900"/>
    <s v="Sale "/>
    <n v="180"/>
    <x v="5"/>
  </r>
  <r>
    <d v="2022-05-08T00:00:00"/>
    <s v="102"/>
    <x v="4"/>
    <x v="3"/>
    <n v="0.3"/>
    <s v="KG"/>
    <n v="920"/>
    <s v="Sale "/>
    <n v="276"/>
    <x v="5"/>
  </r>
  <r>
    <d v="2022-05-08T00:00:00"/>
    <s v="102"/>
    <x v="3"/>
    <x v="3"/>
    <n v="0.5"/>
    <s v="KG"/>
    <n v="520"/>
    <s v="Sale "/>
    <n v="260"/>
    <x v="5"/>
  </r>
  <r>
    <d v="2022-05-08T00:00:00"/>
    <s v="102"/>
    <x v="57"/>
    <x v="5"/>
    <n v="2"/>
    <s v="KG"/>
    <n v="255"/>
    <s v="Sale "/>
    <n v="510"/>
    <x v="5"/>
  </r>
  <r>
    <d v="2022-05-08T00:00:00"/>
    <s v="102"/>
    <x v="10"/>
    <x v="6"/>
    <n v="30"/>
    <s v="tn"/>
    <n v="206.67"/>
    <s v="Sale "/>
    <n v="6200"/>
    <x v="5"/>
  </r>
  <r>
    <d v="2022-05-08T00:00:00"/>
    <s v="102"/>
    <x v="41"/>
    <x v="10"/>
    <n v="1.2"/>
    <s v="th"/>
    <n v="140"/>
    <s v="Sale "/>
    <n v="168"/>
    <x v="5"/>
  </r>
  <r>
    <d v="2022-05-08T00:00:00"/>
    <s v="102"/>
    <x v="129"/>
    <x v="5"/>
    <n v="1"/>
    <s v="th"/>
    <n v="460"/>
    <s v="Sale "/>
    <n v="460"/>
    <x v="5"/>
  </r>
  <r>
    <d v="2022-05-08T00:00:00"/>
    <s v="102"/>
    <x v="4"/>
    <x v="3"/>
    <n v="0.5"/>
    <s v="KG"/>
    <n v="920"/>
    <s v="Sale "/>
    <n v="460"/>
    <x v="5"/>
  </r>
  <r>
    <d v="2022-05-08T00:00:00"/>
    <s v="102"/>
    <x v="3"/>
    <x v="3"/>
    <n v="1"/>
    <s v="KG"/>
    <n v="520"/>
    <s v="Sale "/>
    <n v="520"/>
    <x v="5"/>
  </r>
  <r>
    <d v="2022-05-08T00:00:00"/>
    <s v="102"/>
    <x v="39"/>
    <x v="3"/>
    <n v="2"/>
    <s v="KG"/>
    <n v="330"/>
    <s v="Sale "/>
    <n v="660"/>
    <x v="5"/>
  </r>
  <r>
    <d v="2022-05-08T00:00:00"/>
    <s v="102"/>
    <x v="73"/>
    <x v="3"/>
    <n v="2"/>
    <s v="KG"/>
    <n v="400"/>
    <s v="Sale "/>
    <n v="800"/>
    <x v="5"/>
  </r>
  <r>
    <d v="2022-05-08T00:00:00"/>
    <s v="102"/>
    <x v="56"/>
    <x v="3"/>
    <n v="1"/>
    <s v="KG"/>
    <n v="450"/>
    <s v="Sale "/>
    <n v="450"/>
    <x v="5"/>
  </r>
  <r>
    <d v="2022-05-08T00:00:00"/>
    <s v="102"/>
    <x v="37"/>
    <x v="3"/>
    <n v="1"/>
    <s v="KG"/>
    <n v="250"/>
    <s v="Sale "/>
    <n v="250"/>
    <x v="5"/>
  </r>
  <r>
    <d v="2022-05-08T00:00:00"/>
    <s v="102"/>
    <x v="80"/>
    <x v="2"/>
    <n v="0.2"/>
    <s v="BTL"/>
    <n v="375"/>
    <s v="Sale "/>
    <n v="75"/>
    <x v="5"/>
  </r>
  <r>
    <d v="2022-05-08T00:00:00"/>
    <s v="102"/>
    <x v="5"/>
    <x v="4"/>
    <n v="6"/>
    <s v="BDL"/>
    <n v="65"/>
    <s v="Sale "/>
    <n v="390"/>
    <x v="5"/>
  </r>
  <r>
    <d v="2022-05-08T00:00:00"/>
    <s v="102"/>
    <x v="75"/>
    <x v="5"/>
    <n v="2"/>
    <s v="PC"/>
    <n v="300"/>
    <s v="Sale "/>
    <n v="600"/>
    <x v="5"/>
  </r>
  <r>
    <d v="2022-05-08T00:00:00"/>
    <s v="102"/>
    <x v="100"/>
    <x v="5"/>
    <n v="1"/>
    <s v="KG"/>
    <n v="260"/>
    <s v="Sale "/>
    <n v="260"/>
    <x v="5"/>
  </r>
  <r>
    <d v="2022-05-08T00:00:00"/>
    <s v="102"/>
    <x v="9"/>
    <x v="3"/>
    <n v="5"/>
    <s v="KG"/>
    <n v="165"/>
    <s v="Sale "/>
    <n v="825"/>
    <x v="5"/>
  </r>
  <r>
    <d v="2022-05-08T00:00:00"/>
    <s v="102"/>
    <x v="10"/>
    <x v="6"/>
    <n v="15"/>
    <s v="tn"/>
    <n v="206.67"/>
    <s v="Sale "/>
    <n v="3100"/>
    <x v="5"/>
  </r>
  <r>
    <d v="2022-05-08T00:00:00"/>
    <s v="102"/>
    <x v="57"/>
    <x v="5"/>
    <n v="2"/>
    <s v="KG"/>
    <n v="255"/>
    <s v="Sale "/>
    <n v="510"/>
    <x v="5"/>
  </r>
  <r>
    <d v="2022-05-08T00:00:00"/>
    <s v="102"/>
    <x v="71"/>
    <x v="5"/>
    <n v="1"/>
    <s v="KG"/>
    <n v="255"/>
    <s v="Sale "/>
    <n v="255"/>
    <x v="5"/>
  </r>
  <r>
    <d v="2022-05-08T00:00:00"/>
    <s v="102"/>
    <x v="39"/>
    <x v="3"/>
    <n v="1"/>
    <s v="KG"/>
    <n v="330"/>
    <s v="Sale "/>
    <n v="330"/>
    <x v="5"/>
  </r>
  <r>
    <d v="2022-05-08T00:00:00"/>
    <s v="102"/>
    <x v="73"/>
    <x v="3"/>
    <n v="1"/>
    <s v="KG"/>
    <n v="400"/>
    <s v="Sale "/>
    <n v="400"/>
    <x v="5"/>
  </r>
  <r>
    <d v="2022-05-08T00:00:00"/>
    <s v="102"/>
    <x v="56"/>
    <x v="3"/>
    <n v="0.5"/>
    <s v="KG"/>
    <n v="450"/>
    <s v="Sale "/>
    <n v="225"/>
    <x v="5"/>
  </r>
  <r>
    <d v="2022-05-08T00:00:00"/>
    <s v="102"/>
    <x v="37"/>
    <x v="3"/>
    <n v="0.5"/>
    <s v="KG"/>
    <n v="250"/>
    <s v="Sale "/>
    <n v="125"/>
    <x v="5"/>
  </r>
  <r>
    <d v="2022-05-08T00:00:00"/>
    <s v="102"/>
    <x v="30"/>
    <x v="3"/>
    <n v="2"/>
    <s v="KG"/>
    <n v="190"/>
    <s v="Sale "/>
    <n v="380"/>
    <x v="5"/>
  </r>
  <r>
    <d v="2022-05-08T00:00:00"/>
    <s v="102"/>
    <x v="26"/>
    <x v="3"/>
    <n v="4"/>
    <s v="KG"/>
    <n v="50"/>
    <s v="Sale "/>
    <n v="200"/>
    <x v="5"/>
  </r>
  <r>
    <d v="2022-05-08T00:00:00"/>
    <s v="102"/>
    <x v="2"/>
    <x v="2"/>
    <n v="1"/>
    <s v="BTL"/>
    <n v="450"/>
    <s v="Sale "/>
    <n v="450"/>
    <x v="5"/>
  </r>
  <r>
    <d v="2022-05-08T00:00:00"/>
    <s v="102"/>
    <x v="63"/>
    <x v="9"/>
    <n v="1"/>
    <s v="BTL"/>
    <n v="175"/>
    <s v="Sale "/>
    <n v="175"/>
    <x v="5"/>
  </r>
  <r>
    <d v="2022-05-08T00:00:00"/>
    <s v="102"/>
    <x v="6"/>
    <x v="5"/>
    <n v="0.7"/>
    <s v="th"/>
    <n v="500"/>
    <s v="Sale "/>
    <n v="350"/>
    <x v="5"/>
  </r>
  <r>
    <d v="2022-05-08T00:00:00"/>
    <s v="102"/>
    <x v="69"/>
    <x v="5"/>
    <n v="0.3"/>
    <s v="th"/>
    <n v="900"/>
    <s v="Sale "/>
    <n v="270"/>
    <x v="5"/>
  </r>
  <r>
    <d v="2022-05-08T00:00:00"/>
    <s v="102"/>
    <x v="41"/>
    <x v="10"/>
    <n v="0.7"/>
    <s v="th"/>
    <n v="140"/>
    <s v="Sale "/>
    <n v="98"/>
    <x v="5"/>
  </r>
  <r>
    <d v="2022-05-08T00:00:00"/>
    <s v="102"/>
    <x v="13"/>
    <x v="5"/>
    <n v="1.5"/>
    <s v="KG"/>
    <n v="255"/>
    <s v="Sale "/>
    <n v="382.5"/>
    <x v="5"/>
  </r>
  <r>
    <d v="2022-05-08T00:00:00"/>
    <s v="102"/>
    <x v="8"/>
    <x v="5"/>
    <n v="1"/>
    <s v="KG"/>
    <n v="255"/>
    <s v="Sale "/>
    <n v="255"/>
    <x v="5"/>
  </r>
  <r>
    <d v="2022-05-08T00:00:00"/>
    <s v="102"/>
    <x v="9"/>
    <x v="3"/>
    <n v="2"/>
    <s v="KG"/>
    <n v="170"/>
    <s v="Sale "/>
    <n v="340"/>
    <x v="5"/>
  </r>
  <r>
    <d v="2022-05-08T00:00:00"/>
    <s v="102"/>
    <x v="4"/>
    <x v="3"/>
    <n v="0.75"/>
    <s v="KG"/>
    <n v="920"/>
    <s v="Sale "/>
    <n v="690"/>
    <x v="5"/>
  </r>
  <r>
    <d v="2022-05-08T00:00:00"/>
    <s v="102"/>
    <x v="3"/>
    <x v="3"/>
    <n v="1.5"/>
    <s v="KG"/>
    <n v="520"/>
    <s v="Sale "/>
    <n v="780"/>
    <x v="5"/>
  </r>
  <r>
    <d v="2022-05-08T00:00:00"/>
    <s v="102"/>
    <x v="39"/>
    <x v="3"/>
    <n v="0.5"/>
    <s v="KG"/>
    <n v="330"/>
    <s v="Sale "/>
    <n v="165"/>
    <x v="5"/>
  </r>
  <r>
    <d v="2022-05-08T00:00:00"/>
    <s v="102"/>
    <x v="28"/>
    <x v="3"/>
    <n v="0.5"/>
    <s v="KG"/>
    <n v="330"/>
    <s v="Sale "/>
    <n v="165"/>
    <x v="5"/>
  </r>
  <r>
    <d v="2022-05-08T00:00:00"/>
    <s v="102"/>
    <x v="38"/>
    <x v="3"/>
    <n v="0.5"/>
    <s v="KG"/>
    <n v="380"/>
    <s v="Sale "/>
    <n v="190"/>
    <x v="5"/>
  </r>
  <r>
    <d v="2022-05-08T00:00:00"/>
    <s v="102"/>
    <x v="42"/>
    <x v="5"/>
    <n v="0.3"/>
    <s v="th"/>
    <n v="900"/>
    <s v="Sale "/>
    <n v="270"/>
    <x v="5"/>
  </r>
  <r>
    <d v="2022-05-08T00:00:00"/>
    <s v="102"/>
    <x v="41"/>
    <x v="10"/>
    <n v="1.5"/>
    <s v="th"/>
    <n v="140"/>
    <s v="Sale "/>
    <n v="210"/>
    <x v="5"/>
  </r>
  <r>
    <d v="2022-05-08T00:00:00"/>
    <s v="102"/>
    <x v="59"/>
    <x v="4"/>
    <n v="1"/>
    <s v="BDL"/>
    <n v="65"/>
    <s v="Sale "/>
    <n v="65"/>
    <x v="5"/>
  </r>
  <r>
    <d v="2022-05-08T00:00:00"/>
    <s v="102"/>
    <x v="18"/>
    <x v="7"/>
    <n v="0.5"/>
    <s v="KG"/>
    <n v="500"/>
    <s v="Sale "/>
    <n v="250"/>
    <x v="5"/>
  </r>
  <r>
    <d v="2022-05-08T00:00:00"/>
    <s v="102"/>
    <x v="53"/>
    <x v="7"/>
    <n v="0.2"/>
    <s v="KG"/>
    <n v="700"/>
    <s v="Sale "/>
    <n v="140"/>
    <x v="5"/>
  </r>
  <r>
    <d v="2022-05-08T00:00:00"/>
    <s v="102"/>
    <x v="37"/>
    <x v="3"/>
    <n v="0.25"/>
    <s v="KG"/>
    <n v="260"/>
    <s v="Sale "/>
    <n v="65"/>
    <x v="5"/>
  </r>
  <r>
    <d v="2022-05-08T00:00:00"/>
    <s v="102"/>
    <x v="25"/>
    <x v="3"/>
    <n v="2"/>
    <s v="KG"/>
    <n v="65"/>
    <s v="Sale "/>
    <n v="130"/>
    <x v="5"/>
  </r>
  <r>
    <d v="2022-05-08T00:00:00"/>
    <s v="102"/>
    <x v="75"/>
    <x v="5"/>
    <n v="2"/>
    <s v="PC"/>
    <n v="300"/>
    <s v="Sale "/>
    <n v="600"/>
    <x v="5"/>
  </r>
  <r>
    <d v="2022-05-08T00:00:00"/>
    <s v="102"/>
    <x v="23"/>
    <x v="2"/>
    <n v="1"/>
    <s v="PC"/>
    <n v="65"/>
    <s v="Sale "/>
    <n v="65"/>
    <x v="5"/>
  </r>
  <r>
    <d v="2022-05-08T00:00:00"/>
    <s v="102"/>
    <x v="2"/>
    <x v="2"/>
    <n v="0.2"/>
    <s v="BTL"/>
    <n v="550"/>
    <s v="Sale "/>
    <n v="110"/>
    <x v="5"/>
  </r>
  <r>
    <d v="2022-05-08T00:00:00"/>
    <s v="102"/>
    <x v="63"/>
    <x v="9"/>
    <n v="1"/>
    <s v="BTL"/>
    <n v="175"/>
    <s v="Sale "/>
    <n v="175"/>
    <x v="5"/>
  </r>
  <r>
    <d v="2022-05-08T00:00:00"/>
    <s v="102"/>
    <x v="5"/>
    <x v="4"/>
    <n v="7"/>
    <s v="BDL"/>
    <n v="65"/>
    <s v="Sale "/>
    <n v="455"/>
    <x v="5"/>
  </r>
  <r>
    <d v="2022-05-08T00:00:00"/>
    <s v="102"/>
    <x v="28"/>
    <x v="3"/>
    <n v="1"/>
    <s v="KG"/>
    <n v="330"/>
    <s v="Sale "/>
    <n v="330"/>
    <x v="5"/>
  </r>
  <r>
    <d v="2022-05-08T00:00:00"/>
    <s v="102"/>
    <x v="37"/>
    <x v="3"/>
    <n v="0.5"/>
    <s v="KG"/>
    <n v="260"/>
    <s v="Sale "/>
    <n v="130"/>
    <x v="5"/>
  </r>
  <r>
    <d v="2022-05-08T00:00:00"/>
    <s v="102"/>
    <x v="39"/>
    <x v="3"/>
    <n v="1"/>
    <s v="KG"/>
    <n v="330"/>
    <s v="Sale "/>
    <n v="330"/>
    <x v="5"/>
  </r>
  <r>
    <d v="2022-05-08T00:00:00"/>
    <s v="102"/>
    <x v="38"/>
    <x v="3"/>
    <n v="0.5"/>
    <s v="KG"/>
    <n v="390"/>
    <s v="Sale "/>
    <n v="195"/>
    <x v="5"/>
  </r>
  <r>
    <d v="2022-05-08T00:00:00"/>
    <s v="102"/>
    <x v="64"/>
    <x v="4"/>
    <n v="3"/>
    <s v="BDL"/>
    <n v="80"/>
    <s v="Sale "/>
    <n v="240"/>
    <x v="5"/>
  </r>
  <r>
    <d v="2022-05-08T00:00:00"/>
    <s v="102"/>
    <x v="26"/>
    <x v="3"/>
    <n v="5"/>
    <s v="KG"/>
    <n v="50"/>
    <s v="Sale "/>
    <n v="250"/>
    <x v="5"/>
  </r>
  <r>
    <d v="2022-05-08T00:00:00"/>
    <s v="102"/>
    <x v="83"/>
    <x v="5"/>
    <n v="4"/>
    <s v="KG"/>
    <n v="255"/>
    <s v="Sale "/>
    <n v="1020"/>
    <x v="5"/>
  </r>
  <r>
    <d v="2022-05-08T00:00:00"/>
    <s v="102"/>
    <x v="13"/>
    <x v="5"/>
    <n v="3"/>
    <s v="KG"/>
    <n v="255"/>
    <s v="Sale "/>
    <n v="765"/>
    <x v="5"/>
  </r>
  <r>
    <d v="2022-05-08T00:00:00"/>
    <s v="102"/>
    <x v="48"/>
    <x v="5"/>
    <n v="2"/>
    <s v="KG"/>
    <n v="255"/>
    <s v="Sale "/>
    <n v="510"/>
    <x v="5"/>
  </r>
  <r>
    <d v="2022-05-08T00:00:00"/>
    <s v="102"/>
    <x v="8"/>
    <x v="5"/>
    <n v="2"/>
    <s v="KG"/>
    <n v="255"/>
    <s v="Sale "/>
    <n v="510"/>
    <x v="5"/>
  </r>
  <r>
    <d v="2022-05-08T00:00:00"/>
    <s v="102"/>
    <x v="30"/>
    <x v="3"/>
    <n v="1"/>
    <s v="KG"/>
    <n v="190"/>
    <s v="Sale "/>
    <n v="190"/>
    <x v="5"/>
  </r>
  <r>
    <d v="2022-05-08T00:00:00"/>
    <s v="102"/>
    <x v="42"/>
    <x v="5"/>
    <n v="0.5"/>
    <s v="th"/>
    <n v="900"/>
    <s v="Sale "/>
    <n v="450"/>
    <x v="5"/>
  </r>
  <r>
    <d v="2022-05-08T00:00:00"/>
    <s v="102"/>
    <x v="41"/>
    <x v="10"/>
    <n v="0.5"/>
    <s v="th"/>
    <n v="140"/>
    <s v="Sale "/>
    <n v="70"/>
    <x v="5"/>
  </r>
  <r>
    <d v="2022-05-08T00:00:00"/>
    <s v="102"/>
    <x v="11"/>
    <x v="3"/>
    <n v="0.5"/>
    <s v="KG"/>
    <n v="300"/>
    <s v="Sale "/>
    <n v="150"/>
    <x v="5"/>
  </r>
  <r>
    <d v="2022-05-08T00:00:00"/>
    <s v="102"/>
    <x v="27"/>
    <x v="8"/>
    <n v="1"/>
    <s v="BOX"/>
    <n v="900"/>
    <s v="Sale "/>
    <n v="900"/>
    <x v="5"/>
  </r>
  <r>
    <d v="2022-05-08T00:00:00"/>
    <s v="102"/>
    <x v="27"/>
    <x v="8"/>
    <n v="0.13"/>
    <s v="BOX"/>
    <n v="900"/>
    <s v="Sale "/>
    <n v="117"/>
    <x v="5"/>
  </r>
  <r>
    <d v="2022-05-08T00:00:00"/>
    <s v="102"/>
    <x v="38"/>
    <x v="3"/>
    <n v="0.25"/>
    <s v="KG"/>
    <n v="380"/>
    <s v="Sale "/>
    <n v="95"/>
    <x v="5"/>
  </r>
  <r>
    <d v="2022-05-08T00:00:00"/>
    <s v="102"/>
    <x v="37"/>
    <x v="3"/>
    <n v="0.25"/>
    <s v="KG"/>
    <n v="260"/>
    <s v="Sale "/>
    <n v="65"/>
    <x v="5"/>
  </r>
  <r>
    <d v="2022-05-08T00:00:00"/>
    <s v="102"/>
    <x v="28"/>
    <x v="3"/>
    <n v="0.25"/>
    <s v="KG"/>
    <n v="330"/>
    <s v="Sale "/>
    <n v="82.5"/>
    <x v="5"/>
  </r>
  <r>
    <d v="2022-05-08T00:00:00"/>
    <s v="102"/>
    <x v="39"/>
    <x v="3"/>
    <n v="0.25"/>
    <s v="KG"/>
    <n v="330"/>
    <s v="Sale "/>
    <n v="82.5"/>
    <x v="5"/>
  </r>
  <r>
    <d v="2022-05-08T00:00:00"/>
    <s v="102"/>
    <x v="27"/>
    <x v="8"/>
    <n v="1"/>
    <s v="BOX"/>
    <n v="900"/>
    <s v="Sale "/>
    <n v="900"/>
    <x v="5"/>
  </r>
  <r>
    <d v="2022-05-08T00:00:00"/>
    <s v="102"/>
    <x v="101"/>
    <x v="8"/>
    <n v="0.6"/>
    <s v="BOX"/>
    <n v="320"/>
    <s v="Sale "/>
    <n v="192"/>
    <x v="5"/>
  </r>
  <r>
    <d v="2022-05-08T00:00:00"/>
    <s v="102"/>
    <x v="11"/>
    <x v="3"/>
    <n v="0.25"/>
    <s v="KG"/>
    <n v="320"/>
    <s v="Sale "/>
    <n v="80"/>
    <x v="5"/>
  </r>
  <r>
    <d v="2022-05-08T00:00:00"/>
    <s v="102"/>
    <x v="69"/>
    <x v="5"/>
    <n v="0.2"/>
    <s v="th"/>
    <n v="900"/>
    <s v="Sale "/>
    <n v="180"/>
    <x v="5"/>
  </r>
  <r>
    <d v="2022-05-08T00:00:00"/>
    <s v="102"/>
    <x v="41"/>
    <x v="10"/>
    <n v="0.3"/>
    <s v="th"/>
    <n v="140"/>
    <s v="Sale "/>
    <n v="42"/>
    <x v="5"/>
  </r>
  <r>
    <d v="2022-05-08T00:00:00"/>
    <s v="102"/>
    <x v="6"/>
    <x v="5"/>
    <n v="0.3"/>
    <s v="th"/>
    <n v="500"/>
    <s v="Sale "/>
    <n v="150"/>
    <x v="5"/>
  </r>
  <r>
    <d v="2022-05-08T00:00:00"/>
    <s v="102"/>
    <x v="95"/>
    <x v="2"/>
    <n v="1"/>
    <s v="BTL"/>
    <n v="90"/>
    <s v="Sale "/>
    <n v="90"/>
    <x v="5"/>
  </r>
  <r>
    <d v="2022-05-08T00:00:00"/>
    <s v="102"/>
    <x v="49"/>
    <x v="6"/>
    <n v="1"/>
    <s v="KG"/>
    <n v="190"/>
    <s v="Sale "/>
    <n v="190"/>
    <x v="5"/>
  </r>
  <r>
    <d v="2022-05-08T00:00:00"/>
    <s v="102"/>
    <x v="3"/>
    <x v="3"/>
    <n v="0.3"/>
    <s v="KG"/>
    <n v="520"/>
    <s v="Sale "/>
    <n v="156"/>
    <x v="5"/>
  </r>
  <r>
    <d v="2022-05-08T00:00:00"/>
    <s v="102"/>
    <x v="4"/>
    <x v="3"/>
    <n v="0.2"/>
    <s v="KG"/>
    <n v="920"/>
    <s v="Sale "/>
    <n v="184"/>
    <x v="5"/>
  </r>
  <r>
    <d v="2022-05-08T00:00:00"/>
    <s v="102"/>
    <x v="37"/>
    <x v="3"/>
    <n v="0.5"/>
    <s v="KG"/>
    <n v="260"/>
    <s v="Sale "/>
    <n v="130"/>
    <x v="5"/>
  </r>
  <r>
    <d v="2022-05-08T00:00:00"/>
    <s v="102"/>
    <x v="27"/>
    <x v="8"/>
    <n v="1"/>
    <s v="BOX"/>
    <n v="900"/>
    <s v="Sale "/>
    <n v="900"/>
    <x v="5"/>
  </r>
  <r>
    <d v="2022-05-08T00:00:00"/>
    <s v="102"/>
    <x v="26"/>
    <x v="3"/>
    <n v="3"/>
    <s v="KG"/>
    <n v="50"/>
    <s v="Sale "/>
    <n v="150"/>
    <x v="5"/>
  </r>
  <r>
    <d v="2022-05-08T00:00:00"/>
    <s v="102"/>
    <x v="4"/>
    <x v="3"/>
    <n v="0.25"/>
    <s v="KG"/>
    <n v="920"/>
    <s v="Sale "/>
    <n v="230"/>
    <x v="5"/>
  </r>
  <r>
    <d v="2022-05-08T00:00:00"/>
    <s v="102"/>
    <x v="3"/>
    <x v="3"/>
    <n v="0.5"/>
    <s v="KG"/>
    <n v="520"/>
    <s v="Sale "/>
    <n v="260"/>
    <x v="5"/>
  </r>
  <r>
    <d v="2022-05-08T00:00:00"/>
    <s v="102"/>
    <x v="11"/>
    <x v="3"/>
    <n v="1"/>
    <s v="KG"/>
    <n v="320"/>
    <s v="Sale "/>
    <n v="320"/>
    <x v="5"/>
  </r>
  <r>
    <d v="2022-05-08T00:00:00"/>
    <s v="102"/>
    <x v="78"/>
    <x v="3"/>
    <n v="4"/>
    <s v="PAC"/>
    <n v="80"/>
    <s v="Sale "/>
    <n v="320"/>
    <x v="5"/>
  </r>
  <r>
    <d v="2022-05-09T00:00:00"/>
    <s v="103"/>
    <x v="83"/>
    <x v="5"/>
    <n v="0.5"/>
    <s v="KG"/>
    <n v="260"/>
    <s v="Sale "/>
    <n v="130"/>
    <x v="5"/>
  </r>
  <r>
    <d v="2022-05-09T00:00:00"/>
    <s v="103"/>
    <x v="13"/>
    <x v="5"/>
    <n v="1"/>
    <s v="KG"/>
    <n v="260"/>
    <s v="Sale "/>
    <n v="260"/>
    <x v="5"/>
  </r>
  <r>
    <d v="2022-05-09T00:00:00"/>
    <s v="103"/>
    <x v="56"/>
    <x v="3"/>
    <n v="1"/>
    <s v="KG"/>
    <n v="450"/>
    <s v="Sale "/>
    <n v="450"/>
    <x v="5"/>
  </r>
  <r>
    <d v="2022-05-09T00:00:00"/>
    <s v="103"/>
    <x v="78"/>
    <x v="3"/>
    <n v="4"/>
    <s v="PAC"/>
    <n v="80"/>
    <s v="Sale "/>
    <n v="320"/>
    <x v="5"/>
  </r>
  <r>
    <d v="2022-05-09T00:00:00"/>
    <s v="103"/>
    <x v="75"/>
    <x v="5"/>
    <n v="2"/>
    <s v="PC"/>
    <n v="300"/>
    <s v="Sale "/>
    <n v="600"/>
    <x v="5"/>
  </r>
  <r>
    <d v="2022-05-09T00:00:00"/>
    <s v="103"/>
    <x v="5"/>
    <x v="4"/>
    <n v="8"/>
    <s v="BDL"/>
    <n v="65"/>
    <s v="Sale "/>
    <n v="520"/>
    <x v="5"/>
  </r>
  <r>
    <d v="2022-05-09T00:00:00"/>
    <s v="103"/>
    <x v="3"/>
    <x v="3"/>
    <n v="2"/>
    <s v="KG"/>
    <n v="520"/>
    <s v="Sale "/>
    <n v="1040"/>
    <x v="5"/>
  </r>
  <r>
    <d v="2022-05-09T00:00:00"/>
    <s v="103"/>
    <x v="4"/>
    <x v="3"/>
    <n v="1"/>
    <s v="KG"/>
    <n v="920"/>
    <s v="Sale "/>
    <n v="920"/>
    <x v="5"/>
  </r>
  <r>
    <d v="2022-05-09T00:00:00"/>
    <s v="103"/>
    <x v="78"/>
    <x v="3"/>
    <n v="1"/>
    <s v="PAC"/>
    <n v="80"/>
    <s v="Sale "/>
    <n v="80"/>
    <x v="5"/>
  </r>
  <r>
    <d v="2022-05-09T00:00:00"/>
    <s v="103"/>
    <x v="63"/>
    <x v="9"/>
    <n v="1"/>
    <s v="BTL"/>
    <n v="175"/>
    <s v="Sale "/>
    <n v="175"/>
    <x v="5"/>
  </r>
  <r>
    <d v="2022-05-09T00:00:00"/>
    <s v="103"/>
    <x v="37"/>
    <x v="3"/>
    <n v="1"/>
    <s v="KG"/>
    <n v="260"/>
    <s v="Sale "/>
    <n v="260"/>
    <x v="5"/>
  </r>
  <r>
    <d v="2022-05-09T00:00:00"/>
    <s v="103"/>
    <x v="57"/>
    <x v="5"/>
    <n v="1"/>
    <s v="KG"/>
    <n v="260"/>
    <s v="Sale "/>
    <n v="260"/>
    <x v="5"/>
  </r>
  <r>
    <d v="2022-05-09T00:00:00"/>
    <s v="103"/>
    <x v="8"/>
    <x v="5"/>
    <n v="1"/>
    <s v="KG"/>
    <n v="260"/>
    <s v="Sale "/>
    <n v="260"/>
    <x v="5"/>
  </r>
  <r>
    <d v="2022-05-09T00:00:00"/>
    <s v="103"/>
    <x v="130"/>
    <x v="5"/>
    <n v="15"/>
    <s v="KG"/>
    <n v="255"/>
    <s v="Sale "/>
    <n v="3825"/>
    <x v="5"/>
  </r>
  <r>
    <d v="2022-05-09T00:00:00"/>
    <s v="103"/>
    <x v="27"/>
    <x v="8"/>
    <n v="0.3"/>
    <s v="BOX"/>
    <n v="900"/>
    <s v="Sale "/>
    <n v="270"/>
    <x v="5"/>
  </r>
  <r>
    <d v="2022-05-09T00:00:00"/>
    <s v="103"/>
    <x v="26"/>
    <x v="3"/>
    <n v="3"/>
    <s v="KG"/>
    <n v="50"/>
    <s v="Sale "/>
    <n v="150"/>
    <x v="5"/>
  </r>
  <r>
    <d v="2022-05-09T00:00:00"/>
    <s v="103"/>
    <x v="27"/>
    <x v="8"/>
    <n v="1"/>
    <s v="BOX"/>
    <n v="900"/>
    <s v="Sale "/>
    <n v="900"/>
    <x v="5"/>
  </r>
  <r>
    <d v="2022-05-09T00:00:00"/>
    <s v="103"/>
    <x v="9"/>
    <x v="3"/>
    <n v="10"/>
    <s v="KG"/>
    <n v="165"/>
    <s v="Sale "/>
    <n v="1650"/>
    <x v="5"/>
  </r>
  <r>
    <d v="2022-05-09T00:00:00"/>
    <s v="103"/>
    <x v="57"/>
    <x v="5"/>
    <n v="1"/>
    <s v="KG"/>
    <n v="255"/>
    <s v="Sale "/>
    <n v="255"/>
    <x v="5"/>
  </r>
  <r>
    <d v="2022-05-09T00:00:00"/>
    <s v="103"/>
    <x v="9"/>
    <x v="3"/>
    <n v="2"/>
    <s v="KG"/>
    <n v="175"/>
    <s v="Sale "/>
    <n v="350"/>
    <x v="5"/>
  </r>
  <r>
    <d v="2022-05-09T00:00:00"/>
    <s v="103"/>
    <x v="10"/>
    <x v="6"/>
    <n v="4"/>
    <s v="KG"/>
    <n v="210"/>
    <s v="Sale "/>
    <n v="840"/>
    <x v="5"/>
  </r>
  <r>
    <d v="2022-05-09T00:00:00"/>
    <s v="103"/>
    <x v="27"/>
    <x v="8"/>
    <n v="0.3"/>
    <s v="BOX"/>
    <n v="900"/>
    <s v="Sale "/>
    <n v="270"/>
    <x v="5"/>
  </r>
  <r>
    <d v="2022-05-09T00:00:00"/>
    <s v="103"/>
    <x v="44"/>
    <x v="2"/>
    <n v="0.2"/>
    <s v="BTL"/>
    <n v="550"/>
    <s v="Sale "/>
    <n v="110"/>
    <x v="5"/>
  </r>
  <r>
    <d v="2022-05-09T00:00:00"/>
    <s v="103"/>
    <x v="25"/>
    <x v="3"/>
    <n v="3"/>
    <s v="KG"/>
    <n v="70"/>
    <s v="Sale "/>
    <n v="210"/>
    <x v="5"/>
  </r>
  <r>
    <d v="2022-05-09T00:00:00"/>
    <s v="103"/>
    <x v="37"/>
    <x v="3"/>
    <n v="0.25"/>
    <s v="KG"/>
    <n v="250"/>
    <s v="Sale "/>
    <n v="62.5"/>
    <x v="5"/>
  </r>
  <r>
    <d v="2022-05-09T00:00:00"/>
    <s v="103"/>
    <x v="38"/>
    <x v="3"/>
    <n v="0.25"/>
    <s v="KG"/>
    <n v="380"/>
    <s v="Sale "/>
    <n v="95"/>
    <x v="5"/>
  </r>
  <r>
    <d v="2022-05-09T00:00:00"/>
    <s v="103"/>
    <x v="27"/>
    <x v="8"/>
    <n v="1"/>
    <s v="BOX"/>
    <n v="900"/>
    <s v="Sale "/>
    <n v="900"/>
    <x v="5"/>
  </r>
  <r>
    <d v="2022-05-09T00:00:00"/>
    <s v="103"/>
    <x v="11"/>
    <x v="3"/>
    <n v="0.4"/>
    <s v="KG"/>
    <n v="300"/>
    <s v="Sale "/>
    <n v="120"/>
    <x v="5"/>
  </r>
  <r>
    <d v="2022-05-09T00:00:00"/>
    <s v="103"/>
    <x v="37"/>
    <x v="3"/>
    <n v="0.5"/>
    <s v="KG"/>
    <n v="250"/>
    <s v="Sale "/>
    <n v="125"/>
    <x v="5"/>
  </r>
  <r>
    <d v="2022-05-09T00:00:00"/>
    <s v="103"/>
    <x v="78"/>
    <x v="3"/>
    <n v="1"/>
    <s v="PAC"/>
    <n v="85"/>
    <s v="Sale "/>
    <n v="85"/>
    <x v="5"/>
  </r>
  <r>
    <d v="2022-05-09T00:00:00"/>
    <s v="103"/>
    <x v="26"/>
    <x v="3"/>
    <n v="4"/>
    <s v="KG"/>
    <n v="50"/>
    <s v="Sale "/>
    <n v="200"/>
    <x v="5"/>
  </r>
  <r>
    <d v="2022-05-09T00:00:00"/>
    <s v="103"/>
    <x v="27"/>
    <x v="8"/>
    <n v="1"/>
    <s v="BOX"/>
    <n v="900"/>
    <s v="Sale "/>
    <n v="900"/>
    <x v="5"/>
  </r>
  <r>
    <d v="2022-05-09T00:00:00"/>
    <s v="103"/>
    <x v="3"/>
    <x v="3"/>
    <n v="2"/>
    <s v="KG"/>
    <n v="520"/>
    <s v="Sale "/>
    <n v="1040"/>
    <x v="5"/>
  </r>
  <r>
    <d v="2022-05-09T00:00:00"/>
    <s v="103"/>
    <x v="4"/>
    <x v="3"/>
    <n v="1"/>
    <s v="KG"/>
    <n v="920"/>
    <s v="Sale "/>
    <n v="920"/>
    <x v="5"/>
  </r>
  <r>
    <d v="2022-05-10T00:00:00"/>
    <s v="104"/>
    <x v="37"/>
    <x v="3"/>
    <n v="0.5"/>
    <s v="KG"/>
    <n v="260"/>
    <s v="Sale "/>
    <n v="130"/>
    <x v="5"/>
  </r>
  <r>
    <d v="2022-05-10T00:00:00"/>
    <s v="104"/>
    <x v="56"/>
    <x v="3"/>
    <n v="0.5"/>
    <s v="KG"/>
    <n v="450"/>
    <s v="Sale "/>
    <n v="225"/>
    <x v="5"/>
  </r>
  <r>
    <d v="2022-05-10T00:00:00"/>
    <s v="104"/>
    <x v="39"/>
    <x v="3"/>
    <n v="0.5"/>
    <s v="KG"/>
    <n v="330"/>
    <s v="Sale "/>
    <n v="165"/>
    <x v="5"/>
  </r>
  <r>
    <d v="2022-05-10T00:00:00"/>
    <s v="104"/>
    <x v="28"/>
    <x v="3"/>
    <n v="1"/>
    <s v="KG"/>
    <n v="330"/>
    <s v="Sale "/>
    <n v="330"/>
    <x v="5"/>
  </r>
  <r>
    <d v="2022-05-10T00:00:00"/>
    <s v="104"/>
    <x v="3"/>
    <x v="3"/>
    <n v="1"/>
    <s v="KG"/>
    <n v="520"/>
    <s v="Sale "/>
    <n v="520"/>
    <x v="5"/>
  </r>
  <r>
    <d v="2022-05-10T00:00:00"/>
    <s v="104"/>
    <x v="4"/>
    <x v="3"/>
    <n v="0.6"/>
    <s v="KG"/>
    <n v="920"/>
    <s v="Sale "/>
    <n v="552"/>
    <x v="5"/>
  </r>
  <r>
    <d v="2022-05-10T00:00:00"/>
    <s v="104"/>
    <x v="18"/>
    <x v="7"/>
    <n v="0.1"/>
    <s v="KG"/>
    <n v="500"/>
    <s v="Sale "/>
    <n v="50"/>
    <x v="5"/>
  </r>
  <r>
    <d v="2022-05-10T00:00:00"/>
    <s v="104"/>
    <x v="33"/>
    <x v="2"/>
    <n v="1"/>
    <s v="BTL"/>
    <n v="85"/>
    <s v="Sale "/>
    <n v="85"/>
    <x v="5"/>
  </r>
  <r>
    <d v="2022-05-10T00:00:00"/>
    <s v="104"/>
    <x v="44"/>
    <x v="2"/>
    <n v="1"/>
    <s v="BTL"/>
    <n v="465"/>
    <s v="Sale "/>
    <n v="465"/>
    <x v="5"/>
  </r>
  <r>
    <d v="2022-05-10T00:00:00"/>
    <s v="104"/>
    <x v="2"/>
    <x v="2"/>
    <n v="1"/>
    <s v="BTL"/>
    <n v="450"/>
    <s v="Sale "/>
    <n v="450"/>
    <x v="5"/>
  </r>
  <r>
    <d v="2022-05-10T00:00:00"/>
    <s v="104"/>
    <x v="73"/>
    <x v="3"/>
    <n v="4"/>
    <s v="KG"/>
    <n v="400"/>
    <s v="Sale "/>
    <n v="1600"/>
    <x v="5"/>
  </r>
  <r>
    <d v="2022-05-10T00:00:00"/>
    <s v="104"/>
    <x v="83"/>
    <x v="5"/>
    <n v="10"/>
    <s v="KG"/>
    <n v="255"/>
    <s v="Sale "/>
    <n v="2550"/>
    <x v="5"/>
  </r>
  <r>
    <d v="2022-05-10T00:00:00"/>
    <s v="104"/>
    <x v="18"/>
    <x v="7"/>
    <n v="1"/>
    <s v="KG"/>
    <n v="490"/>
    <s v="Sale "/>
    <n v="490"/>
    <x v="5"/>
  </r>
  <r>
    <d v="2022-05-10T00:00:00"/>
    <s v="104"/>
    <x v="51"/>
    <x v="2"/>
    <n v="1"/>
    <s v="PC"/>
    <n v="400"/>
    <s v="Sale "/>
    <n v="400"/>
    <x v="5"/>
  </r>
  <r>
    <d v="2022-05-10T00:00:00"/>
    <s v="104"/>
    <x v="5"/>
    <x v="4"/>
    <n v="10"/>
    <s v="BDL"/>
    <n v="65"/>
    <s v="Sale "/>
    <n v="650"/>
    <x v="5"/>
  </r>
  <r>
    <d v="2022-05-10T00:00:00"/>
    <s v="104"/>
    <x v="59"/>
    <x v="4"/>
    <n v="4"/>
    <s v="BDL"/>
    <n v="65"/>
    <s v="Sale "/>
    <n v="260"/>
    <x v="5"/>
  </r>
  <r>
    <d v="2022-05-10T00:00:00"/>
    <s v="104"/>
    <x v="13"/>
    <x v="5"/>
    <n v="3"/>
    <s v="KG"/>
    <n v="255"/>
    <s v="Sale "/>
    <n v="765"/>
    <x v="5"/>
  </r>
  <r>
    <d v="2022-05-10T00:00:00"/>
    <s v="104"/>
    <x v="48"/>
    <x v="5"/>
    <n v="1"/>
    <s v="KG"/>
    <n v="255"/>
    <s v="Sale "/>
    <n v="255"/>
    <x v="5"/>
  </r>
  <r>
    <d v="2022-05-10T00:00:00"/>
    <s v="104"/>
    <x v="57"/>
    <x v="5"/>
    <n v="1.5"/>
    <s v="KG"/>
    <n v="255"/>
    <s v="Sale "/>
    <n v="382.5"/>
    <x v="5"/>
  </r>
  <r>
    <d v="2022-05-10T00:00:00"/>
    <s v="104"/>
    <x v="8"/>
    <x v="5"/>
    <n v="2"/>
    <s v="KG"/>
    <n v="255"/>
    <s v="Sale "/>
    <n v="510"/>
    <x v="5"/>
  </r>
  <r>
    <d v="2022-05-10T00:00:00"/>
    <s v="104"/>
    <x v="22"/>
    <x v="7"/>
    <n v="0.1"/>
    <s v="KG"/>
    <n v="900"/>
    <s v="Sale "/>
    <n v="90"/>
    <x v="5"/>
  </r>
  <r>
    <d v="2022-05-10T00:00:00"/>
    <s v="104"/>
    <x v="41"/>
    <x v="10"/>
    <n v="3"/>
    <s v="th"/>
    <n v="140"/>
    <s v="Sale "/>
    <n v="420"/>
    <x v="5"/>
  </r>
  <r>
    <d v="2022-05-10T00:00:00"/>
    <s v="104"/>
    <x v="6"/>
    <x v="5"/>
    <n v="1.5"/>
    <s v="th"/>
    <n v="500"/>
    <s v="Sale "/>
    <n v="750"/>
    <x v="5"/>
  </r>
  <r>
    <d v="2022-05-10T00:00:00"/>
    <s v="104"/>
    <x v="42"/>
    <x v="5"/>
    <n v="0.8"/>
    <s v="th"/>
    <n v="900"/>
    <s v="Sale "/>
    <n v="720"/>
    <x v="5"/>
  </r>
  <r>
    <d v="2022-05-10T00:00:00"/>
    <s v="104"/>
    <x v="44"/>
    <x v="2"/>
    <n v="1"/>
    <s v="BTL"/>
    <n v="465"/>
    <s v="Sale "/>
    <n v="465"/>
    <x v="5"/>
  </r>
  <r>
    <d v="2022-05-10T00:00:00"/>
    <s v="104"/>
    <x v="37"/>
    <x v="3"/>
    <n v="1"/>
    <s v="KG"/>
    <n v="260"/>
    <s v="Sale "/>
    <n v="260"/>
    <x v="5"/>
  </r>
  <r>
    <d v="2022-05-10T00:00:00"/>
    <s v="104"/>
    <x v="39"/>
    <x v="3"/>
    <n v="1"/>
    <s v="KG"/>
    <n v="330"/>
    <s v="Sale "/>
    <n v="330"/>
    <x v="5"/>
  </r>
  <r>
    <d v="2022-05-10T00:00:00"/>
    <s v="104"/>
    <x v="2"/>
    <x v="2"/>
    <n v="1"/>
    <s v="BTL"/>
    <n v="450"/>
    <s v="Sale "/>
    <n v="450"/>
    <x v="5"/>
  </r>
  <r>
    <d v="2022-05-10T00:00:00"/>
    <s v="104"/>
    <x v="3"/>
    <x v="3"/>
    <n v="3"/>
    <s v="KG"/>
    <n v="520"/>
    <s v="Sale "/>
    <n v="1560"/>
    <x v="5"/>
  </r>
  <r>
    <d v="2022-05-10T00:00:00"/>
    <s v="104"/>
    <x v="4"/>
    <x v="3"/>
    <n v="1.5"/>
    <s v="KG"/>
    <n v="920"/>
    <s v="Sale "/>
    <n v="1380"/>
    <x v="5"/>
  </r>
  <r>
    <d v="2022-05-10T00:00:00"/>
    <s v="104"/>
    <x v="56"/>
    <x v="3"/>
    <n v="1.5"/>
    <s v="KG"/>
    <n v="450"/>
    <s v="Sale "/>
    <n v="675"/>
    <x v="5"/>
  </r>
  <r>
    <d v="2022-05-10T00:00:00"/>
    <s v="104"/>
    <x v="28"/>
    <x v="3"/>
    <n v="3"/>
    <s v="KG"/>
    <n v="330"/>
    <s v="Sale "/>
    <n v="990"/>
    <x v="5"/>
  </r>
  <r>
    <d v="2022-05-10T00:00:00"/>
    <s v="104"/>
    <x v="5"/>
    <x v="4"/>
    <n v="6"/>
    <s v="BDL"/>
    <n v="65"/>
    <s v="Sale "/>
    <n v="390"/>
    <x v="5"/>
  </r>
  <r>
    <d v="2022-05-10T00:00:00"/>
    <s v="104"/>
    <x v="71"/>
    <x v="5"/>
    <n v="0.5"/>
    <s v="KG"/>
    <n v="260"/>
    <s v="Sale "/>
    <n v="130"/>
    <x v="5"/>
  </r>
  <r>
    <d v="2022-05-10T00:00:00"/>
    <s v="104"/>
    <x v="42"/>
    <x v="5"/>
    <n v="0.1"/>
    <s v="th"/>
    <n v="900"/>
    <s v="Sale "/>
    <n v="90"/>
    <x v="5"/>
  </r>
  <r>
    <d v="2022-05-10T00:00:00"/>
    <s v="104"/>
    <x v="125"/>
    <x v="7"/>
    <n v="2"/>
    <s v="PC"/>
    <n v="50"/>
    <s v="Sale "/>
    <n v="100"/>
    <x v="5"/>
  </r>
  <r>
    <d v="2022-05-10T00:00:00"/>
    <s v="104"/>
    <x v="105"/>
    <x v="8"/>
    <n v="5"/>
    <s v="BOX"/>
    <n v="335"/>
    <s v="Sale "/>
    <n v="1675"/>
    <x v="5"/>
  </r>
  <r>
    <d v="2022-05-10T00:00:00"/>
    <s v="104"/>
    <x v="10"/>
    <x v="6"/>
    <n v="15"/>
    <s v="tn"/>
    <n v="206.67"/>
    <s v="Sale "/>
    <n v="3100"/>
    <x v="5"/>
  </r>
  <r>
    <d v="2022-05-10T00:00:00"/>
    <s v="104"/>
    <x v="64"/>
    <x v="4"/>
    <n v="4"/>
    <s v="BDL"/>
    <n v="80"/>
    <s v="Sale "/>
    <n v="320"/>
    <x v="5"/>
  </r>
  <r>
    <d v="2022-05-10T00:00:00"/>
    <s v="104"/>
    <x v="28"/>
    <x v="3"/>
    <n v="1"/>
    <s v="KG"/>
    <n v="330"/>
    <s v="Sale "/>
    <n v="330"/>
    <x v="5"/>
  </r>
  <r>
    <d v="2022-05-10T00:00:00"/>
    <s v="104"/>
    <x v="39"/>
    <x v="3"/>
    <n v="1"/>
    <s v="KG"/>
    <n v="330"/>
    <s v="Sale "/>
    <n v="330"/>
    <x v="5"/>
  </r>
  <r>
    <d v="2022-05-10T00:00:00"/>
    <s v="104"/>
    <x v="38"/>
    <x v="3"/>
    <n v="1"/>
    <s v="KG"/>
    <n v="380"/>
    <s v="Sale "/>
    <n v="380"/>
    <x v="5"/>
  </r>
  <r>
    <d v="2022-05-10T00:00:00"/>
    <s v="104"/>
    <x v="41"/>
    <x v="10"/>
    <n v="1"/>
    <s v="th"/>
    <n v="140"/>
    <s v="Sale "/>
    <n v="140"/>
    <x v="5"/>
  </r>
  <r>
    <d v="2022-05-10T00:00:00"/>
    <s v="104"/>
    <x v="11"/>
    <x v="3"/>
    <n v="0.5"/>
    <s v="KG"/>
    <n v="310"/>
    <s v="Sale "/>
    <n v="155"/>
    <x v="5"/>
  </r>
  <r>
    <d v="2022-05-10T00:00:00"/>
    <s v="104"/>
    <x v="8"/>
    <x v="5"/>
    <n v="2"/>
    <s v="KG"/>
    <n v="260"/>
    <s v="Sale "/>
    <n v="520"/>
    <x v="5"/>
  </r>
  <r>
    <d v="2022-05-10T00:00:00"/>
    <s v="104"/>
    <x v="71"/>
    <x v="5"/>
    <n v="2"/>
    <s v="KG"/>
    <n v="260"/>
    <s v="Sale "/>
    <n v="520"/>
    <x v="5"/>
  </r>
  <r>
    <d v="2022-05-10T00:00:00"/>
    <s v="104"/>
    <x v="49"/>
    <x v="6"/>
    <n v="1"/>
    <s v="KG"/>
    <n v="190"/>
    <s v="Sale "/>
    <n v="190"/>
    <x v="5"/>
  </r>
  <r>
    <d v="2022-05-10T00:00:00"/>
    <s v="104"/>
    <x v="129"/>
    <x v="5"/>
    <n v="1"/>
    <s v="th"/>
    <n v="450"/>
    <s v="Sale "/>
    <n v="450"/>
    <x v="5"/>
  </r>
  <r>
    <d v="2022-05-10T00:00:00"/>
    <s v="104"/>
    <x v="11"/>
    <x v="3"/>
    <n v="0.5"/>
    <s v="KG"/>
    <n v="310"/>
    <s v="Sale "/>
    <n v="155"/>
    <x v="5"/>
  </r>
  <r>
    <d v="2022-05-10T00:00:00"/>
    <s v="104"/>
    <x v="119"/>
    <x v="9"/>
    <n v="2"/>
    <s v="BTL"/>
    <n v="120"/>
    <s v="Sale "/>
    <n v="240"/>
    <x v="5"/>
  </r>
  <r>
    <d v="2022-05-10T00:00:00"/>
    <s v="104"/>
    <x v="82"/>
    <x v="9"/>
    <n v="1"/>
    <s v="BTL"/>
    <n v="170"/>
    <s v="Sale "/>
    <n v="170"/>
    <x v="5"/>
  </r>
  <r>
    <d v="2022-05-10T00:00:00"/>
    <s v="104"/>
    <x v="28"/>
    <x v="3"/>
    <n v="1"/>
    <s v="KG"/>
    <n v="330"/>
    <s v="Sale "/>
    <n v="330"/>
    <x v="5"/>
  </r>
  <r>
    <d v="2022-05-10T00:00:00"/>
    <s v="104"/>
    <x v="28"/>
    <x v="3"/>
    <n v="1"/>
    <s v="KG"/>
    <n v="330"/>
    <s v="Sale "/>
    <n v="330"/>
    <x v="5"/>
  </r>
  <r>
    <d v="2022-05-10T00:00:00"/>
    <s v="104"/>
    <x v="48"/>
    <x v="5"/>
    <n v="1"/>
    <s v="KG"/>
    <n v="260"/>
    <s v="Sale "/>
    <n v="260"/>
    <x v="5"/>
  </r>
  <r>
    <d v="2022-05-10T00:00:00"/>
    <s v="104"/>
    <x v="83"/>
    <x v="5"/>
    <n v="3"/>
    <s v="KG"/>
    <n v="260"/>
    <s v="Sale "/>
    <n v="780"/>
    <x v="5"/>
  </r>
  <r>
    <d v="2022-05-12T00:00:00"/>
    <s v="105"/>
    <x v="11"/>
    <x v="3"/>
    <n v="0.75"/>
    <s v="KG"/>
    <n v="320"/>
    <s v="Sale "/>
    <n v="240"/>
    <x v="5"/>
  </r>
  <r>
    <d v="2022-05-12T00:00:00"/>
    <s v="105"/>
    <x v="13"/>
    <x v="5"/>
    <n v="20"/>
    <s v="KG"/>
    <n v="260"/>
    <s v="Sale "/>
    <n v="5200"/>
    <x v="5"/>
  </r>
  <r>
    <d v="2022-05-12T00:00:00"/>
    <s v="105"/>
    <x v="39"/>
    <x v="3"/>
    <n v="1"/>
    <s v="KG"/>
    <n v="320"/>
    <s v="Sale "/>
    <n v="320"/>
    <x v="5"/>
  </r>
  <r>
    <d v="2022-05-12T00:00:00"/>
    <s v="105"/>
    <x v="37"/>
    <x v="3"/>
    <n v="1"/>
    <s v="KG"/>
    <n v="260"/>
    <s v="Sale "/>
    <n v="260"/>
    <x v="5"/>
  </r>
  <r>
    <d v="2022-05-12T00:00:00"/>
    <s v="105"/>
    <x v="38"/>
    <x v="3"/>
    <n v="1"/>
    <s v="KG"/>
    <n v="370"/>
    <s v="Sale "/>
    <n v="370"/>
    <x v="5"/>
  </r>
  <r>
    <d v="2022-05-12T00:00:00"/>
    <s v="105"/>
    <x v="59"/>
    <x v="4"/>
    <n v="1"/>
    <s v="BDL"/>
    <n v="65"/>
    <s v="Sale "/>
    <n v="65"/>
    <x v="5"/>
  </r>
  <r>
    <d v="2022-05-12T00:00:00"/>
    <s v="105"/>
    <x v="70"/>
    <x v="8"/>
    <n v="1"/>
    <s v="BOX"/>
    <n v="275"/>
    <s v="Sale "/>
    <n v="275"/>
    <x v="5"/>
  </r>
  <r>
    <d v="2022-05-12T00:00:00"/>
    <s v="105"/>
    <x v="105"/>
    <x v="8"/>
    <n v="1"/>
    <s v="BOX"/>
    <n v="335"/>
    <s v="Sale "/>
    <n v="335"/>
    <x v="5"/>
  </r>
  <r>
    <d v="2022-05-12T00:00:00"/>
    <s v="105"/>
    <x v="41"/>
    <x v="10"/>
    <n v="0.6"/>
    <s v="th"/>
    <n v="140"/>
    <s v="Sale "/>
    <n v="84"/>
    <x v="5"/>
  </r>
  <r>
    <d v="2022-05-12T00:00:00"/>
    <s v="105"/>
    <x v="42"/>
    <x v="5"/>
    <n v="0.15"/>
    <s v="th"/>
    <n v="900"/>
    <s v="Sale "/>
    <n v="135"/>
    <x v="5"/>
  </r>
  <r>
    <d v="2022-05-12T00:00:00"/>
    <s v="105"/>
    <x v="129"/>
    <x v="5"/>
    <n v="0.2"/>
    <s v="th"/>
    <n v="460"/>
    <s v="Sale "/>
    <n v="92"/>
    <x v="5"/>
  </r>
  <r>
    <d v="2022-05-12T00:00:00"/>
    <s v="105"/>
    <x v="28"/>
    <x v="3"/>
    <n v="0.25"/>
    <s v="KG"/>
    <n v="330"/>
    <s v="Sale "/>
    <n v="82.5"/>
    <x v="5"/>
  </r>
  <r>
    <d v="2022-05-12T00:00:00"/>
    <s v="105"/>
    <x v="64"/>
    <x v="4"/>
    <n v="1"/>
    <s v="BDL"/>
    <n v="80"/>
    <s v="Sale "/>
    <n v="80"/>
    <x v="5"/>
  </r>
  <r>
    <d v="2022-05-12T00:00:00"/>
    <s v="105"/>
    <x v="41"/>
    <x v="10"/>
    <n v="4.5"/>
    <s v="th"/>
    <n v="140"/>
    <s v="Sale "/>
    <n v="630"/>
    <x v="5"/>
  </r>
  <r>
    <d v="2022-05-12T00:00:00"/>
    <s v="105"/>
    <x v="42"/>
    <x v="5"/>
    <n v="1"/>
    <s v="th"/>
    <n v="900"/>
    <s v="Sale "/>
    <n v="900"/>
    <x v="5"/>
  </r>
  <r>
    <d v="2022-05-12T00:00:00"/>
    <s v="105"/>
    <x v="129"/>
    <x v="5"/>
    <n v="2.5"/>
    <s v="th"/>
    <n v="460"/>
    <s v="Sale "/>
    <n v="1150"/>
    <x v="5"/>
  </r>
  <r>
    <d v="2022-05-12T00:00:00"/>
    <s v="105"/>
    <x v="8"/>
    <x v="5"/>
    <n v="3"/>
    <s v="KG"/>
    <n v="258"/>
    <s v="Sale "/>
    <n v="774"/>
    <x v="5"/>
  </r>
  <r>
    <d v="2022-05-12T00:00:00"/>
    <s v="105"/>
    <x v="57"/>
    <x v="5"/>
    <n v="3"/>
    <s v="KG"/>
    <n v="258"/>
    <s v="Sale "/>
    <n v="774"/>
    <x v="5"/>
  </r>
  <r>
    <d v="2022-05-12T00:00:00"/>
    <s v="105"/>
    <x v="13"/>
    <x v="5"/>
    <n v="4"/>
    <s v="KG"/>
    <n v="258"/>
    <s v="Sale "/>
    <n v="1032"/>
    <x v="5"/>
  </r>
  <r>
    <d v="2022-05-12T00:00:00"/>
    <s v="105"/>
    <x v="83"/>
    <x v="5"/>
    <n v="9"/>
    <s v="KG"/>
    <n v="258"/>
    <s v="Sale "/>
    <n v="2322"/>
    <x v="5"/>
  </r>
  <r>
    <d v="2022-05-12T00:00:00"/>
    <s v="105"/>
    <x v="16"/>
    <x v="2"/>
    <n v="1"/>
    <s v="BTL"/>
    <n v="310"/>
    <s v="Sale "/>
    <n v="310"/>
    <x v="5"/>
  </r>
  <r>
    <d v="2022-05-12T00:00:00"/>
    <s v="105"/>
    <x v="63"/>
    <x v="9"/>
    <n v="1"/>
    <s v="BTL"/>
    <n v="175"/>
    <s v="Sale "/>
    <n v="175"/>
    <x v="5"/>
  </r>
  <r>
    <d v="2022-05-12T00:00:00"/>
    <s v="105"/>
    <x v="3"/>
    <x v="3"/>
    <n v="10"/>
    <s v="KG"/>
    <n v="520"/>
    <s v="Sale "/>
    <n v="5200"/>
    <x v="5"/>
  </r>
  <r>
    <d v="2022-05-12T00:00:00"/>
    <s v="105"/>
    <x v="4"/>
    <x v="3"/>
    <n v="5"/>
    <s v="KG"/>
    <n v="910"/>
    <s v="Sale "/>
    <n v="4550"/>
    <x v="5"/>
  </r>
  <r>
    <d v="2022-05-12T00:00:00"/>
    <s v="105"/>
    <x v="59"/>
    <x v="4"/>
    <n v="3"/>
    <s v="BDL"/>
    <n v="65"/>
    <s v="Sale "/>
    <n v="195"/>
    <x v="5"/>
  </r>
  <r>
    <d v="2022-05-12T00:00:00"/>
    <s v="105"/>
    <x v="9"/>
    <x v="3"/>
    <n v="25"/>
    <s v="KG"/>
    <n v="165"/>
    <s v="Sale "/>
    <n v="4125"/>
    <x v="5"/>
  </r>
  <r>
    <d v="2022-05-12T00:00:00"/>
    <s v="105"/>
    <x v="41"/>
    <x v="10"/>
    <n v="5"/>
    <s v="th"/>
    <n v="140"/>
    <s v="Sale "/>
    <n v="700"/>
    <x v="5"/>
  </r>
  <r>
    <d v="2022-05-12T00:00:00"/>
    <s v="105"/>
    <x v="11"/>
    <x v="3"/>
    <n v="0.5"/>
    <s v="KG"/>
    <n v="300"/>
    <s v="Sale "/>
    <n v="150"/>
    <x v="5"/>
  </r>
  <r>
    <d v="2022-05-12T00:00:00"/>
    <s v="105"/>
    <x v="30"/>
    <x v="3"/>
    <n v="2"/>
    <s v="KG"/>
    <n v="190"/>
    <s v="Sale "/>
    <n v="380"/>
    <x v="5"/>
  </r>
  <r>
    <d v="2022-05-12T00:00:00"/>
    <s v="105"/>
    <x v="78"/>
    <x v="3"/>
    <n v="3"/>
    <s v="PAC"/>
    <n v="85"/>
    <s v="Sale "/>
    <n v="255"/>
    <x v="5"/>
  </r>
  <r>
    <d v="2022-05-12T00:00:00"/>
    <s v="105"/>
    <x v="25"/>
    <x v="3"/>
    <n v="2"/>
    <s v="KG"/>
    <n v="65"/>
    <s v="Sale "/>
    <n v="130"/>
    <x v="5"/>
  </r>
  <r>
    <d v="2022-05-12T00:00:00"/>
    <s v="105"/>
    <x v="64"/>
    <x v="4"/>
    <n v="4"/>
    <s v="BDL"/>
    <n v="80"/>
    <s v="Sale "/>
    <n v="320"/>
    <x v="5"/>
  </r>
  <r>
    <d v="2022-05-12T00:00:00"/>
    <s v="105"/>
    <x v="44"/>
    <x v="2"/>
    <n v="1"/>
    <s v="BTL"/>
    <n v="465"/>
    <s v="Sale "/>
    <n v="465"/>
    <x v="5"/>
  </r>
  <r>
    <d v="2022-05-12T00:00:00"/>
    <s v="105"/>
    <x v="39"/>
    <x v="3"/>
    <n v="3"/>
    <s v="KG"/>
    <n v="330"/>
    <s v="Sale "/>
    <n v="990"/>
    <x v="5"/>
  </r>
  <r>
    <d v="2022-05-12T00:00:00"/>
    <s v="105"/>
    <x v="73"/>
    <x v="3"/>
    <n v="3"/>
    <s v="KG"/>
    <n v="400"/>
    <s v="Sale "/>
    <n v="1200"/>
    <x v="5"/>
  </r>
  <r>
    <d v="2022-05-12T00:00:00"/>
    <s v="105"/>
    <x v="105"/>
    <x v="8"/>
    <n v="5"/>
    <s v="BOX"/>
    <n v="340"/>
    <s v="Sale "/>
    <n v="1700"/>
    <x v="5"/>
  </r>
  <r>
    <d v="2022-05-12T00:00:00"/>
    <s v="105"/>
    <x v="10"/>
    <x v="6"/>
    <n v="30"/>
    <s v="tn"/>
    <n v="206.67"/>
    <s v="Sale "/>
    <n v="6200"/>
    <x v="5"/>
  </r>
  <r>
    <d v="2022-05-13T00:00:00"/>
    <s v="106"/>
    <x v="46"/>
    <x v="2"/>
    <n v="1"/>
    <s v="PC"/>
    <n v="70"/>
    <s v="Sale "/>
    <n v="70"/>
    <x v="5"/>
  </r>
  <r>
    <d v="2022-05-13T00:00:00"/>
    <s v="106"/>
    <x v="2"/>
    <x v="2"/>
    <n v="1"/>
    <s v="BTL"/>
    <n v="450"/>
    <s v="Sale "/>
    <n v="450"/>
    <x v="5"/>
  </r>
  <r>
    <d v="2022-05-13T00:00:00"/>
    <s v="106"/>
    <x v="26"/>
    <x v="3"/>
    <n v="10"/>
    <s v="KG"/>
    <n v="50"/>
    <s v="Sale "/>
    <n v="500"/>
    <x v="5"/>
  </r>
  <r>
    <d v="2022-05-13T00:00:00"/>
    <s v="106"/>
    <x v="37"/>
    <x v="3"/>
    <n v="0.25"/>
    <s v="KG"/>
    <n v="260"/>
    <s v="Sale "/>
    <n v="65"/>
    <x v="5"/>
  </r>
  <r>
    <d v="2022-05-13T00:00:00"/>
    <s v="106"/>
    <x v="38"/>
    <x v="3"/>
    <n v="0.25"/>
    <s v="KG"/>
    <n v="380"/>
    <s v="Sale "/>
    <n v="95"/>
    <x v="5"/>
  </r>
  <r>
    <d v="2022-05-13T00:00:00"/>
    <s v="106"/>
    <x v="27"/>
    <x v="8"/>
    <n v="1"/>
    <s v="BOX"/>
    <n v="900"/>
    <s v="Sale "/>
    <n v="900"/>
    <x v="5"/>
  </r>
  <r>
    <d v="2022-05-13T00:00:00"/>
    <s v="106"/>
    <x v="3"/>
    <x v="3"/>
    <n v="0.4"/>
    <s v="KG"/>
    <n v="520"/>
    <s v="Sale "/>
    <n v="208"/>
    <x v="5"/>
  </r>
  <r>
    <d v="2022-05-13T00:00:00"/>
    <s v="106"/>
    <x v="4"/>
    <x v="3"/>
    <n v="0.2"/>
    <s v="KG"/>
    <n v="920"/>
    <s v="Sale "/>
    <n v="184"/>
    <x v="5"/>
  </r>
  <r>
    <d v="2022-05-13T00:00:00"/>
    <s v="106"/>
    <x v="75"/>
    <x v="5"/>
    <n v="1"/>
    <s v="PC"/>
    <n v="300"/>
    <s v="Sale "/>
    <n v="300"/>
    <x v="5"/>
  </r>
  <r>
    <d v="2022-05-13T00:00:00"/>
    <s v="106"/>
    <x v="25"/>
    <x v="3"/>
    <n v="3"/>
    <s v="KG"/>
    <n v="70"/>
    <s v="Sale "/>
    <n v="210"/>
    <x v="5"/>
  </r>
  <r>
    <d v="2022-05-13T00:00:00"/>
    <s v="106"/>
    <x v="21"/>
    <x v="2"/>
    <n v="0.2"/>
    <s v="BTL"/>
    <n v="425"/>
    <s v="Sale "/>
    <n v="85"/>
    <x v="5"/>
  </r>
  <r>
    <d v="2022-05-13T00:00:00"/>
    <s v="106"/>
    <x v="27"/>
    <x v="8"/>
    <n v="1"/>
    <s v="BOX"/>
    <n v="900"/>
    <s v="Sale "/>
    <n v="900"/>
    <x v="5"/>
  </r>
  <r>
    <d v="2022-05-13T00:00:00"/>
    <s v="106"/>
    <x v="28"/>
    <x v="3"/>
    <n v="1"/>
    <s v="KG"/>
    <n v="330"/>
    <s v="Sale "/>
    <n v="330"/>
    <x v="5"/>
  </r>
  <r>
    <d v="2022-05-13T00:00:00"/>
    <s v="106"/>
    <x v="39"/>
    <x v="3"/>
    <n v="1"/>
    <s v="KG"/>
    <n v="330"/>
    <s v="Sale "/>
    <n v="330"/>
    <x v="5"/>
  </r>
  <r>
    <d v="2022-05-13T00:00:00"/>
    <s v="106"/>
    <x v="22"/>
    <x v="7"/>
    <n v="0.1"/>
    <s v="KG"/>
    <n v="930"/>
    <s v="Sale "/>
    <n v="93"/>
    <x v="5"/>
  </r>
  <r>
    <d v="2022-05-13T00:00:00"/>
    <s v="106"/>
    <x v="11"/>
    <x v="3"/>
    <n v="0.5"/>
    <s v="KG"/>
    <n v="320"/>
    <s v="Sale "/>
    <n v="160"/>
    <x v="5"/>
  </r>
  <r>
    <d v="2022-05-13T00:00:00"/>
    <s v="106"/>
    <x v="101"/>
    <x v="8"/>
    <n v="1"/>
    <s v="BOX"/>
    <n v="330"/>
    <s v="Sale "/>
    <n v="330"/>
    <x v="5"/>
  </r>
  <r>
    <d v="2022-05-13T00:00:00"/>
    <s v="106"/>
    <x v="13"/>
    <x v="5"/>
    <n v="1"/>
    <s v="KG"/>
    <n v="260"/>
    <s v="Sale "/>
    <n v="260"/>
    <x v="5"/>
  </r>
  <r>
    <d v="2022-05-13T00:00:00"/>
    <s v="106"/>
    <x v="101"/>
    <x v="8"/>
    <n v="1"/>
    <s v="BOX"/>
    <n v="330"/>
    <s v="Sale "/>
    <n v="330"/>
    <x v="5"/>
  </r>
  <r>
    <d v="2022-05-13T00:00:00"/>
    <s v="106"/>
    <x v="27"/>
    <x v="8"/>
    <n v="0.38"/>
    <s v="BOX"/>
    <n v="900"/>
    <s v="Sale "/>
    <n v="342"/>
    <x v="5"/>
  </r>
  <r>
    <d v="2022-05-13T00:00:00"/>
    <s v="106"/>
    <x v="3"/>
    <x v="3"/>
    <n v="0.4"/>
    <s v="KG"/>
    <n v="520"/>
    <s v="Sale "/>
    <n v="208"/>
    <x v="5"/>
  </r>
  <r>
    <d v="2022-05-13T00:00:00"/>
    <s v="106"/>
    <x v="4"/>
    <x v="3"/>
    <n v="0.2"/>
    <s v="KG"/>
    <n v="920"/>
    <s v="Sale "/>
    <n v="184"/>
    <x v="5"/>
  </r>
  <r>
    <d v="2022-05-13T00:00:00"/>
    <s v="106"/>
    <x v="37"/>
    <x v="3"/>
    <n v="0.25"/>
    <s v="KG"/>
    <n v="260"/>
    <s v="Sale "/>
    <n v="65"/>
    <x v="5"/>
  </r>
  <r>
    <d v="2022-05-13T00:00:00"/>
    <s v="106"/>
    <x v="28"/>
    <x v="3"/>
    <n v="0.25"/>
    <s v="KG"/>
    <n v="330"/>
    <s v="Sale "/>
    <n v="82.5"/>
    <x v="5"/>
  </r>
  <r>
    <d v="2022-05-13T00:00:00"/>
    <s v="106"/>
    <x v="30"/>
    <x v="3"/>
    <n v="2"/>
    <s v="KG"/>
    <n v="180"/>
    <s v="Sale "/>
    <n v="360"/>
    <x v="5"/>
  </r>
  <r>
    <d v="2022-05-13T00:00:00"/>
    <s v="106"/>
    <x v="41"/>
    <x v="10"/>
    <n v="0.5"/>
    <s v="th"/>
    <n v="140"/>
    <s v="Sale "/>
    <n v="70"/>
    <x v="5"/>
  </r>
  <r>
    <d v="2022-05-13T00:00:00"/>
    <s v="106"/>
    <x v="129"/>
    <x v="5"/>
    <n v="0.5"/>
    <s v="th"/>
    <n v="460"/>
    <s v="Sale "/>
    <n v="230"/>
    <x v="5"/>
  </r>
  <r>
    <d v="2022-05-13T00:00:00"/>
    <s v="106"/>
    <x v="59"/>
    <x v="4"/>
    <n v="2"/>
    <s v="BDL"/>
    <n v="65"/>
    <s v="Sale "/>
    <n v="130"/>
    <x v="5"/>
  </r>
  <r>
    <d v="2022-05-13T00:00:00"/>
    <s v="106"/>
    <x v="75"/>
    <x v="5"/>
    <n v="5"/>
    <s v="PC"/>
    <n v="300"/>
    <s v="Sale "/>
    <n v="1500"/>
    <x v="5"/>
  </r>
  <r>
    <d v="2022-05-13T00:00:00"/>
    <s v="106"/>
    <x v="122"/>
    <x v="3"/>
    <n v="5"/>
    <s v="KG"/>
    <n v="155"/>
    <s v="Sale "/>
    <n v="775"/>
    <x v="5"/>
  </r>
  <r>
    <d v="2022-05-13T00:00:00"/>
    <s v="106"/>
    <x v="83"/>
    <x v="5"/>
    <n v="1"/>
    <s v="KG"/>
    <n v="255"/>
    <s v="Sale "/>
    <n v="255"/>
    <x v="5"/>
  </r>
  <r>
    <d v="2022-05-13T00:00:00"/>
    <s v="106"/>
    <x v="58"/>
    <x v="5"/>
    <n v="1"/>
    <s v="KG"/>
    <n v="255"/>
    <s v="Sale "/>
    <n v="255"/>
    <x v="5"/>
  </r>
  <r>
    <d v="2022-05-13T00:00:00"/>
    <s v="106"/>
    <x v="13"/>
    <x v="5"/>
    <n v="5"/>
    <s v="KG"/>
    <n v="255"/>
    <s v="Sale "/>
    <n v="1275"/>
    <x v="5"/>
  </r>
  <r>
    <d v="2022-05-13T00:00:00"/>
    <s v="106"/>
    <x v="70"/>
    <x v="8"/>
    <n v="10"/>
    <s v="BOX"/>
    <n v="275"/>
    <s v="Sale "/>
    <n v="2750"/>
    <x v="5"/>
  </r>
  <r>
    <d v="2022-05-13T00:00:00"/>
    <s v="106"/>
    <x v="4"/>
    <x v="3"/>
    <n v="5"/>
    <s v="KG"/>
    <n v="910"/>
    <s v="Sale "/>
    <n v="4550"/>
    <x v="5"/>
  </r>
  <r>
    <d v="2022-05-13T00:00:00"/>
    <s v="106"/>
    <x v="3"/>
    <x v="3"/>
    <n v="1.5"/>
    <s v="KG"/>
    <n v="520"/>
    <s v="Sale "/>
    <n v="780"/>
    <x v="5"/>
  </r>
  <r>
    <d v="2022-05-13T00:00:00"/>
    <s v="106"/>
    <x v="11"/>
    <x v="3"/>
    <n v="0.25"/>
    <s v="KG"/>
    <n v="320"/>
    <s v="Sale "/>
    <n v="80"/>
    <x v="5"/>
  </r>
  <r>
    <d v="2022-05-13T00:00:00"/>
    <s v="106"/>
    <x v="2"/>
    <x v="2"/>
    <n v="0.2"/>
    <s v="BTL"/>
    <n v="550"/>
    <s v="Sale "/>
    <n v="110"/>
    <x v="5"/>
  </r>
  <r>
    <d v="2022-05-13T00:00:00"/>
    <s v="106"/>
    <x v="18"/>
    <x v="7"/>
    <n v="0.1"/>
    <s v="KG"/>
    <n v="500"/>
    <s v="Sale "/>
    <n v="50"/>
    <x v="5"/>
  </r>
  <r>
    <d v="2022-05-13T00:00:00"/>
    <s v="106"/>
    <x v="26"/>
    <x v="3"/>
    <n v="2"/>
    <s v="KG"/>
    <n v="50"/>
    <s v="Sale "/>
    <n v="100"/>
    <x v="5"/>
  </r>
  <r>
    <d v="2022-05-13T00:00:00"/>
    <s v="106"/>
    <x v="37"/>
    <x v="3"/>
    <n v="0.2"/>
    <s v="KG"/>
    <n v="260"/>
    <s v="Sale "/>
    <n v="52"/>
    <x v="5"/>
  </r>
  <r>
    <d v="2022-05-13T00:00:00"/>
    <s v="106"/>
    <x v="33"/>
    <x v="2"/>
    <n v="1"/>
    <s v="BTL"/>
    <n v="85"/>
    <s v="Sale "/>
    <n v="85"/>
    <x v="5"/>
  </r>
  <r>
    <d v="2022-05-13T00:00:00"/>
    <s v="106"/>
    <x v="11"/>
    <x v="3"/>
    <n v="0.25"/>
    <s v="KG"/>
    <n v="320"/>
    <s v="Sale "/>
    <n v="80"/>
    <x v="5"/>
  </r>
  <r>
    <d v="2022-05-13T00:00:00"/>
    <s v="106"/>
    <x v="27"/>
    <x v="8"/>
    <n v="1"/>
    <s v="BOX"/>
    <n v="900"/>
    <s v="Sale "/>
    <n v="900"/>
    <x v="5"/>
  </r>
  <r>
    <d v="2022-05-13T00:00:00"/>
    <s v="106"/>
    <x v="13"/>
    <x v="5"/>
    <n v="35"/>
    <s v="KG"/>
    <n v="250"/>
    <s v="Sale "/>
    <n v="8750"/>
    <x v="5"/>
  </r>
  <r>
    <d v="2022-05-13T00:00:00"/>
    <s v="106"/>
    <x v="30"/>
    <x v="3"/>
    <n v="2"/>
    <s v="KG"/>
    <n v="190"/>
    <s v="Sale "/>
    <n v="380"/>
    <x v="5"/>
  </r>
  <r>
    <d v="2022-05-13T00:00:00"/>
    <s v="106"/>
    <x v="66"/>
    <x v="7"/>
    <n v="0.5"/>
    <s v="KG"/>
    <n v="420"/>
    <s v="Sale "/>
    <n v="210"/>
    <x v="5"/>
  </r>
  <r>
    <d v="2022-05-13T00:00:00"/>
    <s v="106"/>
    <x v="41"/>
    <x v="10"/>
    <n v="0.4"/>
    <s v="th"/>
    <n v="140"/>
    <s v="Sale "/>
    <n v="56"/>
    <x v="5"/>
  </r>
  <r>
    <d v="2022-05-13T00:00:00"/>
    <s v="106"/>
    <x v="129"/>
    <x v="5"/>
    <n v="0.2"/>
    <s v="th"/>
    <n v="460"/>
    <s v="Sale "/>
    <n v="92"/>
    <x v="5"/>
  </r>
  <r>
    <d v="2022-05-13T00:00:00"/>
    <s v="106"/>
    <x v="105"/>
    <x v="8"/>
    <n v="1"/>
    <s v="BOX"/>
    <n v="335"/>
    <s v="Sale "/>
    <n v="335"/>
    <x v="5"/>
  </r>
  <r>
    <d v="2022-05-13T00:00:00"/>
    <s v="106"/>
    <x v="70"/>
    <x v="8"/>
    <n v="2"/>
    <s v="BOX"/>
    <n v="275"/>
    <s v="Sale "/>
    <n v="550"/>
    <x v="5"/>
  </r>
  <r>
    <d v="2022-05-13T00:00:00"/>
    <s v="106"/>
    <x v="3"/>
    <x v="3"/>
    <n v="1"/>
    <s v="KG"/>
    <n v="520"/>
    <s v="Sale "/>
    <n v="520"/>
    <x v="5"/>
  </r>
  <r>
    <d v="2022-05-13T00:00:00"/>
    <s v="106"/>
    <x v="4"/>
    <x v="3"/>
    <n v="0.5"/>
    <s v="KG"/>
    <n v="920"/>
    <s v="Sale "/>
    <n v="460"/>
    <x v="5"/>
  </r>
  <r>
    <d v="2022-05-13T00:00:00"/>
    <s v="106"/>
    <x v="11"/>
    <x v="3"/>
    <n v="0.25"/>
    <s v="KG"/>
    <n v="320"/>
    <s v="Sale "/>
    <n v="80"/>
    <x v="5"/>
  </r>
  <r>
    <d v="2022-05-13T00:00:00"/>
    <s v="106"/>
    <x v="44"/>
    <x v="2"/>
    <n v="0.2"/>
    <s v="BTL"/>
    <n v="550"/>
    <s v="Sale "/>
    <n v="110"/>
    <x v="5"/>
  </r>
  <r>
    <d v="2022-05-13T00:00:00"/>
    <s v="106"/>
    <x v="33"/>
    <x v="2"/>
    <n v="1"/>
    <s v="BTL"/>
    <n v="85"/>
    <s v="Sale "/>
    <n v="85"/>
    <x v="5"/>
  </r>
  <r>
    <d v="2022-05-13T00:00:00"/>
    <s v="106"/>
    <x v="69"/>
    <x v="5"/>
    <n v="0.4"/>
    <s v="th"/>
    <n v="900"/>
    <s v="Sale "/>
    <n v="360"/>
    <x v="5"/>
  </r>
  <r>
    <d v="2022-05-13T00:00:00"/>
    <s v="106"/>
    <x v="13"/>
    <x v="5"/>
    <n v="2"/>
    <s v="KG"/>
    <n v="260"/>
    <s v="Sale "/>
    <n v="520"/>
    <x v="5"/>
  </r>
  <r>
    <d v="2022-05-13T00:00:00"/>
    <s v="106"/>
    <x v="5"/>
    <x v="4"/>
    <n v="10"/>
    <s v="BDL"/>
    <n v="65"/>
    <s v="Sale "/>
    <n v="650"/>
    <x v="5"/>
  </r>
  <r>
    <d v="2022-05-13T00:00:00"/>
    <s v="106"/>
    <x v="37"/>
    <x v="3"/>
    <n v="0.25"/>
    <s v="KG"/>
    <n v="260"/>
    <s v="Sale "/>
    <n v="65"/>
    <x v="5"/>
  </r>
  <r>
    <d v="2022-05-13T00:00:00"/>
    <s v="106"/>
    <x v="38"/>
    <x v="3"/>
    <n v="0.25"/>
    <s v="KG"/>
    <n v="400"/>
    <s v="Sale "/>
    <n v="100"/>
    <x v="5"/>
  </r>
  <r>
    <d v="2022-05-13T00:00:00"/>
    <s v="106"/>
    <x v="28"/>
    <x v="3"/>
    <n v="0.5"/>
    <s v="KG"/>
    <n v="330"/>
    <s v="Sale "/>
    <n v="165"/>
    <x v="5"/>
  </r>
  <r>
    <d v="2022-05-13T00:00:00"/>
    <s v="106"/>
    <x v="39"/>
    <x v="3"/>
    <n v="0.5"/>
    <s v="KG"/>
    <n v="330"/>
    <s v="Sale "/>
    <n v="165"/>
    <x v="5"/>
  </r>
  <r>
    <d v="2022-05-13T00:00:00"/>
    <s v="106"/>
    <x v="101"/>
    <x v="8"/>
    <n v="0.4"/>
    <s v="BOX"/>
    <n v="330"/>
    <s v="Sale "/>
    <n v="132"/>
    <x v="5"/>
  </r>
  <r>
    <d v="2022-05-13T00:00:00"/>
    <s v="106"/>
    <x v="26"/>
    <x v="3"/>
    <n v="5"/>
    <s v="KG"/>
    <n v="50"/>
    <s v="Sale "/>
    <n v="250"/>
    <x v="5"/>
  </r>
  <r>
    <d v="2022-05-13T00:00:00"/>
    <s v="106"/>
    <x v="37"/>
    <x v="3"/>
    <n v="0.5"/>
    <s v="KG"/>
    <n v="260"/>
    <s v="Sale "/>
    <n v="130"/>
    <x v="5"/>
  </r>
  <r>
    <d v="2022-05-13T00:00:00"/>
    <s v="106"/>
    <x v="3"/>
    <x v="3"/>
    <n v="1"/>
    <s v="KG"/>
    <n v="520"/>
    <s v="Sale "/>
    <n v="520"/>
    <x v="5"/>
  </r>
  <r>
    <d v="2022-05-13T00:00:00"/>
    <s v="106"/>
    <x v="4"/>
    <x v="3"/>
    <n v="0.5"/>
    <s v="KG"/>
    <n v="920"/>
    <s v="Sale "/>
    <n v="460"/>
    <x v="5"/>
  </r>
  <r>
    <d v="2022-05-13T00:00:00"/>
    <s v="106"/>
    <x v="27"/>
    <x v="8"/>
    <n v="3"/>
    <s v="BOX"/>
    <n v="900"/>
    <s v="Sale "/>
    <n v="2700"/>
    <x v="5"/>
  </r>
  <r>
    <d v="2022-05-13T00:00:00"/>
    <s v="106"/>
    <x v="30"/>
    <x v="3"/>
    <n v="1"/>
    <s v="KG"/>
    <n v="200"/>
    <s v="Sale "/>
    <n v="200"/>
    <x v="5"/>
  </r>
  <r>
    <d v="2022-05-13T00:00:00"/>
    <s v="106"/>
    <x v="31"/>
    <x v="7"/>
    <n v="1"/>
    <s v="KG"/>
    <n v="700"/>
    <s v="Sale "/>
    <n v="700"/>
    <x v="5"/>
  </r>
  <r>
    <d v="2022-05-13T00:00:00"/>
    <s v="106"/>
    <x v="27"/>
    <x v="8"/>
    <n v="0.25"/>
    <s v="BOX"/>
    <n v="900"/>
    <s v="Sale "/>
    <n v="225"/>
    <x v="5"/>
  </r>
  <r>
    <d v="2022-05-13T00:00:00"/>
    <s v="106"/>
    <x v="25"/>
    <x v="3"/>
    <n v="1"/>
    <s v="KG"/>
    <n v="70"/>
    <s v="Sale "/>
    <n v="70"/>
    <x v="5"/>
  </r>
  <r>
    <d v="2022-05-13T00:00:00"/>
    <s v="106"/>
    <x v="59"/>
    <x v="4"/>
    <n v="1"/>
    <s v="BDL"/>
    <n v="65"/>
    <s v="Sale "/>
    <n v="65"/>
    <x v="5"/>
  </r>
  <r>
    <d v="2022-05-13T00:00:00"/>
    <s v="106"/>
    <x v="39"/>
    <x v="3"/>
    <n v="0.75"/>
    <s v="KG"/>
    <n v="330"/>
    <s v="Sale "/>
    <n v="247.5"/>
    <x v="5"/>
  </r>
  <r>
    <d v="2022-05-13T00:00:00"/>
    <s v="106"/>
    <x v="28"/>
    <x v="3"/>
    <n v="0.75"/>
    <s v="KG"/>
    <n v="330"/>
    <s v="Sale "/>
    <n v="247.5"/>
    <x v="5"/>
  </r>
  <r>
    <d v="2022-05-13T00:00:00"/>
    <s v="106"/>
    <x v="11"/>
    <x v="3"/>
    <n v="0.5"/>
    <s v="KG"/>
    <n v="320"/>
    <s v="Sale "/>
    <n v="160"/>
    <x v="5"/>
  </r>
  <r>
    <d v="2022-05-13T00:00:00"/>
    <s v="106"/>
    <x v="41"/>
    <x v="10"/>
    <n v="0.25"/>
    <s v="th"/>
    <n v="140"/>
    <s v="Sale "/>
    <n v="35"/>
    <x v="5"/>
  </r>
  <r>
    <d v="2022-05-13T00:00:00"/>
    <s v="106"/>
    <x v="83"/>
    <x v="5"/>
    <n v="1"/>
    <s v="KG"/>
    <n v="260"/>
    <s v="Sale "/>
    <n v="260"/>
    <x v="5"/>
  </r>
  <r>
    <d v="2022-05-13T00:00:00"/>
    <s v="106"/>
    <x v="13"/>
    <x v="5"/>
    <n v="2"/>
    <s v="KG"/>
    <n v="260"/>
    <s v="Sale "/>
    <n v="520"/>
    <x v="5"/>
  </r>
  <r>
    <d v="2022-05-14T00:00:00"/>
    <s v="107"/>
    <x v="30"/>
    <x v="3"/>
    <n v="1"/>
    <s v="KG"/>
    <n v="200"/>
    <s v="Sale "/>
    <n v="200"/>
    <x v="5"/>
  </r>
  <r>
    <d v="2022-05-14T00:00:00"/>
    <s v="107"/>
    <x v="2"/>
    <x v="2"/>
    <n v="0.2"/>
    <s v="BTL"/>
    <n v="550"/>
    <s v="Sale "/>
    <n v="110"/>
    <x v="5"/>
  </r>
  <r>
    <d v="2022-05-14T00:00:00"/>
    <s v="107"/>
    <x v="27"/>
    <x v="8"/>
    <n v="0.61"/>
    <s v="BOX"/>
    <n v="900"/>
    <s v="Sale "/>
    <n v="549"/>
    <x v="5"/>
  </r>
  <r>
    <d v="2022-05-14T00:00:00"/>
    <s v="107"/>
    <x v="39"/>
    <x v="3"/>
    <n v="0.25"/>
    <s v="KG"/>
    <n v="330"/>
    <s v="Sale "/>
    <n v="82.5"/>
    <x v="5"/>
  </r>
  <r>
    <d v="2022-05-14T00:00:00"/>
    <s v="107"/>
    <x v="28"/>
    <x v="3"/>
    <n v="0.25"/>
    <s v="KG"/>
    <n v="330"/>
    <s v="Sale "/>
    <n v="82.5"/>
    <x v="5"/>
  </r>
  <r>
    <d v="2022-05-14T00:00:00"/>
    <s v="107"/>
    <x v="25"/>
    <x v="3"/>
    <n v="1"/>
    <s v="KG"/>
    <n v="70"/>
    <s v="Sale "/>
    <n v="70"/>
    <x v="5"/>
  </r>
  <r>
    <d v="2022-05-14T00:00:00"/>
    <s v="107"/>
    <x v="24"/>
    <x v="3"/>
    <n v="1"/>
    <s v="PAC"/>
    <n v="65"/>
    <s v="Sale "/>
    <n v="65"/>
    <x v="5"/>
  </r>
  <r>
    <d v="2022-05-14T00:00:00"/>
    <s v="107"/>
    <x v="18"/>
    <x v="7"/>
    <n v="0.2"/>
    <s v="KG"/>
    <n v="500"/>
    <s v="Sale "/>
    <n v="100"/>
    <x v="5"/>
  </r>
  <r>
    <d v="2022-05-14T00:00:00"/>
    <s v="107"/>
    <x v="57"/>
    <x v="5"/>
    <n v="0.5"/>
    <s v="KG"/>
    <n v="260"/>
    <s v="Sale "/>
    <n v="130"/>
    <x v="5"/>
  </r>
  <r>
    <d v="2022-05-14T00:00:00"/>
    <s v="107"/>
    <x v="75"/>
    <x v="5"/>
    <n v="1"/>
    <s v="PC"/>
    <n v="300"/>
    <s v="Sale "/>
    <n v="300"/>
    <x v="5"/>
  </r>
  <r>
    <d v="2022-05-14T00:00:00"/>
    <s v="107"/>
    <x v="9"/>
    <x v="3"/>
    <n v="1"/>
    <s v="KG"/>
    <n v="175"/>
    <s v="Sale "/>
    <n v="175"/>
    <x v="5"/>
  </r>
  <r>
    <d v="2022-05-14T00:00:00"/>
    <s v="107"/>
    <x v="10"/>
    <x v="6"/>
    <n v="2"/>
    <s v="KG"/>
    <n v="210"/>
    <s v="Sale "/>
    <n v="420"/>
    <x v="5"/>
  </r>
  <r>
    <d v="2022-05-14T00:00:00"/>
    <s v="107"/>
    <x v="129"/>
    <x v="5"/>
    <n v="0.5"/>
    <s v="th"/>
    <n v="460"/>
    <s v="Sale "/>
    <n v="230"/>
    <x v="5"/>
  </r>
  <r>
    <d v="2022-05-14T00:00:00"/>
    <s v="107"/>
    <x v="25"/>
    <x v="3"/>
    <n v="1"/>
    <s v="KG"/>
    <n v="70"/>
    <s v="Sale "/>
    <n v="70"/>
    <x v="5"/>
  </r>
  <r>
    <d v="2022-05-14T00:00:00"/>
    <s v="107"/>
    <x v="78"/>
    <x v="3"/>
    <n v="2"/>
    <s v="PAC"/>
    <n v="80"/>
    <s v="Sale "/>
    <n v="160"/>
    <x v="5"/>
  </r>
  <r>
    <d v="2022-05-14T00:00:00"/>
    <s v="107"/>
    <x v="39"/>
    <x v="3"/>
    <n v="0.5"/>
    <s v="KG"/>
    <n v="330"/>
    <s v="Sale "/>
    <n v="165"/>
    <x v="5"/>
  </r>
  <r>
    <d v="2022-05-14T00:00:00"/>
    <s v="107"/>
    <x v="28"/>
    <x v="3"/>
    <n v="0.5"/>
    <s v="KG"/>
    <n v="330"/>
    <s v="Sale "/>
    <n v="165"/>
    <x v="5"/>
  </r>
  <r>
    <d v="2022-05-14T00:00:00"/>
    <s v="107"/>
    <x v="5"/>
    <x v="4"/>
    <n v="5"/>
    <s v="BDL"/>
    <n v="65"/>
    <s v="Sale "/>
    <n v="325"/>
    <x v="5"/>
  </r>
  <r>
    <d v="2022-05-14T00:00:00"/>
    <s v="107"/>
    <x v="11"/>
    <x v="3"/>
    <n v="1"/>
    <s v="KG"/>
    <n v="310"/>
    <s v="Sale "/>
    <n v="310"/>
    <x v="5"/>
  </r>
  <r>
    <d v="2022-05-14T00:00:00"/>
    <s v="107"/>
    <x v="55"/>
    <x v="3"/>
    <n v="0.5"/>
    <s v="KG"/>
    <n v="400"/>
    <s v="Sale "/>
    <n v="200"/>
    <x v="5"/>
  </r>
  <r>
    <d v="2022-05-14T00:00:00"/>
    <s v="107"/>
    <x v="66"/>
    <x v="7"/>
    <n v="0.5"/>
    <s v="KG"/>
    <n v="420"/>
    <s v="Sale "/>
    <n v="210"/>
    <x v="5"/>
  </r>
  <r>
    <d v="2022-05-14T00:00:00"/>
    <s v="107"/>
    <x v="3"/>
    <x v="3"/>
    <n v="2"/>
    <s v="KG"/>
    <n v="520"/>
    <s v="Sale "/>
    <n v="1040"/>
    <x v="5"/>
  </r>
  <r>
    <d v="2022-05-14T00:00:00"/>
    <s v="107"/>
    <x v="4"/>
    <x v="3"/>
    <n v="1"/>
    <s v="KG"/>
    <n v="920"/>
    <s v="Sale "/>
    <n v="920"/>
    <x v="5"/>
  </r>
  <r>
    <d v="2022-05-14T00:00:00"/>
    <s v="107"/>
    <x v="5"/>
    <x v="4"/>
    <n v="2"/>
    <s v="BDL"/>
    <n v="65"/>
    <s v="Sale "/>
    <n v="130"/>
    <x v="5"/>
  </r>
  <r>
    <d v="2022-05-14T00:00:00"/>
    <s v="107"/>
    <x v="70"/>
    <x v="8"/>
    <n v="1"/>
    <s v="BOX"/>
    <n v="275"/>
    <s v="Sale "/>
    <n v="275"/>
    <x v="5"/>
  </r>
  <r>
    <d v="2022-05-14T00:00:00"/>
    <s v="107"/>
    <x v="41"/>
    <x v="10"/>
    <n v="0.3"/>
    <s v="th"/>
    <n v="140"/>
    <s v="Sale "/>
    <n v="42"/>
    <x v="5"/>
  </r>
  <r>
    <d v="2022-05-14T00:00:00"/>
    <s v="107"/>
    <x v="129"/>
    <x v="5"/>
    <n v="0.3"/>
    <s v="th"/>
    <n v="460"/>
    <s v="Sale "/>
    <n v="138"/>
    <x v="5"/>
  </r>
  <r>
    <d v="2022-05-14T00:00:00"/>
    <s v="107"/>
    <x v="3"/>
    <x v="3"/>
    <n v="0.4"/>
    <s v="KG"/>
    <n v="520"/>
    <s v="Sale "/>
    <n v="208"/>
    <x v="5"/>
  </r>
  <r>
    <d v="2022-05-14T00:00:00"/>
    <s v="107"/>
    <x v="4"/>
    <x v="3"/>
    <n v="0.2"/>
    <s v="KG"/>
    <n v="920"/>
    <s v="Sale "/>
    <n v="184"/>
    <x v="5"/>
  </r>
  <r>
    <d v="2022-05-14T00:00:00"/>
    <s v="107"/>
    <x v="26"/>
    <x v="3"/>
    <n v="10"/>
    <s v="KG"/>
    <n v="50"/>
    <s v="Sale "/>
    <n v="500"/>
    <x v="5"/>
  </r>
  <r>
    <d v="2022-05-15T00:00:00"/>
    <s v="108"/>
    <x v="25"/>
    <x v="3"/>
    <n v="10"/>
    <s v="KG"/>
    <n v="65"/>
    <s v="Sale "/>
    <n v="650"/>
    <x v="5"/>
  </r>
  <r>
    <d v="2022-05-15T00:00:00"/>
    <s v="108"/>
    <x v="13"/>
    <x v="5"/>
    <n v="2"/>
    <s v="KG"/>
    <n v="260"/>
    <s v="Sale "/>
    <n v="520"/>
    <x v="5"/>
  </r>
  <r>
    <d v="2022-05-15T00:00:00"/>
    <s v="108"/>
    <x v="5"/>
    <x v="4"/>
    <n v="5"/>
    <s v="BDL"/>
    <n v="65"/>
    <s v="Sale "/>
    <n v="325"/>
    <x v="5"/>
  </r>
  <r>
    <d v="2022-05-15T00:00:00"/>
    <s v="108"/>
    <x v="28"/>
    <x v="3"/>
    <n v="2"/>
    <s v="KG"/>
    <n v="330"/>
    <s v="Sale "/>
    <n v="660"/>
    <x v="5"/>
  </r>
  <r>
    <d v="2022-05-15T00:00:00"/>
    <s v="108"/>
    <x v="59"/>
    <x v="4"/>
    <n v="5"/>
    <s v="BDL"/>
    <n v="65"/>
    <s v="Sale "/>
    <n v="325"/>
    <x v="5"/>
  </r>
  <r>
    <d v="2022-05-15T00:00:00"/>
    <s v="108"/>
    <x v="72"/>
    <x v="10"/>
    <n v="2.5"/>
    <s v="th"/>
    <n v="150"/>
    <s v="Sale "/>
    <n v="375"/>
    <x v="5"/>
  </r>
  <r>
    <d v="2022-05-15T00:00:00"/>
    <s v="108"/>
    <x v="69"/>
    <x v="5"/>
    <n v="2"/>
    <s v="th"/>
    <n v="900"/>
    <s v="Sale "/>
    <n v="1800"/>
    <x v="5"/>
  </r>
  <r>
    <d v="2022-05-15T00:00:00"/>
    <s v="108"/>
    <x v="129"/>
    <x v="5"/>
    <n v="2"/>
    <s v="th"/>
    <n v="460"/>
    <s v="Sale "/>
    <n v="920"/>
    <x v="5"/>
  </r>
  <r>
    <d v="2022-05-15T00:00:00"/>
    <s v="108"/>
    <x v="41"/>
    <x v="10"/>
    <n v="3"/>
    <s v="th"/>
    <n v="140"/>
    <s v="Sale "/>
    <n v="420"/>
    <x v="5"/>
  </r>
  <r>
    <d v="2022-05-15T00:00:00"/>
    <s v="108"/>
    <x v="11"/>
    <x v="3"/>
    <n v="1"/>
    <s v="KG"/>
    <n v="310"/>
    <s v="Sale "/>
    <n v="310"/>
    <x v="5"/>
  </r>
  <r>
    <d v="2022-05-15T00:00:00"/>
    <s v="108"/>
    <x v="2"/>
    <x v="2"/>
    <n v="1"/>
    <s v="BTL"/>
    <n v="450"/>
    <s v="Sale "/>
    <n v="450"/>
    <x v="5"/>
  </r>
  <r>
    <d v="2022-05-15T00:00:00"/>
    <s v="108"/>
    <x v="93"/>
    <x v="4"/>
    <n v="32"/>
    <s v="BDL"/>
    <n v="68"/>
    <s v="Sale "/>
    <n v="2176"/>
    <x v="5"/>
  </r>
  <r>
    <d v="2022-05-15T00:00:00"/>
    <s v="108"/>
    <x v="100"/>
    <x v="5"/>
    <n v="4"/>
    <s v="KG"/>
    <n v="260"/>
    <s v="Sale "/>
    <n v="1040"/>
    <x v="5"/>
  </r>
  <r>
    <d v="2022-05-15T00:00:00"/>
    <s v="108"/>
    <x v="5"/>
    <x v="4"/>
    <n v="5"/>
    <s v="BDL"/>
    <n v="65"/>
    <s v="Sale "/>
    <n v="325"/>
    <x v="5"/>
  </r>
  <r>
    <d v="2022-05-15T00:00:00"/>
    <s v="108"/>
    <x v="18"/>
    <x v="7"/>
    <n v="0.1"/>
    <s v="KG"/>
    <n v="500"/>
    <s v="Sale "/>
    <n v="50"/>
    <x v="5"/>
  </r>
  <r>
    <d v="2022-05-15T00:00:00"/>
    <s v="108"/>
    <x v="28"/>
    <x v="3"/>
    <n v="0.25"/>
    <s v="KG"/>
    <n v="330"/>
    <s v="Sale "/>
    <n v="82.5"/>
    <x v="5"/>
  </r>
  <r>
    <d v="2022-05-15T00:00:00"/>
    <s v="108"/>
    <x v="39"/>
    <x v="3"/>
    <n v="0.25"/>
    <s v="KG"/>
    <n v="330"/>
    <s v="Sale "/>
    <n v="82.5"/>
    <x v="5"/>
  </r>
  <r>
    <d v="2022-05-15T00:00:00"/>
    <s v="108"/>
    <x v="41"/>
    <x v="10"/>
    <n v="0.6"/>
    <s v="th"/>
    <n v="140"/>
    <s v="Sale "/>
    <n v="84"/>
    <x v="5"/>
  </r>
  <r>
    <d v="2022-05-15T00:00:00"/>
    <s v="108"/>
    <x v="42"/>
    <x v="5"/>
    <n v="0.1"/>
    <s v="th"/>
    <n v="900"/>
    <s v="Sale "/>
    <n v="90"/>
    <x v="5"/>
  </r>
  <r>
    <d v="2022-05-15T00:00:00"/>
    <s v="108"/>
    <x v="129"/>
    <x v="5"/>
    <n v="0.5"/>
    <s v="th"/>
    <n v="460"/>
    <s v="Sale "/>
    <n v="230"/>
    <x v="5"/>
  </r>
  <r>
    <d v="2022-05-15T00:00:00"/>
    <s v="108"/>
    <x v="38"/>
    <x v="3"/>
    <n v="0.5"/>
    <s v="KG"/>
    <n v="390"/>
    <s v="Sale "/>
    <n v="195"/>
    <x v="5"/>
  </r>
  <r>
    <d v="2022-05-15T00:00:00"/>
    <s v="108"/>
    <x v="28"/>
    <x v="3"/>
    <n v="1"/>
    <s v="KG"/>
    <n v="330"/>
    <s v="Sale "/>
    <n v="330"/>
    <x v="5"/>
  </r>
  <r>
    <d v="2022-05-15T00:00:00"/>
    <s v="108"/>
    <x v="4"/>
    <x v="3"/>
    <n v="0.25"/>
    <s v="KG"/>
    <n v="920"/>
    <s v="Sale "/>
    <n v="230"/>
    <x v="5"/>
  </r>
  <r>
    <d v="2022-05-15T00:00:00"/>
    <s v="108"/>
    <x v="25"/>
    <x v="3"/>
    <n v="3"/>
    <s v="KG"/>
    <n v="70"/>
    <s v="Sale "/>
    <n v="210"/>
    <x v="5"/>
  </r>
  <r>
    <d v="2022-05-15T00:00:00"/>
    <s v="108"/>
    <x v="78"/>
    <x v="3"/>
    <n v="1"/>
    <s v="PAC"/>
    <n v="80"/>
    <s v="Sale "/>
    <n v="80"/>
    <x v="5"/>
  </r>
  <r>
    <d v="2022-05-15T00:00:00"/>
    <s v="108"/>
    <x v="101"/>
    <x v="8"/>
    <n v="0.15"/>
    <s v="BOX"/>
    <n v="330"/>
    <s v="Sale "/>
    <n v="49.5"/>
    <x v="5"/>
  </r>
  <r>
    <d v="2022-05-15T00:00:00"/>
    <s v="108"/>
    <x v="27"/>
    <x v="8"/>
    <n v="0.1"/>
    <s v="BOX"/>
    <n v="900"/>
    <s v="Sale "/>
    <n v="90"/>
    <x v="5"/>
  </r>
  <r>
    <d v="2022-05-15T00:00:00"/>
    <s v="108"/>
    <x v="11"/>
    <x v="3"/>
    <n v="0.25"/>
    <s v="KG"/>
    <n v="320"/>
    <s v="Sale "/>
    <n v="80"/>
    <x v="5"/>
  </r>
  <r>
    <d v="2022-05-15T00:00:00"/>
    <s v="108"/>
    <x v="28"/>
    <x v="3"/>
    <n v="0.25"/>
    <s v="KG"/>
    <n v="330"/>
    <s v="Sale "/>
    <n v="82.5"/>
    <x v="5"/>
  </r>
  <r>
    <d v="2022-05-15T00:00:00"/>
    <s v="108"/>
    <x v="106"/>
    <x v="9"/>
    <n v="1"/>
    <s v="PC"/>
    <n v="170"/>
    <s v="Sale "/>
    <n v="170"/>
    <x v="5"/>
  </r>
  <r>
    <d v="2022-05-15T00:00:00"/>
    <s v="108"/>
    <x v="106"/>
    <x v="9"/>
    <n v="1"/>
    <s v="PC"/>
    <n v="170"/>
    <s v="Sale "/>
    <n v="170"/>
    <x v="5"/>
  </r>
  <r>
    <d v="2022-05-15T00:00:00"/>
    <s v="108"/>
    <x v="5"/>
    <x v="4"/>
    <n v="1"/>
    <s v="BDL"/>
    <n v="65"/>
    <s v="Sale "/>
    <n v="65"/>
    <x v="5"/>
  </r>
  <r>
    <d v="2022-05-15T00:00:00"/>
    <s v="108"/>
    <x v="27"/>
    <x v="8"/>
    <n v="0.25"/>
    <s v="BOX"/>
    <n v="900"/>
    <s v="Sale "/>
    <n v="225"/>
    <x v="5"/>
  </r>
  <r>
    <d v="2022-05-15T00:00:00"/>
    <s v="108"/>
    <x v="39"/>
    <x v="3"/>
    <n v="0.5"/>
    <s v="KG"/>
    <n v="330"/>
    <s v="Sale "/>
    <n v="165"/>
    <x v="5"/>
  </r>
  <r>
    <d v="2022-05-15T00:00:00"/>
    <s v="108"/>
    <x v="38"/>
    <x v="3"/>
    <n v="0.25"/>
    <s v="KG"/>
    <n v="380"/>
    <s v="Sale "/>
    <n v="95"/>
    <x v="5"/>
  </r>
  <r>
    <d v="2022-05-15T00:00:00"/>
    <s v="108"/>
    <x v="55"/>
    <x v="3"/>
    <n v="0.5"/>
    <s v="KG"/>
    <n v="400"/>
    <s v="Sale "/>
    <n v="200"/>
    <x v="5"/>
  </r>
  <r>
    <d v="2022-05-15T00:00:00"/>
    <s v="108"/>
    <x v="57"/>
    <x v="5"/>
    <n v="3"/>
    <s v="KG"/>
    <n v="255"/>
    <s v="Sale "/>
    <n v="765"/>
    <x v="5"/>
  </r>
  <r>
    <d v="2022-05-16T00:00:00"/>
    <s v="109"/>
    <x v="3"/>
    <x v="3"/>
    <n v="3"/>
    <s v="KG"/>
    <n v="520"/>
    <s v="Sale "/>
    <n v="1560"/>
    <x v="5"/>
  </r>
  <r>
    <d v="2022-05-16T00:00:00"/>
    <s v="109"/>
    <x v="4"/>
    <x v="3"/>
    <n v="1.5"/>
    <s v="KG"/>
    <n v="920"/>
    <s v="Sale "/>
    <n v="1380"/>
    <x v="5"/>
  </r>
  <r>
    <d v="2022-05-16T00:00:00"/>
    <s v="109"/>
    <x v="5"/>
    <x v="4"/>
    <n v="12"/>
    <s v="BDL"/>
    <n v="65"/>
    <s v="Sale "/>
    <n v="780"/>
    <x v="5"/>
  </r>
  <r>
    <d v="2022-05-16T00:00:00"/>
    <s v="109"/>
    <x v="52"/>
    <x v="7"/>
    <n v="0.5"/>
    <s v="KG"/>
    <n v="700"/>
    <s v="Sale "/>
    <n v="350"/>
    <x v="5"/>
  </r>
  <r>
    <d v="2022-05-16T00:00:00"/>
    <s v="109"/>
    <x v="78"/>
    <x v="3"/>
    <n v="6"/>
    <s v="PAC"/>
    <n v="80"/>
    <s v="Sale "/>
    <n v="480"/>
    <x v="5"/>
  </r>
  <r>
    <d v="2022-05-16T00:00:00"/>
    <s v="109"/>
    <x v="13"/>
    <x v="5"/>
    <n v="1"/>
    <s v="KG"/>
    <n v="255"/>
    <s v="Sale "/>
    <n v="255"/>
    <x v="5"/>
  </r>
  <r>
    <d v="2022-05-16T00:00:00"/>
    <s v="109"/>
    <x v="5"/>
    <x v="4"/>
    <n v="10"/>
    <s v="BDL"/>
    <n v="65"/>
    <s v="Sale "/>
    <n v="650"/>
    <x v="5"/>
  </r>
  <r>
    <d v="2022-05-16T00:00:00"/>
    <s v="109"/>
    <x v="11"/>
    <x v="3"/>
    <n v="0.5"/>
    <s v="KG"/>
    <n v="320"/>
    <s v="Sale "/>
    <n v="160"/>
    <x v="5"/>
  </r>
  <r>
    <d v="2022-05-16T00:00:00"/>
    <s v="109"/>
    <x v="28"/>
    <x v="3"/>
    <n v="1"/>
    <s v="KG"/>
    <n v="330"/>
    <s v="Sale "/>
    <n v="330"/>
    <x v="5"/>
  </r>
  <r>
    <d v="2022-05-16T00:00:00"/>
    <s v="109"/>
    <x v="122"/>
    <x v="3"/>
    <n v="5"/>
    <s v="KG"/>
    <n v="160"/>
    <s v="Sale "/>
    <n v="800"/>
    <x v="5"/>
  </r>
  <r>
    <d v="2022-05-16T00:00:00"/>
    <s v="109"/>
    <x v="2"/>
    <x v="2"/>
    <n v="1"/>
    <s v="BTL"/>
    <n v="450"/>
    <s v="Sale "/>
    <n v="450"/>
    <x v="5"/>
  </r>
  <r>
    <d v="2022-05-16T00:00:00"/>
    <s v="109"/>
    <x v="39"/>
    <x v="3"/>
    <n v="5"/>
    <s v="KG"/>
    <n v="325"/>
    <s v="Sale "/>
    <n v="1625"/>
    <x v="5"/>
  </r>
  <r>
    <d v="2022-05-16T00:00:00"/>
    <s v="109"/>
    <x v="28"/>
    <x v="3"/>
    <n v="5"/>
    <s v="KG"/>
    <n v="325"/>
    <s v="Sale "/>
    <n v="1625"/>
    <x v="5"/>
  </r>
  <r>
    <d v="2022-05-16T00:00:00"/>
    <s v="109"/>
    <x v="37"/>
    <x v="3"/>
    <n v="0.5"/>
    <s v="KG"/>
    <n v="260"/>
    <s v="Sale "/>
    <n v="130"/>
    <x v="5"/>
  </r>
  <r>
    <d v="2022-05-16T00:00:00"/>
    <s v="109"/>
    <x v="38"/>
    <x v="3"/>
    <n v="0.5"/>
    <s v="KG"/>
    <n v="400"/>
    <s v="Sale "/>
    <n v="200"/>
    <x v="5"/>
  </r>
  <r>
    <d v="2022-05-16T00:00:00"/>
    <s v="109"/>
    <x v="28"/>
    <x v="3"/>
    <n v="1"/>
    <s v="KG"/>
    <n v="320"/>
    <s v="Sale "/>
    <n v="320"/>
    <x v="5"/>
  </r>
  <r>
    <d v="2022-05-16T00:00:00"/>
    <s v="109"/>
    <x v="39"/>
    <x v="3"/>
    <n v="2"/>
    <s v="KG"/>
    <n v="320"/>
    <s v="Sale "/>
    <n v="640"/>
    <x v="5"/>
  </r>
  <r>
    <d v="2022-05-16T00:00:00"/>
    <s v="109"/>
    <x v="75"/>
    <x v="5"/>
    <n v="2"/>
    <s v="PC"/>
    <n v="300"/>
    <s v="Sale "/>
    <n v="600"/>
    <x v="5"/>
  </r>
  <r>
    <d v="2022-05-16T00:00:00"/>
    <s v="109"/>
    <x v="72"/>
    <x v="10"/>
    <n v="1"/>
    <s v="th"/>
    <n v="150"/>
    <s v="Sale "/>
    <n v="150"/>
    <x v="5"/>
  </r>
  <r>
    <d v="2022-05-16T00:00:00"/>
    <s v="109"/>
    <x v="7"/>
    <x v="5"/>
    <n v="1.5"/>
    <s v="KG"/>
    <n v="255"/>
    <s v="Sale "/>
    <n v="382.5"/>
    <x v="5"/>
  </r>
  <r>
    <d v="2022-05-16T00:00:00"/>
    <s v="109"/>
    <x v="8"/>
    <x v="5"/>
    <n v="1.5"/>
    <s v="KG"/>
    <n v="255"/>
    <s v="Sale "/>
    <n v="382.5"/>
    <x v="5"/>
  </r>
  <r>
    <d v="2022-05-16T00:00:00"/>
    <s v="109"/>
    <x v="83"/>
    <x v="5"/>
    <n v="4"/>
    <s v="KG"/>
    <n v="255"/>
    <s v="Sale "/>
    <n v="1020"/>
    <x v="5"/>
  </r>
  <r>
    <d v="2022-05-16T00:00:00"/>
    <s v="109"/>
    <x v="13"/>
    <x v="5"/>
    <n v="3"/>
    <s v="KG"/>
    <n v="255"/>
    <s v="Sale "/>
    <n v="765"/>
    <x v="5"/>
  </r>
  <r>
    <d v="2022-05-16T00:00:00"/>
    <s v="109"/>
    <x v="28"/>
    <x v="3"/>
    <n v="1"/>
    <s v="KG"/>
    <n v="330"/>
    <s v="Sale "/>
    <n v="330"/>
    <x v="5"/>
  </r>
  <r>
    <d v="2022-05-16T00:00:00"/>
    <s v="109"/>
    <x v="122"/>
    <x v="3"/>
    <n v="2"/>
    <s v="KG"/>
    <n v="155"/>
    <s v="Sale "/>
    <n v="310"/>
    <x v="5"/>
  </r>
  <r>
    <d v="2022-05-16T00:00:00"/>
    <s v="109"/>
    <x v="26"/>
    <x v="3"/>
    <n v="5"/>
    <s v="KG"/>
    <n v="50"/>
    <s v="Sale "/>
    <n v="250"/>
    <x v="5"/>
  </r>
  <r>
    <d v="2022-05-16T00:00:00"/>
    <s v="109"/>
    <x v="3"/>
    <x v="3"/>
    <n v="2"/>
    <s v="KG"/>
    <n v="520"/>
    <s v="Sale "/>
    <n v="1040"/>
    <x v="5"/>
  </r>
  <r>
    <d v="2022-05-16T00:00:00"/>
    <s v="109"/>
    <x v="4"/>
    <x v="3"/>
    <n v="1"/>
    <s v="KG"/>
    <n v="920"/>
    <s v="Sale "/>
    <n v="920"/>
    <x v="5"/>
  </r>
  <r>
    <d v="2022-05-16T00:00:00"/>
    <s v="109"/>
    <x v="100"/>
    <x v="5"/>
    <n v="1"/>
    <s v="KG"/>
    <n v="260"/>
    <s v="Sale "/>
    <n v="260"/>
    <x v="5"/>
  </r>
  <r>
    <d v="2022-05-16T00:00:00"/>
    <s v="109"/>
    <x v="53"/>
    <x v="7"/>
    <n v="0.1"/>
    <s v="KG"/>
    <n v="700"/>
    <s v="Sale "/>
    <n v="70"/>
    <x v="5"/>
  </r>
  <r>
    <d v="2022-05-16T00:00:00"/>
    <s v="109"/>
    <x v="2"/>
    <x v="2"/>
    <n v="1"/>
    <s v="BTL"/>
    <n v="450"/>
    <s v="Sale "/>
    <n v="450"/>
    <x v="5"/>
  </r>
  <r>
    <d v="2022-05-16T00:00:00"/>
    <s v="109"/>
    <x v="3"/>
    <x v="3"/>
    <n v="1"/>
    <s v="KG"/>
    <n v="520"/>
    <s v="Sale "/>
    <n v="520"/>
    <x v="5"/>
  </r>
  <r>
    <d v="2022-05-16T00:00:00"/>
    <s v="109"/>
    <x v="4"/>
    <x v="3"/>
    <n v="0.5"/>
    <s v="KG"/>
    <n v="920"/>
    <s v="Sale "/>
    <n v="460"/>
    <x v="5"/>
  </r>
  <r>
    <d v="2022-05-16T00:00:00"/>
    <s v="109"/>
    <x v="11"/>
    <x v="3"/>
    <n v="1"/>
    <s v="KG"/>
    <n v="310"/>
    <s v="Sale "/>
    <n v="310"/>
    <x v="5"/>
  </r>
  <r>
    <d v="2022-05-16T00:00:00"/>
    <s v="109"/>
    <x v="75"/>
    <x v="5"/>
    <n v="6"/>
    <s v="PC"/>
    <n v="300"/>
    <s v="Sale "/>
    <n v="1800"/>
    <x v="5"/>
  </r>
  <r>
    <d v="2022-05-17T00:00:00"/>
    <s v="110"/>
    <x v="37"/>
    <x v="3"/>
    <n v="1"/>
    <s v="KG"/>
    <n v="260"/>
    <s v="Sale "/>
    <n v="260"/>
    <x v="5"/>
  </r>
  <r>
    <d v="2022-05-17T00:00:00"/>
    <s v="110"/>
    <x v="73"/>
    <x v="3"/>
    <n v="3"/>
    <s v="KG"/>
    <n v="400"/>
    <s v="Sale "/>
    <n v="1200"/>
    <x v="5"/>
  </r>
  <r>
    <d v="2022-05-17T00:00:00"/>
    <s v="110"/>
    <x v="59"/>
    <x v="4"/>
    <n v="10"/>
    <s v="BDL"/>
    <n v="65"/>
    <s v="Sale "/>
    <n v="650"/>
    <x v="5"/>
  </r>
  <r>
    <d v="2022-05-17T00:00:00"/>
    <s v="110"/>
    <x v="8"/>
    <x v="5"/>
    <n v="4"/>
    <s v="KG"/>
    <n v="260"/>
    <s v="Sale "/>
    <n v="1040"/>
    <x v="5"/>
  </r>
  <r>
    <d v="2022-05-17T00:00:00"/>
    <s v="110"/>
    <x v="13"/>
    <x v="5"/>
    <n v="20"/>
    <s v="KG"/>
    <n v="260"/>
    <s v="Sale "/>
    <n v="5200"/>
    <x v="5"/>
  </r>
  <r>
    <d v="2022-05-17T00:00:00"/>
    <s v="110"/>
    <x v="83"/>
    <x v="5"/>
    <n v="5"/>
    <s v="KG"/>
    <n v="255"/>
    <s v="Sale "/>
    <n v="1275"/>
    <x v="5"/>
  </r>
  <r>
    <d v="2022-05-17T00:00:00"/>
    <s v="110"/>
    <x v="92"/>
    <x v="5"/>
    <n v="4"/>
    <s v="KG"/>
    <n v="255"/>
    <s v="Sale "/>
    <n v="1020"/>
    <x v="5"/>
  </r>
  <r>
    <d v="2022-05-17T00:00:00"/>
    <s v="110"/>
    <x v="39"/>
    <x v="3"/>
    <n v="0.5"/>
    <s v="KG"/>
    <n v="330"/>
    <s v="Sale "/>
    <n v="165"/>
    <x v="5"/>
  </r>
  <r>
    <d v="2022-05-17T00:00:00"/>
    <s v="110"/>
    <x v="28"/>
    <x v="3"/>
    <n v="0.5"/>
    <s v="KG"/>
    <n v="330"/>
    <s v="Sale "/>
    <n v="165"/>
    <x v="5"/>
  </r>
  <r>
    <d v="2022-05-17T00:00:00"/>
    <s v="110"/>
    <x v="25"/>
    <x v="3"/>
    <n v="1"/>
    <s v="KG"/>
    <n v="70"/>
    <s v="Sale "/>
    <n v="70"/>
    <x v="5"/>
  </r>
  <r>
    <d v="2022-05-17T00:00:00"/>
    <s v="110"/>
    <x v="5"/>
    <x v="4"/>
    <n v="5"/>
    <s v="BDL"/>
    <n v="65"/>
    <s v="Sale "/>
    <n v="325"/>
    <x v="5"/>
  </r>
  <r>
    <d v="2022-05-17T00:00:00"/>
    <s v="110"/>
    <x v="75"/>
    <x v="5"/>
    <n v="2"/>
    <s v="PC"/>
    <n v="300"/>
    <s v="Sale "/>
    <n v="600"/>
    <x v="5"/>
  </r>
  <r>
    <d v="2022-05-17T00:00:00"/>
    <s v="110"/>
    <x v="33"/>
    <x v="2"/>
    <n v="1"/>
    <s v="BTL"/>
    <n v="85"/>
    <s v="Sale "/>
    <n v="85"/>
    <x v="5"/>
  </r>
  <r>
    <d v="2022-05-17T00:00:00"/>
    <s v="110"/>
    <x v="3"/>
    <x v="3"/>
    <n v="1"/>
    <s v="KG"/>
    <n v="520"/>
    <s v="Sale "/>
    <n v="520"/>
    <x v="5"/>
  </r>
  <r>
    <d v="2022-05-17T00:00:00"/>
    <s v="110"/>
    <x v="4"/>
    <x v="3"/>
    <n v="0.5"/>
    <s v="KG"/>
    <n v="920"/>
    <s v="Sale "/>
    <n v="460"/>
    <x v="5"/>
  </r>
  <r>
    <d v="2022-05-17T00:00:00"/>
    <s v="110"/>
    <x v="52"/>
    <x v="7"/>
    <n v="1"/>
    <s v="KG"/>
    <n v="700"/>
    <s v="Sale "/>
    <n v="700"/>
    <x v="5"/>
  </r>
  <r>
    <d v="2022-05-17T00:00:00"/>
    <s v="110"/>
    <x v="33"/>
    <x v="2"/>
    <n v="2"/>
    <s v="BTL"/>
    <n v="85"/>
    <s v="Sale "/>
    <n v="170"/>
    <x v="5"/>
  </r>
  <r>
    <d v="2022-05-17T00:00:00"/>
    <s v="110"/>
    <x v="5"/>
    <x v="4"/>
    <n v="5"/>
    <s v="BDL"/>
    <n v="63"/>
    <s v="Sale "/>
    <n v="315"/>
    <x v="5"/>
  </r>
  <r>
    <d v="2022-05-17T00:00:00"/>
    <s v="110"/>
    <x v="3"/>
    <x v="3"/>
    <n v="2"/>
    <s v="KG"/>
    <n v="490"/>
    <s v="Sale "/>
    <n v="980"/>
    <x v="5"/>
  </r>
  <r>
    <d v="2022-05-17T00:00:00"/>
    <s v="110"/>
    <x v="23"/>
    <x v="2"/>
    <n v="1"/>
    <s v="PC"/>
    <n v="65"/>
    <s v="Sale "/>
    <n v="65"/>
    <x v="5"/>
  </r>
  <r>
    <d v="2022-05-17T00:00:00"/>
    <s v="110"/>
    <x v="9"/>
    <x v="3"/>
    <n v="2"/>
    <s v="KG"/>
    <n v="175"/>
    <s v="Sale "/>
    <n v="350"/>
    <x v="5"/>
  </r>
  <r>
    <d v="2022-05-17T00:00:00"/>
    <s v="110"/>
    <x v="55"/>
    <x v="3"/>
    <n v="0.5"/>
    <s v="KG"/>
    <n v="420"/>
    <s v="Sale "/>
    <n v="210"/>
    <x v="5"/>
  </r>
  <r>
    <d v="2022-05-17T00:00:00"/>
    <s v="110"/>
    <x v="100"/>
    <x v="5"/>
    <n v="1"/>
    <s v="KG"/>
    <n v="260"/>
    <s v="Sale "/>
    <n v="260"/>
    <x v="5"/>
  </r>
  <r>
    <d v="2022-05-17T00:00:00"/>
    <s v="110"/>
    <x v="5"/>
    <x v="4"/>
    <n v="2"/>
    <s v="BDL"/>
    <n v="65"/>
    <s v="Sale "/>
    <n v="130"/>
    <x v="5"/>
  </r>
  <r>
    <d v="2022-05-17T00:00:00"/>
    <s v="110"/>
    <x v="39"/>
    <x v="3"/>
    <n v="2"/>
    <s v="KG"/>
    <n v="330"/>
    <s v="Sale "/>
    <n v="660"/>
    <x v="5"/>
  </r>
  <r>
    <d v="2022-05-17T00:00:00"/>
    <s v="110"/>
    <x v="18"/>
    <x v="7"/>
    <n v="0.1"/>
    <s v="KG"/>
    <n v="500"/>
    <s v="Sale "/>
    <n v="50"/>
    <x v="5"/>
  </r>
  <r>
    <d v="2022-05-17T00:00:00"/>
    <s v="110"/>
    <x v="10"/>
    <x v="6"/>
    <n v="3"/>
    <s v="KG"/>
    <n v="210"/>
    <s v="Sale "/>
    <n v="630"/>
    <x v="5"/>
  </r>
  <r>
    <d v="2022-05-17T00:00:00"/>
    <s v="110"/>
    <x v="101"/>
    <x v="8"/>
    <n v="0.24"/>
    <s v="BOX"/>
    <n v="330"/>
    <s v="Sale "/>
    <n v="79.2"/>
    <x v="5"/>
  </r>
  <r>
    <d v="2022-05-17T00:00:00"/>
    <s v="110"/>
    <x v="92"/>
    <x v="5"/>
    <n v="2.5"/>
    <s v="KG"/>
    <n v="255"/>
    <s v="Sale "/>
    <n v="637.5"/>
    <x v="5"/>
  </r>
  <r>
    <d v="2022-05-17T00:00:00"/>
    <s v="110"/>
    <x v="7"/>
    <x v="5"/>
    <n v="2.5"/>
    <s v="KG"/>
    <n v="255"/>
    <s v="Sale "/>
    <n v="637.5"/>
    <x v="5"/>
  </r>
  <r>
    <d v="2022-05-17T00:00:00"/>
    <s v="110"/>
    <x v="13"/>
    <x v="5"/>
    <n v="5"/>
    <s v="KG"/>
    <n v="255"/>
    <s v="Sale "/>
    <n v="1275"/>
    <x v="5"/>
  </r>
  <r>
    <d v="2022-05-17T00:00:00"/>
    <s v="110"/>
    <x v="87"/>
    <x v="9"/>
    <n v="1"/>
    <s v="BTL"/>
    <n v="155"/>
    <s v="Sale "/>
    <n v="155"/>
    <x v="5"/>
  </r>
  <r>
    <d v="2022-05-17T00:00:00"/>
    <s v="110"/>
    <x v="101"/>
    <x v="8"/>
    <n v="0.4"/>
    <s v="BOX"/>
    <n v="330"/>
    <s v="Sale "/>
    <n v="132"/>
    <x v="5"/>
  </r>
  <r>
    <d v="2022-05-17T00:00:00"/>
    <s v="110"/>
    <x v="11"/>
    <x v="3"/>
    <n v="1.25"/>
    <s v="KG"/>
    <n v="320"/>
    <s v="Sale "/>
    <n v="400"/>
    <x v="5"/>
  </r>
  <r>
    <d v="2022-05-17T00:00:00"/>
    <s v="110"/>
    <x v="3"/>
    <x v="3"/>
    <n v="0.3"/>
    <s v="KG"/>
    <n v="520"/>
    <s v="Sale "/>
    <n v="156"/>
    <x v="5"/>
  </r>
  <r>
    <d v="2022-05-17T00:00:00"/>
    <s v="110"/>
    <x v="4"/>
    <x v="3"/>
    <n v="0.15"/>
    <s v="KG"/>
    <n v="920"/>
    <s v="Sale "/>
    <n v="138"/>
    <x v="5"/>
  </r>
  <r>
    <d v="2022-05-17T00:00:00"/>
    <s v="110"/>
    <x v="37"/>
    <x v="3"/>
    <n v="0.5"/>
    <s v="KG"/>
    <n v="260"/>
    <s v="Sale "/>
    <n v="130"/>
    <x v="5"/>
  </r>
  <r>
    <d v="2022-05-17T00:00:00"/>
    <s v="110"/>
    <x v="24"/>
    <x v="3"/>
    <n v="5"/>
    <s v="PAC"/>
    <n v="56"/>
    <s v="Sale "/>
    <n v="280"/>
    <x v="5"/>
  </r>
  <r>
    <d v="2022-05-17T00:00:00"/>
    <s v="110"/>
    <x v="75"/>
    <x v="5"/>
    <n v="1"/>
    <s v="PC"/>
    <n v="300"/>
    <s v="Sale "/>
    <n v="300"/>
    <x v="5"/>
  </r>
  <r>
    <d v="2022-05-17T00:00:00"/>
    <s v="110"/>
    <x v="25"/>
    <x v="3"/>
    <n v="3"/>
    <s v="KG"/>
    <n v="70"/>
    <s v="Sale "/>
    <n v="210"/>
    <x v="5"/>
  </r>
  <r>
    <d v="2022-05-17T00:00:00"/>
    <s v="110"/>
    <x v="5"/>
    <x v="4"/>
    <n v="10"/>
    <s v="BDL"/>
    <n v="65"/>
    <s v="Sale "/>
    <n v="650"/>
    <x v="5"/>
  </r>
  <r>
    <d v="2022-05-17T00:00:00"/>
    <s v="110"/>
    <x v="37"/>
    <x v="3"/>
    <n v="0.5"/>
    <s v="KG"/>
    <n v="260"/>
    <s v="Sale "/>
    <n v="130"/>
    <x v="5"/>
  </r>
  <r>
    <d v="2022-05-17T00:00:00"/>
    <s v="110"/>
    <x v="38"/>
    <x v="3"/>
    <n v="0.5"/>
    <s v="KG"/>
    <n v="380"/>
    <s v="Sale "/>
    <n v="190"/>
    <x v="5"/>
  </r>
  <r>
    <d v="2022-05-17T00:00:00"/>
    <s v="110"/>
    <x v="39"/>
    <x v="3"/>
    <n v="1"/>
    <s v="KG"/>
    <n v="330"/>
    <s v="Sale "/>
    <n v="330"/>
    <x v="5"/>
  </r>
  <r>
    <d v="2022-05-17T00:00:00"/>
    <s v="110"/>
    <x v="28"/>
    <x v="3"/>
    <n v="1"/>
    <s v="KG"/>
    <n v="330"/>
    <s v="Sale "/>
    <n v="330"/>
    <x v="5"/>
  </r>
  <r>
    <d v="2022-05-17T00:00:00"/>
    <s v="110"/>
    <x v="13"/>
    <x v="5"/>
    <n v="2.5"/>
    <s v="KG"/>
    <n v="255"/>
    <s v="Sale "/>
    <n v="637.5"/>
    <x v="5"/>
  </r>
  <r>
    <d v="2022-05-17T00:00:00"/>
    <s v="110"/>
    <x v="37"/>
    <x v="3"/>
    <n v="0.1"/>
    <s v="KG"/>
    <n v="260"/>
    <s v="Sale "/>
    <n v="26"/>
    <x v="5"/>
  </r>
  <r>
    <d v="2022-05-17T00:00:00"/>
    <s v="110"/>
    <x v="101"/>
    <x v="8"/>
    <n v="0.4"/>
    <s v="BOX"/>
    <n v="330"/>
    <s v="Sale "/>
    <n v="132"/>
    <x v="5"/>
  </r>
  <r>
    <d v="2022-05-17T00:00:00"/>
    <s v="110"/>
    <x v="11"/>
    <x v="3"/>
    <n v="1"/>
    <s v="KG"/>
    <n v="310"/>
    <s v="Sale "/>
    <n v="310"/>
    <x v="5"/>
  </r>
  <r>
    <d v="2022-05-17T00:00:00"/>
    <s v="110"/>
    <x v="3"/>
    <x v="3"/>
    <n v="0.2"/>
    <s v="KG"/>
    <n v="520"/>
    <s v="Sale "/>
    <n v="104"/>
    <x v="5"/>
  </r>
  <r>
    <d v="2022-05-17T00:00:00"/>
    <s v="110"/>
    <x v="4"/>
    <x v="3"/>
    <n v="0.1"/>
    <s v="KG"/>
    <n v="920"/>
    <s v="Sale "/>
    <n v="92"/>
    <x v="5"/>
  </r>
  <r>
    <d v="2022-05-19T00:00:00"/>
    <s v="114"/>
    <x v="3"/>
    <x v="3"/>
    <n v="0.5"/>
    <s v="KG"/>
    <n v="520"/>
    <s v="Sale "/>
    <n v="260"/>
    <x v="5"/>
  </r>
  <r>
    <d v="2022-05-19T00:00:00"/>
    <s v="114"/>
    <x v="4"/>
    <x v="3"/>
    <n v="0.25"/>
    <s v="KG"/>
    <n v="920"/>
    <s v="Sale "/>
    <n v="230"/>
    <x v="5"/>
  </r>
  <r>
    <d v="2022-05-19T00:00:00"/>
    <s v="114"/>
    <x v="2"/>
    <x v="2"/>
    <n v="0.2"/>
    <s v="BTL"/>
    <n v="550"/>
    <s v="Sale "/>
    <n v="110"/>
    <x v="5"/>
  </r>
  <r>
    <d v="2022-05-19T00:00:00"/>
    <s v="114"/>
    <x v="75"/>
    <x v="5"/>
    <n v="2"/>
    <s v="PC"/>
    <n v="300"/>
    <s v="Sale "/>
    <n v="600"/>
    <x v="5"/>
  </r>
  <r>
    <d v="2022-05-19T00:00:00"/>
    <s v="114"/>
    <x v="11"/>
    <x v="3"/>
    <n v="0.5"/>
    <s v="KG"/>
    <n v="310"/>
    <s v="Sale "/>
    <n v="155"/>
    <x v="5"/>
  </r>
  <r>
    <d v="2022-05-19T00:00:00"/>
    <s v="114"/>
    <x v="101"/>
    <x v="8"/>
    <n v="0.4"/>
    <s v="BOX"/>
    <n v="330"/>
    <s v="Sale "/>
    <n v="132"/>
    <x v="5"/>
  </r>
  <r>
    <d v="2022-05-19T00:00:00"/>
    <s v="114"/>
    <x v="37"/>
    <x v="3"/>
    <n v="0.3"/>
    <s v="KG"/>
    <n v="250"/>
    <s v="Sale "/>
    <n v="75"/>
    <x v="5"/>
  </r>
  <r>
    <d v="2022-05-19T00:00:00"/>
    <s v="114"/>
    <x v="38"/>
    <x v="3"/>
    <n v="0.3"/>
    <s v="KG"/>
    <n v="380"/>
    <s v="Sale "/>
    <n v="114"/>
    <x v="5"/>
  </r>
  <r>
    <d v="2022-05-19T00:00:00"/>
    <s v="114"/>
    <x v="78"/>
    <x v="3"/>
    <n v="2"/>
    <s v="PAC"/>
    <n v="85"/>
    <s v="Sale "/>
    <n v="170"/>
    <x v="5"/>
  </r>
  <r>
    <d v="2022-05-19T00:00:00"/>
    <s v="114"/>
    <x v="28"/>
    <x v="3"/>
    <n v="1"/>
    <s v="KG"/>
    <n v="330"/>
    <s v="Sale "/>
    <n v="330"/>
    <x v="5"/>
  </r>
  <r>
    <d v="2022-05-19T00:00:00"/>
    <s v="114"/>
    <x v="39"/>
    <x v="3"/>
    <n v="1"/>
    <s v="KG"/>
    <n v="330"/>
    <s v="Sale "/>
    <n v="330"/>
    <x v="5"/>
  </r>
  <r>
    <d v="2022-05-19T00:00:00"/>
    <s v="114"/>
    <x v="3"/>
    <x v="3"/>
    <n v="1"/>
    <s v="KG"/>
    <n v="520"/>
    <s v="Sale "/>
    <n v="520"/>
    <x v="5"/>
  </r>
  <r>
    <d v="2022-05-19T00:00:00"/>
    <s v="114"/>
    <x v="4"/>
    <x v="3"/>
    <n v="0.5"/>
    <s v="KG"/>
    <n v="460"/>
    <s v="Sale "/>
    <n v="230"/>
    <x v="5"/>
  </r>
  <r>
    <d v="2022-05-19T00:00:00"/>
    <s v="114"/>
    <x v="75"/>
    <x v="5"/>
    <n v="2"/>
    <s v="PC"/>
    <n v="300"/>
    <s v="Sale "/>
    <n v="600"/>
    <x v="5"/>
  </r>
  <r>
    <d v="2022-05-19T00:00:00"/>
    <s v="114"/>
    <x v="9"/>
    <x v="3"/>
    <n v="2"/>
    <s v="KG"/>
    <n v="175"/>
    <s v="Sale "/>
    <n v="350"/>
    <x v="5"/>
  </r>
  <r>
    <d v="2022-05-19T00:00:00"/>
    <s v="114"/>
    <x v="63"/>
    <x v="9"/>
    <n v="1"/>
    <s v="BTL"/>
    <n v="175"/>
    <s v="Sale "/>
    <n v="175"/>
    <x v="5"/>
  </r>
  <r>
    <d v="2022-05-19T00:00:00"/>
    <s v="114"/>
    <x v="26"/>
    <x v="3"/>
    <n v="2"/>
    <s v="KG"/>
    <n v="50"/>
    <s v="Sale "/>
    <n v="100"/>
    <x v="5"/>
  </r>
  <r>
    <d v="2022-05-19T00:00:00"/>
    <s v="114"/>
    <x v="59"/>
    <x v="4"/>
    <n v="2"/>
    <s v="BDL"/>
    <n v="65"/>
    <s v="Sale "/>
    <n v="130"/>
    <x v="5"/>
  </r>
  <r>
    <d v="2022-05-19T00:00:00"/>
    <s v="114"/>
    <x v="5"/>
    <x v="4"/>
    <n v="2"/>
    <s v="BDL"/>
    <n v="65"/>
    <s v="Sale "/>
    <n v="130"/>
    <x v="5"/>
  </r>
  <r>
    <d v="2022-05-19T00:00:00"/>
    <s v="114"/>
    <x v="28"/>
    <x v="3"/>
    <n v="1"/>
    <s v="KG"/>
    <n v="330"/>
    <s v="Sale "/>
    <n v="330"/>
    <x v="5"/>
  </r>
  <r>
    <d v="2022-05-19T00:00:00"/>
    <s v="114"/>
    <x v="39"/>
    <x v="3"/>
    <n v="1"/>
    <s v="KG"/>
    <n v="330"/>
    <s v="Sale "/>
    <n v="330"/>
    <x v="5"/>
  </r>
  <r>
    <d v="2022-05-19T00:00:00"/>
    <s v="114"/>
    <x v="75"/>
    <x v="5"/>
    <n v="4"/>
    <s v="PC"/>
    <n v="290"/>
    <s v="Sale "/>
    <n v="1160"/>
    <x v="5"/>
  </r>
  <r>
    <d v="2022-05-19T00:00:00"/>
    <s v="114"/>
    <x v="4"/>
    <x v="3"/>
    <n v="0.5"/>
    <s v="KG"/>
    <n v="920"/>
    <s v="Sale "/>
    <n v="460"/>
    <x v="5"/>
  </r>
  <r>
    <d v="2022-05-19T00:00:00"/>
    <s v="114"/>
    <x v="3"/>
    <x v="3"/>
    <n v="1"/>
    <s v="KG"/>
    <n v="520"/>
    <s v="Sale "/>
    <n v="520"/>
    <x v="5"/>
  </r>
  <r>
    <d v="2022-05-19T00:00:00"/>
    <s v="114"/>
    <x v="101"/>
    <x v="8"/>
    <n v="4"/>
    <s v="BOX"/>
    <n v="330"/>
    <s v="Sale "/>
    <n v="1320"/>
    <x v="5"/>
  </r>
  <r>
    <d v="2022-05-19T00:00:00"/>
    <s v="114"/>
    <x v="11"/>
    <x v="3"/>
    <n v="3"/>
    <s v="KG"/>
    <n v="300"/>
    <s v="Sale "/>
    <n v="900"/>
    <x v="5"/>
  </r>
  <r>
    <d v="2022-05-19T00:00:00"/>
    <s v="111"/>
    <x v="122"/>
    <x v="3"/>
    <n v="2"/>
    <s v="KG"/>
    <n v="165"/>
    <s v="Sale "/>
    <n v="330"/>
    <x v="5"/>
  </r>
  <r>
    <d v="2022-05-19T00:00:00"/>
    <s v="111"/>
    <x v="5"/>
    <x v="4"/>
    <n v="5"/>
    <s v="BDL"/>
    <n v="65"/>
    <s v="Sale "/>
    <n v="325"/>
    <x v="5"/>
  </r>
  <r>
    <d v="2022-05-19T00:00:00"/>
    <s v="111"/>
    <x v="28"/>
    <x v="3"/>
    <n v="1"/>
    <s v="KG"/>
    <n v="330"/>
    <s v="Sale "/>
    <n v="330"/>
    <x v="5"/>
  </r>
  <r>
    <d v="2022-05-19T00:00:00"/>
    <s v="111"/>
    <x v="13"/>
    <x v="5"/>
    <n v="1"/>
    <s v="KG"/>
    <n v="255"/>
    <s v="Sale "/>
    <n v="255"/>
    <x v="5"/>
  </r>
  <r>
    <d v="2022-05-19T00:00:00"/>
    <s v="111"/>
    <x v="57"/>
    <x v="5"/>
    <n v="2"/>
    <s v="KG"/>
    <n v="255"/>
    <s v="Sale "/>
    <n v="510"/>
    <x v="5"/>
  </r>
  <r>
    <d v="2022-05-19T00:00:00"/>
    <s v="111"/>
    <x v="5"/>
    <x v="4"/>
    <n v="2"/>
    <s v="BDL"/>
    <n v="65"/>
    <s v="Sale "/>
    <n v="130"/>
    <x v="5"/>
  </r>
  <r>
    <d v="2022-05-19T00:00:00"/>
    <s v="111"/>
    <x v="59"/>
    <x v="4"/>
    <n v="1"/>
    <s v="BDL"/>
    <n v="65"/>
    <s v="Sale "/>
    <n v="65"/>
    <x v="5"/>
  </r>
  <r>
    <d v="2022-05-19T00:00:00"/>
    <s v="111"/>
    <x v="63"/>
    <x v="9"/>
    <n v="1"/>
    <s v="BTL"/>
    <n v="175"/>
    <s v="Sale "/>
    <n v="175"/>
    <x v="5"/>
  </r>
  <r>
    <d v="2022-05-19T00:00:00"/>
    <s v="111"/>
    <x v="75"/>
    <x v="5"/>
    <n v="2"/>
    <s v="PC"/>
    <n v="300"/>
    <s v="Sale "/>
    <n v="600"/>
    <x v="5"/>
  </r>
  <r>
    <d v="2022-05-19T00:00:00"/>
    <s v="111"/>
    <x v="38"/>
    <x v="3"/>
    <n v="0.5"/>
    <s v="KG"/>
    <n v="390"/>
    <s v="Sale "/>
    <n v="195"/>
    <x v="5"/>
  </r>
  <r>
    <d v="2022-05-19T00:00:00"/>
    <s v="111"/>
    <x v="28"/>
    <x v="3"/>
    <n v="1"/>
    <s v="KG"/>
    <n v="330"/>
    <s v="Sale "/>
    <n v="330"/>
    <x v="5"/>
  </r>
  <r>
    <d v="2022-05-19T00:00:00"/>
    <s v="111"/>
    <x v="10"/>
    <x v="6"/>
    <n v="3"/>
    <s v="KG"/>
    <n v="210"/>
    <s v="Sale "/>
    <n v="630"/>
    <x v="5"/>
  </r>
  <r>
    <d v="2022-05-19T00:00:00"/>
    <s v="111"/>
    <x v="41"/>
    <x v="10"/>
    <n v="0.5"/>
    <s v="th"/>
    <n v="140"/>
    <s v="Sale "/>
    <n v="70"/>
    <x v="5"/>
  </r>
  <r>
    <d v="2022-05-19T00:00:00"/>
    <s v="111"/>
    <x v="129"/>
    <x v="5"/>
    <n v="0.5"/>
    <s v="th"/>
    <n v="460"/>
    <s v="Sale "/>
    <n v="230"/>
    <x v="5"/>
  </r>
  <r>
    <d v="2022-05-19T00:00:00"/>
    <s v="111"/>
    <x v="3"/>
    <x v="3"/>
    <n v="0.5"/>
    <s v="KG"/>
    <n v="520"/>
    <s v="Sale "/>
    <n v="260"/>
    <x v="5"/>
  </r>
  <r>
    <d v="2022-05-19T00:00:00"/>
    <s v="111"/>
    <x v="4"/>
    <x v="3"/>
    <n v="0.3"/>
    <s v="KG"/>
    <n v="900"/>
    <s v="Sale "/>
    <n v="270"/>
    <x v="5"/>
  </r>
  <r>
    <d v="2022-05-19T00:00:00"/>
    <s v="111"/>
    <x v="9"/>
    <x v="3"/>
    <n v="2"/>
    <s v="KG"/>
    <n v="175"/>
    <s v="Sale "/>
    <n v="350"/>
    <x v="5"/>
  </r>
  <r>
    <d v="2022-05-19T00:00:00"/>
    <s v="111"/>
    <x v="8"/>
    <x v="5"/>
    <n v="1"/>
    <s v="KG"/>
    <n v="260"/>
    <s v="Sale "/>
    <n v="260"/>
    <x v="5"/>
  </r>
  <r>
    <d v="2022-05-19T00:00:00"/>
    <s v="111"/>
    <x v="98"/>
    <x v="5"/>
    <n v="1"/>
    <s v="KG"/>
    <n v="260"/>
    <s v="Sale "/>
    <n v="260"/>
    <x v="5"/>
  </r>
  <r>
    <d v="2022-05-19T00:00:00"/>
    <s v="111"/>
    <x v="13"/>
    <x v="5"/>
    <n v="1"/>
    <s v="KG"/>
    <n v="260"/>
    <s v="Sale "/>
    <n v="260"/>
    <x v="5"/>
  </r>
  <r>
    <d v="2022-05-19T00:00:00"/>
    <s v="111"/>
    <x v="83"/>
    <x v="5"/>
    <n v="1"/>
    <s v="KG"/>
    <n v="260"/>
    <s v="Sale "/>
    <n v="260"/>
    <x v="5"/>
  </r>
  <r>
    <d v="2022-05-19T00:00:00"/>
    <s v="111"/>
    <x v="9"/>
    <x v="3"/>
    <n v="3"/>
    <s v="KG"/>
    <n v="175"/>
    <s v="Sale "/>
    <n v="525"/>
    <x v="5"/>
  </r>
  <r>
    <d v="2022-05-19T00:00:00"/>
    <s v="111"/>
    <x v="30"/>
    <x v="3"/>
    <n v="2"/>
    <s v="KG"/>
    <n v="200"/>
    <s v="Sale "/>
    <n v="400"/>
    <x v="5"/>
  </r>
  <r>
    <d v="2022-05-19T00:00:00"/>
    <s v="111"/>
    <x v="93"/>
    <x v="4"/>
    <n v="4"/>
    <s v="BDL"/>
    <n v="75"/>
    <s v="Sale "/>
    <n v="300"/>
    <x v="5"/>
  </r>
  <r>
    <d v="2022-05-19T00:00:00"/>
    <s v="111"/>
    <x v="122"/>
    <x v="3"/>
    <n v="25"/>
    <s v="KG"/>
    <n v="160"/>
    <s v="Sale "/>
    <n v="4000"/>
    <x v="5"/>
  </r>
  <r>
    <d v="2022-05-19T00:00:00"/>
    <s v="111"/>
    <x v="23"/>
    <x v="2"/>
    <n v="1"/>
    <s v="PC"/>
    <n v="65"/>
    <s v="Sale "/>
    <n v="65"/>
    <x v="5"/>
  </r>
  <r>
    <d v="2022-05-19T00:00:00"/>
    <s v="111"/>
    <x v="70"/>
    <x v="8"/>
    <n v="3"/>
    <s v="BOX"/>
    <n v="275"/>
    <s v="Sale "/>
    <n v="825"/>
    <x v="5"/>
  </r>
  <r>
    <d v="2022-05-19T00:00:00"/>
    <s v="111"/>
    <x v="41"/>
    <x v="10"/>
    <n v="1.2"/>
    <s v="th"/>
    <n v="140"/>
    <s v="Sale "/>
    <n v="168"/>
    <x v="5"/>
  </r>
  <r>
    <d v="2022-05-19T00:00:00"/>
    <s v="111"/>
    <x v="129"/>
    <x v="5"/>
    <n v="1"/>
    <s v="th"/>
    <n v="460"/>
    <s v="Sale "/>
    <n v="460"/>
    <x v="5"/>
  </r>
  <r>
    <d v="2022-05-19T00:00:00"/>
    <s v="111"/>
    <x v="72"/>
    <x v="10"/>
    <n v="0.3"/>
    <s v="th"/>
    <n v="150"/>
    <s v="Sale "/>
    <n v="45"/>
    <x v="5"/>
  </r>
  <r>
    <d v="2022-05-19T00:00:00"/>
    <s v="111"/>
    <x v="69"/>
    <x v="5"/>
    <n v="0.2"/>
    <s v="th"/>
    <n v="900"/>
    <s v="Sale "/>
    <n v="180"/>
    <x v="5"/>
  </r>
  <r>
    <d v="2022-05-19T00:00:00"/>
    <s v="111"/>
    <x v="13"/>
    <x v="5"/>
    <n v="35"/>
    <s v="KG"/>
    <n v="252"/>
    <s v="Sale "/>
    <n v="8820"/>
    <x v="5"/>
  </r>
  <r>
    <d v="2022-05-19T00:00:00"/>
    <s v="111"/>
    <x v="5"/>
    <x v="4"/>
    <n v="10"/>
    <s v="BDL"/>
    <n v="65"/>
    <s v="Sale "/>
    <n v="650"/>
    <x v="5"/>
  </r>
  <r>
    <d v="2022-05-19T00:00:00"/>
    <s v="111"/>
    <x v="69"/>
    <x v="5"/>
    <n v="1"/>
    <s v="th"/>
    <n v="880"/>
    <s v="Sale "/>
    <n v="880"/>
    <x v="5"/>
  </r>
  <r>
    <d v="2022-05-19T00:00:00"/>
    <s v="111"/>
    <x v="72"/>
    <x v="10"/>
    <n v="1.3"/>
    <s v="th"/>
    <n v="150"/>
    <s v="Sale "/>
    <n v="195"/>
    <x v="5"/>
  </r>
  <r>
    <d v="2022-05-19T00:00:00"/>
    <s v="111"/>
    <x v="11"/>
    <x v="3"/>
    <n v="2"/>
    <s v="KG"/>
    <n v="310"/>
    <s v="Sale "/>
    <n v="620"/>
    <x v="5"/>
  </r>
  <r>
    <d v="2022-05-19T00:00:00"/>
    <s v="111"/>
    <x v="105"/>
    <x v="8"/>
    <n v="1"/>
    <s v="BOX"/>
    <n v="330"/>
    <s v="Sale "/>
    <n v="330"/>
    <x v="5"/>
  </r>
  <r>
    <d v="2022-05-19T00:00:00"/>
    <s v="111"/>
    <x v="10"/>
    <x v="6"/>
    <n v="3"/>
    <s v="KG"/>
    <n v="210"/>
    <s v="Sale "/>
    <n v="630"/>
    <x v="5"/>
  </r>
  <r>
    <d v="2022-05-19T00:00:00"/>
    <s v="111"/>
    <x v="72"/>
    <x v="10"/>
    <n v="0.5"/>
    <s v="th"/>
    <n v="150"/>
    <s v="Sale "/>
    <n v="75"/>
    <x v="5"/>
  </r>
  <r>
    <d v="2022-05-19T00:00:00"/>
    <s v="111"/>
    <x v="69"/>
    <x v="5"/>
    <n v="0.5"/>
    <s v="th"/>
    <n v="900"/>
    <s v="Sale "/>
    <n v="450"/>
    <x v="5"/>
  </r>
  <r>
    <d v="2022-05-19T00:00:00"/>
    <s v="111"/>
    <x v="59"/>
    <x v="4"/>
    <n v="2"/>
    <s v="BDL"/>
    <n v="65"/>
    <s v="Sale "/>
    <n v="130"/>
    <x v="5"/>
  </r>
  <r>
    <d v="2022-05-19T00:00:00"/>
    <s v="111"/>
    <x v="41"/>
    <x v="10"/>
    <n v="1"/>
    <s v="th"/>
    <n v="140"/>
    <s v="Sale "/>
    <n v="140"/>
    <x v="5"/>
  </r>
  <r>
    <d v="2022-05-19T00:00:00"/>
    <s v="111"/>
    <x v="129"/>
    <x v="5"/>
    <n v="1"/>
    <s v="th"/>
    <n v="460"/>
    <s v="Sale "/>
    <n v="460"/>
    <x v="5"/>
  </r>
  <r>
    <d v="2022-05-19T00:00:00"/>
    <s v="111"/>
    <x v="75"/>
    <x v="5"/>
    <n v="4"/>
    <s v="PC"/>
    <n v="300"/>
    <s v="Sale "/>
    <n v="1200"/>
    <x v="5"/>
  </r>
  <r>
    <d v="2022-05-19T00:00:00"/>
    <s v="111"/>
    <x v="11"/>
    <x v="3"/>
    <n v="0.5"/>
    <s v="KG"/>
    <n v="310"/>
    <s v="Sale "/>
    <n v="155"/>
    <x v="5"/>
  </r>
  <r>
    <d v="2022-05-19T00:00:00"/>
    <s v="111"/>
    <x v="5"/>
    <x v="4"/>
    <n v="8"/>
    <s v="BDL"/>
    <n v="65"/>
    <s v="Sale "/>
    <n v="520"/>
    <x v="5"/>
  </r>
  <r>
    <d v="2022-05-19T00:00:00"/>
    <s v="111"/>
    <x v="37"/>
    <x v="3"/>
    <n v="0.5"/>
    <s v="KG"/>
    <n v="260"/>
    <s v="Sale "/>
    <n v="130"/>
    <x v="5"/>
  </r>
  <r>
    <d v="2022-05-19T00:00:00"/>
    <s v="111"/>
    <x v="56"/>
    <x v="3"/>
    <n v="0.5"/>
    <s v="KG"/>
    <n v="450"/>
    <s v="Sale "/>
    <n v="225"/>
    <x v="5"/>
  </r>
  <r>
    <d v="2022-05-19T00:00:00"/>
    <s v="111"/>
    <x v="26"/>
    <x v="3"/>
    <n v="8"/>
    <s v="KG"/>
    <n v="50"/>
    <s v="Sale "/>
    <n v="400"/>
    <x v="5"/>
  </r>
  <r>
    <d v="2022-05-19T00:00:00"/>
    <s v="111"/>
    <x v="28"/>
    <x v="3"/>
    <n v="3"/>
    <s v="KG"/>
    <n v="330"/>
    <s v="Sale "/>
    <n v="990"/>
    <x v="5"/>
  </r>
  <r>
    <d v="2022-05-19T00:00:00"/>
    <s v="111"/>
    <x v="4"/>
    <x v="3"/>
    <n v="1.5"/>
    <s v="KG"/>
    <n v="900"/>
    <s v="Sale "/>
    <n v="1350"/>
    <x v="5"/>
  </r>
  <r>
    <d v="2022-05-19T00:00:00"/>
    <s v="111"/>
    <x v="39"/>
    <x v="3"/>
    <n v="2.5"/>
    <s v="KG"/>
    <n v="330"/>
    <s v="Sale "/>
    <n v="825"/>
    <x v="5"/>
  </r>
  <r>
    <d v="2022-05-19T00:00:00"/>
    <s v="111"/>
    <x v="3"/>
    <x v="3"/>
    <n v="4"/>
    <s v="KG"/>
    <n v="520"/>
    <s v="Sale "/>
    <n v="2080"/>
    <x v="5"/>
  </r>
  <r>
    <d v="2022-05-19T00:00:00"/>
    <s v="111"/>
    <x v="30"/>
    <x v="3"/>
    <n v="1"/>
    <s v="KG"/>
    <n v="200"/>
    <s v="Sale "/>
    <n v="200"/>
    <x v="5"/>
  </r>
  <r>
    <d v="2022-05-19T00:00:00"/>
    <s v="111"/>
    <x v="108"/>
    <x v="8"/>
    <n v="2"/>
    <s v="PAT"/>
    <n v="350"/>
    <s v="Sale "/>
    <n v="700"/>
    <x v="5"/>
  </r>
  <r>
    <d v="2022-05-19T00:00:00"/>
    <s v="111"/>
    <x v="10"/>
    <x v="6"/>
    <n v="15"/>
    <s v="tn"/>
    <n v="206.67"/>
    <s v="Sale "/>
    <n v="3100"/>
    <x v="5"/>
  </r>
  <r>
    <d v="2022-05-19T00:00:00"/>
    <s v="111"/>
    <x v="38"/>
    <x v="3"/>
    <n v="0.25"/>
    <s v="KG"/>
    <n v="380"/>
    <s v="Sale "/>
    <n v="95"/>
    <x v="5"/>
  </r>
  <r>
    <d v="2022-05-19T00:00:00"/>
    <s v="111"/>
    <x v="33"/>
    <x v="2"/>
    <n v="1"/>
    <s v="BTL"/>
    <n v="85"/>
    <s v="Sale "/>
    <n v="85"/>
    <x v="5"/>
  </r>
  <r>
    <d v="2022-05-19T00:00:00"/>
    <s v="111"/>
    <x v="26"/>
    <x v="3"/>
    <n v="5"/>
    <s v="KG"/>
    <n v="50"/>
    <s v="Sale "/>
    <n v="250"/>
    <x v="5"/>
  </r>
  <r>
    <d v="2022-05-19T00:00:00"/>
    <s v="111"/>
    <x v="41"/>
    <x v="10"/>
    <n v="1"/>
    <s v="th"/>
    <n v="140"/>
    <s v="Sale "/>
    <n v="140"/>
    <x v="5"/>
  </r>
  <r>
    <d v="2022-05-19T00:00:00"/>
    <s v="111"/>
    <x v="129"/>
    <x v="5"/>
    <n v="1"/>
    <s v="th"/>
    <n v="460"/>
    <s v="Sale "/>
    <n v="460"/>
    <x v="5"/>
  </r>
  <r>
    <d v="2022-05-19T00:00:00"/>
    <s v="111"/>
    <x v="108"/>
    <x v="8"/>
    <n v="2"/>
    <s v="PAT"/>
    <n v="350"/>
    <s v="Sale "/>
    <n v="700"/>
    <x v="5"/>
  </r>
  <r>
    <d v="2022-05-19T00:00:00"/>
    <s v="111"/>
    <x v="11"/>
    <x v="3"/>
    <n v="0.5"/>
    <s v="KG"/>
    <n v="310"/>
    <s v="Sale "/>
    <n v="155"/>
    <x v="5"/>
  </r>
  <r>
    <d v="2022-05-19T00:00:00"/>
    <s v="111"/>
    <x v="24"/>
    <x v="3"/>
    <n v="8"/>
    <s v="PAC"/>
    <n v="65"/>
    <s v="Sale "/>
    <n v="520"/>
    <x v="5"/>
  </r>
  <r>
    <d v="2022-05-20T00:00:00"/>
    <s v="115"/>
    <x v="75"/>
    <x v="5"/>
    <n v="3"/>
    <s v="PC"/>
    <n v="290"/>
    <s v="Sale "/>
    <n v="870"/>
    <x v="5"/>
  </r>
  <r>
    <d v="2022-05-20T00:00:00"/>
    <s v="115"/>
    <x v="5"/>
    <x v="4"/>
    <n v="7"/>
    <s v="BDL"/>
    <n v="65"/>
    <s v="Sale "/>
    <n v="455"/>
    <x v="5"/>
  </r>
  <r>
    <d v="2022-05-20T00:00:00"/>
    <s v="115"/>
    <x v="28"/>
    <x v="3"/>
    <n v="1"/>
    <s v="KG"/>
    <n v="330"/>
    <s v="Sale "/>
    <n v="330"/>
    <x v="5"/>
  </r>
  <r>
    <d v="2022-05-20T00:00:00"/>
    <s v="115"/>
    <x v="3"/>
    <x v="3"/>
    <n v="2"/>
    <s v="KG"/>
    <n v="520"/>
    <s v="Sale "/>
    <n v="1040"/>
    <x v="5"/>
  </r>
  <r>
    <d v="2022-05-20T00:00:00"/>
    <s v="115"/>
    <x v="4"/>
    <x v="3"/>
    <n v="1"/>
    <s v="KG"/>
    <n v="900"/>
    <s v="Sale "/>
    <n v="900"/>
    <x v="5"/>
  </r>
  <r>
    <d v="2022-05-20T00:00:00"/>
    <s v="115"/>
    <x v="78"/>
    <x v="3"/>
    <n v="3"/>
    <s v="PAC"/>
    <n v="80"/>
    <s v="Sale "/>
    <n v="240"/>
    <x v="5"/>
  </r>
  <r>
    <d v="2022-05-20T00:00:00"/>
    <s v="115"/>
    <x v="56"/>
    <x v="3"/>
    <n v="3"/>
    <s v="KG"/>
    <n v="450"/>
    <s v="Sale "/>
    <n v="1350"/>
    <x v="5"/>
  </r>
  <r>
    <d v="2022-05-20T00:00:00"/>
    <s v="115"/>
    <x v="8"/>
    <x v="5"/>
    <n v="4"/>
    <s v="KG"/>
    <n v="255"/>
    <s v="Sale "/>
    <n v="1020"/>
    <x v="5"/>
  </r>
  <r>
    <d v="2022-05-20T00:00:00"/>
    <s v="115"/>
    <x v="92"/>
    <x v="5"/>
    <n v="1"/>
    <s v="KG"/>
    <n v="255"/>
    <s v="Sale "/>
    <n v="255"/>
    <x v="5"/>
  </r>
  <r>
    <d v="2022-05-20T00:00:00"/>
    <s v="115"/>
    <x v="75"/>
    <x v="5"/>
    <n v="4"/>
    <s v="PC"/>
    <n v="290"/>
    <s v="Sale "/>
    <n v="1160"/>
    <x v="5"/>
  </r>
  <r>
    <d v="2022-05-20T00:00:00"/>
    <s v="115"/>
    <x v="16"/>
    <x v="2"/>
    <n v="1"/>
    <s v="BTL"/>
    <n v="310"/>
    <s v="Sale "/>
    <n v="310"/>
    <x v="5"/>
  </r>
  <r>
    <d v="2022-05-20T00:00:00"/>
    <s v="115"/>
    <x v="11"/>
    <x v="3"/>
    <n v="1"/>
    <s v="KG"/>
    <n v="310"/>
    <s v="Sale "/>
    <n v="310"/>
    <x v="5"/>
  </r>
  <r>
    <d v="2022-05-20T00:00:00"/>
    <s v="115"/>
    <x v="39"/>
    <x v="3"/>
    <n v="3"/>
    <s v="KG"/>
    <n v="330"/>
    <s v="Sale "/>
    <n v="990"/>
    <x v="5"/>
  </r>
  <r>
    <d v="2022-05-20T00:00:00"/>
    <s v="115"/>
    <x v="28"/>
    <x v="3"/>
    <n v="3"/>
    <s v="KG"/>
    <n v="330"/>
    <s v="Sale "/>
    <n v="990"/>
    <x v="5"/>
  </r>
  <r>
    <d v="2022-05-20T00:00:00"/>
    <s v="115"/>
    <x v="25"/>
    <x v="3"/>
    <n v="5"/>
    <s v="KG"/>
    <n v="70"/>
    <s v="Sale "/>
    <n v="350"/>
    <x v="5"/>
  </r>
  <r>
    <d v="2022-05-20T00:00:00"/>
    <s v="115"/>
    <x v="30"/>
    <x v="3"/>
    <n v="2"/>
    <s v="KG"/>
    <n v="200"/>
    <s v="Sale "/>
    <n v="400"/>
    <x v="5"/>
  </r>
  <r>
    <d v="2022-05-20T00:00:00"/>
    <s v="115"/>
    <x v="83"/>
    <x v="5"/>
    <n v="3"/>
    <s v="KG"/>
    <n v="255"/>
    <s v="Sale "/>
    <n v="765"/>
    <x v="5"/>
  </r>
  <r>
    <d v="2022-05-20T00:00:00"/>
    <s v="115"/>
    <x v="57"/>
    <x v="5"/>
    <n v="3"/>
    <s v="KG"/>
    <n v="255"/>
    <s v="Sale "/>
    <n v="765"/>
    <x v="5"/>
  </r>
  <r>
    <d v="2022-05-20T00:00:00"/>
    <s v="115"/>
    <x v="8"/>
    <x v="5"/>
    <n v="3"/>
    <s v="KG"/>
    <n v="255"/>
    <s v="Sale "/>
    <n v="765"/>
    <x v="5"/>
  </r>
  <r>
    <d v="2022-05-20T00:00:00"/>
    <s v="115"/>
    <x v="63"/>
    <x v="9"/>
    <n v="2"/>
    <s v="BTL"/>
    <n v="175"/>
    <s v="Sale "/>
    <n v="350"/>
    <x v="5"/>
  </r>
  <r>
    <d v="2022-05-20T00:00:00"/>
    <s v="115"/>
    <x v="13"/>
    <x v="5"/>
    <n v="5"/>
    <s v="KG"/>
    <n v="255"/>
    <s v="Sale "/>
    <n v="1275"/>
    <x v="5"/>
  </r>
  <r>
    <d v="2022-05-20T00:00:00"/>
    <s v="115"/>
    <x v="122"/>
    <x v="3"/>
    <n v="50"/>
    <s v="KG"/>
    <n v="160"/>
    <s v="Sale "/>
    <n v="8000"/>
    <x v="5"/>
  </r>
  <r>
    <d v="2022-05-20T00:00:00"/>
    <s v="115"/>
    <x v="10"/>
    <x v="6"/>
    <n v="30"/>
    <s v="tn"/>
    <n v="206.67"/>
    <s v="Sale "/>
    <n v="6200"/>
    <x v="5"/>
  </r>
  <r>
    <d v="2022-05-20T00:00:00"/>
    <s v="115"/>
    <x v="49"/>
    <x v="6"/>
    <n v="5"/>
    <s v="KG"/>
    <n v="190"/>
    <s v="Sale "/>
    <n v="950"/>
    <x v="5"/>
  </r>
  <r>
    <d v="2022-05-20T00:00:00"/>
    <s v="112"/>
    <x v="122"/>
    <x v="3"/>
    <n v="25"/>
    <s v="KG"/>
    <n v="160"/>
    <s v="Sale "/>
    <n v="4000"/>
    <x v="5"/>
  </r>
  <r>
    <d v="2022-05-20T00:00:00"/>
    <s v="112"/>
    <x v="75"/>
    <x v="5"/>
    <n v="20"/>
    <s v="PC"/>
    <n v="300"/>
    <s v="Sale "/>
    <n v="6000"/>
    <x v="5"/>
  </r>
  <r>
    <d v="2022-05-20T00:00:00"/>
    <s v="112"/>
    <x v="4"/>
    <x v="3"/>
    <n v="10"/>
    <s v="KG"/>
    <n v="900"/>
    <s v="Sale "/>
    <n v="9000"/>
    <x v="5"/>
  </r>
  <r>
    <d v="2022-05-20T00:00:00"/>
    <s v="112"/>
    <x v="13"/>
    <x v="5"/>
    <n v="25"/>
    <s v="KG"/>
    <n v="250"/>
    <s v="Sale "/>
    <n v="6250"/>
    <x v="5"/>
  </r>
  <r>
    <d v="2022-05-20T00:00:00"/>
    <s v="112"/>
    <x v="8"/>
    <x v="5"/>
    <n v="5"/>
    <s v="KG"/>
    <n v="255"/>
    <s v="Sale "/>
    <n v="1275"/>
    <x v="5"/>
  </r>
  <r>
    <d v="2022-05-20T00:00:00"/>
    <s v="112"/>
    <x v="51"/>
    <x v="2"/>
    <n v="1"/>
    <s v="PC"/>
    <n v="400"/>
    <s v="Sale "/>
    <n v="400"/>
    <x v="5"/>
  </r>
  <r>
    <d v="2022-05-20T00:00:00"/>
    <s v="112"/>
    <x v="4"/>
    <x v="3"/>
    <n v="0.5"/>
    <s v="KG"/>
    <n v="920"/>
    <s v="Sale "/>
    <n v="460"/>
    <x v="5"/>
  </r>
  <r>
    <d v="2022-05-20T00:00:00"/>
    <s v="112"/>
    <x v="38"/>
    <x v="3"/>
    <n v="0.5"/>
    <s v="KG"/>
    <n v="380"/>
    <s v="Sale "/>
    <n v="190"/>
    <x v="5"/>
  </r>
  <r>
    <d v="2022-05-20T00:00:00"/>
    <s v="112"/>
    <x v="10"/>
    <x v="6"/>
    <n v="3"/>
    <s v="KG"/>
    <n v="210"/>
    <s v="Sale "/>
    <n v="630"/>
    <x v="5"/>
  </r>
  <r>
    <d v="2022-05-20T00:00:00"/>
    <s v="112"/>
    <x v="23"/>
    <x v="2"/>
    <n v="1"/>
    <s v="PC"/>
    <n v="65"/>
    <s v="Sale "/>
    <n v="65"/>
    <x v="5"/>
  </r>
  <r>
    <d v="2022-05-20T00:00:00"/>
    <s v="112"/>
    <x v="28"/>
    <x v="3"/>
    <n v="1.5"/>
    <s v="KG"/>
    <n v="330"/>
    <s v="Sale "/>
    <n v="495"/>
    <x v="5"/>
  </r>
  <r>
    <d v="2022-05-20T00:00:00"/>
    <s v="112"/>
    <x v="39"/>
    <x v="3"/>
    <n v="1"/>
    <s v="KG"/>
    <n v="330"/>
    <s v="Sale "/>
    <n v="330"/>
    <x v="5"/>
  </r>
  <r>
    <d v="2022-05-20T00:00:00"/>
    <s v="112"/>
    <x v="25"/>
    <x v="3"/>
    <n v="1"/>
    <s v="KG"/>
    <n v="70"/>
    <s v="Sale "/>
    <n v="70"/>
    <x v="5"/>
  </r>
  <r>
    <d v="2022-05-20T00:00:00"/>
    <s v="112"/>
    <x v="75"/>
    <x v="5"/>
    <n v="1"/>
    <s v="PC"/>
    <n v="300"/>
    <s v="Sale "/>
    <n v="300"/>
    <x v="5"/>
  </r>
  <r>
    <d v="2022-05-20T00:00:00"/>
    <s v="112"/>
    <x v="13"/>
    <x v="5"/>
    <n v="1.5"/>
    <s v="KG"/>
    <n v="255"/>
    <s v="Sale "/>
    <n v="382.5"/>
    <x v="5"/>
  </r>
  <r>
    <d v="2022-05-20T00:00:00"/>
    <s v="112"/>
    <x v="3"/>
    <x v="3"/>
    <n v="1"/>
    <s v="KG"/>
    <n v="520"/>
    <s v="Sale "/>
    <n v="520"/>
    <x v="5"/>
  </r>
  <r>
    <d v="2022-05-20T00:00:00"/>
    <s v="112"/>
    <x v="4"/>
    <x v="3"/>
    <n v="0.5"/>
    <s v="KG"/>
    <n v="920"/>
    <s v="Sale "/>
    <n v="460"/>
    <x v="5"/>
  </r>
  <r>
    <d v="2022-05-20T00:00:00"/>
    <s v="112"/>
    <x v="87"/>
    <x v="9"/>
    <n v="1"/>
    <s v="BTL"/>
    <n v="155"/>
    <s v="Sale "/>
    <n v="155"/>
    <x v="5"/>
  </r>
  <r>
    <d v="2022-05-21T00:00:00"/>
    <s v="113"/>
    <x v="57"/>
    <x v="5"/>
    <n v="5"/>
    <s v="KG"/>
    <n v="260"/>
    <s v="Sale "/>
    <n v="1300"/>
    <x v="5"/>
  </r>
  <r>
    <d v="2022-05-21T00:00:00"/>
    <s v="113"/>
    <x v="41"/>
    <x v="10"/>
    <n v="2"/>
    <s v="th"/>
    <n v="140"/>
    <s v="Sale "/>
    <n v="280"/>
    <x v="5"/>
  </r>
  <r>
    <d v="2022-05-21T00:00:00"/>
    <s v="113"/>
    <x v="6"/>
    <x v="5"/>
    <n v="2"/>
    <s v="th"/>
    <n v="460"/>
    <s v="Sale "/>
    <n v="920"/>
    <x v="5"/>
  </r>
  <r>
    <d v="2022-05-21T00:00:00"/>
    <s v="113"/>
    <x v="5"/>
    <x v="4"/>
    <n v="40"/>
    <s v="BDL"/>
    <n v="65"/>
    <s v="Sale "/>
    <n v="2600"/>
    <x v="5"/>
  </r>
  <r>
    <d v="2022-05-21T00:00:00"/>
    <s v="113"/>
    <x v="8"/>
    <x v="5"/>
    <n v="1"/>
    <s v="KG"/>
    <n v="255"/>
    <s v="Sale "/>
    <n v="255"/>
    <x v="5"/>
  </r>
  <r>
    <d v="2022-05-21T00:00:00"/>
    <s v="113"/>
    <x v="57"/>
    <x v="5"/>
    <n v="1"/>
    <s v="KG"/>
    <n v="255"/>
    <s v="Sale "/>
    <n v="255"/>
    <x v="5"/>
  </r>
  <r>
    <d v="2022-05-21T00:00:00"/>
    <s v="113"/>
    <x v="3"/>
    <x v="3"/>
    <n v="1"/>
    <s v="KG"/>
    <n v="520"/>
    <s v="Sale "/>
    <n v="520"/>
    <x v="5"/>
  </r>
  <r>
    <d v="2022-05-21T00:00:00"/>
    <s v="113"/>
    <x v="4"/>
    <x v="3"/>
    <n v="0.5"/>
    <s v="KG"/>
    <n v="900"/>
    <s v="Sale "/>
    <n v="450"/>
    <x v="5"/>
  </r>
  <r>
    <d v="2022-05-21T00:00:00"/>
    <s v="113"/>
    <x v="78"/>
    <x v="3"/>
    <n v="5"/>
    <s v="PAC"/>
    <n v="80"/>
    <s v="Sale "/>
    <n v="400"/>
    <x v="5"/>
  </r>
  <r>
    <d v="2022-05-21T00:00:00"/>
    <s v="113"/>
    <x v="5"/>
    <x v="4"/>
    <n v="3"/>
    <s v="BDL"/>
    <n v="65"/>
    <s v="Sale "/>
    <n v="195"/>
    <x v="5"/>
  </r>
  <r>
    <d v="2022-05-21T00:00:00"/>
    <s v="113"/>
    <x v="64"/>
    <x v="4"/>
    <n v="2"/>
    <s v="BDL"/>
    <n v="80"/>
    <s v="Sale "/>
    <n v="160"/>
    <x v="5"/>
  </r>
  <r>
    <d v="2022-05-21T00:00:00"/>
    <s v="113"/>
    <x v="3"/>
    <x v="3"/>
    <n v="2"/>
    <s v="KG"/>
    <n v="520"/>
    <s v="Sale "/>
    <n v="1040"/>
    <x v="5"/>
  </r>
  <r>
    <d v="2022-05-21T00:00:00"/>
    <s v="113"/>
    <x v="4"/>
    <x v="3"/>
    <n v="1"/>
    <s v="KG"/>
    <n v="900"/>
    <s v="Sale "/>
    <n v="900"/>
    <x v="5"/>
  </r>
  <r>
    <d v="2022-05-21T00:00:00"/>
    <s v="113"/>
    <x v="37"/>
    <x v="3"/>
    <n v="0.5"/>
    <s v="KG"/>
    <n v="260"/>
    <s v="Sale "/>
    <n v="130"/>
    <x v="5"/>
  </r>
  <r>
    <d v="2022-05-21T00:00:00"/>
    <s v="113"/>
    <x v="57"/>
    <x v="5"/>
    <n v="2"/>
    <s v="KG"/>
    <n v="255"/>
    <s v="Sale "/>
    <n v="510"/>
    <x v="5"/>
  </r>
  <r>
    <d v="2022-05-21T00:00:00"/>
    <s v="113"/>
    <x v="3"/>
    <x v="3"/>
    <n v="1"/>
    <s v="KG"/>
    <n v="520"/>
    <s v="Sale "/>
    <n v="520"/>
    <x v="5"/>
  </r>
  <r>
    <d v="2022-05-21T00:00:00"/>
    <s v="113"/>
    <x v="4"/>
    <x v="3"/>
    <n v="0.5"/>
    <s v="KG"/>
    <n v="900"/>
    <s v="Sale "/>
    <n v="450"/>
    <x v="5"/>
  </r>
  <r>
    <d v="2022-05-21T00:00:00"/>
    <s v="113"/>
    <x v="26"/>
    <x v="3"/>
    <n v="5"/>
    <s v="KG"/>
    <n v="50"/>
    <s v="Sale "/>
    <n v="250"/>
    <x v="5"/>
  </r>
  <r>
    <d v="2022-05-21T00:00:00"/>
    <s v="113"/>
    <x v="11"/>
    <x v="3"/>
    <n v="0.5"/>
    <s v="KG"/>
    <n v="310"/>
    <s v="Sale "/>
    <n v="155"/>
    <x v="5"/>
  </r>
  <r>
    <d v="2022-05-21T00:00:00"/>
    <s v="113"/>
    <x v="31"/>
    <x v="7"/>
    <n v="0.1"/>
    <s v="KG"/>
    <n v="700"/>
    <s v="Sale "/>
    <n v="70"/>
    <x v="5"/>
  </r>
  <r>
    <d v="2022-05-21T00:00:00"/>
    <s v="113"/>
    <x v="39"/>
    <x v="3"/>
    <n v="1"/>
    <s v="KG"/>
    <n v="330"/>
    <s v="Sale "/>
    <n v="330"/>
    <x v="5"/>
  </r>
  <r>
    <d v="2022-05-21T00:00:00"/>
    <s v="113"/>
    <x v="9"/>
    <x v="3"/>
    <n v="5"/>
    <s v="KG"/>
    <n v="175"/>
    <s v="Sale "/>
    <n v="875"/>
    <x v="5"/>
  </r>
  <r>
    <d v="2022-05-21T00:00:00"/>
    <s v="113"/>
    <x v="30"/>
    <x v="3"/>
    <n v="2"/>
    <s v="KG"/>
    <n v="200"/>
    <s v="Sale "/>
    <n v="400"/>
    <x v="5"/>
  </r>
  <r>
    <d v="2022-05-21T00:00:00"/>
    <s v="113"/>
    <x v="100"/>
    <x v="5"/>
    <n v="2"/>
    <s v="KG"/>
    <n v="260"/>
    <s v="Sale "/>
    <n v="520"/>
    <x v="5"/>
  </r>
  <r>
    <d v="2022-05-21T00:00:00"/>
    <s v="113"/>
    <x v="75"/>
    <x v="5"/>
    <n v="2"/>
    <s v="PC"/>
    <n v="300"/>
    <s v="Sale "/>
    <n v="600"/>
    <x v="5"/>
  </r>
  <r>
    <d v="2022-05-21T00:00:00"/>
    <s v="113"/>
    <x v="5"/>
    <x v="4"/>
    <n v="10"/>
    <s v="BDL"/>
    <n v="65"/>
    <s v="Sale "/>
    <n v="650"/>
    <x v="5"/>
  </r>
  <r>
    <d v="2022-05-21T00:00:00"/>
    <s v="113"/>
    <x v="10"/>
    <x v="6"/>
    <n v="15"/>
    <s v="tn"/>
    <n v="206.67"/>
    <s v="Sale "/>
    <n v="3100"/>
    <x v="5"/>
  </r>
  <r>
    <d v="2022-05-21T00:00:00"/>
    <s v="113"/>
    <x v="3"/>
    <x v="3"/>
    <n v="0.25"/>
    <s v="KG"/>
    <n v="500"/>
    <s v="Sale "/>
    <n v="125"/>
    <x v="5"/>
  </r>
  <r>
    <d v="2022-05-21T00:00:00"/>
    <s v="113"/>
    <x v="4"/>
    <x v="3"/>
    <n v="0.25"/>
    <s v="KG"/>
    <n v="910"/>
    <s v="Sale "/>
    <n v="227.5"/>
    <x v="5"/>
  </r>
  <r>
    <d v="2022-05-21T00:00:00"/>
    <s v="113"/>
    <x v="21"/>
    <x v="2"/>
    <n v="1"/>
    <s v="BTL"/>
    <n v="310"/>
    <s v="Sale "/>
    <n v="310"/>
    <x v="5"/>
  </r>
  <r>
    <d v="2022-05-21T00:00:00"/>
    <s v="113"/>
    <x v="25"/>
    <x v="3"/>
    <n v="10"/>
    <s v="KG"/>
    <n v="65"/>
    <s v="Sale "/>
    <n v="650"/>
    <x v="5"/>
  </r>
  <r>
    <d v="2022-05-21T00:00:00"/>
    <s v="113"/>
    <x v="15"/>
    <x v="2"/>
    <n v="1"/>
    <s v="BTL"/>
    <n v="730"/>
    <s v="Sale "/>
    <n v="730"/>
    <x v="5"/>
  </r>
  <r>
    <d v="2022-05-21T00:00:00"/>
    <s v="113"/>
    <x v="51"/>
    <x v="2"/>
    <n v="1"/>
    <s v="PC"/>
    <n v="400"/>
    <s v="Sale "/>
    <n v="400"/>
    <x v="5"/>
  </r>
  <r>
    <d v="2022-05-21T00:00:00"/>
    <s v="113"/>
    <x v="8"/>
    <x v="5"/>
    <n v="1"/>
    <s v="KG"/>
    <n v="255"/>
    <s v="Sale "/>
    <n v="255"/>
    <x v="5"/>
  </r>
  <r>
    <d v="2022-05-21T00:00:00"/>
    <s v="113"/>
    <x v="57"/>
    <x v="5"/>
    <n v="2"/>
    <s v="KG"/>
    <n v="255"/>
    <s v="Sale "/>
    <n v="510"/>
    <x v="5"/>
  </r>
  <r>
    <d v="2022-05-21T00:00:00"/>
    <s v="113"/>
    <x v="41"/>
    <x v="10"/>
    <n v="1.5"/>
    <s v="th"/>
    <n v="140"/>
    <s v="Sale "/>
    <n v="210"/>
    <x v="5"/>
  </r>
  <r>
    <d v="2022-05-21T00:00:00"/>
    <s v="113"/>
    <x v="53"/>
    <x v="7"/>
    <n v="0.5"/>
    <s v="KG"/>
    <n v="700"/>
    <s v="Sale "/>
    <n v="350"/>
    <x v="5"/>
  </r>
  <r>
    <d v="2022-05-21T00:00:00"/>
    <s v="113"/>
    <x v="75"/>
    <x v="5"/>
    <n v="2"/>
    <s v="PC"/>
    <n v="300"/>
    <s v="Sale "/>
    <n v="600"/>
    <x v="5"/>
  </r>
  <r>
    <d v="2022-05-21T00:00:00"/>
    <s v="113"/>
    <x v="3"/>
    <x v="3"/>
    <n v="0.9"/>
    <s v="KG"/>
    <n v="520"/>
    <s v="Sale "/>
    <n v="468"/>
    <x v="5"/>
  </r>
  <r>
    <d v="2022-05-21T00:00:00"/>
    <s v="113"/>
    <x v="4"/>
    <x v="3"/>
    <n v="0.5"/>
    <s v="KG"/>
    <n v="920"/>
    <s v="Sale "/>
    <n v="460"/>
    <x v="5"/>
  </r>
  <r>
    <d v="2022-05-21T00:00:00"/>
    <s v="113"/>
    <x v="5"/>
    <x v="4"/>
    <n v="3"/>
    <s v="BDL"/>
    <n v="65"/>
    <s v="Sale "/>
    <n v="195"/>
    <x v="5"/>
  </r>
  <r>
    <d v="2022-05-21T00:00:00"/>
    <s v="113"/>
    <x v="38"/>
    <x v="3"/>
    <n v="0.5"/>
    <s v="KG"/>
    <n v="390"/>
    <s v="Sale "/>
    <n v="195"/>
    <x v="5"/>
  </r>
  <r>
    <d v="2022-05-21T00:00:00"/>
    <s v="113"/>
    <x v="28"/>
    <x v="3"/>
    <n v="2"/>
    <s v="KG"/>
    <n v="330"/>
    <s v="Sale "/>
    <n v="660"/>
    <x v="5"/>
  </r>
  <r>
    <d v="2022-05-21T00:00:00"/>
    <s v="113"/>
    <x v="122"/>
    <x v="3"/>
    <n v="2"/>
    <s v="KG"/>
    <n v="160"/>
    <s v="Sale "/>
    <n v="320"/>
    <x v="5"/>
  </r>
  <r>
    <d v="2022-05-21T00:00:00"/>
    <s v="113"/>
    <x v="10"/>
    <x v="6"/>
    <n v="5"/>
    <s v="KG"/>
    <n v="210"/>
    <s v="Sale "/>
    <n v="1050"/>
    <x v="5"/>
  </r>
  <r>
    <d v="2022-05-21T00:00:00"/>
    <s v="113"/>
    <x v="59"/>
    <x v="4"/>
    <n v="10"/>
    <s v="BDL"/>
    <n v="65"/>
    <s v="Sale "/>
    <n v="650"/>
    <x v="5"/>
  </r>
  <r>
    <d v="2022-05-21T00:00:00"/>
    <s v="113"/>
    <x v="100"/>
    <x v="5"/>
    <n v="1"/>
    <s v="KG"/>
    <n v="260"/>
    <s v="Sale "/>
    <n v="260"/>
    <x v="5"/>
  </r>
  <r>
    <d v="2022-05-21T00:00:00"/>
    <s v="113"/>
    <x v="78"/>
    <x v="3"/>
    <n v="15"/>
    <s v="PAC"/>
    <n v="80"/>
    <s v="Sale "/>
    <n v="1200"/>
    <x v="5"/>
  </r>
  <r>
    <d v="2022-05-21T00:00:00"/>
    <s v="113"/>
    <x v="11"/>
    <x v="3"/>
    <n v="1"/>
    <s v="KG"/>
    <n v="320"/>
    <s v="Sale "/>
    <n v="320"/>
    <x v="5"/>
  </r>
  <r>
    <d v="2022-05-22T00:00:00"/>
    <s v="117"/>
    <x v="11"/>
    <x v="3"/>
    <n v="1.5"/>
    <s v="KG"/>
    <n v="320"/>
    <s v="Sale "/>
    <n v="480"/>
    <x v="5"/>
  </r>
  <r>
    <d v="2022-05-22T00:00:00"/>
    <s v="117"/>
    <x v="25"/>
    <x v="3"/>
    <n v="10"/>
    <s v="KG"/>
    <n v="70"/>
    <s v="Sale "/>
    <n v="700"/>
    <x v="5"/>
  </r>
  <r>
    <d v="2022-05-22T00:00:00"/>
    <s v="117"/>
    <x v="75"/>
    <x v="5"/>
    <n v="1"/>
    <s v="PC"/>
    <n v="290"/>
    <s v="Sale "/>
    <n v="290"/>
    <x v="5"/>
  </r>
  <r>
    <d v="2022-05-22T00:00:00"/>
    <s v="117"/>
    <x v="37"/>
    <x v="3"/>
    <n v="0.5"/>
    <s v="KG"/>
    <n v="250"/>
    <s v="Sale "/>
    <n v="125"/>
    <x v="5"/>
  </r>
  <r>
    <d v="2022-05-22T00:00:00"/>
    <s v="117"/>
    <x v="38"/>
    <x v="3"/>
    <n v="0.5"/>
    <s v="KG"/>
    <n v="380"/>
    <s v="Sale "/>
    <n v="190"/>
    <x v="5"/>
  </r>
  <r>
    <d v="2022-05-22T00:00:00"/>
    <s v="117"/>
    <x v="108"/>
    <x v="8"/>
    <n v="1"/>
    <s v="PAT"/>
    <n v="340"/>
    <s v="Sale "/>
    <n v="340"/>
    <x v="5"/>
  </r>
  <r>
    <d v="2022-05-22T00:00:00"/>
    <s v="117"/>
    <x v="3"/>
    <x v="3"/>
    <n v="2"/>
    <s v="KG"/>
    <n v="520"/>
    <s v="Sale "/>
    <n v="1040"/>
    <x v="5"/>
  </r>
  <r>
    <d v="2022-05-22T00:00:00"/>
    <s v="117"/>
    <x v="4"/>
    <x v="3"/>
    <n v="1"/>
    <s v="KG"/>
    <n v="900"/>
    <s v="Sale "/>
    <n v="900"/>
    <x v="5"/>
  </r>
  <r>
    <d v="2022-05-22T00:00:00"/>
    <s v="117"/>
    <x v="27"/>
    <x v="8"/>
    <n v="2"/>
    <s v="BOX"/>
    <n v="900"/>
    <s v="Sale "/>
    <n v="1800"/>
    <x v="5"/>
  </r>
  <r>
    <d v="2022-05-22T00:00:00"/>
    <s v="117"/>
    <x v="72"/>
    <x v="10"/>
    <n v="2"/>
    <s v="th"/>
    <n v="150"/>
    <s v="Sale "/>
    <n v="300"/>
    <x v="5"/>
  </r>
  <r>
    <d v="2022-05-22T00:00:00"/>
    <s v="117"/>
    <x v="41"/>
    <x v="10"/>
    <n v="3"/>
    <s v="th"/>
    <n v="140"/>
    <s v="Sale "/>
    <n v="420"/>
    <x v="5"/>
  </r>
  <r>
    <d v="2022-05-22T00:00:00"/>
    <s v="117"/>
    <x v="98"/>
    <x v="5"/>
    <n v="2"/>
    <s v="KG"/>
    <n v="260"/>
    <s v="Sale "/>
    <n v="520"/>
    <x v="5"/>
  </r>
  <r>
    <d v="2022-05-22T00:00:00"/>
    <s v="117"/>
    <x v="37"/>
    <x v="3"/>
    <n v="2"/>
    <s v="KG"/>
    <n v="260"/>
    <s v="Sale "/>
    <n v="520"/>
    <x v="5"/>
  </r>
  <r>
    <d v="2022-05-22T00:00:00"/>
    <s v="117"/>
    <x v="39"/>
    <x v="3"/>
    <n v="2"/>
    <s v="KG"/>
    <n v="340"/>
    <s v="Sale "/>
    <n v="680"/>
    <x v="5"/>
  </r>
  <r>
    <d v="2022-05-22T00:00:00"/>
    <s v="117"/>
    <x v="28"/>
    <x v="3"/>
    <n v="2"/>
    <s v="KG"/>
    <n v="340"/>
    <s v="Sale "/>
    <n v="680"/>
    <x v="5"/>
  </r>
  <r>
    <d v="2022-05-22T00:00:00"/>
    <s v="117"/>
    <x v="38"/>
    <x v="3"/>
    <n v="1.5"/>
    <s v="KG"/>
    <n v="390"/>
    <s v="Sale "/>
    <n v="585"/>
    <x v="5"/>
  </r>
  <r>
    <d v="2022-05-22T00:00:00"/>
    <s v="117"/>
    <x v="59"/>
    <x v="4"/>
    <n v="3"/>
    <s v="BDL"/>
    <n v="65"/>
    <s v="Sale "/>
    <n v="195"/>
    <x v="5"/>
  </r>
  <r>
    <d v="2022-05-22T00:00:00"/>
    <s v="117"/>
    <x v="41"/>
    <x v="10"/>
    <n v="4"/>
    <s v="th"/>
    <n v="140"/>
    <s v="Sale "/>
    <n v="560"/>
    <x v="5"/>
  </r>
  <r>
    <d v="2022-05-22T00:00:00"/>
    <s v="117"/>
    <x v="42"/>
    <x v="5"/>
    <n v="1.5"/>
    <s v="th"/>
    <n v="900"/>
    <s v="Sale "/>
    <n v="1350"/>
    <x v="5"/>
  </r>
  <r>
    <d v="2022-05-22T00:00:00"/>
    <s v="117"/>
    <x v="6"/>
    <x v="5"/>
    <n v="2"/>
    <s v="th"/>
    <n v="460"/>
    <s v="Sale "/>
    <n v="920"/>
    <x v="5"/>
  </r>
  <r>
    <d v="2022-05-22T00:00:00"/>
    <s v="117"/>
    <x v="2"/>
    <x v="2"/>
    <n v="1"/>
    <s v="BTL"/>
    <n v="450"/>
    <s v="Sale "/>
    <n v="450"/>
    <x v="5"/>
  </r>
  <r>
    <d v="2022-05-22T00:00:00"/>
    <s v="117"/>
    <x v="51"/>
    <x v="2"/>
    <n v="1"/>
    <s v="PC"/>
    <n v="400"/>
    <s v="Sale "/>
    <n v="400"/>
    <x v="5"/>
  </r>
  <r>
    <d v="2022-05-22T00:00:00"/>
    <s v="117"/>
    <x v="16"/>
    <x v="2"/>
    <n v="1"/>
    <s v="BTL"/>
    <n v="310"/>
    <s v="Sale "/>
    <n v="310"/>
    <x v="5"/>
  </r>
  <r>
    <d v="2022-05-22T00:00:00"/>
    <s v="117"/>
    <x v="57"/>
    <x v="5"/>
    <n v="2"/>
    <s v="KG"/>
    <n v="260"/>
    <s v="Sale "/>
    <n v="520"/>
    <x v="5"/>
  </r>
  <r>
    <d v="2022-05-22T00:00:00"/>
    <s v="117"/>
    <x v="8"/>
    <x v="5"/>
    <n v="4"/>
    <s v="KG"/>
    <n v="260"/>
    <s v="Sale "/>
    <n v="1040"/>
    <x v="5"/>
  </r>
  <r>
    <d v="2022-05-22T00:00:00"/>
    <s v="117"/>
    <x v="92"/>
    <x v="5"/>
    <n v="3"/>
    <s v="KG"/>
    <n v="260"/>
    <s v="Sale "/>
    <n v="780"/>
    <x v="5"/>
  </r>
  <r>
    <d v="2022-05-22T00:00:00"/>
    <s v="117"/>
    <x v="48"/>
    <x v="5"/>
    <n v="3"/>
    <s v="KG"/>
    <n v="260"/>
    <s v="Sale "/>
    <n v="780"/>
    <x v="5"/>
  </r>
  <r>
    <d v="2022-05-22T00:00:00"/>
    <s v="117"/>
    <x v="71"/>
    <x v="5"/>
    <n v="10"/>
    <s v="KG"/>
    <n v="260"/>
    <s v="Sale "/>
    <n v="2600"/>
    <x v="5"/>
  </r>
  <r>
    <d v="2022-05-22T00:00:00"/>
    <s v="117"/>
    <x v="5"/>
    <x v="4"/>
    <n v="40"/>
    <s v="BDL"/>
    <n v="65"/>
    <s v="Sale "/>
    <n v="2600"/>
    <x v="5"/>
  </r>
  <r>
    <d v="2022-05-22T00:00:00"/>
    <s v="117"/>
    <x v="108"/>
    <x v="8"/>
    <n v="1"/>
    <s v="PAT"/>
    <n v="340"/>
    <s v="Sale "/>
    <n v="340"/>
    <x v="5"/>
  </r>
  <r>
    <d v="2022-05-22T00:00:00"/>
    <s v="117"/>
    <x v="101"/>
    <x v="8"/>
    <n v="3"/>
    <s v="BOX"/>
    <n v="330"/>
    <s v="Sale "/>
    <n v="990"/>
    <x v="5"/>
  </r>
  <r>
    <d v="2022-05-22T00:00:00"/>
    <s v="117"/>
    <x v="57"/>
    <x v="5"/>
    <n v="1"/>
    <s v="KG"/>
    <n v="255"/>
    <s v="Sale "/>
    <n v="255"/>
    <x v="5"/>
  </r>
  <r>
    <d v="2022-05-22T00:00:00"/>
    <s v="117"/>
    <x v="9"/>
    <x v="3"/>
    <n v="1"/>
    <s v="KG"/>
    <n v="175"/>
    <s v="Sale "/>
    <n v="175"/>
    <x v="5"/>
  </r>
  <r>
    <d v="2022-05-22T00:00:00"/>
    <s v="117"/>
    <x v="10"/>
    <x v="6"/>
    <n v="3"/>
    <s v="KG"/>
    <n v="210"/>
    <s v="Sale "/>
    <n v="630"/>
    <x v="5"/>
  </r>
  <r>
    <d v="2022-05-22T00:00:00"/>
    <s v="117"/>
    <x v="39"/>
    <x v="3"/>
    <n v="0.5"/>
    <s v="KG"/>
    <n v="330"/>
    <s v="Sale "/>
    <n v="165"/>
    <x v="5"/>
  </r>
  <r>
    <d v="2022-05-22T00:00:00"/>
    <s v="117"/>
    <x v="28"/>
    <x v="3"/>
    <n v="0.5"/>
    <s v="KG"/>
    <n v="330"/>
    <s v="Sale "/>
    <n v="165"/>
    <x v="5"/>
  </r>
  <r>
    <d v="2022-05-22T00:00:00"/>
    <s v="117"/>
    <x v="27"/>
    <x v="8"/>
    <n v="0.3"/>
    <s v="BOX"/>
    <n v="900"/>
    <s v="Sale "/>
    <n v="270"/>
    <x v="5"/>
  </r>
  <r>
    <d v="2022-05-22T00:00:00"/>
    <s v="117"/>
    <x v="101"/>
    <x v="8"/>
    <n v="1"/>
    <s v="BOX"/>
    <n v="320"/>
    <s v="Sale "/>
    <n v="320"/>
    <x v="5"/>
  </r>
  <r>
    <d v="2022-05-22T00:00:00"/>
    <s v="117"/>
    <x v="27"/>
    <x v="8"/>
    <n v="10"/>
    <s v="BOX"/>
    <n v="900"/>
    <s v="Sale "/>
    <n v="9000"/>
    <x v="5"/>
  </r>
  <r>
    <d v="2022-05-22T00:00:00"/>
    <s v="117"/>
    <x v="39"/>
    <x v="3"/>
    <n v="1"/>
    <s v="KG"/>
    <n v="320"/>
    <s v="Sale "/>
    <n v="320"/>
    <x v="5"/>
  </r>
  <r>
    <d v="2022-05-22T00:00:00"/>
    <s v="117"/>
    <x v="28"/>
    <x v="3"/>
    <n v="1"/>
    <s v="KG"/>
    <n v="320"/>
    <s v="Sale "/>
    <n v="320"/>
    <x v="5"/>
  </r>
  <r>
    <d v="2022-05-22T00:00:00"/>
    <s v="117"/>
    <x v="78"/>
    <x v="3"/>
    <n v="6"/>
    <s v="PAC"/>
    <n v="80"/>
    <s v="Sale "/>
    <n v="480"/>
    <x v="5"/>
  </r>
  <r>
    <d v="2022-05-22T00:00:00"/>
    <s v="117"/>
    <x v="37"/>
    <x v="3"/>
    <n v="0.5"/>
    <s v="KG"/>
    <n v="260"/>
    <s v="Sale "/>
    <n v="130"/>
    <x v="5"/>
  </r>
  <r>
    <d v="2022-05-22T00:00:00"/>
    <s v="117"/>
    <x v="38"/>
    <x v="3"/>
    <n v="0.5"/>
    <s v="KG"/>
    <n v="380"/>
    <s v="Sale "/>
    <n v="190"/>
    <x v="5"/>
  </r>
  <r>
    <d v="2022-05-22T00:00:00"/>
    <s v="117"/>
    <x v="3"/>
    <x v="3"/>
    <n v="2"/>
    <s v="KG"/>
    <n v="500"/>
    <s v="Sale "/>
    <n v="1000"/>
    <x v="5"/>
  </r>
  <r>
    <d v="2022-05-22T00:00:00"/>
    <s v="117"/>
    <x v="30"/>
    <x v="3"/>
    <n v="1"/>
    <s v="KG"/>
    <n v="190"/>
    <s v="Sale "/>
    <n v="190"/>
    <x v="5"/>
  </r>
  <r>
    <d v="2022-05-22T00:00:00"/>
    <s v="117"/>
    <x v="56"/>
    <x v="3"/>
    <n v="0.2"/>
    <s v="KG"/>
    <n v="450"/>
    <s v="Sale "/>
    <n v="90"/>
    <x v="5"/>
  </r>
  <r>
    <d v="2022-05-22T00:00:00"/>
    <s v="117"/>
    <x v="28"/>
    <x v="3"/>
    <n v="0.25"/>
    <s v="KG"/>
    <n v="330"/>
    <s v="Sale "/>
    <n v="82.5"/>
    <x v="5"/>
  </r>
  <r>
    <d v="2022-05-22T00:00:00"/>
    <s v="117"/>
    <x v="39"/>
    <x v="3"/>
    <n v="0.25"/>
    <s v="KG"/>
    <n v="330"/>
    <s v="Sale "/>
    <n v="82.5"/>
    <x v="5"/>
  </r>
  <r>
    <d v="2022-05-22T00:00:00"/>
    <s v="117"/>
    <x v="101"/>
    <x v="8"/>
    <n v="2"/>
    <s v="BOX"/>
    <n v="320"/>
    <s v="Sale "/>
    <n v="640"/>
    <x v="5"/>
  </r>
  <r>
    <d v="2022-05-22T00:00:00"/>
    <s v="117"/>
    <x v="27"/>
    <x v="8"/>
    <n v="3"/>
    <s v="BOX"/>
    <n v="900"/>
    <s v="Sale "/>
    <n v="2700"/>
    <x v="5"/>
  </r>
  <r>
    <d v="2022-05-22T00:00:00"/>
    <s v="117"/>
    <x v="26"/>
    <x v="3"/>
    <n v="5"/>
    <s v="KG"/>
    <n v="50"/>
    <s v="Sale "/>
    <n v="250"/>
    <x v="5"/>
  </r>
  <r>
    <d v="2022-05-22T00:00:00"/>
    <s v="117"/>
    <x v="3"/>
    <x v="3"/>
    <n v="0.5"/>
    <s v="KG"/>
    <n v="520"/>
    <s v="Sale "/>
    <n v="260"/>
    <x v="5"/>
  </r>
  <r>
    <d v="2022-05-22T00:00:00"/>
    <s v="117"/>
    <x v="4"/>
    <x v="3"/>
    <n v="0.25"/>
    <s v="KG"/>
    <n v="920"/>
    <s v="Sale "/>
    <n v="230"/>
    <x v="5"/>
  </r>
  <r>
    <d v="2022-05-22T00:00:00"/>
    <s v="117"/>
    <x v="37"/>
    <x v="3"/>
    <n v="0.25"/>
    <s v="KG"/>
    <n v="260"/>
    <s v="Sale "/>
    <n v="65"/>
    <x v="5"/>
  </r>
  <r>
    <d v="2022-05-22T00:00:00"/>
    <s v="117"/>
    <x v="56"/>
    <x v="3"/>
    <n v="0.25"/>
    <s v="KG"/>
    <n v="450"/>
    <s v="Sale "/>
    <n v="112.5"/>
    <x v="5"/>
  </r>
  <r>
    <d v="2022-05-22T00:00:00"/>
    <s v="117"/>
    <x v="101"/>
    <x v="8"/>
    <n v="2"/>
    <s v="BOX"/>
    <n v="320"/>
    <s v="Sale "/>
    <n v="640"/>
    <x v="5"/>
  </r>
  <r>
    <d v="2022-05-22T00:00:00"/>
    <s v="117"/>
    <x v="27"/>
    <x v="8"/>
    <n v="0.5"/>
    <s v="BOX"/>
    <n v="900"/>
    <s v="Sale "/>
    <n v="450"/>
    <x v="5"/>
  </r>
  <r>
    <d v="2022-05-22T00:00:00"/>
    <s v="117"/>
    <x v="39"/>
    <x v="3"/>
    <n v="0.5"/>
    <s v="KG"/>
    <n v="330"/>
    <s v="Sale "/>
    <n v="165"/>
    <x v="5"/>
  </r>
  <r>
    <d v="2022-05-22T00:00:00"/>
    <s v="117"/>
    <x v="27"/>
    <x v="8"/>
    <n v="2"/>
    <s v="BOX"/>
    <n v="900"/>
    <s v="Sale "/>
    <n v="1800"/>
    <x v="5"/>
  </r>
  <r>
    <d v="2022-05-22T00:00:00"/>
    <s v="117"/>
    <x v="101"/>
    <x v="8"/>
    <n v="0.65"/>
    <s v="BOX"/>
    <n v="320"/>
    <s v="Sale "/>
    <n v="208"/>
    <x v="5"/>
  </r>
  <r>
    <d v="2022-05-22T00:00:00"/>
    <s v="117"/>
    <x v="78"/>
    <x v="3"/>
    <n v="2"/>
    <s v="PAC"/>
    <n v="80"/>
    <s v="Sale "/>
    <n v="160"/>
    <x v="5"/>
  </r>
  <r>
    <d v="2022-05-22T00:00:00"/>
    <s v="117"/>
    <x v="28"/>
    <x v="3"/>
    <n v="0.5"/>
    <s v="KG"/>
    <n v="330"/>
    <s v="Sale "/>
    <n v="165"/>
    <x v="5"/>
  </r>
  <r>
    <d v="2022-05-22T00:00:00"/>
    <s v="117"/>
    <x v="39"/>
    <x v="3"/>
    <n v="2"/>
    <s v="KG"/>
    <n v="330"/>
    <s v="Sale "/>
    <n v="660"/>
    <x v="5"/>
  </r>
  <r>
    <d v="2022-05-22T00:00:00"/>
    <s v="117"/>
    <x v="27"/>
    <x v="8"/>
    <n v="1"/>
    <s v="BOX"/>
    <n v="900"/>
    <s v="Sale "/>
    <n v="900"/>
    <x v="5"/>
  </r>
  <r>
    <d v="2022-05-22T00:00:00"/>
    <s v="117"/>
    <x v="23"/>
    <x v="2"/>
    <n v="2"/>
    <s v="PC"/>
    <n v="65"/>
    <s v="Sale "/>
    <n v="130"/>
    <x v="5"/>
  </r>
  <r>
    <d v="2022-05-23T00:00:00"/>
    <s v="118"/>
    <x v="30"/>
    <x v="3"/>
    <n v="1"/>
    <s v="KG"/>
    <n v="190"/>
    <s v="Sale "/>
    <n v="190"/>
    <x v="5"/>
  </r>
  <r>
    <d v="2022-05-23T00:00:00"/>
    <s v="118"/>
    <x v="42"/>
    <x v="5"/>
    <n v="0.3"/>
    <s v="th"/>
    <n v="900"/>
    <s v="Sale "/>
    <n v="270"/>
    <x v="5"/>
  </r>
  <r>
    <d v="2022-05-23T00:00:00"/>
    <s v="118"/>
    <x v="5"/>
    <x v="4"/>
    <n v="5"/>
    <s v="BDL"/>
    <n v="65"/>
    <s v="Sale "/>
    <n v="325"/>
    <x v="5"/>
  </r>
  <r>
    <d v="2022-05-23T00:00:00"/>
    <s v="118"/>
    <x v="47"/>
    <x v="5"/>
    <n v="1"/>
    <s v="KG"/>
    <n v="260"/>
    <s v="Sale "/>
    <n v="260"/>
    <x v="5"/>
  </r>
  <r>
    <d v="2022-05-23T00:00:00"/>
    <s v="118"/>
    <x v="3"/>
    <x v="3"/>
    <n v="1"/>
    <s v="KG"/>
    <n v="520"/>
    <s v="Sale "/>
    <n v="520"/>
    <x v="5"/>
  </r>
  <r>
    <d v="2022-05-23T00:00:00"/>
    <s v="118"/>
    <x v="4"/>
    <x v="3"/>
    <n v="0.5"/>
    <s v="KG"/>
    <n v="920"/>
    <s v="Sale "/>
    <n v="460"/>
    <x v="5"/>
  </r>
  <r>
    <d v="2022-05-23T00:00:00"/>
    <s v="118"/>
    <x v="105"/>
    <x v="8"/>
    <n v="1"/>
    <s v="BOX"/>
    <n v="340"/>
    <s v="Sale "/>
    <n v="340"/>
    <x v="5"/>
  </r>
  <r>
    <d v="2022-05-23T00:00:00"/>
    <s v="118"/>
    <x v="48"/>
    <x v="5"/>
    <n v="1"/>
    <s v="KG"/>
    <n v="260"/>
    <s v="Sale "/>
    <n v="260"/>
    <x v="5"/>
  </r>
  <r>
    <d v="2022-05-23T00:00:00"/>
    <s v="118"/>
    <x v="5"/>
    <x v="4"/>
    <n v="5"/>
    <s v="BDL"/>
    <n v="65"/>
    <s v="Sale "/>
    <n v="325"/>
    <x v="5"/>
  </r>
  <r>
    <d v="2022-05-23T00:00:00"/>
    <s v="118"/>
    <x v="64"/>
    <x v="4"/>
    <n v="2"/>
    <s v="BDL"/>
    <n v="80"/>
    <s v="Sale "/>
    <n v="160"/>
    <x v="5"/>
  </r>
  <r>
    <d v="2022-05-23T00:00:00"/>
    <s v="118"/>
    <x v="25"/>
    <x v="3"/>
    <n v="3"/>
    <s v="KG"/>
    <n v="70"/>
    <s v="Sale "/>
    <n v="210"/>
    <x v="5"/>
  </r>
  <r>
    <d v="2022-05-23T00:00:00"/>
    <s v="118"/>
    <x v="70"/>
    <x v="8"/>
    <n v="5"/>
    <s v="BOX"/>
    <n v="270"/>
    <s v="Sale "/>
    <n v="1350"/>
    <x v="5"/>
  </r>
  <r>
    <d v="2022-05-23T00:00:00"/>
    <s v="118"/>
    <x v="10"/>
    <x v="6"/>
    <n v="15"/>
    <s v="tn"/>
    <n v="210"/>
    <s v="Sale "/>
    <n v="3150"/>
    <x v="5"/>
  </r>
  <r>
    <d v="2022-05-23T00:00:00"/>
    <s v="118"/>
    <x v="56"/>
    <x v="3"/>
    <n v="1"/>
    <s v="KG"/>
    <n v="450"/>
    <s v="Sale "/>
    <n v="450"/>
    <x v="5"/>
  </r>
  <r>
    <d v="2022-05-23T00:00:00"/>
    <s v="118"/>
    <x v="39"/>
    <x v="3"/>
    <n v="1"/>
    <s v="KG"/>
    <n v="330"/>
    <s v="Sale "/>
    <n v="330"/>
    <x v="5"/>
  </r>
  <r>
    <d v="2022-05-23T00:00:00"/>
    <s v="118"/>
    <x v="3"/>
    <x v="3"/>
    <n v="1"/>
    <s v="KG"/>
    <n v="520"/>
    <s v="Sale "/>
    <n v="520"/>
    <x v="5"/>
  </r>
  <r>
    <d v="2022-05-23T00:00:00"/>
    <s v="118"/>
    <x v="4"/>
    <x v="3"/>
    <n v="1"/>
    <s v="KG"/>
    <n v="900"/>
    <s v="Sale "/>
    <n v="900"/>
    <x v="5"/>
  </r>
  <r>
    <d v="2022-05-23T00:00:00"/>
    <s v="118"/>
    <x v="3"/>
    <x v="3"/>
    <n v="1"/>
    <s v="KG"/>
    <n v="520"/>
    <s v="Sale "/>
    <n v="520"/>
    <x v="5"/>
  </r>
  <r>
    <d v="2022-05-23T00:00:00"/>
    <s v="118"/>
    <x v="4"/>
    <x v="3"/>
    <n v="1"/>
    <s v="KG"/>
    <n v="920"/>
    <s v="Sale "/>
    <n v="920"/>
    <x v="5"/>
  </r>
  <r>
    <d v="2022-05-23T00:00:00"/>
    <s v="118"/>
    <x v="39"/>
    <x v="3"/>
    <n v="1"/>
    <s v="KG"/>
    <n v="330"/>
    <s v="Sale "/>
    <n v="330"/>
    <x v="5"/>
  </r>
  <r>
    <d v="2022-05-23T00:00:00"/>
    <s v="118"/>
    <x v="28"/>
    <x v="3"/>
    <n v="1"/>
    <s v="KG"/>
    <n v="330"/>
    <s v="Sale "/>
    <n v="330"/>
    <x v="5"/>
  </r>
  <r>
    <d v="2022-05-23T00:00:00"/>
    <s v="118"/>
    <x v="27"/>
    <x v="8"/>
    <n v="0.4"/>
    <s v="BOX"/>
    <n v="900"/>
    <s v="Sale "/>
    <n v="360"/>
    <x v="5"/>
  </r>
  <r>
    <d v="2022-05-23T00:00:00"/>
    <s v="118"/>
    <x v="75"/>
    <x v="5"/>
    <n v="20"/>
    <s v="PC"/>
    <n v="290"/>
    <s v="Sale "/>
    <n v="5800"/>
    <x v="5"/>
  </r>
  <r>
    <d v="2022-05-23T00:00:00"/>
    <s v="118"/>
    <x v="69"/>
    <x v="5"/>
    <n v="3"/>
    <s v="th"/>
    <n v="850"/>
    <s v="Sale "/>
    <n v="2550"/>
    <x v="5"/>
  </r>
  <r>
    <d v="2022-05-23T00:00:00"/>
    <s v="118"/>
    <x v="51"/>
    <x v="2"/>
    <n v="4"/>
    <s v="PC"/>
    <n v="400"/>
    <s v="Sale "/>
    <n v="1600"/>
    <x v="5"/>
  </r>
  <r>
    <d v="2022-05-23T00:00:00"/>
    <s v="118"/>
    <x v="57"/>
    <x v="5"/>
    <n v="5"/>
    <s v="KG"/>
    <n v="255"/>
    <s v="Sale "/>
    <n v="1275"/>
    <x v="5"/>
  </r>
  <r>
    <d v="2022-05-23T00:00:00"/>
    <s v="118"/>
    <x v="9"/>
    <x v="3"/>
    <n v="40"/>
    <s v="KG"/>
    <n v="170"/>
    <s v="Sale "/>
    <n v="6800"/>
    <x v="5"/>
  </r>
  <r>
    <d v="2022-05-23T00:00:00"/>
    <s v="118"/>
    <x v="39"/>
    <x v="3"/>
    <n v="10"/>
    <s v="KG"/>
    <n v="325"/>
    <s v="Sale "/>
    <n v="3250"/>
    <x v="5"/>
  </r>
  <r>
    <d v="2022-05-23T00:00:00"/>
    <s v="118"/>
    <x v="11"/>
    <x v="3"/>
    <n v="10"/>
    <s v="KG"/>
    <n v="300"/>
    <s v="Sale "/>
    <n v="3000"/>
    <x v="5"/>
  </r>
  <r>
    <d v="2022-05-23T00:00:00"/>
    <s v="118"/>
    <x v="26"/>
    <x v="3"/>
    <n v="100"/>
    <s v="KG"/>
    <n v="49"/>
    <s v="Sale "/>
    <n v="4900"/>
    <x v="5"/>
  </r>
  <r>
    <d v="2022-05-23T00:00:00"/>
    <s v="118"/>
    <x v="28"/>
    <x v="3"/>
    <n v="10"/>
    <s v="KG"/>
    <n v="325"/>
    <s v="Sale "/>
    <n v="3250"/>
    <x v="5"/>
  </r>
  <r>
    <d v="2022-05-23T00:00:00"/>
    <s v="118"/>
    <x v="30"/>
    <x v="3"/>
    <n v="10"/>
    <s v="KG"/>
    <n v="190"/>
    <s v="Sale "/>
    <n v="1900"/>
    <x v="5"/>
  </r>
  <r>
    <d v="2022-05-23T00:00:00"/>
    <s v="118"/>
    <x v="3"/>
    <x v="3"/>
    <n v="25"/>
    <s v="KG"/>
    <n v="500"/>
    <s v="Sale "/>
    <n v="12500"/>
    <x v="5"/>
  </r>
  <r>
    <d v="2022-05-23T00:00:00"/>
    <s v="118"/>
    <x v="4"/>
    <x v="3"/>
    <n v="10"/>
    <s v="KG"/>
    <n v="900"/>
    <s v="Sale "/>
    <n v="9000"/>
    <x v="5"/>
  </r>
  <r>
    <d v="2022-05-23T00:00:00"/>
    <s v="118"/>
    <x v="122"/>
    <x v="3"/>
    <n v="3"/>
    <s v="KG"/>
    <n v="155"/>
    <s v="Sale "/>
    <n v="465"/>
    <x v="5"/>
  </r>
  <r>
    <d v="2022-05-23T00:00:00"/>
    <s v="118"/>
    <x v="10"/>
    <x v="6"/>
    <n v="3"/>
    <s v="KG"/>
    <n v="210"/>
    <s v="Sale "/>
    <n v="630"/>
    <x v="5"/>
  </r>
  <r>
    <d v="2022-05-23T00:00:00"/>
    <s v="118"/>
    <x v="27"/>
    <x v="8"/>
    <n v="1"/>
    <s v="BOX"/>
    <n v="900"/>
    <s v="Sale "/>
    <n v="900"/>
    <x v="5"/>
  </r>
  <r>
    <d v="2022-05-23T00:00:00"/>
    <s v="118"/>
    <x v="3"/>
    <x v="3"/>
    <n v="1"/>
    <s v="KG"/>
    <n v="520"/>
    <s v="Sale "/>
    <n v="520"/>
    <x v="5"/>
  </r>
  <r>
    <d v="2022-05-23T00:00:00"/>
    <s v="118"/>
    <x v="4"/>
    <x v="3"/>
    <n v="0.5"/>
    <s v="KG"/>
    <n v="920"/>
    <s v="Sale "/>
    <n v="460"/>
    <x v="5"/>
  </r>
  <r>
    <d v="2022-05-23T00:00:00"/>
    <s v="118"/>
    <x v="57"/>
    <x v="5"/>
    <n v="2"/>
    <s v="KG"/>
    <n v="260"/>
    <s v="Sale "/>
    <n v="520"/>
    <x v="5"/>
  </r>
  <r>
    <d v="2022-05-23T00:00:00"/>
    <s v="118"/>
    <x v="26"/>
    <x v="3"/>
    <n v="12"/>
    <s v="KG"/>
    <n v="50"/>
    <s v="Sale "/>
    <n v="600"/>
    <x v="5"/>
  </r>
  <r>
    <d v="2022-05-23T00:00:00"/>
    <s v="118"/>
    <x v="37"/>
    <x v="3"/>
    <n v="0.25"/>
    <s v="KG"/>
    <n v="260"/>
    <s v="Sale "/>
    <n v="65"/>
    <x v="5"/>
  </r>
  <r>
    <d v="2022-05-23T00:00:00"/>
    <s v="118"/>
    <x v="27"/>
    <x v="8"/>
    <n v="1"/>
    <s v="BOX"/>
    <n v="900"/>
    <s v="Sale "/>
    <n v="900"/>
    <x v="5"/>
  </r>
  <r>
    <d v="2022-05-23T00:00:00"/>
    <s v="118"/>
    <x v="26"/>
    <x v="3"/>
    <n v="8"/>
    <s v="KG"/>
    <n v="50"/>
    <s v="Sale "/>
    <n v="400"/>
    <x v="5"/>
  </r>
  <r>
    <d v="2022-05-23T00:00:00"/>
    <s v="118"/>
    <x v="27"/>
    <x v="8"/>
    <n v="1"/>
    <s v="BOX"/>
    <n v="900"/>
    <s v="Sale "/>
    <n v="900"/>
    <x v="5"/>
  </r>
  <r>
    <d v="2022-05-23T00:00:00"/>
    <s v="118"/>
    <x v="33"/>
    <x v="2"/>
    <n v="1"/>
    <s v="BTL"/>
    <n v="85"/>
    <s v="Sale "/>
    <n v="85"/>
    <x v="5"/>
  </r>
  <r>
    <d v="2022-05-23T00:00:00"/>
    <s v="118"/>
    <x v="78"/>
    <x v="3"/>
    <n v="10"/>
    <s v="PAC"/>
    <n v="80"/>
    <s v="Sale "/>
    <n v="800"/>
    <x v="5"/>
  </r>
  <r>
    <d v="2022-05-24T00:00:00"/>
    <s v="119"/>
    <x v="3"/>
    <x v="3"/>
    <n v="2"/>
    <s v="KG"/>
    <n v="500"/>
    <s v="Sale "/>
    <n v="1000"/>
    <x v="5"/>
  </r>
  <r>
    <d v="2022-05-24T00:00:00"/>
    <s v="119"/>
    <x v="39"/>
    <x v="3"/>
    <n v="1"/>
    <s v="KG"/>
    <n v="330"/>
    <s v="Sale "/>
    <n v="330"/>
    <x v="5"/>
  </r>
  <r>
    <d v="2022-05-24T00:00:00"/>
    <s v="119"/>
    <x v="28"/>
    <x v="3"/>
    <n v="1"/>
    <s v="KG"/>
    <n v="330"/>
    <s v="Sale "/>
    <n v="330"/>
    <x v="5"/>
  </r>
  <r>
    <d v="2022-05-24T00:00:00"/>
    <s v="119"/>
    <x v="101"/>
    <x v="8"/>
    <n v="2"/>
    <s v="BOX"/>
    <n v="330"/>
    <s v="Sale "/>
    <n v="660"/>
    <x v="5"/>
  </r>
  <r>
    <d v="2022-05-24T00:00:00"/>
    <s v="119"/>
    <x v="10"/>
    <x v="6"/>
    <n v="3"/>
    <s v="KG"/>
    <n v="210"/>
    <s v="Sale "/>
    <n v="630"/>
    <x v="5"/>
  </r>
  <r>
    <d v="2022-05-24T00:00:00"/>
    <s v="119"/>
    <x v="4"/>
    <x v="3"/>
    <n v="0.5"/>
    <s v="KG"/>
    <n v="900"/>
    <s v="Sale "/>
    <n v="450"/>
    <x v="5"/>
  </r>
  <r>
    <d v="2022-05-24T00:00:00"/>
    <s v="119"/>
    <x v="3"/>
    <x v="3"/>
    <n v="1"/>
    <s v="KG"/>
    <n v="520"/>
    <s v="Sale "/>
    <n v="520"/>
    <x v="5"/>
  </r>
  <r>
    <d v="2022-05-24T00:00:00"/>
    <s v="119"/>
    <x v="5"/>
    <x v="4"/>
    <n v="5"/>
    <s v="BDL"/>
    <n v="65"/>
    <s v="Sale "/>
    <n v="325"/>
    <x v="5"/>
  </r>
  <r>
    <d v="2022-05-24T00:00:00"/>
    <s v="119"/>
    <x v="51"/>
    <x v="2"/>
    <n v="1"/>
    <s v="PC"/>
    <n v="400"/>
    <s v="Sale "/>
    <n v="400"/>
    <x v="5"/>
  </r>
  <r>
    <d v="2022-05-24T00:00:00"/>
    <s v="119"/>
    <x v="3"/>
    <x v="3"/>
    <n v="2"/>
    <s v="KG"/>
    <n v="520"/>
    <s v="Sale "/>
    <n v="1040"/>
    <x v="5"/>
  </r>
  <r>
    <d v="2022-05-24T00:00:00"/>
    <s v="119"/>
    <x v="4"/>
    <x v="3"/>
    <n v="1"/>
    <s v="KG"/>
    <n v="900"/>
    <s v="Sale "/>
    <n v="900"/>
    <x v="5"/>
  </r>
  <r>
    <d v="2022-05-24T00:00:00"/>
    <s v="119"/>
    <x v="11"/>
    <x v="3"/>
    <n v="1"/>
    <s v="KG"/>
    <n v="310"/>
    <s v="Sale "/>
    <n v="310"/>
    <x v="5"/>
  </r>
  <r>
    <d v="2022-05-24T00:00:00"/>
    <s v="119"/>
    <x v="28"/>
    <x v="3"/>
    <n v="1"/>
    <s v="KG"/>
    <n v="330"/>
    <s v="Sale "/>
    <n v="330"/>
    <x v="5"/>
  </r>
  <r>
    <d v="2022-05-24T00:00:00"/>
    <s v="119"/>
    <x v="69"/>
    <x v="5"/>
    <n v="0.4"/>
    <s v="th"/>
    <n v="900"/>
    <s v="Sale "/>
    <n v="360"/>
    <x v="5"/>
  </r>
  <r>
    <d v="2022-05-24T00:00:00"/>
    <s v="119"/>
    <x v="6"/>
    <x v="5"/>
    <n v="0.4"/>
    <s v="th"/>
    <n v="460"/>
    <s v="Sale "/>
    <n v="184"/>
    <x v="5"/>
  </r>
  <r>
    <d v="2022-05-24T00:00:00"/>
    <s v="119"/>
    <x v="25"/>
    <x v="3"/>
    <n v="25"/>
    <s v="KG"/>
    <n v="65"/>
    <s v="Sale "/>
    <n v="1625"/>
    <x v="5"/>
  </r>
  <r>
    <d v="2022-05-24T00:00:00"/>
    <s v="119"/>
    <x v="27"/>
    <x v="8"/>
    <n v="2"/>
    <s v="BOX"/>
    <n v="900"/>
    <s v="Sale "/>
    <n v="1800"/>
    <x v="5"/>
  </r>
  <r>
    <d v="2022-05-24T00:00:00"/>
    <s v="119"/>
    <x v="75"/>
    <x v="5"/>
    <n v="2"/>
    <s v="PC"/>
    <n v="300"/>
    <s v="Sale "/>
    <n v="600"/>
    <x v="5"/>
  </r>
  <r>
    <d v="2022-05-24T00:00:00"/>
    <s v="119"/>
    <x v="11"/>
    <x v="3"/>
    <n v="2"/>
    <s v="KG"/>
    <n v="310"/>
    <s v="Sale "/>
    <n v="620"/>
    <x v="5"/>
  </r>
  <r>
    <d v="2022-05-24T00:00:00"/>
    <s v="119"/>
    <x v="16"/>
    <x v="2"/>
    <n v="2"/>
    <s v="BTL"/>
    <n v="310"/>
    <s v="Sale "/>
    <n v="620"/>
    <x v="5"/>
  </r>
  <r>
    <d v="2022-05-24T00:00:00"/>
    <s v="119"/>
    <x v="5"/>
    <x v="4"/>
    <n v="4"/>
    <s v="BDL"/>
    <n v="65"/>
    <s v="Sale "/>
    <n v="260"/>
    <x v="5"/>
  </r>
  <r>
    <d v="2022-05-24T00:00:00"/>
    <s v="119"/>
    <x v="10"/>
    <x v="6"/>
    <n v="3"/>
    <s v="KG"/>
    <n v="210"/>
    <s v="Sale "/>
    <n v="630"/>
    <x v="5"/>
  </r>
  <r>
    <d v="2022-05-24T00:00:00"/>
    <s v="119"/>
    <x v="70"/>
    <x v="8"/>
    <n v="1"/>
    <s v="BOX"/>
    <n v="280"/>
    <s v="Sale "/>
    <n v="280"/>
    <x v="5"/>
  </r>
  <r>
    <d v="2022-05-24T00:00:00"/>
    <s v="119"/>
    <x v="105"/>
    <x v="8"/>
    <n v="1"/>
    <s v="BOX"/>
    <n v="340"/>
    <s v="Sale "/>
    <n v="340"/>
    <x v="5"/>
  </r>
  <r>
    <d v="2022-05-24T00:00:00"/>
    <s v="119"/>
    <x v="75"/>
    <x v="5"/>
    <n v="1"/>
    <s v="PC"/>
    <n v="290"/>
    <s v="Sale "/>
    <n v="290"/>
    <x v="5"/>
  </r>
  <r>
    <d v="2022-05-24T00:00:00"/>
    <s v="119"/>
    <x v="37"/>
    <x v="3"/>
    <n v="1"/>
    <s v="KG"/>
    <n v="260"/>
    <s v="Sale "/>
    <n v="260"/>
    <x v="5"/>
  </r>
  <r>
    <d v="2022-05-24T00:00:00"/>
    <s v="119"/>
    <x v="39"/>
    <x v="3"/>
    <n v="2"/>
    <s v="KG"/>
    <n v="330"/>
    <s v="Sale "/>
    <n v="660"/>
    <x v="5"/>
  </r>
  <r>
    <d v="2022-05-24T00:00:00"/>
    <s v="119"/>
    <x v="73"/>
    <x v="3"/>
    <n v="1"/>
    <s v="KG"/>
    <n v="400"/>
    <s v="Sale "/>
    <n v="400"/>
    <x v="5"/>
  </r>
  <r>
    <d v="2022-05-24T00:00:00"/>
    <s v="119"/>
    <x v="28"/>
    <x v="3"/>
    <n v="2"/>
    <s v="KG"/>
    <n v="330"/>
    <s v="Sale "/>
    <n v="660"/>
    <x v="5"/>
  </r>
  <r>
    <d v="2022-05-24T00:00:00"/>
    <s v="119"/>
    <x v="3"/>
    <x v="3"/>
    <n v="4"/>
    <s v="KG"/>
    <n v="520"/>
    <s v="Sale "/>
    <n v="2080"/>
    <x v="5"/>
  </r>
  <r>
    <d v="2022-05-24T00:00:00"/>
    <s v="119"/>
    <x v="4"/>
    <x v="3"/>
    <n v="2"/>
    <s v="KG"/>
    <n v="920"/>
    <s v="Sale "/>
    <n v="1840"/>
    <x v="5"/>
  </r>
  <r>
    <d v="2022-05-24T00:00:00"/>
    <s v="119"/>
    <x v="78"/>
    <x v="3"/>
    <n v="10"/>
    <s v="PAC"/>
    <n v="80"/>
    <s v="Sale "/>
    <n v="800"/>
    <x v="5"/>
  </r>
  <r>
    <d v="2022-05-24T00:00:00"/>
    <s v="119"/>
    <x v="27"/>
    <x v="8"/>
    <n v="1"/>
    <s v="BOX"/>
    <n v="900"/>
    <s v="Sale "/>
    <n v="900"/>
    <x v="5"/>
  </r>
  <r>
    <d v="2022-05-26T00:00:00"/>
    <s v="120"/>
    <x v="75"/>
    <x v="5"/>
    <n v="3"/>
    <s v="PC"/>
    <n v="290"/>
    <s v="Sale "/>
    <n v="870"/>
    <x v="5"/>
  </r>
  <r>
    <d v="2022-05-26T00:00:00"/>
    <s v="120"/>
    <x v="5"/>
    <x v="4"/>
    <n v="6"/>
    <s v="BDL"/>
    <n v="65"/>
    <s v="Sale "/>
    <n v="390"/>
    <x v="5"/>
  </r>
  <r>
    <d v="2022-05-26T00:00:00"/>
    <s v="120"/>
    <x v="3"/>
    <x v="3"/>
    <n v="2"/>
    <s v="KG"/>
    <n v="520"/>
    <s v="Sale "/>
    <n v="1040"/>
    <x v="5"/>
  </r>
  <r>
    <d v="2022-05-26T00:00:00"/>
    <s v="120"/>
    <x v="4"/>
    <x v="3"/>
    <n v="1"/>
    <s v="KG"/>
    <n v="900"/>
    <s v="Sale "/>
    <n v="900"/>
    <x v="5"/>
  </r>
  <r>
    <d v="2022-05-26T00:00:00"/>
    <s v="120"/>
    <x v="9"/>
    <x v="3"/>
    <n v="2"/>
    <s v="KG"/>
    <n v="175"/>
    <s v="Sale "/>
    <n v="350"/>
    <x v="5"/>
  </r>
  <r>
    <d v="2022-05-26T00:00:00"/>
    <s v="120"/>
    <x v="75"/>
    <x v="5"/>
    <n v="2"/>
    <s v="PC"/>
    <n v="290"/>
    <s v="Sale "/>
    <n v="580"/>
    <x v="5"/>
  </r>
  <r>
    <d v="2022-05-26T00:00:00"/>
    <s v="120"/>
    <x v="5"/>
    <x v="4"/>
    <n v="2"/>
    <s v="BDL"/>
    <n v="65"/>
    <s v="Sale "/>
    <n v="130"/>
    <x v="5"/>
  </r>
  <r>
    <d v="2022-05-26T00:00:00"/>
    <s v="120"/>
    <x v="30"/>
    <x v="3"/>
    <n v="1"/>
    <s v="KG"/>
    <n v="200"/>
    <s v="Sale "/>
    <n v="200"/>
    <x v="5"/>
  </r>
  <r>
    <d v="2022-05-26T00:00:00"/>
    <s v="120"/>
    <x v="10"/>
    <x v="6"/>
    <n v="4"/>
    <s v="KG"/>
    <n v="210"/>
    <s v="Sale "/>
    <n v="840"/>
    <x v="5"/>
  </r>
  <r>
    <d v="2022-05-26T00:00:00"/>
    <s v="120"/>
    <x v="3"/>
    <x v="3"/>
    <n v="2"/>
    <s v="KG"/>
    <n v="520"/>
    <s v="Sale "/>
    <n v="1040"/>
    <x v="5"/>
  </r>
  <r>
    <d v="2022-05-26T00:00:00"/>
    <s v="120"/>
    <x v="4"/>
    <x v="3"/>
    <n v="1"/>
    <s v="KG"/>
    <n v="900"/>
    <s v="Sale "/>
    <n v="900"/>
    <x v="5"/>
  </r>
  <r>
    <d v="2022-05-26T00:00:00"/>
    <s v="120"/>
    <x v="75"/>
    <x v="5"/>
    <n v="2"/>
    <s v="PC"/>
    <n v="290"/>
    <s v="Sale "/>
    <n v="580"/>
    <x v="5"/>
  </r>
  <r>
    <d v="2022-05-26T00:00:00"/>
    <s v="120"/>
    <x v="27"/>
    <x v="8"/>
    <n v="2"/>
    <s v="BOX"/>
    <n v="900"/>
    <s v="Sale "/>
    <n v="1800"/>
    <x v="5"/>
  </r>
  <r>
    <d v="2022-05-26T00:00:00"/>
    <s v="120"/>
    <x v="6"/>
    <x v="5"/>
    <n v="1"/>
    <s v="th"/>
    <n v="500"/>
    <s v="Sale "/>
    <n v="500"/>
    <x v="5"/>
  </r>
  <r>
    <d v="2022-05-26T00:00:00"/>
    <s v="120"/>
    <x v="9"/>
    <x v="3"/>
    <n v="2"/>
    <s v="KG"/>
    <n v="175"/>
    <s v="Sale "/>
    <n v="350"/>
    <x v="5"/>
  </r>
  <r>
    <d v="2022-05-26T00:00:00"/>
    <s v="120"/>
    <x v="13"/>
    <x v="5"/>
    <n v="2.5"/>
    <s v="KG"/>
    <n v="260"/>
    <s v="Sale "/>
    <n v="650"/>
    <x v="5"/>
  </r>
  <r>
    <d v="2022-05-26T00:00:00"/>
    <s v="120"/>
    <x v="56"/>
    <x v="3"/>
    <n v="1"/>
    <s v="KG"/>
    <n v="450"/>
    <s v="Sale "/>
    <n v="450"/>
    <x v="5"/>
  </r>
  <r>
    <d v="2022-05-26T00:00:00"/>
    <s v="120"/>
    <x v="37"/>
    <x v="3"/>
    <n v="1"/>
    <s v="KG"/>
    <n v="260"/>
    <s v="Sale "/>
    <n v="260"/>
    <x v="5"/>
  </r>
  <r>
    <d v="2022-05-26T00:00:00"/>
    <s v="120"/>
    <x v="39"/>
    <x v="3"/>
    <n v="3"/>
    <s v="KG"/>
    <n v="330"/>
    <s v="Sale "/>
    <n v="990"/>
    <x v="5"/>
  </r>
  <r>
    <d v="2022-05-26T00:00:00"/>
    <s v="120"/>
    <x v="73"/>
    <x v="3"/>
    <n v="3"/>
    <s v="KG"/>
    <n v="400"/>
    <s v="Sale "/>
    <n v="1200"/>
    <x v="5"/>
  </r>
  <r>
    <d v="2022-05-26T00:00:00"/>
    <s v="120"/>
    <x v="3"/>
    <x v="3"/>
    <n v="4"/>
    <s v="KG"/>
    <n v="520"/>
    <s v="Sale "/>
    <n v="2080"/>
    <x v="5"/>
  </r>
  <r>
    <d v="2022-05-26T00:00:00"/>
    <s v="120"/>
    <x v="4"/>
    <x v="3"/>
    <n v="2"/>
    <s v="KG"/>
    <n v="900"/>
    <s v="Sale "/>
    <n v="1800"/>
    <x v="5"/>
  </r>
  <r>
    <d v="2022-05-26T00:00:00"/>
    <s v="120"/>
    <x v="63"/>
    <x v="9"/>
    <n v="2"/>
    <s v="BTL"/>
    <n v="175"/>
    <s v="Sale "/>
    <n v="350"/>
    <x v="5"/>
  </r>
  <r>
    <d v="2022-05-26T00:00:00"/>
    <s v="120"/>
    <x v="75"/>
    <x v="5"/>
    <n v="2"/>
    <s v="PC"/>
    <n v="300"/>
    <s v="Sale "/>
    <n v="600"/>
    <x v="5"/>
  </r>
  <r>
    <d v="2022-05-26T00:00:00"/>
    <s v="120"/>
    <x v="78"/>
    <x v="3"/>
    <n v="5"/>
    <s v="PAC"/>
    <n v="80"/>
    <s v="Sale "/>
    <n v="400"/>
    <x v="5"/>
  </r>
  <r>
    <d v="2022-05-26T00:00:00"/>
    <s v="120"/>
    <x v="3"/>
    <x v="3"/>
    <n v="2"/>
    <s v="KG"/>
    <n v="520"/>
    <s v="Sale "/>
    <n v="1040"/>
    <x v="5"/>
  </r>
  <r>
    <d v="2022-05-26T00:00:00"/>
    <s v="120"/>
    <x v="4"/>
    <x v="3"/>
    <n v="1"/>
    <s v="KG"/>
    <n v="920"/>
    <s v="Sale "/>
    <n v="920"/>
    <x v="5"/>
  </r>
  <r>
    <d v="2022-05-26T00:00:00"/>
    <s v="120"/>
    <x v="101"/>
    <x v="8"/>
    <n v="2"/>
    <s v="BOX"/>
    <n v="330"/>
    <s v="Sale "/>
    <n v="660"/>
    <x v="5"/>
  </r>
  <r>
    <d v="2022-05-26T00:00:00"/>
    <s v="120"/>
    <x v="27"/>
    <x v="8"/>
    <n v="3"/>
    <s v="BOX"/>
    <n v="900"/>
    <s v="Sale "/>
    <n v="2700"/>
    <x v="5"/>
  </r>
  <r>
    <d v="2022-05-26T00:00:00"/>
    <s v="120"/>
    <x v="36"/>
    <x v="8"/>
    <n v="1"/>
    <s v="BOX"/>
    <n v="960"/>
    <s v="Sale "/>
    <n v="960"/>
    <x v="5"/>
  </r>
  <r>
    <d v="2022-05-26T00:00:00"/>
    <s v="120"/>
    <x v="42"/>
    <x v="5"/>
    <n v="0.8"/>
    <s v="th"/>
    <n v="900"/>
    <s v="Sale "/>
    <n v="720"/>
    <x v="5"/>
  </r>
  <r>
    <d v="2022-05-26T00:00:00"/>
    <s v="120"/>
    <x v="6"/>
    <x v="5"/>
    <n v="1"/>
    <s v="th"/>
    <n v="500"/>
    <s v="Sale "/>
    <n v="500"/>
    <x v="5"/>
  </r>
  <r>
    <d v="2022-05-26T00:00:00"/>
    <s v="120"/>
    <x v="10"/>
    <x v="6"/>
    <n v="15"/>
    <s v="tn"/>
    <n v="210"/>
    <s v="Sale "/>
    <n v="3150"/>
    <x v="5"/>
  </r>
  <r>
    <d v="2022-05-26T00:00:00"/>
    <s v="120"/>
    <x v="48"/>
    <x v="5"/>
    <n v="1"/>
    <s v="KG"/>
    <n v="260"/>
    <s v="Sale "/>
    <n v="260"/>
    <x v="5"/>
  </r>
  <r>
    <d v="2022-05-26T00:00:00"/>
    <s v="120"/>
    <x v="8"/>
    <x v="5"/>
    <n v="2"/>
    <s v="KG"/>
    <n v="260"/>
    <s v="Sale "/>
    <n v="520"/>
    <x v="5"/>
  </r>
  <r>
    <d v="2022-05-26T00:00:00"/>
    <s v="120"/>
    <x v="3"/>
    <x v="3"/>
    <n v="1"/>
    <s v="KG"/>
    <n v="520"/>
    <s v="Sale "/>
    <n v="520"/>
    <x v="5"/>
  </r>
  <r>
    <d v="2022-05-26T00:00:00"/>
    <s v="120"/>
    <x v="4"/>
    <x v="3"/>
    <n v="0.5"/>
    <s v="KG"/>
    <n v="920"/>
    <s v="Sale "/>
    <n v="460"/>
    <x v="5"/>
  </r>
  <r>
    <d v="2022-05-26T00:00:00"/>
    <s v="120"/>
    <x v="5"/>
    <x v="4"/>
    <n v="10"/>
    <s v="BDL"/>
    <n v="65"/>
    <s v="Sale "/>
    <n v="650"/>
    <x v="5"/>
  </r>
  <r>
    <d v="2022-05-26T00:00:00"/>
    <s v="120"/>
    <x v="5"/>
    <x v="4"/>
    <n v="5"/>
    <s v="BDL"/>
    <n v="65"/>
    <s v="Sale "/>
    <n v="325"/>
    <x v="5"/>
  </r>
  <r>
    <d v="2022-05-26T00:00:00"/>
    <s v="120"/>
    <x v="75"/>
    <x v="5"/>
    <n v="4"/>
    <s v="PC"/>
    <n v="290"/>
    <s v="Sale "/>
    <n v="1160"/>
    <x v="5"/>
  </r>
  <r>
    <d v="2022-05-26T00:00:00"/>
    <s v="120"/>
    <x v="59"/>
    <x v="4"/>
    <n v="8"/>
    <s v="BDL"/>
    <n v="65"/>
    <s v="Sale "/>
    <n v="520"/>
    <x v="5"/>
  </r>
  <r>
    <d v="2022-05-26T00:00:00"/>
    <s v="120"/>
    <x v="56"/>
    <x v="3"/>
    <n v="1"/>
    <s v="KG"/>
    <n v="450"/>
    <s v="Sale "/>
    <n v="450"/>
    <x v="5"/>
  </r>
  <r>
    <d v="2022-05-26T00:00:00"/>
    <s v="120"/>
    <x v="37"/>
    <x v="3"/>
    <n v="1"/>
    <s v="KG"/>
    <n v="260"/>
    <s v="Sale "/>
    <n v="260"/>
    <x v="5"/>
  </r>
  <r>
    <d v="2022-05-26T00:00:00"/>
    <s v="120"/>
    <x v="73"/>
    <x v="3"/>
    <n v="1"/>
    <s v="KG"/>
    <n v="400"/>
    <s v="Sale "/>
    <n v="400"/>
    <x v="5"/>
  </r>
  <r>
    <d v="2022-05-26T00:00:00"/>
    <s v="120"/>
    <x v="69"/>
    <x v="5"/>
    <n v="2.5"/>
    <s v="th"/>
    <n v="900"/>
    <s v="Sale "/>
    <n v="2250"/>
    <x v="5"/>
  </r>
  <r>
    <d v="2022-05-26T00:00:00"/>
    <s v="120"/>
    <x v="41"/>
    <x v="10"/>
    <n v="5"/>
    <s v="th"/>
    <n v="140"/>
    <s v="Sale "/>
    <n v="700"/>
    <x v="5"/>
  </r>
  <r>
    <d v="2022-05-26T00:00:00"/>
    <s v="120"/>
    <x v="6"/>
    <x v="5"/>
    <n v="4"/>
    <s v="th"/>
    <n v="460"/>
    <s v="Sale "/>
    <n v="1840"/>
    <x v="5"/>
  </r>
  <r>
    <d v="2022-05-26T00:00:00"/>
    <s v="120"/>
    <x v="8"/>
    <x v="5"/>
    <n v="5"/>
    <s v="KG"/>
    <n v="260"/>
    <s v="Sale "/>
    <n v="1300"/>
    <x v="5"/>
  </r>
  <r>
    <d v="2022-05-26T00:00:00"/>
    <s v="120"/>
    <x v="9"/>
    <x v="3"/>
    <n v="5"/>
    <s v="KG"/>
    <n v="175"/>
    <s v="Sale "/>
    <n v="875"/>
    <x v="5"/>
  </r>
  <r>
    <d v="2022-05-27T00:00:00"/>
    <s v="121"/>
    <x v="25"/>
    <x v="3"/>
    <n v="3"/>
    <s v="KG"/>
    <n v="70"/>
    <s v="Sale "/>
    <n v="210"/>
    <x v="5"/>
  </r>
  <r>
    <d v="2022-05-27T00:00:00"/>
    <s v="121"/>
    <x v="11"/>
    <x v="3"/>
    <n v="2"/>
    <s v="KG"/>
    <n v="300"/>
    <s v="Sale "/>
    <n v="600"/>
    <x v="5"/>
  </r>
  <r>
    <d v="2022-05-27T00:00:00"/>
    <s v="121"/>
    <x v="56"/>
    <x v="3"/>
    <n v="2"/>
    <s v="KG"/>
    <n v="450"/>
    <s v="Sale "/>
    <n v="900"/>
    <x v="5"/>
  </r>
  <r>
    <d v="2022-05-27T00:00:00"/>
    <s v="121"/>
    <x v="39"/>
    <x v="3"/>
    <n v="3"/>
    <s v="KG"/>
    <n v="330"/>
    <s v="Sale "/>
    <n v="990"/>
    <x v="5"/>
  </r>
  <r>
    <d v="2022-05-27T00:00:00"/>
    <s v="121"/>
    <x v="75"/>
    <x v="5"/>
    <n v="4"/>
    <s v="PC"/>
    <n v="290"/>
    <s v="Sale "/>
    <n v="1160"/>
    <x v="5"/>
  </r>
  <r>
    <d v="2022-05-27T00:00:00"/>
    <s v="121"/>
    <x v="27"/>
    <x v="8"/>
    <n v="2"/>
    <s v="BOX"/>
    <n v="900"/>
    <s v="Sale "/>
    <n v="1800"/>
    <x v="5"/>
  </r>
  <r>
    <d v="2022-05-27T00:00:00"/>
    <s v="121"/>
    <x v="30"/>
    <x v="3"/>
    <n v="1"/>
    <s v="KG"/>
    <n v="200"/>
    <s v="Sale "/>
    <n v="200"/>
    <x v="5"/>
  </r>
  <r>
    <d v="2022-05-27T00:00:00"/>
    <s v="121"/>
    <x v="101"/>
    <x v="8"/>
    <n v="1"/>
    <s v="BOX"/>
    <n v="330"/>
    <s v="Sale "/>
    <n v="330"/>
    <x v="5"/>
  </r>
  <r>
    <d v="2022-05-27T00:00:00"/>
    <s v="121"/>
    <x v="36"/>
    <x v="8"/>
    <n v="1"/>
    <s v="BOX"/>
    <n v="960"/>
    <s v="Sale "/>
    <n v="960"/>
    <x v="5"/>
  </r>
  <r>
    <d v="2022-05-27T00:00:00"/>
    <s v="121"/>
    <x v="5"/>
    <x v="4"/>
    <n v="9"/>
    <s v="BDL"/>
    <n v="65"/>
    <s v="Sale "/>
    <n v="585"/>
    <x v="5"/>
  </r>
  <r>
    <d v="2022-05-27T00:00:00"/>
    <s v="121"/>
    <x v="9"/>
    <x v="3"/>
    <n v="4"/>
    <s v="KG"/>
    <n v="175"/>
    <s v="Sale "/>
    <n v="700"/>
    <x v="5"/>
  </r>
  <r>
    <d v="2022-05-27T00:00:00"/>
    <s v="121"/>
    <x v="13"/>
    <x v="5"/>
    <n v="2"/>
    <s v="KG"/>
    <n v="260"/>
    <s v="Sale "/>
    <n v="520"/>
    <x v="5"/>
  </r>
  <r>
    <d v="2022-05-27T00:00:00"/>
    <s v="121"/>
    <x v="71"/>
    <x v="5"/>
    <n v="1"/>
    <s v="KG"/>
    <n v="260"/>
    <s v="Sale "/>
    <n v="260"/>
    <x v="5"/>
  </r>
  <r>
    <d v="2022-05-27T00:00:00"/>
    <s v="121"/>
    <x v="39"/>
    <x v="3"/>
    <n v="1"/>
    <s v="KG"/>
    <n v="330"/>
    <s v="Sale "/>
    <n v="330"/>
    <x v="5"/>
  </r>
  <r>
    <d v="2022-05-27T00:00:00"/>
    <s v="121"/>
    <x v="28"/>
    <x v="3"/>
    <n v="1"/>
    <s v="KG"/>
    <n v="330"/>
    <s v="Sale "/>
    <n v="330"/>
    <x v="5"/>
  </r>
  <r>
    <d v="2022-05-27T00:00:00"/>
    <s v="121"/>
    <x v="42"/>
    <x v="5"/>
    <n v="0.7"/>
    <s v="th"/>
    <n v="900"/>
    <s v="Sale "/>
    <n v="630"/>
    <x v="5"/>
  </r>
  <r>
    <d v="2022-05-27T00:00:00"/>
    <s v="121"/>
    <x v="92"/>
    <x v="5"/>
    <n v="1"/>
    <s v="KG"/>
    <n v="260"/>
    <s v="Sale "/>
    <n v="260"/>
    <x v="5"/>
  </r>
  <r>
    <d v="2022-05-27T00:00:00"/>
    <s v="121"/>
    <x v="2"/>
    <x v="2"/>
    <n v="0.2"/>
    <s v="BTL"/>
    <n v="550"/>
    <s v="Sale "/>
    <n v="110"/>
    <x v="5"/>
  </r>
  <r>
    <d v="2022-05-27T00:00:00"/>
    <s v="121"/>
    <x v="3"/>
    <x v="3"/>
    <n v="1"/>
    <s v="KG"/>
    <n v="520"/>
    <s v="Sale "/>
    <n v="520"/>
    <x v="5"/>
  </r>
  <r>
    <d v="2022-05-27T00:00:00"/>
    <s v="121"/>
    <x v="4"/>
    <x v="3"/>
    <n v="0.5"/>
    <s v="KG"/>
    <n v="900"/>
    <s v="Sale "/>
    <n v="450"/>
    <x v="5"/>
  </r>
  <r>
    <d v="2022-05-27T00:00:00"/>
    <s v="121"/>
    <x v="75"/>
    <x v="5"/>
    <n v="2"/>
    <s v="PC"/>
    <n v="290"/>
    <s v="Sale "/>
    <n v="580"/>
    <x v="5"/>
  </r>
  <r>
    <d v="2022-05-28T00:00:00"/>
    <s v="122"/>
    <x v="13"/>
    <x v="5"/>
    <n v="5"/>
    <s v="KG"/>
    <n v="260"/>
    <s v="Sale "/>
    <n v="1300"/>
    <x v="5"/>
  </r>
  <r>
    <d v="2022-05-28T00:00:00"/>
    <s v="122"/>
    <x v="3"/>
    <x v="3"/>
    <n v="1"/>
    <s v="KG"/>
    <n v="520"/>
    <s v="Sale "/>
    <n v="520"/>
    <x v="5"/>
  </r>
  <r>
    <d v="2022-05-28T00:00:00"/>
    <s v="122"/>
    <x v="10"/>
    <x v="6"/>
    <n v="3"/>
    <s v="KG"/>
    <n v="210"/>
    <s v="Sale "/>
    <n v="630"/>
    <x v="5"/>
  </r>
  <r>
    <d v="2022-05-28T00:00:00"/>
    <s v="122"/>
    <x v="83"/>
    <x v="5"/>
    <n v="0.5"/>
    <s v="KG"/>
    <n v="260"/>
    <s v="Sale "/>
    <n v="130"/>
    <x v="5"/>
  </r>
  <r>
    <d v="2022-05-28T00:00:00"/>
    <s v="122"/>
    <x v="128"/>
    <x v="5"/>
    <n v="2"/>
    <s v="KG"/>
    <n v="260"/>
    <s v="Sale "/>
    <n v="520"/>
    <x v="5"/>
  </r>
  <r>
    <d v="2022-05-28T00:00:00"/>
    <s v="122"/>
    <x v="118"/>
    <x v="5"/>
    <n v="2"/>
    <s v="KG"/>
    <n v="260"/>
    <s v="Sale "/>
    <n v="520"/>
    <x v="5"/>
  </r>
  <r>
    <d v="2022-05-28T00:00:00"/>
    <s v="122"/>
    <x v="73"/>
    <x v="3"/>
    <n v="0.5"/>
    <s v="KG"/>
    <n v="400"/>
    <s v="Sale "/>
    <n v="200"/>
    <x v="5"/>
  </r>
  <r>
    <d v="2022-05-28T00:00:00"/>
    <s v="122"/>
    <x v="9"/>
    <x v="3"/>
    <n v="1"/>
    <s v="KG"/>
    <n v="175"/>
    <s v="Sale "/>
    <n v="175"/>
    <x v="5"/>
  </r>
  <r>
    <d v="2022-05-28T00:00:00"/>
    <s v="122"/>
    <x v="4"/>
    <x v="3"/>
    <n v="0.5"/>
    <s v="KG"/>
    <n v="920"/>
    <s v="Sale "/>
    <n v="460"/>
    <x v="5"/>
  </r>
  <r>
    <d v="2022-05-28T00:00:00"/>
    <s v="122"/>
    <x v="48"/>
    <x v="5"/>
    <n v="0.5"/>
    <s v="KG"/>
    <n v="260"/>
    <s v="Sale "/>
    <n v="130"/>
    <x v="5"/>
  </r>
  <r>
    <d v="2022-05-28T00:00:00"/>
    <s v="122"/>
    <x v="8"/>
    <x v="5"/>
    <n v="0.5"/>
    <s v="KG"/>
    <n v="260"/>
    <s v="Sale "/>
    <n v="130"/>
    <x v="5"/>
  </r>
  <r>
    <d v="2022-05-28T00:00:00"/>
    <s v="122"/>
    <x v="11"/>
    <x v="3"/>
    <n v="1"/>
    <s v="KG"/>
    <n v="300"/>
    <s v="Sale "/>
    <n v="300"/>
    <x v="5"/>
  </r>
  <r>
    <d v="2022-05-28T00:00:00"/>
    <s v="122"/>
    <x v="30"/>
    <x v="3"/>
    <n v="5"/>
    <s v="KG"/>
    <n v="190"/>
    <s v="Sale "/>
    <n v="950"/>
    <x v="5"/>
  </r>
  <r>
    <d v="2022-05-28T00:00:00"/>
    <s v="122"/>
    <x v="99"/>
    <x v="9"/>
    <n v="2"/>
    <s v="PC"/>
    <n v="170"/>
    <s v="Sale "/>
    <n v="340"/>
    <x v="5"/>
  </r>
  <r>
    <d v="2022-05-28T00:00:00"/>
    <s v="122"/>
    <x v="5"/>
    <x v="4"/>
    <n v="32"/>
    <s v="BDL"/>
    <n v="65"/>
    <s v="Sale "/>
    <n v="2080"/>
    <x v="5"/>
  </r>
  <r>
    <d v="2022-05-28T00:00:00"/>
    <s v="122"/>
    <x v="28"/>
    <x v="3"/>
    <n v="1"/>
    <s v="KG"/>
    <n v="330"/>
    <s v="Sale "/>
    <n v="330"/>
    <x v="5"/>
  </r>
  <r>
    <d v="2022-05-28T00:00:00"/>
    <s v="122"/>
    <x v="39"/>
    <x v="3"/>
    <n v="1"/>
    <s v="KG"/>
    <n v="330"/>
    <s v="Sale "/>
    <n v="330"/>
    <x v="5"/>
  </r>
  <r>
    <d v="2022-05-28T00:00:00"/>
    <s v="122"/>
    <x v="75"/>
    <x v="5"/>
    <n v="5"/>
    <s v="PC"/>
    <n v="290"/>
    <s v="Sale "/>
    <n v="1450"/>
    <x v="5"/>
  </r>
  <r>
    <d v="2022-05-28T00:00:00"/>
    <s v="122"/>
    <x v="78"/>
    <x v="3"/>
    <n v="6"/>
    <s v="PAC"/>
    <n v="80"/>
    <s v="Sale "/>
    <n v="480"/>
    <x v="5"/>
  </r>
  <r>
    <d v="2022-05-28T00:00:00"/>
    <s v="122"/>
    <x v="3"/>
    <x v="3"/>
    <n v="3"/>
    <s v="KG"/>
    <n v="520"/>
    <s v="Sale "/>
    <n v="1560"/>
    <x v="5"/>
  </r>
  <r>
    <d v="2022-05-28T00:00:00"/>
    <s v="122"/>
    <x v="4"/>
    <x v="3"/>
    <n v="1.5"/>
    <s v="KG"/>
    <n v="920"/>
    <s v="Sale "/>
    <n v="1380"/>
    <x v="5"/>
  </r>
  <r>
    <d v="2022-05-28T00:00:00"/>
    <s v="122"/>
    <x v="27"/>
    <x v="8"/>
    <n v="0.4"/>
    <s v="BOX"/>
    <n v="900"/>
    <s v="Sale "/>
    <n v="360"/>
    <x v="5"/>
  </r>
  <r>
    <d v="2022-05-28T00:00:00"/>
    <s v="122"/>
    <x v="101"/>
    <x v="8"/>
    <n v="0.5"/>
    <s v="BOX"/>
    <n v="330"/>
    <s v="Sale "/>
    <n v="165"/>
    <x v="5"/>
  </r>
  <r>
    <d v="2022-05-28T00:00:00"/>
    <s v="122"/>
    <x v="27"/>
    <x v="8"/>
    <n v="0.5"/>
    <s v="BOX"/>
    <n v="900"/>
    <s v="Sale "/>
    <n v="450"/>
    <x v="5"/>
  </r>
  <r>
    <d v="2022-05-28T00:00:00"/>
    <s v="122"/>
    <x v="27"/>
    <x v="8"/>
    <n v="0.5"/>
    <s v="BOX"/>
    <n v="900"/>
    <s v="Sale "/>
    <n v="450"/>
    <x v="5"/>
  </r>
  <r>
    <d v="2022-05-28T00:00:00"/>
    <s v="122"/>
    <x v="108"/>
    <x v="8"/>
    <n v="0.2"/>
    <s v="PAT"/>
    <n v="340"/>
    <s v="Sale "/>
    <n v="68"/>
    <x v="5"/>
  </r>
  <r>
    <d v="2022-05-28T00:00:00"/>
    <s v="122"/>
    <x v="101"/>
    <x v="8"/>
    <n v="0.4"/>
    <s v="BOX"/>
    <n v="330"/>
    <s v="Sale "/>
    <n v="132"/>
    <x v="5"/>
  </r>
  <r>
    <d v="2022-05-28T00:00:00"/>
    <s v="122"/>
    <x v="3"/>
    <x v="3"/>
    <n v="4"/>
    <s v="KG"/>
    <n v="520"/>
    <s v="Sale "/>
    <n v="2080"/>
    <x v="5"/>
  </r>
  <r>
    <d v="2022-05-28T00:00:00"/>
    <s v="122"/>
    <x v="4"/>
    <x v="3"/>
    <n v="2"/>
    <s v="KG"/>
    <n v="900"/>
    <s v="Sale "/>
    <n v="1800"/>
    <x v="5"/>
  </r>
  <r>
    <d v="2022-05-28T00:00:00"/>
    <s v="122"/>
    <x v="25"/>
    <x v="3"/>
    <n v="6"/>
    <s v="KG"/>
    <n v="70"/>
    <s v="Sale "/>
    <n v="420"/>
    <x v="5"/>
  </r>
  <r>
    <d v="2022-05-28T00:00:00"/>
    <s v="122"/>
    <x v="30"/>
    <x v="3"/>
    <n v="1"/>
    <s v="KG"/>
    <n v="200"/>
    <s v="Sale "/>
    <n v="200"/>
    <x v="5"/>
  </r>
  <r>
    <d v="2022-05-28T00:00:00"/>
    <s v="122"/>
    <x v="101"/>
    <x v="8"/>
    <n v="6"/>
    <s v="BOX"/>
    <n v="330"/>
    <s v="Sale "/>
    <n v="1980"/>
    <x v="5"/>
  </r>
  <r>
    <d v="2022-05-28T00:00:00"/>
    <s v="122"/>
    <x v="28"/>
    <x v="3"/>
    <n v="3.5"/>
    <s v="KG"/>
    <n v="330"/>
    <s v="Sale "/>
    <n v="1155"/>
    <x v="5"/>
  </r>
  <r>
    <d v="2022-05-28T00:00:00"/>
    <s v="122"/>
    <x v="39"/>
    <x v="3"/>
    <n v="1.5"/>
    <s v="KG"/>
    <n v="330"/>
    <s v="Sale "/>
    <n v="495"/>
    <x v="5"/>
  </r>
  <r>
    <d v="2022-05-28T00:00:00"/>
    <s v="122"/>
    <x v="27"/>
    <x v="8"/>
    <n v="2"/>
    <s v="BOX"/>
    <n v="900"/>
    <s v="Sale "/>
    <n v="1800"/>
    <x v="5"/>
  </r>
  <r>
    <d v="2022-05-29T00:00:00"/>
    <s v="123"/>
    <x v="12"/>
    <x v="2"/>
    <n v="1"/>
    <s v="BTL"/>
    <n v="310"/>
    <s v="Sale "/>
    <n v="310"/>
    <x v="5"/>
  </r>
  <r>
    <d v="2022-05-29T00:00:00"/>
    <s v="123"/>
    <x v="90"/>
    <x v="2"/>
    <n v="1"/>
    <s v="BTL"/>
    <n v="330"/>
    <s v="Sale "/>
    <n v="330"/>
    <x v="5"/>
  </r>
  <r>
    <d v="2022-05-29T00:00:00"/>
    <s v="123"/>
    <x v="16"/>
    <x v="2"/>
    <n v="1"/>
    <s v="BTL"/>
    <n v="310"/>
    <s v="Sale "/>
    <n v="310"/>
    <x v="5"/>
  </r>
  <r>
    <d v="2022-05-29T00:00:00"/>
    <s v="123"/>
    <x v="5"/>
    <x v="4"/>
    <n v="6"/>
    <s v="BDL"/>
    <n v="65"/>
    <s v="Sale "/>
    <n v="390"/>
    <x v="5"/>
  </r>
  <r>
    <d v="2022-05-29T00:00:00"/>
    <s v="123"/>
    <x v="83"/>
    <x v="5"/>
    <n v="1"/>
    <s v="KG"/>
    <n v="260"/>
    <s v="Sale "/>
    <n v="260"/>
    <x v="5"/>
  </r>
  <r>
    <d v="2022-05-29T00:00:00"/>
    <s v="123"/>
    <x v="71"/>
    <x v="5"/>
    <n v="4"/>
    <s v="KG"/>
    <n v="260"/>
    <s v="Sale "/>
    <n v="1040"/>
    <x v="5"/>
  </r>
  <r>
    <d v="2022-05-29T00:00:00"/>
    <s v="123"/>
    <x v="75"/>
    <x v="5"/>
    <n v="4"/>
    <s v="PC"/>
    <n v="290"/>
    <s v="Sale "/>
    <n v="1160"/>
    <x v="5"/>
  </r>
  <r>
    <d v="2022-05-29T00:00:00"/>
    <s v="123"/>
    <x v="104"/>
    <x v="5"/>
    <n v="2"/>
    <s v="PC"/>
    <n v="290"/>
    <s v="Sale "/>
    <n v="580"/>
    <x v="5"/>
  </r>
  <r>
    <d v="2022-05-29T00:00:00"/>
    <s v="123"/>
    <x v="13"/>
    <x v="5"/>
    <n v="3"/>
    <s v="KG"/>
    <n v="260"/>
    <s v="Sale "/>
    <n v="780"/>
    <x v="5"/>
  </r>
  <r>
    <d v="2022-05-29T00:00:00"/>
    <s v="123"/>
    <x v="6"/>
    <x v="5"/>
    <n v="1"/>
    <s v="th"/>
    <n v="500"/>
    <s v="Sale "/>
    <n v="500"/>
    <x v="5"/>
  </r>
  <r>
    <d v="2022-05-29T00:00:00"/>
    <s v="123"/>
    <x v="25"/>
    <x v="3"/>
    <n v="3"/>
    <s v="KG"/>
    <n v="70"/>
    <s v="Sale "/>
    <n v="210"/>
    <x v="5"/>
  </r>
  <r>
    <d v="2022-05-29T00:00:00"/>
    <s v="123"/>
    <x v="27"/>
    <x v="8"/>
    <n v="0.65"/>
    <s v="BOX"/>
    <n v="900"/>
    <s v="Sale "/>
    <n v="585"/>
    <x v="5"/>
  </r>
  <r>
    <d v="2022-05-29T00:00:00"/>
    <s v="123"/>
    <x v="2"/>
    <x v="2"/>
    <n v="1"/>
    <s v="BTL"/>
    <n v="470"/>
    <s v="Sale "/>
    <n v="470"/>
    <x v="5"/>
  </r>
  <r>
    <d v="2022-05-29T00:00:00"/>
    <s v="123"/>
    <x v="75"/>
    <x v="5"/>
    <n v="8"/>
    <s v="PC"/>
    <n v="290"/>
    <s v="Sale "/>
    <n v="2320"/>
    <x v="5"/>
  </r>
  <r>
    <d v="2022-05-29T00:00:00"/>
    <s v="123"/>
    <x v="11"/>
    <x v="3"/>
    <n v="2"/>
    <s v="KG"/>
    <n v="300"/>
    <s v="Sale "/>
    <n v="600"/>
    <x v="5"/>
  </r>
  <r>
    <d v="2022-05-29T00:00:00"/>
    <s v="123"/>
    <x v="16"/>
    <x v="2"/>
    <n v="1"/>
    <s v="BTL"/>
    <n v="310"/>
    <s v="Sale "/>
    <n v="310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66">
  <r>
    <m/>
    <x v="0"/>
    <x v="0"/>
    <m/>
    <m/>
    <m/>
    <m/>
    <m/>
  </r>
  <r>
    <s v="1"/>
    <x v="1"/>
    <x v="1"/>
    <n v="2"/>
    <s v="KG"/>
    <n v="260"/>
    <s v="Sale "/>
    <n v="520"/>
  </r>
  <r>
    <s v="1"/>
    <x v="2"/>
    <x v="2"/>
    <n v="0.1"/>
    <s v="BTL"/>
    <n v="1000"/>
    <s v="Sale "/>
    <n v="100"/>
  </r>
  <r>
    <s v="1"/>
    <x v="2"/>
    <x v="2"/>
    <n v="0.5"/>
    <s v="BTL"/>
    <n v="900"/>
    <s v="Sale "/>
    <n v="450"/>
  </r>
  <r>
    <s v="2"/>
    <x v="3"/>
    <x v="3"/>
    <n v="0.5"/>
    <s v="KG"/>
    <n v="550"/>
    <s v="Sale "/>
    <n v="275"/>
  </r>
  <r>
    <s v="2"/>
    <x v="4"/>
    <x v="3"/>
    <n v="0.25"/>
    <s v="KG"/>
    <n v="900"/>
    <s v="Sale "/>
    <n v="225"/>
  </r>
  <r>
    <s v="2"/>
    <x v="5"/>
    <x v="4"/>
    <n v="5"/>
    <s v="BDL"/>
    <n v="65"/>
    <s v="Sale "/>
    <n v="325"/>
  </r>
  <r>
    <s v="2"/>
    <x v="6"/>
    <x v="5"/>
    <n v="0.5"/>
    <s v="th"/>
    <n v="520"/>
    <s v="Sale "/>
    <n v="260"/>
  </r>
  <r>
    <s v="2"/>
    <x v="7"/>
    <x v="5"/>
    <n v="0.5"/>
    <s v="KG"/>
    <n v="235"/>
    <s v="Sale "/>
    <n v="117.5"/>
  </r>
  <r>
    <s v="2"/>
    <x v="8"/>
    <x v="5"/>
    <n v="0.5"/>
    <s v="KG"/>
    <n v="235"/>
    <s v="Sale "/>
    <n v="117.5"/>
  </r>
  <r>
    <s v="2"/>
    <x v="9"/>
    <x v="3"/>
    <n v="5"/>
    <s v="KG"/>
    <n v="155"/>
    <s v="Sale "/>
    <n v="775"/>
  </r>
  <r>
    <s v="2"/>
    <x v="10"/>
    <x v="6"/>
    <n v="15"/>
    <s v="KG"/>
    <n v="170"/>
    <s v="Sale "/>
    <n v="2550"/>
  </r>
  <r>
    <s v="2"/>
    <x v="11"/>
    <x v="3"/>
    <n v="0.5"/>
    <s v="KG"/>
    <n v="260"/>
    <s v="Sale "/>
    <n v="130"/>
  </r>
  <r>
    <s v="2"/>
    <x v="5"/>
    <x v="4"/>
    <n v="10"/>
    <s v="BDL"/>
    <n v="65"/>
    <s v="Sale "/>
    <n v="650"/>
  </r>
  <r>
    <s v="2"/>
    <x v="9"/>
    <x v="3"/>
    <n v="25"/>
    <s v="KG"/>
    <n v="155"/>
    <s v="Sale "/>
    <n v="3875"/>
  </r>
  <r>
    <s v="2"/>
    <x v="4"/>
    <x v="3"/>
    <n v="0.5"/>
    <s v="KG"/>
    <n v="890"/>
    <s v="Sale "/>
    <n v="445"/>
  </r>
  <r>
    <s v="2"/>
    <x v="12"/>
    <x v="2"/>
    <n v="1"/>
    <s v="BTL"/>
    <n v="300"/>
    <s v="Sale "/>
    <n v="300"/>
  </r>
  <r>
    <s v="2"/>
    <x v="13"/>
    <x v="5"/>
    <n v="15"/>
    <s v="KG"/>
    <n v="235"/>
    <s v="Sale "/>
    <n v="3525"/>
  </r>
  <r>
    <s v="3"/>
    <x v="14"/>
    <x v="7"/>
    <n v="1"/>
    <s v="KG"/>
    <n v="735"/>
    <s v="Sale "/>
    <n v="735"/>
  </r>
  <r>
    <s v="3"/>
    <x v="11"/>
    <x v="3"/>
    <n v="0.25"/>
    <s v="KG"/>
    <n v="240"/>
    <s v="Sale "/>
    <n v="60"/>
  </r>
  <r>
    <s v="3"/>
    <x v="4"/>
    <x v="3"/>
    <n v="0.5"/>
    <s v="KG"/>
    <n v="890"/>
    <s v="Sale "/>
    <n v="445"/>
  </r>
  <r>
    <s v="3"/>
    <x v="4"/>
    <x v="3"/>
    <n v="1"/>
    <s v="KG"/>
    <n v="890"/>
    <s v="Sale "/>
    <n v="890"/>
  </r>
  <r>
    <s v="3"/>
    <x v="15"/>
    <x v="2"/>
    <n v="0.5"/>
    <s v="BTL"/>
    <n v="1400"/>
    <s v="Sale "/>
    <n v="700"/>
  </r>
  <r>
    <s v="3"/>
    <x v="13"/>
    <x v="5"/>
    <n v="10"/>
    <s v="KG"/>
    <n v="230"/>
    <s v="Sale "/>
    <n v="2300"/>
  </r>
  <r>
    <s v="3"/>
    <x v="16"/>
    <x v="2"/>
    <n v="1"/>
    <s v="PC"/>
    <n v="300"/>
    <s v="Sale "/>
    <n v="300"/>
  </r>
  <r>
    <s v="3"/>
    <x v="2"/>
    <x v="2"/>
    <n v="0.1"/>
    <s v="BTL"/>
    <n v="1000"/>
    <s v="Sale "/>
    <n v="100"/>
  </r>
  <r>
    <s v="4"/>
    <x v="11"/>
    <x v="3"/>
    <n v="2"/>
    <s v="KG"/>
    <n v="240"/>
    <s v="Sale "/>
    <n v="480"/>
  </r>
  <r>
    <s v="4"/>
    <x v="17"/>
    <x v="3"/>
    <n v="1"/>
    <s v="KG"/>
    <n v="160"/>
    <s v="Sale "/>
    <n v="160"/>
  </r>
  <r>
    <s v="4"/>
    <x v="6"/>
    <x v="5"/>
    <n v="0.5"/>
    <s v="th"/>
    <n v="400"/>
    <s v="Sale "/>
    <n v="200"/>
  </r>
  <r>
    <s v="5"/>
    <x v="11"/>
    <x v="3"/>
    <n v="1"/>
    <s v="KG"/>
    <n v="250"/>
    <s v="Sale "/>
    <n v="250"/>
  </r>
  <r>
    <s v="6"/>
    <x v="18"/>
    <x v="7"/>
    <n v="0.3"/>
    <s v="KG"/>
    <n v="500"/>
    <s v="Sale "/>
    <n v="150"/>
  </r>
  <r>
    <s v="6"/>
    <x v="4"/>
    <x v="3"/>
    <n v="0.5"/>
    <s v="KG"/>
    <n v="890"/>
    <s v="Sale "/>
    <n v="445"/>
  </r>
  <r>
    <s v="6"/>
    <x v="19"/>
    <x v="2"/>
    <n v="1"/>
    <s v="BTL"/>
    <n v="600"/>
    <s v="Sale "/>
    <n v="600"/>
  </r>
  <r>
    <s v="6"/>
    <x v="20"/>
    <x v="2"/>
    <n v="0.1"/>
    <s v="Lt"/>
    <n v="2500"/>
    <s v="Sale "/>
    <n v="250"/>
  </r>
  <r>
    <s v="6"/>
    <x v="13"/>
    <x v="5"/>
    <n v="0.5"/>
    <s v="KG"/>
    <n v="235"/>
    <s v="Sale "/>
    <n v="117.5"/>
  </r>
  <r>
    <s v="7"/>
    <x v="21"/>
    <x v="2"/>
    <n v="0.1"/>
    <s v="BTL"/>
    <n v="850"/>
    <s v="Sale "/>
    <n v="85"/>
  </r>
  <r>
    <s v="7"/>
    <x v="4"/>
    <x v="3"/>
    <n v="0.1"/>
    <s v="KG"/>
    <n v="950"/>
    <s v="Sale "/>
    <n v="95"/>
  </r>
  <r>
    <s v="7"/>
    <x v="11"/>
    <x v="3"/>
    <n v="5"/>
    <s v="KG"/>
    <n v="245"/>
    <s v="Sale "/>
    <n v="1225"/>
  </r>
  <r>
    <s v="8"/>
    <x v="4"/>
    <x v="3"/>
    <n v="2.5"/>
    <s v="KG"/>
    <n v="890"/>
    <s v="Sale "/>
    <n v="2225"/>
  </r>
  <r>
    <s v="8"/>
    <x v="22"/>
    <x v="7"/>
    <n v="0.1"/>
    <s v="KG"/>
    <n v="930"/>
    <s v="Sale "/>
    <n v="93"/>
  </r>
  <r>
    <s v="8"/>
    <x v="23"/>
    <x v="2"/>
    <n v="1"/>
    <s v="PC"/>
    <n v="65"/>
    <s v="Sale "/>
    <n v="65"/>
  </r>
  <r>
    <s v="8"/>
    <x v="18"/>
    <x v="7"/>
    <n v="0.1"/>
    <s v="KG"/>
    <n v="500"/>
    <s v="Sale "/>
    <n v="50"/>
  </r>
  <r>
    <s v="8"/>
    <x v="2"/>
    <x v="2"/>
    <n v="0.5"/>
    <s v="BTL"/>
    <n v="1800"/>
    <s v="Sale "/>
    <n v="900"/>
  </r>
  <r>
    <s v="9"/>
    <x v="4"/>
    <x v="3"/>
    <n v="0.05"/>
    <s v="KG"/>
    <n v="1000"/>
    <s v="Sale "/>
    <n v="50"/>
  </r>
  <r>
    <s v="9"/>
    <x v="11"/>
    <x v="3"/>
    <n v="25"/>
    <s v="KG"/>
    <n v="240"/>
    <s v="Sale "/>
    <n v="6000"/>
  </r>
  <r>
    <s v="9"/>
    <x v="24"/>
    <x v="3"/>
    <n v="1"/>
    <s v="PAC"/>
    <n v="65"/>
    <s v="Sale "/>
    <n v="65"/>
  </r>
  <r>
    <s v="9"/>
    <x v="25"/>
    <x v="3"/>
    <n v="1"/>
    <s v="KG"/>
    <n v="75"/>
    <s v="Sale "/>
    <n v="75"/>
  </r>
  <r>
    <s v="9"/>
    <x v="26"/>
    <x v="3"/>
    <n v="7"/>
    <s v="KG"/>
    <n v="45"/>
    <s v="Sale "/>
    <n v="315"/>
  </r>
  <r>
    <s v="10"/>
    <x v="20"/>
    <x v="2"/>
    <n v="0.1"/>
    <s v="KG"/>
    <n v="2500"/>
    <s v="Sale "/>
    <n v="250"/>
  </r>
  <r>
    <s v="10"/>
    <x v="18"/>
    <x v="7"/>
    <n v="0.5"/>
    <s v="KG"/>
    <n v="500"/>
    <s v="Sale "/>
    <n v="250"/>
  </r>
  <r>
    <s v="10"/>
    <x v="27"/>
    <x v="8"/>
    <n v="1"/>
    <s v="BOX"/>
    <n v="830"/>
    <s v="Sale "/>
    <n v="830"/>
  </r>
  <r>
    <s v="10"/>
    <x v="11"/>
    <x v="3"/>
    <n v="0.5"/>
    <s v="KG"/>
    <n v="260"/>
    <s v="Sale "/>
    <n v="130"/>
  </r>
  <r>
    <s v="11"/>
    <x v="5"/>
    <x v="4"/>
    <n v="4"/>
    <s v="BDL"/>
    <n v="65"/>
    <s v="Sale "/>
    <n v="260"/>
  </r>
  <r>
    <s v="11"/>
    <x v="28"/>
    <x v="3"/>
    <n v="5"/>
    <s v="KG"/>
    <n v="250"/>
    <s v="Sale "/>
    <n v="1250"/>
  </r>
  <r>
    <s v="11"/>
    <x v="10"/>
    <x v="6"/>
    <n v="4.4000000000000004"/>
    <s v="KG"/>
    <n v="180"/>
    <s v="Sale "/>
    <n v="792.00000000000011"/>
  </r>
  <r>
    <s v="12"/>
    <x v="20"/>
    <x v="2"/>
    <n v="0.1"/>
    <s v="KG"/>
    <n v="2500"/>
    <s v="Sale "/>
    <n v="250"/>
  </r>
  <r>
    <s v="12"/>
    <x v="11"/>
    <x v="3"/>
    <n v="0.25"/>
    <s v="KG"/>
    <n v="260"/>
    <s v="Sale "/>
    <n v="65"/>
  </r>
  <r>
    <s v="12"/>
    <x v="1"/>
    <x v="1"/>
    <n v="0.5"/>
    <s v="KG"/>
    <n v="260"/>
    <s v="Sale "/>
    <n v="130"/>
  </r>
  <r>
    <s v="13"/>
    <x v="4"/>
    <x v="3"/>
    <n v="0.5"/>
    <s v="KG"/>
    <n v="890"/>
    <s v="Sale "/>
    <n v="445"/>
  </r>
  <r>
    <s v="13"/>
    <x v="2"/>
    <x v="2"/>
    <n v="0.5"/>
    <s v="BTL"/>
    <n v="880"/>
    <s v="Sale "/>
    <n v="440"/>
  </r>
  <r>
    <s v="13"/>
    <x v="11"/>
    <x v="3"/>
    <n v="0.5"/>
    <s v="KG"/>
    <n v="250"/>
    <s v="Sale "/>
    <n v="125"/>
  </r>
  <r>
    <s v="13"/>
    <x v="2"/>
    <x v="2"/>
    <n v="0.2"/>
    <s v="BTL"/>
    <n v="500"/>
    <s v="Sale "/>
    <n v="100"/>
  </r>
  <r>
    <s v="13"/>
    <x v="14"/>
    <x v="7"/>
    <n v="0.1"/>
    <s v="KG"/>
    <n v="750"/>
    <s v="Sale "/>
    <n v="75"/>
  </r>
  <r>
    <s v="13"/>
    <x v="4"/>
    <x v="3"/>
    <n v="0.5"/>
    <s v="KG"/>
    <n v="880"/>
    <s v="Sale "/>
    <n v="440"/>
  </r>
  <r>
    <s v="13"/>
    <x v="24"/>
    <x v="3"/>
    <n v="1"/>
    <s v="PAC"/>
    <n v="60"/>
    <s v="Sale "/>
    <n v="60"/>
  </r>
  <r>
    <s v="14"/>
    <x v="18"/>
    <x v="7"/>
    <n v="0.1"/>
    <s v="KG"/>
    <n v="500"/>
    <s v="Sale "/>
    <n v="50"/>
  </r>
  <r>
    <s v="14"/>
    <x v="24"/>
    <x v="3"/>
    <n v="10"/>
    <s v="PAC"/>
    <n v="65"/>
    <s v="Sale "/>
    <n v="650"/>
  </r>
  <r>
    <s v="14"/>
    <x v="4"/>
    <x v="3"/>
    <n v="0.5"/>
    <s v="KG"/>
    <n v="880"/>
    <s v="Sale "/>
    <n v="440"/>
  </r>
  <r>
    <s v="14"/>
    <x v="4"/>
    <x v="3"/>
    <n v="2.5"/>
    <s v="KG"/>
    <n v="890"/>
    <s v="Sale "/>
    <n v="2225"/>
  </r>
  <r>
    <s v="15"/>
    <x v="11"/>
    <x v="3"/>
    <n v="0.25"/>
    <s v="KG"/>
    <n v="240"/>
    <s v="Sale "/>
    <n v="60"/>
  </r>
  <r>
    <s v="15"/>
    <x v="6"/>
    <x v="5"/>
    <n v="0.5"/>
    <s v="th"/>
    <n v="400"/>
    <s v="Sale "/>
    <n v="200"/>
  </r>
  <r>
    <s v="15"/>
    <x v="1"/>
    <x v="1"/>
    <n v="1"/>
    <s v="KG"/>
    <n v="260"/>
    <s v="Sale "/>
    <n v="260"/>
  </r>
  <r>
    <s v="15"/>
    <x v="29"/>
    <x v="2"/>
    <n v="0.5"/>
    <s v="BTL"/>
    <n v="650"/>
    <s v="Sale "/>
    <n v="325"/>
  </r>
  <r>
    <s v="15"/>
    <x v="4"/>
    <x v="3"/>
    <n v="5"/>
    <s v="KG"/>
    <n v="860"/>
    <s v="Sale "/>
    <n v="4300"/>
  </r>
  <r>
    <s v="15"/>
    <x v="24"/>
    <x v="3"/>
    <n v="1"/>
    <s v="PAC"/>
    <n v="60"/>
    <s v="Sale "/>
    <n v="60"/>
  </r>
  <r>
    <s v="15"/>
    <x v="30"/>
    <x v="3"/>
    <n v="1"/>
    <s v="KG"/>
    <n v="210"/>
    <s v="Sale "/>
    <n v="210"/>
  </r>
  <r>
    <s v="15"/>
    <x v="11"/>
    <x v="3"/>
    <n v="0.5"/>
    <s v="KG"/>
    <n v="250"/>
    <s v="Sale "/>
    <n v="125"/>
  </r>
  <r>
    <s v="16"/>
    <x v="11"/>
    <x v="3"/>
    <n v="0.5"/>
    <s v="KG"/>
    <n v="250"/>
    <s v="Sale "/>
    <n v="125"/>
  </r>
  <r>
    <s v="17"/>
    <x v="4"/>
    <x v="3"/>
    <n v="0.5"/>
    <s v="KG"/>
    <n v="880"/>
    <s v="Sale "/>
    <n v="440"/>
  </r>
  <r>
    <s v="17"/>
    <x v="4"/>
    <x v="3"/>
    <n v="1.5"/>
    <s v="KG"/>
    <n v="890"/>
    <s v="Sale "/>
    <n v="1335"/>
  </r>
  <r>
    <s v="18"/>
    <x v="1"/>
    <x v="1"/>
    <n v="3"/>
    <s v="KG"/>
    <n v="260"/>
    <s v="Sale "/>
    <n v="780"/>
  </r>
  <r>
    <s v="18"/>
    <x v="4"/>
    <x v="3"/>
    <n v="1"/>
    <s v="KG"/>
    <n v="880"/>
    <s v="Sale "/>
    <n v="880"/>
  </r>
  <r>
    <s v="18"/>
    <x v="18"/>
    <x v="7"/>
    <n v="0.1"/>
    <s v="KG"/>
    <n v="500"/>
    <s v="Sale "/>
    <n v="50"/>
  </r>
  <r>
    <s v="18"/>
    <x v="4"/>
    <x v="3"/>
    <n v="0.5"/>
    <s v="KG"/>
    <n v="880"/>
    <s v="Sale "/>
    <n v="440"/>
  </r>
  <r>
    <s v="19"/>
    <x v="4"/>
    <x v="3"/>
    <n v="5"/>
    <s v="KG"/>
    <n v="860"/>
    <s v="Sale "/>
    <n v="4300"/>
  </r>
  <r>
    <s v="19"/>
    <x v="20"/>
    <x v="2"/>
    <n v="0.1"/>
    <s v="KG"/>
    <n v="2500"/>
    <s v="Sale "/>
    <n v="250"/>
  </r>
  <r>
    <s v="19"/>
    <x v="18"/>
    <x v="7"/>
    <n v="0.5"/>
    <s v="KG"/>
    <n v="480"/>
    <s v="Sale "/>
    <n v="240"/>
  </r>
  <r>
    <s v="19"/>
    <x v="3"/>
    <x v="3"/>
    <n v="0.3"/>
    <s v="KG"/>
    <n v="550"/>
    <s v="Sale "/>
    <n v="165"/>
  </r>
  <r>
    <s v="19"/>
    <x v="4"/>
    <x v="3"/>
    <n v="0.15"/>
    <s v="KG"/>
    <n v="1000"/>
    <s v="Sale "/>
    <n v="150"/>
  </r>
  <r>
    <s v="20"/>
    <x v="6"/>
    <x v="5"/>
    <n v="0.5"/>
    <s v="th"/>
    <n v="400"/>
    <s v="Sale "/>
    <n v="200"/>
  </r>
  <r>
    <s v="20"/>
    <x v="11"/>
    <x v="3"/>
    <n v="2"/>
    <s v="KG"/>
    <n v="250"/>
    <s v="Sale "/>
    <n v="500"/>
  </r>
  <r>
    <s v="20"/>
    <x v="4"/>
    <x v="3"/>
    <n v="5"/>
    <s v="KG"/>
    <n v="820"/>
    <s v="Sale "/>
    <n v="4100"/>
  </r>
  <r>
    <s v="20"/>
    <x v="11"/>
    <x v="3"/>
    <n v="0.2"/>
    <s v="KG"/>
    <n v="250"/>
    <s v="Sale "/>
    <n v="50"/>
  </r>
  <r>
    <s v="20"/>
    <x v="1"/>
    <x v="1"/>
    <n v="2"/>
    <s v="KG"/>
    <n v="260"/>
    <s v="Sale "/>
    <n v="520"/>
  </r>
  <r>
    <s v="21"/>
    <x v="31"/>
    <x v="7"/>
    <n v="0.5"/>
    <s v="KG"/>
    <n v="700"/>
    <s v="Sale "/>
    <n v="350"/>
  </r>
  <r>
    <s v="21"/>
    <x v="11"/>
    <x v="3"/>
    <n v="0.25"/>
    <s v="KG"/>
    <n v="252"/>
    <s v="Sale "/>
    <n v="63"/>
  </r>
  <r>
    <s v="21"/>
    <x v="32"/>
    <x v="2"/>
    <n v="1"/>
    <s v="PC"/>
    <n v="320"/>
    <s v="Sale "/>
    <n v="320"/>
  </r>
  <r>
    <s v="21"/>
    <x v="18"/>
    <x v="7"/>
    <n v="0.1"/>
    <s v="KG"/>
    <n v="500"/>
    <s v="Sale "/>
    <n v="50"/>
  </r>
  <r>
    <s v="22"/>
    <x v="11"/>
    <x v="3"/>
    <n v="1"/>
    <s v="KG"/>
    <n v="250"/>
    <s v="Sale "/>
    <n v="250"/>
  </r>
  <r>
    <s v="22"/>
    <x v="33"/>
    <x v="2"/>
    <n v="1"/>
    <s v="BTL"/>
    <n v="85"/>
    <s v="Sale "/>
    <n v="85"/>
  </r>
  <r>
    <s v="22"/>
    <x v="34"/>
    <x v="2"/>
    <n v="0.1"/>
    <s v="BTL"/>
    <n v="750"/>
    <s v="Sale "/>
    <n v="75"/>
  </r>
  <r>
    <s v="22"/>
    <x v="35"/>
    <x v="9"/>
    <n v="1"/>
    <s v="PC"/>
    <n v="260"/>
    <s v="Sale "/>
    <n v="260"/>
  </r>
  <r>
    <s v="23"/>
    <x v="11"/>
    <x v="3"/>
    <n v="0.25"/>
    <s v="KG"/>
    <n v="252"/>
    <s v="Sale "/>
    <n v="63"/>
  </r>
  <r>
    <s v="23"/>
    <x v="4"/>
    <x v="3"/>
    <n v="0.5"/>
    <s v="KG"/>
    <n v="880"/>
    <s v="Sale "/>
    <n v="440"/>
  </r>
  <r>
    <s v="23"/>
    <x v="31"/>
    <x v="7"/>
    <n v="1"/>
    <s v="KG"/>
    <n v="700"/>
    <s v="Sale "/>
    <n v="700"/>
  </r>
  <r>
    <s v="23"/>
    <x v="36"/>
    <x v="8"/>
    <n v="0.2"/>
    <s v="BOX"/>
    <n v="960"/>
    <s v="Sale "/>
    <n v="192"/>
  </r>
  <r>
    <s v="23"/>
    <x v="37"/>
    <x v="3"/>
    <n v="0.05"/>
    <s v="KG"/>
    <n v="260"/>
    <s v="Sale "/>
    <n v="13"/>
  </r>
  <r>
    <s v="23"/>
    <x v="38"/>
    <x v="3"/>
    <n v="0.05"/>
    <s v="KG"/>
    <n v="360"/>
    <s v="Sale "/>
    <n v="18"/>
  </r>
  <r>
    <s v="23"/>
    <x v="39"/>
    <x v="3"/>
    <n v="0.25"/>
    <s v="KG"/>
    <n v="250"/>
    <s v="Sale "/>
    <n v="62.5"/>
  </r>
  <r>
    <s v="23"/>
    <x v="28"/>
    <x v="3"/>
    <n v="0.25"/>
    <s v="KG"/>
    <n v="250"/>
    <s v="Sale "/>
    <n v="62.5"/>
  </r>
  <r>
    <s v="23"/>
    <x v="3"/>
    <x v="3"/>
    <n v="0.15"/>
    <s v="KG"/>
    <n v="553.33000000000004"/>
    <s v="Sale "/>
    <n v="82.999499999999998"/>
  </r>
  <r>
    <s v="23"/>
    <x v="4"/>
    <x v="3"/>
    <n v="0.05"/>
    <s v="KG"/>
    <n v="1000"/>
    <s v="Sale "/>
    <n v="50"/>
  </r>
  <r>
    <s v="24"/>
    <x v="19"/>
    <x v="2"/>
    <n v="0.5"/>
    <s v="BTL"/>
    <n v="540"/>
    <s v="Sale "/>
    <n v="270"/>
  </r>
  <r>
    <s v="24"/>
    <x v="18"/>
    <x v="7"/>
    <n v="1"/>
    <s v="KG"/>
    <n v="500"/>
    <s v="Sale "/>
    <n v="500"/>
  </r>
  <r>
    <s v="24"/>
    <x v="18"/>
    <x v="7"/>
    <n v="0.2"/>
    <s v="KG"/>
    <n v="500"/>
    <s v="Sale "/>
    <n v="100"/>
  </r>
  <r>
    <s v="24"/>
    <x v="11"/>
    <x v="3"/>
    <n v="0.25"/>
    <s v="KG"/>
    <n v="252"/>
    <s v="Sale "/>
    <n v="63"/>
  </r>
  <r>
    <s v="24"/>
    <x v="11"/>
    <x v="3"/>
    <n v="1"/>
    <s v="KG"/>
    <n v="240"/>
    <s v="Sale "/>
    <n v="240"/>
  </r>
  <r>
    <s v="25"/>
    <x v="2"/>
    <x v="2"/>
    <n v="0.5"/>
    <s v="BTL"/>
    <n v="880"/>
    <s v="Sale "/>
    <n v="440"/>
  </r>
  <r>
    <s v="25"/>
    <x v="4"/>
    <x v="3"/>
    <n v="0.1"/>
    <s v="KG"/>
    <n v="950"/>
    <s v="Sale "/>
    <n v="95"/>
  </r>
  <r>
    <s v="25"/>
    <x v="11"/>
    <x v="3"/>
    <n v="2"/>
    <s v="KG"/>
    <n v="250"/>
    <s v="Sale "/>
    <n v="500"/>
  </r>
  <r>
    <s v="26"/>
    <x v="32"/>
    <x v="2"/>
    <n v="0.2"/>
    <s v="PC"/>
    <n v="350"/>
    <s v="Sale "/>
    <n v="70"/>
  </r>
  <r>
    <s v="26"/>
    <x v="2"/>
    <x v="2"/>
    <n v="0.1"/>
    <s v="BTL"/>
    <n v="1000"/>
    <s v="Sale "/>
    <n v="100"/>
  </r>
  <r>
    <s v="26"/>
    <x v="40"/>
    <x v="2"/>
    <n v="0.1"/>
    <s v="BTL"/>
    <n v="650"/>
    <s v="Sale "/>
    <n v="65"/>
  </r>
  <r>
    <s v="26"/>
    <x v="33"/>
    <x v="2"/>
    <n v="1"/>
    <s v="BTL"/>
    <n v="85"/>
    <s v="Sale "/>
    <n v="85"/>
  </r>
  <r>
    <s v="26"/>
    <x v="6"/>
    <x v="5"/>
    <n v="0.5"/>
    <s v="th"/>
    <n v="400"/>
    <s v="Sale "/>
    <n v="200"/>
  </r>
  <r>
    <s v="26"/>
    <x v="24"/>
    <x v="3"/>
    <n v="6"/>
    <s v="PAC"/>
    <n v="60"/>
    <s v="Sale "/>
    <n v="360"/>
  </r>
  <r>
    <s v="26"/>
    <x v="3"/>
    <x v="3"/>
    <n v="0.1"/>
    <s v="KG"/>
    <n v="550"/>
    <s v="Sale "/>
    <n v="55"/>
  </r>
  <r>
    <s v="26"/>
    <x v="4"/>
    <x v="3"/>
    <n v="0.05"/>
    <s v="KG"/>
    <n v="1000"/>
    <s v="Sale "/>
    <n v="50"/>
  </r>
  <r>
    <s v="26"/>
    <x v="20"/>
    <x v="2"/>
    <n v="0.1"/>
    <s v="KG"/>
    <n v="2500"/>
    <s v="Sale "/>
    <n v="250"/>
  </r>
  <r>
    <s v="26"/>
    <x v="14"/>
    <x v="7"/>
    <n v="0.1"/>
    <s v="KG"/>
    <n v="750"/>
    <s v="Sale "/>
    <n v="75"/>
  </r>
  <r>
    <s v="27"/>
    <x v="18"/>
    <x v="7"/>
    <n v="0.1"/>
    <s v="KG"/>
    <n v="430"/>
    <s v="Sale "/>
    <n v="43"/>
  </r>
  <r>
    <s v="27"/>
    <x v="18"/>
    <x v="7"/>
    <n v="0.1"/>
    <s v="KG"/>
    <n v="500"/>
    <s v="Sale "/>
    <n v="50"/>
  </r>
  <r>
    <s v="27"/>
    <x v="5"/>
    <x v="4"/>
    <n v="10"/>
    <s v="BDL"/>
    <n v="65"/>
    <s v="Sale "/>
    <n v="650"/>
  </r>
  <r>
    <s v="28"/>
    <x v="3"/>
    <x v="3"/>
    <n v="1"/>
    <s v="KG"/>
    <n v="550"/>
    <s v="Sale "/>
    <n v="550"/>
  </r>
  <r>
    <s v="28"/>
    <x v="4"/>
    <x v="3"/>
    <n v="0.5"/>
    <s v="KG"/>
    <n v="920"/>
    <s v="Sale "/>
    <n v="460"/>
  </r>
  <r>
    <s v="28"/>
    <x v="11"/>
    <x v="3"/>
    <n v="3.5"/>
    <s v="KG"/>
    <n v="250"/>
    <s v="Sale "/>
    <n v="875"/>
  </r>
  <r>
    <s v="28"/>
    <x v="2"/>
    <x v="2"/>
    <n v="0.1"/>
    <s v="BTL"/>
    <n v="1000"/>
    <s v="Sale "/>
    <n v="100"/>
  </r>
  <r>
    <s v="29"/>
    <x v="11"/>
    <x v="3"/>
    <n v="0.25"/>
    <s v="KG"/>
    <n v="260"/>
    <s v="Sale "/>
    <n v="65"/>
  </r>
  <r>
    <s v="29"/>
    <x v="4"/>
    <x v="3"/>
    <n v="0.1"/>
    <s v="KG"/>
    <n v="900"/>
    <s v="Sale "/>
    <n v="90"/>
  </r>
  <r>
    <s v="29"/>
    <x v="41"/>
    <x v="10"/>
    <n v="1"/>
    <s v="th"/>
    <n v="120"/>
    <s v="Sale "/>
    <n v="120"/>
  </r>
  <r>
    <s v="29"/>
    <x v="42"/>
    <x v="5"/>
    <n v="4.5"/>
    <s v="th"/>
    <n v="850"/>
    <s v="Sale "/>
    <n v="3825"/>
  </r>
  <r>
    <s v="29"/>
    <x v="26"/>
    <x v="3"/>
    <n v="5"/>
    <s v="KG"/>
    <n v="45"/>
    <s v="Sale "/>
    <n v="225"/>
  </r>
  <r>
    <s v="29"/>
    <x v="11"/>
    <x v="3"/>
    <n v="1"/>
    <s v="KG"/>
    <n v="260"/>
    <s v="Sale "/>
    <n v="260"/>
  </r>
  <r>
    <s v="31"/>
    <x v="27"/>
    <x v="8"/>
    <n v="1"/>
    <s v="BOX"/>
    <n v="840"/>
    <s v="Sale "/>
    <n v="840"/>
  </r>
  <r>
    <s v="31"/>
    <x v="14"/>
    <x v="7"/>
    <n v="0.1"/>
    <s v="KG"/>
    <n v="750"/>
    <s v="Sale "/>
    <n v="75"/>
  </r>
  <r>
    <s v="31"/>
    <x v="43"/>
    <x v="3"/>
    <n v="3"/>
    <s v="PC"/>
    <n v="85"/>
    <s v="Sale "/>
    <n v="255"/>
  </r>
  <r>
    <s v="31"/>
    <x v="31"/>
    <x v="7"/>
    <n v="0.1"/>
    <s v="KG"/>
    <n v="700"/>
    <s v="Sale "/>
    <n v="70"/>
  </r>
  <r>
    <s v="31"/>
    <x v="44"/>
    <x v="2"/>
    <n v="0.4"/>
    <s v="BTL"/>
    <n v="550"/>
    <s v="Sale "/>
    <n v="220"/>
  </r>
  <r>
    <s v="31"/>
    <x v="45"/>
    <x v="2"/>
    <n v="1"/>
    <s v="PC"/>
    <n v="140"/>
    <s v="Sale "/>
    <n v="140"/>
  </r>
  <r>
    <s v="31"/>
    <x v="46"/>
    <x v="2"/>
    <n v="0.1"/>
    <s v="BTL"/>
    <n v="650"/>
    <s v="Sale "/>
    <n v="65"/>
  </r>
  <r>
    <s v="31"/>
    <x v="10"/>
    <x v="6"/>
    <n v="6.49"/>
    <s v="KG"/>
    <n v="170"/>
    <s v="Sale "/>
    <n v="1103.3"/>
  </r>
  <r>
    <s v="31"/>
    <x v="16"/>
    <x v="2"/>
    <n v="1"/>
    <s v="PC"/>
    <n v="300"/>
    <s v="Sale "/>
    <n v="300"/>
  </r>
  <r>
    <s v="30"/>
    <x v="32"/>
    <x v="2"/>
    <n v="1"/>
    <s v="PC"/>
    <n v="300"/>
    <s v="Sale "/>
    <n v="300"/>
  </r>
  <r>
    <s v="30"/>
    <x v="47"/>
    <x v="5"/>
    <n v="1"/>
    <s v="KG"/>
    <n v="245"/>
    <s v="Sale "/>
    <n v="245"/>
  </r>
  <r>
    <s v="30"/>
    <x v="18"/>
    <x v="7"/>
    <n v="0.5"/>
    <s v="KG"/>
    <n v="500"/>
    <s v="Sale "/>
    <n v="250"/>
  </r>
  <r>
    <s v="30"/>
    <x v="10"/>
    <x v="6"/>
    <n v="3"/>
    <s v="KG"/>
    <n v="180"/>
    <s v="Sale "/>
    <n v="540"/>
  </r>
  <r>
    <s v="30"/>
    <x v="48"/>
    <x v="5"/>
    <n v="1"/>
    <s v="KG"/>
    <n v="235"/>
    <s v="Sale "/>
    <n v="235"/>
  </r>
  <r>
    <s v="30"/>
    <x v="8"/>
    <x v="5"/>
    <n v="1"/>
    <s v="KG"/>
    <n v="235"/>
    <s v="Sale "/>
    <n v="235"/>
  </r>
  <r>
    <s v="30"/>
    <x v="13"/>
    <x v="5"/>
    <n v="2"/>
    <s v="KG"/>
    <n v="235"/>
    <s v="Sale "/>
    <n v="470"/>
  </r>
  <r>
    <s v="30"/>
    <x v="28"/>
    <x v="3"/>
    <n v="1"/>
    <s v="KG"/>
    <n v="250"/>
    <s v="Sale "/>
    <n v="250"/>
  </r>
  <r>
    <s v="30"/>
    <x v="49"/>
    <x v="6"/>
    <n v="2"/>
    <s v="KG"/>
    <n v="180"/>
    <s v="Sale "/>
    <n v="360"/>
  </r>
  <r>
    <s v="30"/>
    <x v="38"/>
    <x v="3"/>
    <n v="1"/>
    <s v="KG"/>
    <n v="350"/>
    <s v="Sale "/>
    <n v="350"/>
  </r>
  <r>
    <s v="30"/>
    <x v="22"/>
    <x v="7"/>
    <n v="0.1"/>
    <s v="KG"/>
    <n v="930"/>
    <s v="Sale "/>
    <n v="93"/>
  </r>
  <r>
    <s v="30"/>
    <x v="50"/>
    <x v="2"/>
    <n v="0.5"/>
    <s v="BTL"/>
    <n v="600"/>
    <s v="Sale "/>
    <n v="300"/>
  </r>
  <r>
    <s v="30"/>
    <x v="51"/>
    <x v="2"/>
    <n v="1"/>
    <s v="BTL"/>
    <n v="400"/>
    <s v="Sale "/>
    <n v="400"/>
  </r>
  <r>
    <s v="30"/>
    <x v="9"/>
    <x v="3"/>
    <n v="7"/>
    <s v="KG"/>
    <n v="150"/>
    <s v="Sale "/>
    <n v="1050"/>
  </r>
  <r>
    <s v="30"/>
    <x v="52"/>
    <x v="7"/>
    <n v="0.5"/>
    <s v="KG"/>
    <n v="700"/>
    <s v="Sale "/>
    <n v="350"/>
  </r>
  <r>
    <s v="30"/>
    <x v="53"/>
    <x v="7"/>
    <n v="0.5"/>
    <s v="KG"/>
    <n v="700"/>
    <s v="Sale "/>
    <n v="350"/>
  </r>
  <r>
    <s v="30"/>
    <x v="5"/>
    <x v="4"/>
    <n v="3"/>
    <s v="BDL"/>
    <n v="65"/>
    <s v="Sale "/>
    <n v="195"/>
  </r>
  <r>
    <s v="30"/>
    <x v="6"/>
    <x v="5"/>
    <n v="2"/>
    <s v="th"/>
    <n v="400"/>
    <s v="Sale "/>
    <n v="800"/>
  </r>
  <r>
    <s v="30"/>
    <x v="11"/>
    <x v="3"/>
    <n v="0.25"/>
    <s v="KG"/>
    <n v="260"/>
    <s v="Sale "/>
    <n v="65"/>
  </r>
  <r>
    <s v="30"/>
    <x v="41"/>
    <x v="10"/>
    <n v="9"/>
    <s v="th"/>
    <n v="120"/>
    <s v="Sale "/>
    <n v="1080"/>
  </r>
  <r>
    <s v="30"/>
    <x v="5"/>
    <x v="4"/>
    <n v="4"/>
    <s v="BDL"/>
    <n v="65"/>
    <s v="Sale "/>
    <n v="260"/>
  </r>
  <r>
    <s v="30"/>
    <x v="18"/>
    <x v="7"/>
    <n v="2"/>
    <s v="KG"/>
    <n v="500"/>
    <s v="Sale "/>
    <n v="1000"/>
  </r>
  <r>
    <s v="32"/>
    <x v="4"/>
    <x v="3"/>
    <n v="1.1000000000000001"/>
    <s v="KG"/>
    <n v="880"/>
    <s v="Sale "/>
    <n v="968.00000000000011"/>
  </r>
  <r>
    <s v="32"/>
    <x v="31"/>
    <x v="7"/>
    <n v="0.1"/>
    <s v="KG"/>
    <n v="700"/>
    <s v="Sale "/>
    <n v="70"/>
  </r>
  <r>
    <s v="32"/>
    <x v="23"/>
    <x v="2"/>
    <n v="1"/>
    <s v="PC"/>
    <n v="65"/>
    <s v="Sale "/>
    <n v="65"/>
  </r>
  <r>
    <s v="32"/>
    <x v="45"/>
    <x v="2"/>
    <n v="2"/>
    <s v="PC"/>
    <n v="140"/>
    <s v="Sale "/>
    <n v="280"/>
  </r>
  <r>
    <s v="32"/>
    <x v="18"/>
    <x v="7"/>
    <n v="0.7"/>
    <s v="KG"/>
    <n v="500"/>
    <s v="Sale "/>
    <n v="350"/>
  </r>
  <r>
    <s v="32"/>
    <x v="54"/>
    <x v="7"/>
    <n v="0.1"/>
    <s v="KG"/>
    <n v="660"/>
    <s v="Sale "/>
    <n v="66"/>
  </r>
  <r>
    <s v="32"/>
    <x v="55"/>
    <x v="3"/>
    <n v="0.1"/>
    <s v="KG"/>
    <n v="530"/>
    <s v="Sale "/>
    <n v="53"/>
  </r>
  <r>
    <s v="32"/>
    <x v="11"/>
    <x v="3"/>
    <n v="2"/>
    <s v="KG"/>
    <n v="270"/>
    <s v="Sale "/>
    <n v="540"/>
  </r>
  <r>
    <s v="33"/>
    <x v="33"/>
    <x v="2"/>
    <n v="1"/>
    <s v="BTL"/>
    <n v="85"/>
    <s v="Sale "/>
    <n v="85"/>
  </r>
  <r>
    <s v="33"/>
    <x v="45"/>
    <x v="2"/>
    <n v="1"/>
    <s v="PC"/>
    <n v="160"/>
    <s v="Sale "/>
    <n v="160"/>
  </r>
  <r>
    <s v="33"/>
    <x v="32"/>
    <x v="2"/>
    <n v="0.2"/>
    <s v="PC"/>
    <n v="375"/>
    <s v="Sale "/>
    <n v="75"/>
  </r>
  <r>
    <s v="33"/>
    <x v="17"/>
    <x v="3"/>
    <n v="1"/>
    <s v="KG"/>
    <n v="160"/>
    <s v="Sale "/>
    <n v="160"/>
  </r>
  <r>
    <s v="33"/>
    <x v="17"/>
    <x v="3"/>
    <n v="2"/>
    <s v="KG"/>
    <n v="160"/>
    <s v="Sale "/>
    <n v="320"/>
  </r>
  <r>
    <s v="33"/>
    <x v="11"/>
    <x v="3"/>
    <n v="10"/>
    <s v="KG"/>
    <n v="300"/>
    <s v="Sale "/>
    <n v="3000"/>
  </r>
  <r>
    <s v="33"/>
    <x v="56"/>
    <x v="3"/>
    <n v="10"/>
    <s v="KG"/>
    <n v="400"/>
    <s v="Sale "/>
    <n v="4000"/>
  </r>
  <r>
    <s v="33"/>
    <x v="37"/>
    <x v="3"/>
    <n v="15"/>
    <s v="KG"/>
    <n v="220"/>
    <s v="Sale "/>
    <n v="3300"/>
  </r>
  <r>
    <s v="33"/>
    <x v="30"/>
    <x v="3"/>
    <n v="10"/>
    <s v="KG"/>
    <n v="210"/>
    <s v="Sale "/>
    <n v="2100"/>
  </r>
  <r>
    <s v="33"/>
    <x v="57"/>
    <x v="5"/>
    <n v="15"/>
    <s v="KG"/>
    <n v="240"/>
    <s v="Sale "/>
    <n v="3600"/>
  </r>
  <r>
    <s v="33"/>
    <x v="58"/>
    <x v="5"/>
    <n v="15"/>
    <s v="KG"/>
    <n v="240"/>
    <s v="Sale "/>
    <n v="3600"/>
  </r>
  <r>
    <s v="33"/>
    <x v="26"/>
    <x v="3"/>
    <n v="150"/>
    <s v="KG"/>
    <n v="45"/>
    <s v="Sale "/>
    <n v="6750"/>
  </r>
  <r>
    <s v="33"/>
    <x v="5"/>
    <x v="4"/>
    <n v="192"/>
    <s v="BDL"/>
    <n v="63"/>
    <s v="Sale "/>
    <n v="12096"/>
  </r>
  <r>
    <s v="33"/>
    <x v="59"/>
    <x v="4"/>
    <n v="120"/>
    <s v="BDL"/>
    <n v="63"/>
    <s v="Sale "/>
    <n v="7560"/>
  </r>
  <r>
    <s v="33"/>
    <x v="19"/>
    <x v="2"/>
    <n v="1"/>
    <s v="BTL"/>
    <n v="330"/>
    <s v="Sale "/>
    <n v="330"/>
  </r>
  <r>
    <s v="33"/>
    <x v="60"/>
    <x v="2"/>
    <n v="2"/>
    <s v="BTL"/>
    <n v="320"/>
    <s v="Sale "/>
    <n v="640"/>
  </r>
  <r>
    <s v="33"/>
    <x v="61"/>
    <x v="2"/>
    <n v="1"/>
    <s v="BTL"/>
    <n v="610"/>
    <s v="Sale "/>
    <n v="610"/>
  </r>
  <r>
    <s v="33"/>
    <x v="51"/>
    <x v="2"/>
    <n v="5"/>
    <s v="PC"/>
    <n v="400"/>
    <s v="Sale "/>
    <n v="2000"/>
  </r>
  <r>
    <s v="33"/>
    <x v="62"/>
    <x v="2"/>
    <n v="5"/>
    <s v="BTL"/>
    <n v="310"/>
    <s v="Sale "/>
    <n v="1240"/>
  </r>
  <r>
    <s v="33"/>
    <x v="15"/>
    <x v="2"/>
    <n v="5"/>
    <s v="BTL"/>
    <n v="700"/>
    <s v="Sale "/>
    <n v="3500"/>
  </r>
  <r>
    <s v="33"/>
    <x v="33"/>
    <x v="2"/>
    <n v="1"/>
    <s v="BTL"/>
    <n v="85"/>
    <s v="Sale "/>
    <n v="85"/>
  </r>
  <r>
    <s v="33"/>
    <x v="63"/>
    <x v="9"/>
    <n v="1"/>
    <s v="BTL"/>
    <n v="165"/>
    <s v="Sale "/>
    <n v="165"/>
  </r>
  <r>
    <s v="33"/>
    <x v="11"/>
    <x v="3"/>
    <n v="0.25"/>
    <s v="KG"/>
    <n v="300"/>
    <s v="Sale "/>
    <n v="75"/>
  </r>
  <r>
    <s v="33"/>
    <x v="13"/>
    <x v="5"/>
    <n v="1"/>
    <s v="KG"/>
    <n v="235"/>
    <s v="Sale "/>
    <n v="235"/>
  </r>
  <r>
    <s v="33"/>
    <x v="8"/>
    <x v="5"/>
    <n v="0.5"/>
    <s v="KG"/>
    <n v="235"/>
    <s v="Sale "/>
    <n v="117.5"/>
  </r>
  <r>
    <s v="33"/>
    <x v="17"/>
    <x v="3"/>
    <n v="1"/>
    <s v="KG"/>
    <n v="160"/>
    <s v="Sale "/>
    <n v="160"/>
  </r>
  <r>
    <s v="33"/>
    <x v="41"/>
    <x v="10"/>
    <n v="0.6"/>
    <s v="th"/>
    <n v="120"/>
    <s v="Sale "/>
    <n v="72"/>
  </r>
  <r>
    <s v="33"/>
    <x v="42"/>
    <x v="5"/>
    <n v="0.3"/>
    <s v="th"/>
    <n v="850"/>
    <s v="Sale "/>
    <n v="255"/>
  </r>
  <r>
    <s v="33"/>
    <x v="6"/>
    <x v="5"/>
    <n v="0.5"/>
    <s v="th"/>
    <n v="400"/>
    <s v="Sale "/>
    <n v="200"/>
  </r>
  <r>
    <s v="33"/>
    <x v="38"/>
    <x v="3"/>
    <n v="0.25"/>
    <s v="KG"/>
    <n v="370"/>
    <s v="Sale "/>
    <n v="92.5"/>
  </r>
  <r>
    <s v="33"/>
    <x v="39"/>
    <x v="3"/>
    <n v="0.5"/>
    <s v="KG"/>
    <n v="250"/>
    <s v="Sale "/>
    <n v="125"/>
  </r>
  <r>
    <s v="33"/>
    <x v="28"/>
    <x v="3"/>
    <n v="0.5"/>
    <s v="KG"/>
    <n v="250"/>
    <s v="Sale "/>
    <n v="125"/>
  </r>
  <r>
    <s v="33"/>
    <x v="64"/>
    <x v="4"/>
    <n v="1"/>
    <s v="BDL"/>
    <n v="85"/>
    <s v="Sale "/>
    <n v="85"/>
  </r>
  <r>
    <s v="33"/>
    <x v="5"/>
    <x v="4"/>
    <n v="4"/>
    <s v="BDL"/>
    <n v="65"/>
    <s v="Sale "/>
    <n v="260"/>
  </r>
  <r>
    <s v="33"/>
    <x v="55"/>
    <x v="3"/>
    <n v="0.1"/>
    <s v="KG"/>
    <n v="530"/>
    <s v="Sale "/>
    <n v="53"/>
  </r>
  <r>
    <s v="33"/>
    <x v="1"/>
    <x v="1"/>
    <n v="1"/>
    <s v="KG"/>
    <n v="260"/>
    <s v="Sale "/>
    <n v="260"/>
  </r>
  <r>
    <s v="33"/>
    <x v="4"/>
    <x v="3"/>
    <n v="0.5"/>
    <s v="KG"/>
    <n v="870"/>
    <s v="Sale "/>
    <n v="435"/>
  </r>
  <r>
    <s v="33"/>
    <x v="26"/>
    <x v="3"/>
    <n v="1"/>
    <s v="KG"/>
    <n v="45"/>
    <s v="Sale "/>
    <n v="45"/>
  </r>
  <r>
    <s v="33"/>
    <x v="15"/>
    <x v="2"/>
    <n v="0.2"/>
    <s v="BTL"/>
    <n v="750"/>
    <s v="Sale "/>
    <n v="150"/>
  </r>
  <r>
    <s v="33"/>
    <x v="11"/>
    <x v="3"/>
    <n v="0.25"/>
    <s v="KG"/>
    <n v="300"/>
    <s v="Sale "/>
    <n v="75"/>
  </r>
  <r>
    <s v="33"/>
    <x v="30"/>
    <x v="3"/>
    <n v="1"/>
    <s v="KG"/>
    <n v="210"/>
    <s v="Sale "/>
    <n v="210"/>
  </r>
  <r>
    <s v="33"/>
    <x v="65"/>
    <x v="7"/>
    <n v="10"/>
    <s v="PC"/>
    <n v="50"/>
    <s v="Sale "/>
    <n v="500"/>
  </r>
  <r>
    <s v="33"/>
    <x v="16"/>
    <x v="2"/>
    <n v="1"/>
    <s v="PC"/>
    <n v="315"/>
    <s v="Sale "/>
    <n v="315"/>
  </r>
  <r>
    <s v="33"/>
    <x v="1"/>
    <x v="1"/>
    <n v="1.5"/>
    <s v="KG"/>
    <n v="260"/>
    <s v="Sale "/>
    <n v="390"/>
  </r>
  <r>
    <s v="33"/>
    <x v="4"/>
    <x v="3"/>
    <n v="3"/>
    <s v="KG"/>
    <n v="870"/>
    <s v="Sale "/>
    <n v="2610"/>
  </r>
  <r>
    <s v="33"/>
    <x v="66"/>
    <x v="7"/>
    <n v="1"/>
    <s v="KG"/>
    <n v="415"/>
    <s v="Sale "/>
    <n v="415"/>
  </r>
  <r>
    <s v="33"/>
    <x v="41"/>
    <x v="10"/>
    <n v="1"/>
    <s v="th"/>
    <n v="120"/>
    <s v="Sale "/>
    <n v="120"/>
  </r>
  <r>
    <s v="33"/>
    <x v="6"/>
    <x v="5"/>
    <n v="0.5"/>
    <s v="th"/>
    <n v="400"/>
    <s v="Sale "/>
    <n v="200"/>
  </r>
  <r>
    <s v="33"/>
    <x v="13"/>
    <x v="5"/>
    <n v="1"/>
    <s v="KG"/>
    <n v="250"/>
    <s v="Sale "/>
    <n v="250"/>
  </r>
  <r>
    <s v="33"/>
    <x v="9"/>
    <x v="3"/>
    <n v="1"/>
    <s v="KG"/>
    <n v="160"/>
    <s v="Sale "/>
    <n v="160"/>
  </r>
  <r>
    <s v="33"/>
    <x v="10"/>
    <x v="6"/>
    <n v="2.72"/>
    <s v="KG"/>
    <n v="235"/>
    <s v="Sale "/>
    <n v="639.20000000000005"/>
  </r>
  <r>
    <s v="34"/>
    <x v="3"/>
    <x v="3"/>
    <n v="0.2"/>
    <s v="KG"/>
    <n v="520"/>
    <s v="Sale "/>
    <n v="104"/>
  </r>
  <r>
    <s v="34"/>
    <x v="5"/>
    <x v="4"/>
    <n v="1"/>
    <s v="BDL"/>
    <n v="70"/>
    <s v="Sale "/>
    <n v="70"/>
  </r>
  <r>
    <s v="34"/>
    <x v="11"/>
    <x v="3"/>
    <n v="1"/>
    <s v="KG"/>
    <n v="290"/>
    <s v="Sale "/>
    <n v="290"/>
  </r>
  <r>
    <s v="34"/>
    <x v="28"/>
    <x v="3"/>
    <n v="0.1"/>
    <s v="KG"/>
    <n v="250"/>
    <s v="Sale "/>
    <n v="25"/>
  </r>
  <r>
    <s v="34"/>
    <x v="38"/>
    <x v="3"/>
    <n v="0.1"/>
    <s v="KG"/>
    <n v="380"/>
    <s v="Sale "/>
    <n v="38"/>
  </r>
  <r>
    <s v="34"/>
    <x v="37"/>
    <x v="3"/>
    <n v="0.1"/>
    <s v="KG"/>
    <n v="250"/>
    <s v="Sale "/>
    <n v="25"/>
  </r>
  <r>
    <s v="34"/>
    <x v="36"/>
    <x v="8"/>
    <n v="0.37"/>
    <s v="BOX"/>
    <n v="960"/>
    <s v="Sale "/>
    <n v="355.2"/>
  </r>
  <r>
    <s v="34"/>
    <x v="5"/>
    <x v="4"/>
    <n v="2"/>
    <s v="BDL"/>
    <n v="65"/>
    <s v="Sale "/>
    <n v="130"/>
  </r>
  <r>
    <s v="34"/>
    <x v="41"/>
    <x v="10"/>
    <n v="0.3"/>
    <s v="th"/>
    <n v="120"/>
    <s v="Sale "/>
    <n v="36"/>
  </r>
  <r>
    <s v="34"/>
    <x v="6"/>
    <x v="5"/>
    <n v="0.3"/>
    <s v="th"/>
    <n v="400"/>
    <s v="Sale "/>
    <n v="120"/>
  </r>
  <r>
    <s v="34"/>
    <x v="67"/>
    <x v="2"/>
    <n v="1"/>
    <s v="BTL"/>
    <n v="75"/>
    <s v="Sale "/>
    <n v="75"/>
  </r>
  <r>
    <s v="34"/>
    <x v="33"/>
    <x v="2"/>
    <n v="1"/>
    <s v="BTL"/>
    <n v="85"/>
    <s v="Sale "/>
    <n v="85"/>
  </r>
  <r>
    <s v="34"/>
    <x v="4"/>
    <x v="3"/>
    <n v="1.1000000000000001"/>
    <s v="KG"/>
    <n v="870"/>
    <s v="Sale "/>
    <n v="957.00000000000011"/>
  </r>
  <r>
    <s v="34"/>
    <x v="32"/>
    <x v="2"/>
    <n v="2"/>
    <s v="PC"/>
    <n v="250"/>
    <s v="Sale "/>
    <n v="500"/>
  </r>
  <r>
    <s v="35"/>
    <x v="68"/>
    <x v="5"/>
    <n v="2"/>
    <s v="PC"/>
    <n v="250"/>
    <s v="Sale "/>
    <n v="500"/>
  </r>
  <r>
    <s v="35"/>
    <x v="41"/>
    <x v="10"/>
    <n v="1"/>
    <s v="th"/>
    <n v="120"/>
    <s v="Sale "/>
    <n v="120"/>
  </r>
  <r>
    <s v="35"/>
    <x v="6"/>
    <x v="5"/>
    <n v="1"/>
    <s v="th"/>
    <n v="400"/>
    <s v="Sale "/>
    <n v="400"/>
  </r>
  <r>
    <s v="35"/>
    <x v="69"/>
    <x v="5"/>
    <n v="0.1"/>
    <s v="th"/>
    <n v="850"/>
    <s v="Sale "/>
    <n v="85"/>
  </r>
  <r>
    <s v="35"/>
    <x v="70"/>
    <x v="8"/>
    <n v="5"/>
    <s v="BOX"/>
    <n v="250"/>
    <s v="Sale "/>
    <n v="1250"/>
  </r>
  <r>
    <s v="35"/>
    <x v="41"/>
    <x v="10"/>
    <n v="0.2"/>
    <s v="th"/>
    <n v="120"/>
    <s v="Sale "/>
    <n v="24"/>
  </r>
  <r>
    <s v="35"/>
    <x v="42"/>
    <x v="5"/>
    <n v="0.2"/>
    <s v="th"/>
    <n v="850"/>
    <s v="Sale "/>
    <n v="170"/>
  </r>
  <r>
    <s v="35"/>
    <x v="46"/>
    <x v="2"/>
    <n v="1"/>
    <s v="PC"/>
    <n v="65"/>
    <s v="Sale "/>
    <n v="65"/>
  </r>
  <r>
    <s v="35"/>
    <x v="2"/>
    <x v="2"/>
    <n v="0.2"/>
    <s v="BTL"/>
    <n v="550"/>
    <s v="Sale "/>
    <n v="110"/>
  </r>
  <r>
    <s v="35"/>
    <x v="19"/>
    <x v="2"/>
    <n v="0.1"/>
    <s v="BTL"/>
    <n v="1300"/>
    <s v="Sale "/>
    <n v="130"/>
  </r>
  <r>
    <s v="35"/>
    <x v="23"/>
    <x v="2"/>
    <n v="1"/>
    <s v="PC"/>
    <n v="65"/>
    <s v="Sale "/>
    <n v="65"/>
  </r>
  <r>
    <s v="35"/>
    <x v="11"/>
    <x v="3"/>
    <n v="0.25"/>
    <s v="KG"/>
    <n v="300"/>
    <s v="Sale "/>
    <n v="75"/>
  </r>
  <r>
    <s v="35"/>
    <x v="64"/>
    <x v="4"/>
    <n v="2"/>
    <s v="BDL"/>
    <n v="85"/>
    <s v="Sale "/>
    <n v="170"/>
  </r>
  <r>
    <s v="35"/>
    <x v="59"/>
    <x v="4"/>
    <n v="1"/>
    <s v="BDL"/>
    <n v="65"/>
    <s v="Sale "/>
    <n v="65"/>
  </r>
  <r>
    <s v="35"/>
    <x v="71"/>
    <x v="5"/>
    <n v="1"/>
    <s v="KG"/>
    <n v="235"/>
    <s v="Sale "/>
    <n v="235"/>
  </r>
  <r>
    <s v="35"/>
    <x v="48"/>
    <x v="5"/>
    <n v="1"/>
    <s v="KG"/>
    <n v="235"/>
    <s v="Sale "/>
    <n v="235"/>
  </r>
  <r>
    <s v="35"/>
    <x v="8"/>
    <x v="5"/>
    <n v="1"/>
    <s v="KG"/>
    <n v="235"/>
    <s v="Sale "/>
    <n v="235"/>
  </r>
  <r>
    <s v="35"/>
    <x v="15"/>
    <x v="2"/>
    <n v="0.15"/>
    <s v="BTL"/>
    <n v="1300"/>
    <s v="Sale "/>
    <n v="195"/>
  </r>
  <r>
    <s v="35"/>
    <x v="41"/>
    <x v="10"/>
    <n v="0.6"/>
    <s v="th"/>
    <n v="120"/>
    <s v="Sale "/>
    <n v="72"/>
  </r>
  <r>
    <s v="35"/>
    <x v="6"/>
    <x v="5"/>
    <n v="0.5"/>
    <s v="th"/>
    <n v="400"/>
    <s v="Sale "/>
    <n v="200"/>
  </r>
  <r>
    <s v="35"/>
    <x v="72"/>
    <x v="10"/>
    <n v="1"/>
    <s v="th"/>
    <n v="150"/>
    <s v="Sale "/>
    <n v="150"/>
  </r>
  <r>
    <s v="35"/>
    <x v="42"/>
    <x v="5"/>
    <n v="0.9"/>
    <s v="th"/>
    <n v="850"/>
    <s v="Sale "/>
    <n v="765"/>
  </r>
  <r>
    <s v="35"/>
    <x v="39"/>
    <x v="3"/>
    <n v="0.5"/>
    <s v="KG"/>
    <n v="250"/>
    <s v="Sale "/>
    <n v="125"/>
  </r>
  <r>
    <s v="35"/>
    <x v="73"/>
    <x v="3"/>
    <n v="0.5"/>
    <s v="KG"/>
    <n v="320"/>
    <s v="Sale "/>
    <n v="160"/>
  </r>
  <r>
    <s v="35"/>
    <x v="49"/>
    <x v="6"/>
    <n v="3"/>
    <s v="KG"/>
    <n v="189"/>
    <s v="Sale "/>
    <n v="567"/>
  </r>
  <r>
    <s v="35"/>
    <x v="74"/>
    <x v="3"/>
    <n v="7"/>
    <s v="KG"/>
    <n v="90"/>
    <s v="Sale "/>
    <n v="630"/>
  </r>
  <r>
    <s v="35"/>
    <x v="13"/>
    <x v="5"/>
    <n v="0.5"/>
    <s v="KG"/>
    <n v="240"/>
    <s v="Sale "/>
    <n v="120"/>
  </r>
  <r>
    <s v="35"/>
    <x v="9"/>
    <x v="3"/>
    <n v="1"/>
    <s v="KG"/>
    <n v="160"/>
    <s v="Sale "/>
    <n v="160"/>
  </r>
  <r>
    <s v="35"/>
    <x v="10"/>
    <x v="6"/>
    <n v="3"/>
    <s v="KG"/>
    <n v="175"/>
    <s v="Sale "/>
    <n v="525"/>
  </r>
  <r>
    <s v="35"/>
    <x v="18"/>
    <x v="7"/>
    <n v="0.1"/>
    <s v="KG"/>
    <n v="500"/>
    <s v="Sale "/>
    <n v="50"/>
  </r>
  <r>
    <s v="35"/>
    <x v="38"/>
    <x v="3"/>
    <n v="0.1"/>
    <s v="KG"/>
    <n v="380"/>
    <s v="Sale "/>
    <n v="38"/>
  </r>
  <r>
    <s v="35"/>
    <x v="39"/>
    <x v="3"/>
    <n v="0.25"/>
    <s v="KG"/>
    <n v="250"/>
    <s v="Sale "/>
    <n v="62.5"/>
  </r>
  <r>
    <s v="35"/>
    <x v="4"/>
    <x v="3"/>
    <n v="3"/>
    <s v="KG"/>
    <n v="880"/>
    <s v="Sale "/>
    <n v="2640"/>
  </r>
  <r>
    <s v="36"/>
    <x v="30"/>
    <x v="3"/>
    <n v="1"/>
    <s v="KG"/>
    <n v="210"/>
    <s v="Sale "/>
    <n v="210"/>
  </r>
  <r>
    <s v="36"/>
    <x v="27"/>
    <x v="8"/>
    <n v="0.3"/>
    <s v="BOX"/>
    <n v="880"/>
    <s v="Sale "/>
    <n v="264"/>
  </r>
  <r>
    <s v="36"/>
    <x v="75"/>
    <x v="5"/>
    <n v="1"/>
    <s v="PC"/>
    <n v="250"/>
    <s v="Sale "/>
    <n v="250"/>
  </r>
  <r>
    <s v="36"/>
    <x v="24"/>
    <x v="3"/>
    <n v="4"/>
    <s v="PAC"/>
    <n v="60"/>
    <s v="Sale "/>
    <n v="240"/>
  </r>
  <r>
    <s v="36"/>
    <x v="4"/>
    <x v="3"/>
    <n v="0.1"/>
    <s v="KG"/>
    <n v="950"/>
    <s v="Sale "/>
    <n v="95"/>
  </r>
  <r>
    <s v="36"/>
    <x v="3"/>
    <x v="3"/>
    <n v="0.2"/>
    <s v="KG"/>
    <n v="520"/>
    <s v="Sale "/>
    <n v="104"/>
  </r>
  <r>
    <s v="36"/>
    <x v="11"/>
    <x v="3"/>
    <n v="0.75"/>
    <s v="KG"/>
    <n v="300"/>
    <s v="Sale "/>
    <n v="225"/>
  </r>
  <r>
    <s v="36"/>
    <x v="18"/>
    <x v="7"/>
    <n v="0.1"/>
    <s v="KG"/>
    <n v="500"/>
    <s v="Sale "/>
    <n v="50"/>
  </r>
  <r>
    <s v="36"/>
    <x v="76"/>
    <x v="2"/>
    <n v="1"/>
    <s v="BTL"/>
    <n v="65"/>
    <s v="Sale "/>
    <n v="65"/>
  </r>
  <r>
    <s v="36"/>
    <x v="4"/>
    <x v="3"/>
    <n v="1"/>
    <s v="KG"/>
    <n v="870"/>
    <s v="Sale "/>
    <n v="870"/>
  </r>
  <r>
    <s v="36"/>
    <x v="59"/>
    <x v="4"/>
    <n v="2"/>
    <s v="BDL"/>
    <n v="65"/>
    <s v="Sale "/>
    <n v="130"/>
  </r>
  <r>
    <s v="36"/>
    <x v="11"/>
    <x v="3"/>
    <n v="0.5"/>
    <s v="KG"/>
    <n v="300"/>
    <s v="Sale "/>
    <n v="150"/>
  </r>
  <r>
    <s v="36"/>
    <x v="28"/>
    <x v="3"/>
    <n v="5"/>
    <s v="KG"/>
    <n v="250"/>
    <s v="Sale "/>
    <n v="1250"/>
  </r>
  <r>
    <s v="37"/>
    <x v="41"/>
    <x v="10"/>
    <n v="2"/>
    <s v="th"/>
    <n v="120"/>
    <s v="Sale "/>
    <n v="240"/>
  </r>
  <r>
    <s v="37"/>
    <x v="51"/>
    <x v="2"/>
    <n v="1"/>
    <s v="PC"/>
    <n v="410"/>
    <s v="Sale "/>
    <n v="410"/>
  </r>
  <r>
    <s v="37"/>
    <x v="6"/>
    <x v="5"/>
    <n v="0.5"/>
    <s v="th"/>
    <n v="520"/>
    <s v="Sale "/>
    <n v="260"/>
  </r>
  <r>
    <s v="37"/>
    <x v="43"/>
    <x v="3"/>
    <n v="2"/>
    <s v="PC"/>
    <n v="85"/>
    <s v="Sale "/>
    <n v="170"/>
  </r>
  <r>
    <s v="37"/>
    <x v="26"/>
    <x v="3"/>
    <n v="5"/>
    <s v="KG"/>
    <n v="46"/>
    <s v="Sale "/>
    <n v="230"/>
  </r>
  <r>
    <s v="37"/>
    <x v="57"/>
    <x v="5"/>
    <n v="2"/>
    <s v="KG"/>
    <n v="240"/>
    <s v="Sale "/>
    <n v="480"/>
  </r>
  <r>
    <s v="37"/>
    <x v="5"/>
    <x v="4"/>
    <n v="5"/>
    <s v="BDL"/>
    <n v="72"/>
    <s v="Sale "/>
    <n v="360"/>
  </r>
  <r>
    <s v="37"/>
    <x v="13"/>
    <x v="5"/>
    <n v="14"/>
    <s v="KG"/>
    <n v="240"/>
    <s v="Sale "/>
    <n v="3360"/>
  </r>
  <r>
    <s v="37"/>
    <x v="9"/>
    <x v="3"/>
    <n v="5"/>
    <s v="KG"/>
    <n v="150"/>
    <s v="Sale "/>
    <n v="750"/>
  </r>
  <r>
    <s v="37"/>
    <x v="77"/>
    <x v="2"/>
    <n v="0.5"/>
    <s v="BTL"/>
    <n v="720"/>
    <s v="Sale "/>
    <n v="360"/>
  </r>
  <r>
    <s v="37"/>
    <x v="78"/>
    <x v="3"/>
    <n v="6"/>
    <s v="PAC"/>
    <n v="75"/>
    <s v="Sale "/>
    <n v="450"/>
  </r>
  <r>
    <s v="37"/>
    <x v="79"/>
    <x v="3"/>
    <n v="1"/>
    <s v="PC"/>
    <n v="160"/>
    <s v="Sale "/>
    <n v="160"/>
  </r>
  <r>
    <s v="37"/>
    <x v="13"/>
    <x v="5"/>
    <n v="10.4"/>
    <s v="KG"/>
    <n v="240"/>
    <s v="Sale "/>
    <n v="2496"/>
  </r>
  <r>
    <s v="37"/>
    <x v="4"/>
    <x v="3"/>
    <n v="5"/>
    <s v="KG"/>
    <n v="880"/>
    <s v="Sale "/>
    <n v="4400"/>
  </r>
  <r>
    <s v="37"/>
    <x v="3"/>
    <x v="3"/>
    <n v="10"/>
    <s v="KG"/>
    <n v="500"/>
    <s v="Sale "/>
    <n v="5000"/>
  </r>
  <r>
    <s v="37"/>
    <x v="11"/>
    <x v="3"/>
    <n v="5.5"/>
    <s v="KG"/>
    <n v="300"/>
    <s v="Sale "/>
    <n v="1650"/>
  </r>
  <r>
    <s v="37"/>
    <x v="75"/>
    <x v="5"/>
    <n v="3"/>
    <s v="PC"/>
    <n v="250"/>
    <s v="Sale "/>
    <n v="750"/>
  </r>
  <r>
    <s v="37"/>
    <x v="4"/>
    <x v="3"/>
    <n v="2"/>
    <s v="KG"/>
    <n v="870"/>
    <s v="Sale "/>
    <n v="1740"/>
  </r>
  <r>
    <s v="37"/>
    <x v="20"/>
    <x v="2"/>
    <n v="0.1"/>
    <s v="KG"/>
    <n v="2400"/>
    <s v="Sale "/>
    <n v="240"/>
  </r>
  <r>
    <s v="37"/>
    <x v="2"/>
    <x v="2"/>
    <n v="1"/>
    <s v="BTL"/>
    <n v="450"/>
    <s v="Sale "/>
    <n v="450"/>
  </r>
  <r>
    <s v="37"/>
    <x v="13"/>
    <x v="5"/>
    <n v="1.5"/>
    <s v="KG"/>
    <n v="240"/>
    <s v="Sale "/>
    <n v="360"/>
  </r>
  <r>
    <s v="37"/>
    <x v="31"/>
    <x v="7"/>
    <n v="0.5"/>
    <s v="KG"/>
    <n v="700"/>
    <s v="Sale "/>
    <n v="350"/>
  </r>
  <r>
    <s v="38"/>
    <x v="75"/>
    <x v="5"/>
    <n v="1"/>
    <s v="PC"/>
    <n v="250"/>
    <s v="Sale "/>
    <n v="250"/>
  </r>
  <r>
    <s v="38"/>
    <x v="42"/>
    <x v="5"/>
    <n v="0.1"/>
    <s v="th"/>
    <n v="850"/>
    <s v="Sale "/>
    <n v="85"/>
  </r>
  <r>
    <s v="38"/>
    <x v="53"/>
    <x v="7"/>
    <n v="0.5"/>
    <s v="KG"/>
    <n v="700"/>
    <s v="Sale "/>
    <n v="350"/>
  </r>
  <r>
    <s v="38"/>
    <x v="31"/>
    <x v="7"/>
    <n v="0.1"/>
    <s v="KG"/>
    <n v="700"/>
    <s v="Sale "/>
    <n v="70"/>
  </r>
  <r>
    <s v="38"/>
    <x v="48"/>
    <x v="5"/>
    <n v="0.5"/>
    <s v="KG"/>
    <n v="235"/>
    <s v="Sale "/>
    <n v="117.5"/>
  </r>
  <r>
    <s v="38"/>
    <x v="8"/>
    <x v="5"/>
    <n v="0.5"/>
    <s v="KG"/>
    <n v="235"/>
    <s v="Sale "/>
    <n v="117.5"/>
  </r>
  <r>
    <s v="38"/>
    <x v="5"/>
    <x v="4"/>
    <n v="10"/>
    <s v="BDL"/>
    <n v="65"/>
    <s v="Sale "/>
    <n v="650"/>
  </r>
  <r>
    <s v="38"/>
    <x v="80"/>
    <x v="2"/>
    <n v="1"/>
    <s v="BTL"/>
    <n v="350"/>
    <s v="Sale "/>
    <n v="350"/>
  </r>
  <r>
    <s v="38"/>
    <x v="57"/>
    <x v="5"/>
    <n v="1"/>
    <s v="KG"/>
    <n v="245"/>
    <s v="Sale "/>
    <n v="245"/>
  </r>
  <r>
    <s v="38"/>
    <x v="13"/>
    <x v="5"/>
    <n v="1"/>
    <s v="KG"/>
    <n v="245"/>
    <s v="Sale "/>
    <n v="245"/>
  </r>
  <r>
    <s v="38"/>
    <x v="14"/>
    <x v="7"/>
    <n v="0.5"/>
    <s v="KG"/>
    <n v="740"/>
    <s v="Sale "/>
    <n v="370"/>
  </r>
  <r>
    <s v="38"/>
    <x v="59"/>
    <x v="4"/>
    <n v="2"/>
    <s v="BDL"/>
    <n v="65"/>
    <s v="Sale "/>
    <n v="130"/>
  </r>
  <r>
    <s v="38"/>
    <x v="11"/>
    <x v="3"/>
    <n v="0.5"/>
    <s v="KG"/>
    <n v="300"/>
    <s v="Sale "/>
    <n v="150"/>
  </r>
  <r>
    <s v="38"/>
    <x v="10"/>
    <x v="6"/>
    <n v="4"/>
    <s v="KG"/>
    <n v="180"/>
    <s v="Sale "/>
    <n v="720"/>
  </r>
  <r>
    <s v="38"/>
    <x v="44"/>
    <x v="2"/>
    <n v="0.4"/>
    <s v="BTL"/>
    <n v="550"/>
    <s v="Sale "/>
    <n v="220"/>
  </r>
  <r>
    <s v="38"/>
    <x v="2"/>
    <x v="2"/>
    <n v="1"/>
    <s v="BTL"/>
    <n v="450"/>
    <s v="Sale "/>
    <n v="450"/>
  </r>
  <r>
    <s v="38"/>
    <x v="3"/>
    <x v="3"/>
    <n v="1"/>
    <s v="KG"/>
    <n v="500"/>
    <s v="Sale "/>
    <n v="500"/>
  </r>
  <r>
    <s v="38"/>
    <x v="4"/>
    <x v="3"/>
    <n v="0.5"/>
    <s v="KG"/>
    <n v="880"/>
    <s v="Sale "/>
    <n v="440"/>
  </r>
  <r>
    <s v="38"/>
    <x v="42"/>
    <x v="5"/>
    <n v="0.2"/>
    <s v="th"/>
    <n v="850"/>
    <s v="Sale "/>
    <n v="170"/>
  </r>
  <r>
    <s v="38"/>
    <x v="41"/>
    <x v="10"/>
    <n v="1.4"/>
    <s v="th"/>
    <n v="120"/>
    <s v="Sale "/>
    <n v="168"/>
  </r>
  <r>
    <s v="38"/>
    <x v="6"/>
    <x v="5"/>
    <n v="1.2"/>
    <s v="th"/>
    <n v="400"/>
    <s v="Sale "/>
    <n v="480"/>
  </r>
  <r>
    <s v="38"/>
    <x v="37"/>
    <x v="3"/>
    <n v="0.5"/>
    <s v="KG"/>
    <n v="250"/>
    <s v="Sale "/>
    <n v="125"/>
  </r>
  <r>
    <s v="38"/>
    <x v="56"/>
    <x v="3"/>
    <n v="1"/>
    <s v="KG"/>
    <n v="450"/>
    <s v="Sale "/>
    <n v="450"/>
  </r>
  <r>
    <s v="38"/>
    <x v="39"/>
    <x v="3"/>
    <n v="1"/>
    <s v="KG"/>
    <n v="250"/>
    <s v="Sale "/>
    <n v="250"/>
  </r>
  <r>
    <s v="38"/>
    <x v="28"/>
    <x v="3"/>
    <n v="3"/>
    <s v="KG"/>
    <n v="250"/>
    <s v="Sale "/>
    <n v="750"/>
  </r>
  <r>
    <s v="38"/>
    <x v="41"/>
    <x v="10"/>
    <n v="0.6"/>
    <s v="th"/>
    <n v="120"/>
    <s v="Sale "/>
    <n v="72"/>
  </r>
  <r>
    <s v="38"/>
    <x v="6"/>
    <x v="5"/>
    <n v="0.5"/>
    <s v="th"/>
    <n v="400"/>
    <s v="Sale "/>
    <n v="200"/>
  </r>
  <r>
    <s v="38"/>
    <x v="3"/>
    <x v="3"/>
    <n v="1"/>
    <s v="KG"/>
    <n v="500"/>
    <s v="Sale "/>
    <n v="500"/>
  </r>
  <r>
    <s v="38"/>
    <x v="4"/>
    <x v="3"/>
    <n v="0.5"/>
    <s v="KG"/>
    <n v="880"/>
    <s v="Sale "/>
    <n v="440"/>
  </r>
  <r>
    <s v="38"/>
    <x v="48"/>
    <x v="5"/>
    <n v="0.5"/>
    <s v="KG"/>
    <n v="235"/>
    <s v="Sale "/>
    <n v="117.5"/>
  </r>
  <r>
    <s v="38"/>
    <x v="8"/>
    <x v="5"/>
    <n v="1"/>
    <s v="KG"/>
    <n v="235"/>
    <s v="Sale "/>
    <n v="235"/>
  </r>
  <r>
    <s v="38"/>
    <x v="21"/>
    <x v="2"/>
    <n v="0.2"/>
    <s v="BTL"/>
    <n v="400"/>
    <s v="Sale "/>
    <n v="80"/>
  </r>
  <r>
    <s v="38"/>
    <x v="33"/>
    <x v="2"/>
    <n v="1"/>
    <s v="BTL"/>
    <n v="85"/>
    <s v="Sale "/>
    <n v="85"/>
  </r>
  <r>
    <s v="38"/>
    <x v="46"/>
    <x v="2"/>
    <n v="1"/>
    <s v="PC"/>
    <n v="65"/>
    <s v="Sale "/>
    <n v="65"/>
  </r>
  <r>
    <s v="38"/>
    <x v="81"/>
    <x v="2"/>
    <n v="0.1"/>
    <s v="BTL"/>
    <n v="1350"/>
    <s v="Sale "/>
    <n v="135"/>
  </r>
  <r>
    <s v="38"/>
    <x v="26"/>
    <x v="3"/>
    <n v="5"/>
    <s v="KG"/>
    <n v="46"/>
    <s v="Sale "/>
    <n v="230"/>
  </r>
  <r>
    <s v="38"/>
    <x v="5"/>
    <x v="4"/>
    <n v="2"/>
    <s v="BDL"/>
    <n v="65"/>
    <s v="Sale "/>
    <n v="130"/>
  </r>
  <r>
    <s v="38"/>
    <x v="18"/>
    <x v="7"/>
    <n v="0.5"/>
    <s v="KG"/>
    <n v="500"/>
    <s v="Sale "/>
    <n v="250"/>
  </r>
  <r>
    <s v="38"/>
    <x v="2"/>
    <x v="2"/>
    <n v="1"/>
    <s v="BTL"/>
    <n v="450"/>
    <s v="Sale "/>
    <n v="450"/>
  </r>
  <r>
    <s v="38"/>
    <x v="11"/>
    <x v="3"/>
    <n v="1"/>
    <s v="KG"/>
    <n v="300"/>
    <s v="Sale "/>
    <n v="300"/>
  </r>
  <r>
    <s v="38"/>
    <x v="3"/>
    <x v="3"/>
    <n v="2"/>
    <s v="KG"/>
    <n v="500"/>
    <s v="Sale "/>
    <n v="1000"/>
  </r>
  <r>
    <s v="38"/>
    <x v="4"/>
    <x v="3"/>
    <n v="1"/>
    <s v="KG"/>
    <n v="880"/>
    <s v="Sale "/>
    <n v="880"/>
  </r>
  <r>
    <s v="38"/>
    <x v="42"/>
    <x v="5"/>
    <n v="0.3"/>
    <s v="th"/>
    <n v="850"/>
    <s v="Sale "/>
    <n v="255"/>
  </r>
  <r>
    <s v="38"/>
    <x v="18"/>
    <x v="7"/>
    <n v="0.5"/>
    <s v="KG"/>
    <n v="500"/>
    <s v="Sale "/>
    <n v="250"/>
  </r>
  <r>
    <s v="38"/>
    <x v="13"/>
    <x v="5"/>
    <n v="4"/>
    <s v="KG"/>
    <n v="245"/>
    <s v="Sale "/>
    <n v="980"/>
  </r>
  <r>
    <s v="38"/>
    <x v="28"/>
    <x v="3"/>
    <n v="1"/>
    <s v="KG"/>
    <n v="250"/>
    <s v="Sale "/>
    <n v="250"/>
  </r>
  <r>
    <s v="38"/>
    <x v="38"/>
    <x v="3"/>
    <n v="0.5"/>
    <s v="KG"/>
    <n v="350"/>
    <s v="Sale "/>
    <n v="175"/>
  </r>
  <r>
    <s v="38"/>
    <x v="39"/>
    <x v="3"/>
    <n v="1"/>
    <s v="KG"/>
    <n v="250"/>
    <s v="Sale "/>
    <n v="250"/>
  </r>
  <r>
    <s v="38"/>
    <x v="14"/>
    <x v="7"/>
    <n v="0.1"/>
    <s v="KG"/>
    <n v="750"/>
    <s v="Sale "/>
    <n v="75"/>
  </r>
  <r>
    <s v="38"/>
    <x v="6"/>
    <x v="5"/>
    <n v="0.5"/>
    <s v="th"/>
    <n v="400"/>
    <s v="Sale "/>
    <n v="200"/>
  </r>
  <r>
    <s v="38"/>
    <x v="41"/>
    <x v="10"/>
    <n v="2.7"/>
    <s v="th"/>
    <n v="120"/>
    <s v="Sale "/>
    <n v="324"/>
  </r>
  <r>
    <s v="39"/>
    <x v="73"/>
    <x v="3"/>
    <n v="0.5"/>
    <s v="KG"/>
    <n v="330"/>
    <s v="Sale "/>
    <n v="165"/>
  </r>
  <r>
    <s v="39"/>
    <x v="39"/>
    <x v="3"/>
    <n v="1"/>
    <s v="KG"/>
    <n v="250"/>
    <s v="Sale "/>
    <n v="250"/>
  </r>
  <r>
    <s v="39"/>
    <x v="43"/>
    <x v="3"/>
    <n v="2"/>
    <s v="PC"/>
    <n v="85"/>
    <s v="Sale "/>
    <n v="170"/>
  </r>
  <r>
    <s v="39"/>
    <x v="30"/>
    <x v="3"/>
    <n v="1"/>
    <s v="KG"/>
    <n v="220"/>
    <s v="Sale "/>
    <n v="220"/>
  </r>
  <r>
    <s v="39"/>
    <x v="22"/>
    <x v="7"/>
    <n v="0.1"/>
    <s v="KG"/>
    <n v="930"/>
    <s v="Sale "/>
    <n v="93"/>
  </r>
  <r>
    <s v="39"/>
    <x v="33"/>
    <x v="2"/>
    <n v="1"/>
    <s v="BTL"/>
    <n v="85"/>
    <s v="Sale "/>
    <n v="85"/>
  </r>
  <r>
    <s v="39"/>
    <x v="41"/>
    <x v="10"/>
    <n v="0.4"/>
    <s v="th"/>
    <n v="120"/>
    <s v="Sale "/>
    <n v="48"/>
  </r>
  <r>
    <s v="39"/>
    <x v="42"/>
    <x v="5"/>
    <n v="0.05"/>
    <s v="th"/>
    <n v="850"/>
    <s v="Sale "/>
    <n v="42.5"/>
  </r>
  <r>
    <s v="39"/>
    <x v="6"/>
    <x v="5"/>
    <n v="0.2"/>
    <s v="th"/>
    <n v="400"/>
    <s v="Sale "/>
    <n v="80"/>
  </r>
  <r>
    <s v="39"/>
    <x v="18"/>
    <x v="7"/>
    <n v="0.1"/>
    <s v="KG"/>
    <n v="500"/>
    <s v="Sale "/>
    <n v="50"/>
  </r>
  <r>
    <s v="39"/>
    <x v="22"/>
    <x v="7"/>
    <n v="0.1"/>
    <s v="KG"/>
    <n v="930"/>
    <s v="Sale "/>
    <n v="93"/>
  </r>
  <r>
    <s v="40"/>
    <x v="27"/>
    <x v="8"/>
    <n v="0.15"/>
    <s v="BOX"/>
    <n v="880"/>
    <s v="Sale "/>
    <n v="132"/>
  </r>
  <r>
    <s v="40"/>
    <x v="59"/>
    <x v="4"/>
    <n v="1"/>
    <s v="BDL"/>
    <n v="65"/>
    <s v="Sale "/>
    <n v="65"/>
  </r>
  <r>
    <s v="40"/>
    <x v="77"/>
    <x v="2"/>
    <n v="0.5"/>
    <s v="BTL"/>
    <n v="720"/>
    <s v="Sale "/>
    <n v="360"/>
  </r>
  <r>
    <s v="40"/>
    <x v="63"/>
    <x v="9"/>
    <n v="1"/>
    <s v="BTL"/>
    <n v="165"/>
    <s v="Sale "/>
    <n v="165"/>
  </r>
  <r>
    <s v="40"/>
    <x v="82"/>
    <x v="9"/>
    <n v="1"/>
    <s v="BTL"/>
    <n v="165"/>
    <s v="Sale "/>
    <n v="165"/>
  </r>
  <r>
    <s v="40"/>
    <x v="17"/>
    <x v="3"/>
    <n v="1"/>
    <s v="KG"/>
    <n v="160"/>
    <s v="Sale "/>
    <n v="160"/>
  </r>
  <r>
    <s v="40"/>
    <x v="32"/>
    <x v="2"/>
    <n v="0.2"/>
    <s v="PC"/>
    <n v="375"/>
    <s v="Sale "/>
    <n v="75"/>
  </r>
  <r>
    <s v="40"/>
    <x v="5"/>
    <x v="4"/>
    <n v="5"/>
    <s v="BDL"/>
    <n v="65"/>
    <s v="Sale "/>
    <n v="325"/>
  </r>
  <r>
    <s v="40"/>
    <x v="83"/>
    <x v="5"/>
    <n v="0.5"/>
    <s v="KG"/>
    <n v="245"/>
    <s v="Sale "/>
    <n v="122.5"/>
  </r>
  <r>
    <s v="40"/>
    <x v="71"/>
    <x v="5"/>
    <n v="1"/>
    <s v="KG"/>
    <n v="245"/>
    <s v="Sale "/>
    <n v="245"/>
  </r>
  <r>
    <s v="40"/>
    <x v="8"/>
    <x v="5"/>
    <n v="1"/>
    <s v="KG"/>
    <n v="245"/>
    <s v="Sale "/>
    <n v="245"/>
  </r>
  <r>
    <s v="40"/>
    <x v="13"/>
    <x v="5"/>
    <n v="3"/>
    <s v="KG"/>
    <n v="245"/>
    <s v="Sale "/>
    <n v="735"/>
  </r>
  <r>
    <s v="40"/>
    <x v="9"/>
    <x v="3"/>
    <n v="3"/>
    <s v="KG"/>
    <n v="160"/>
    <s v="Sale "/>
    <n v="480"/>
  </r>
  <r>
    <s v="40"/>
    <x v="43"/>
    <x v="3"/>
    <n v="2"/>
    <s v="PC"/>
    <n v="85"/>
    <s v="Sale "/>
    <n v="170"/>
  </r>
  <r>
    <s v="40"/>
    <x v="14"/>
    <x v="7"/>
    <n v="0.1"/>
    <s v="KG"/>
    <n v="750"/>
    <s v="Sale "/>
    <n v="75"/>
  </r>
  <r>
    <s v="40"/>
    <x v="3"/>
    <x v="3"/>
    <n v="1"/>
    <s v="KG"/>
    <n v="500"/>
    <s v="Sale "/>
    <n v="500"/>
  </r>
  <r>
    <s v="40"/>
    <x v="11"/>
    <x v="3"/>
    <n v="0.5"/>
    <s v="KG"/>
    <n v="300"/>
    <s v="Sale "/>
    <n v="150"/>
  </r>
  <r>
    <s v="40"/>
    <x v="39"/>
    <x v="3"/>
    <n v="1"/>
    <s v="KG"/>
    <n v="245"/>
    <s v="Sale "/>
    <n v="245"/>
  </r>
  <r>
    <s v="40"/>
    <x v="73"/>
    <x v="3"/>
    <n v="0.5"/>
    <s v="KG"/>
    <n v="330"/>
    <s v="Sale "/>
    <n v="165"/>
  </r>
  <r>
    <s v="40"/>
    <x v="6"/>
    <x v="5"/>
    <n v="0.3"/>
    <s v="th"/>
    <n v="400"/>
    <s v="Sale "/>
    <n v="120"/>
  </r>
  <r>
    <s v="40"/>
    <x v="4"/>
    <x v="3"/>
    <n v="1.5"/>
    <s v="KG"/>
    <n v="880"/>
    <s v="Sale "/>
    <n v="1320"/>
  </r>
  <r>
    <s v="40"/>
    <x v="25"/>
    <x v="3"/>
    <n v="2"/>
    <s v="KG"/>
    <n v="65"/>
    <s v="Sale "/>
    <n v="130"/>
  </r>
  <r>
    <s v="40"/>
    <x v="4"/>
    <x v="3"/>
    <n v="0.05"/>
    <s v="KG"/>
    <n v="1000"/>
    <s v="Sale "/>
    <n v="50"/>
  </r>
  <r>
    <s v="40"/>
    <x v="3"/>
    <x v="3"/>
    <n v="0.15"/>
    <s v="KG"/>
    <n v="550"/>
    <s v="Sale "/>
    <n v="82.5"/>
  </r>
  <r>
    <s v="40"/>
    <x v="26"/>
    <x v="3"/>
    <n v="4"/>
    <s v="KG"/>
    <n v="46"/>
    <s v="Sale "/>
    <n v="184"/>
  </r>
  <r>
    <s v="40"/>
    <x v="5"/>
    <x v="4"/>
    <n v="1"/>
    <s v="BDL"/>
    <n v="65"/>
    <s v="Sale "/>
    <n v="65"/>
  </r>
  <r>
    <s v="40"/>
    <x v="75"/>
    <x v="5"/>
    <n v="1"/>
    <s v="PC"/>
    <n v="250"/>
    <s v="Sale "/>
    <n v="250"/>
  </r>
  <r>
    <s v="41"/>
    <x v="65"/>
    <x v="7"/>
    <n v="1"/>
    <s v="PC"/>
    <n v="50"/>
    <s v="Sale "/>
    <n v="50"/>
  </r>
  <r>
    <s v="41"/>
    <x v="6"/>
    <x v="5"/>
    <n v="0.5"/>
    <s v="th"/>
    <n v="390"/>
    <s v="Sale "/>
    <n v="195"/>
  </r>
  <r>
    <s v="41"/>
    <x v="54"/>
    <x v="7"/>
    <n v="0.2"/>
    <s v="KG"/>
    <n v="660"/>
    <s v="Sale "/>
    <n v="132"/>
  </r>
  <r>
    <s v="41"/>
    <x v="55"/>
    <x v="3"/>
    <n v="0.4"/>
    <s v="KG"/>
    <n v="530"/>
    <s v="Sale "/>
    <n v="212"/>
  </r>
  <r>
    <s v="41"/>
    <x v="66"/>
    <x v="7"/>
    <n v="0.4"/>
    <s v="KG"/>
    <n v="430"/>
    <s v="Sale "/>
    <n v="172"/>
  </r>
  <r>
    <s v="41"/>
    <x v="2"/>
    <x v="2"/>
    <n v="0.4"/>
    <s v="BTL"/>
    <n v="525"/>
    <s v="Sale "/>
    <n v="210"/>
  </r>
  <r>
    <s v="41"/>
    <x v="23"/>
    <x v="2"/>
    <n v="4"/>
    <s v="PC"/>
    <n v="65"/>
    <s v="Sale "/>
    <n v="260"/>
  </r>
  <r>
    <s v="41"/>
    <x v="75"/>
    <x v="5"/>
    <n v="1"/>
    <s v="PC"/>
    <n v="250"/>
    <s v="Sale "/>
    <n v="250"/>
  </r>
  <r>
    <s v="41"/>
    <x v="38"/>
    <x v="3"/>
    <n v="1"/>
    <s v="KG"/>
    <n v="360"/>
    <s v="Sale "/>
    <n v="360"/>
  </r>
  <r>
    <s v="41"/>
    <x v="39"/>
    <x v="3"/>
    <n v="2"/>
    <s v="KG"/>
    <n v="245"/>
    <s v="Sale "/>
    <n v="490"/>
  </r>
  <r>
    <s v="41"/>
    <x v="28"/>
    <x v="3"/>
    <n v="1"/>
    <s v="KG"/>
    <n v="245"/>
    <s v="Sale "/>
    <n v="245"/>
  </r>
  <r>
    <s v="41"/>
    <x v="37"/>
    <x v="3"/>
    <n v="1"/>
    <s v="KG"/>
    <n v="250"/>
    <s v="Sale "/>
    <n v="250"/>
  </r>
  <r>
    <s v="41"/>
    <x v="25"/>
    <x v="3"/>
    <n v="5"/>
    <s v="KG"/>
    <n v="65"/>
    <s v="Sale "/>
    <n v="325"/>
  </r>
  <r>
    <s v="41"/>
    <x v="31"/>
    <x v="7"/>
    <n v="0.1"/>
    <s v="KG"/>
    <n v="700"/>
    <s v="Sale "/>
    <n v="70"/>
  </r>
  <r>
    <s v="41"/>
    <x v="68"/>
    <x v="5"/>
    <n v="4"/>
    <s v="PC"/>
    <n v="250"/>
    <s v="Sale "/>
    <n v="1000"/>
  </r>
  <r>
    <s v="41"/>
    <x v="13"/>
    <x v="5"/>
    <n v="15"/>
    <s v="KG"/>
    <n v="245"/>
    <s v="Sale "/>
    <n v="3675"/>
  </r>
  <r>
    <s v="41"/>
    <x v="77"/>
    <x v="2"/>
    <n v="0.5"/>
    <s v="BTL"/>
    <n v="720"/>
    <s v="Sale "/>
    <n v="360"/>
  </r>
  <r>
    <s v="41"/>
    <x v="10"/>
    <x v="6"/>
    <n v="5"/>
    <s v="KG"/>
    <n v="180"/>
    <s v="Sale "/>
    <n v="900"/>
  </r>
  <r>
    <s v="41"/>
    <x v="9"/>
    <x v="3"/>
    <n v="5"/>
    <s v="KG"/>
    <n v="155"/>
    <s v="Sale "/>
    <n v="775"/>
  </r>
  <r>
    <s v="41"/>
    <x v="2"/>
    <x v="2"/>
    <n v="1"/>
    <s v="BTL"/>
    <n v="450"/>
    <s v="Sale "/>
    <n v="450"/>
  </r>
  <r>
    <s v="41"/>
    <x v="84"/>
    <x v="5"/>
    <n v="1"/>
    <s v="PC"/>
    <n v="250"/>
    <s v="Sale "/>
    <n v="250"/>
  </r>
  <r>
    <s v="41"/>
    <x v="45"/>
    <x v="2"/>
    <n v="1"/>
    <s v="PC"/>
    <n v="160"/>
    <s v="Sale "/>
    <n v="160"/>
  </r>
  <r>
    <s v="41"/>
    <x v="23"/>
    <x v="2"/>
    <n v="1"/>
    <s v="PC"/>
    <n v="65"/>
    <s v="Sale "/>
    <n v="65"/>
  </r>
  <r>
    <s v="41"/>
    <x v="20"/>
    <x v="2"/>
    <n v="0.05"/>
    <s v="KG"/>
    <n v="2600"/>
    <s v="Sale "/>
    <n v="130"/>
  </r>
  <r>
    <s v="41"/>
    <x v="18"/>
    <x v="7"/>
    <n v="0.1"/>
    <s v="KG"/>
    <n v="500"/>
    <s v="Sale "/>
    <n v="50"/>
  </r>
  <r>
    <s v="41"/>
    <x v="6"/>
    <x v="5"/>
    <n v="2"/>
    <s v="th"/>
    <n v="400"/>
    <s v="Sale "/>
    <n v="800"/>
  </r>
  <r>
    <s v="41"/>
    <x v="4"/>
    <x v="3"/>
    <n v="3.7"/>
    <s v="KG"/>
    <n v="880"/>
    <s v="Sale "/>
    <n v="3256"/>
  </r>
  <r>
    <s v="41"/>
    <x v="3"/>
    <x v="3"/>
    <n v="3"/>
    <s v="KG"/>
    <n v="500"/>
    <s v="Sale "/>
    <n v="1500"/>
  </r>
  <r>
    <s v="42"/>
    <x v="26"/>
    <x v="3"/>
    <n v="19.399999999999999"/>
    <s v="KG"/>
    <n v="45"/>
    <s v="Sale "/>
    <n v="872.99999999999989"/>
  </r>
  <r>
    <s v="42"/>
    <x v="44"/>
    <x v="2"/>
    <n v="1"/>
    <s v="BTL"/>
    <n v="440"/>
    <s v="Sale "/>
    <n v="440"/>
  </r>
  <r>
    <s v="42"/>
    <x v="4"/>
    <x v="3"/>
    <n v="1"/>
    <s v="KG"/>
    <n v="870"/>
    <s v="Sale "/>
    <n v="870"/>
  </r>
  <r>
    <s v="42"/>
    <x v="57"/>
    <x v="5"/>
    <n v="0.25"/>
    <s v="KG"/>
    <n v="245"/>
    <s v="Sale "/>
    <n v="61.25"/>
  </r>
  <r>
    <s v="42"/>
    <x v="8"/>
    <x v="5"/>
    <n v="0.5"/>
    <s v="KG"/>
    <n v="245"/>
    <s v="Sale "/>
    <n v="122.5"/>
  </r>
  <r>
    <s v="42"/>
    <x v="6"/>
    <x v="5"/>
    <n v="0.3"/>
    <s v="th"/>
    <n v="400"/>
    <s v="Sale "/>
    <n v="120"/>
  </r>
  <r>
    <s v="42"/>
    <x v="41"/>
    <x v="10"/>
    <n v="0.4"/>
    <s v="th"/>
    <n v="120"/>
    <s v="Sale "/>
    <n v="48"/>
  </r>
  <r>
    <s v="42"/>
    <x v="72"/>
    <x v="10"/>
    <n v="0.5"/>
    <s v="th"/>
    <n v="150"/>
    <s v="Sale "/>
    <n v="75"/>
  </r>
  <r>
    <s v="42"/>
    <x v="56"/>
    <x v="3"/>
    <n v="2"/>
    <s v="KG"/>
    <n v="450"/>
    <s v="Sale "/>
    <n v="900"/>
  </r>
  <r>
    <s v="42"/>
    <x v="39"/>
    <x v="3"/>
    <n v="2"/>
    <s v="KG"/>
    <n v="245"/>
    <s v="Sale "/>
    <n v="490"/>
  </r>
  <r>
    <s v="42"/>
    <x v="73"/>
    <x v="3"/>
    <n v="2"/>
    <s v="KG"/>
    <n v="350"/>
    <s v="Sale "/>
    <n v="700"/>
  </r>
  <r>
    <s v="42"/>
    <x v="13"/>
    <x v="5"/>
    <n v="35"/>
    <s v="KG"/>
    <n v="245"/>
    <s v="Sale "/>
    <n v="8575"/>
  </r>
  <r>
    <s v="42"/>
    <x v="43"/>
    <x v="3"/>
    <n v="3"/>
    <s v="PC"/>
    <n v="90"/>
    <s v="Sale "/>
    <n v="270"/>
  </r>
  <r>
    <s v="42"/>
    <x v="5"/>
    <x v="4"/>
    <n v="32"/>
    <s v="BDL"/>
    <n v="65"/>
    <s v="Sale "/>
    <n v="2080"/>
  </r>
  <r>
    <s v="42"/>
    <x v="85"/>
    <x v="11"/>
    <n v="145"/>
    <s v="PC"/>
    <n v="3.3"/>
    <s v="Sale "/>
    <n v="478.5"/>
  </r>
  <r>
    <s v="42"/>
    <x v="3"/>
    <x v="3"/>
    <n v="2"/>
    <s v="KG"/>
    <n v="500"/>
    <s v="Sale "/>
    <n v="1000"/>
  </r>
  <r>
    <s v="42"/>
    <x v="9"/>
    <x v="3"/>
    <n v="26"/>
    <s v="KG"/>
    <n v="155"/>
    <s v="Sale "/>
    <n v="4030"/>
  </r>
  <r>
    <s v="42"/>
    <x v="10"/>
    <x v="6"/>
    <n v="18"/>
    <s v="KG"/>
    <n v="180"/>
    <s v="Sale "/>
    <n v="3240"/>
  </r>
  <r>
    <s v="42"/>
    <x v="6"/>
    <x v="5"/>
    <n v="11"/>
    <s v="th"/>
    <n v="400"/>
    <s v="Sale "/>
    <n v="4400"/>
  </r>
  <r>
    <s v="42"/>
    <x v="42"/>
    <x v="5"/>
    <n v="4.5"/>
    <s v="th"/>
    <n v="850"/>
    <s v="Sale "/>
    <n v="3825"/>
  </r>
  <r>
    <s v="42"/>
    <x v="41"/>
    <x v="10"/>
    <n v="15.5"/>
    <s v="th"/>
    <n v="120"/>
    <s v="Sale "/>
    <n v="1860"/>
  </r>
  <r>
    <s v="42"/>
    <x v="11"/>
    <x v="3"/>
    <n v="0.25"/>
    <s v="KG"/>
    <n v="300"/>
    <s v="Sale "/>
    <n v="75"/>
  </r>
  <r>
    <s v="42"/>
    <x v="86"/>
    <x v="8"/>
    <n v="5"/>
    <s v="BOX"/>
    <n v="125"/>
    <s v="Sale "/>
    <n v="625"/>
  </r>
  <r>
    <s v="42"/>
    <x v="64"/>
    <x v="4"/>
    <n v="6"/>
    <s v="BDL"/>
    <n v="85"/>
    <s v="Sale "/>
    <n v="510"/>
  </r>
  <r>
    <s v="42"/>
    <x v="72"/>
    <x v="10"/>
    <n v="0.6"/>
    <s v="th"/>
    <n v="150"/>
    <s v="Sale "/>
    <n v="90"/>
  </r>
  <r>
    <s v="42"/>
    <x v="41"/>
    <x v="10"/>
    <n v="1.5"/>
    <s v="th"/>
    <n v="120"/>
    <s v="Sale "/>
    <n v="180"/>
  </r>
  <r>
    <s v="42"/>
    <x v="42"/>
    <x v="5"/>
    <n v="0.4"/>
    <s v="th"/>
    <n v="850"/>
    <s v="Sale "/>
    <n v="340"/>
  </r>
  <r>
    <s v="42"/>
    <x v="6"/>
    <x v="5"/>
    <n v="1"/>
    <s v="th"/>
    <n v="400"/>
    <s v="Sale "/>
    <n v="400"/>
  </r>
  <r>
    <s v="42"/>
    <x v="59"/>
    <x v="4"/>
    <n v="4"/>
    <s v="BDL"/>
    <n v="65"/>
    <s v="Sale "/>
    <n v="260"/>
  </r>
  <r>
    <s v="42"/>
    <x v="30"/>
    <x v="3"/>
    <n v="1"/>
    <s v="KG"/>
    <n v="215"/>
    <s v="Sale "/>
    <n v="215"/>
  </r>
  <r>
    <s v="42"/>
    <x v="3"/>
    <x v="3"/>
    <n v="1"/>
    <s v="KG"/>
    <n v="500"/>
    <s v="Sale "/>
    <n v="500"/>
  </r>
  <r>
    <s v="42"/>
    <x v="4"/>
    <x v="3"/>
    <n v="1.5"/>
    <s v="KG"/>
    <n v="880"/>
    <s v="Sale "/>
    <n v="1320"/>
  </r>
  <r>
    <s v="42"/>
    <x v="56"/>
    <x v="3"/>
    <n v="0.5"/>
    <s v="KG"/>
    <n v="450"/>
    <s v="Sale "/>
    <n v="225"/>
  </r>
  <r>
    <s v="42"/>
    <x v="28"/>
    <x v="3"/>
    <n v="2"/>
    <s v="KG"/>
    <n v="245"/>
    <s v="Sale "/>
    <n v="490"/>
  </r>
  <r>
    <s v="42"/>
    <x v="5"/>
    <x v="4"/>
    <n v="10"/>
    <s v="BDL"/>
    <n v="65"/>
    <s v="Sale "/>
    <n v="650"/>
  </r>
  <r>
    <s v="42"/>
    <x v="13"/>
    <x v="5"/>
    <n v="7"/>
    <s v="KG"/>
    <n v="245"/>
    <s v="Sale "/>
    <n v="1715"/>
  </r>
  <r>
    <s v="42"/>
    <x v="9"/>
    <x v="3"/>
    <n v="10"/>
    <s v="KG"/>
    <n v="155"/>
    <s v="Sale "/>
    <n v="1550"/>
  </r>
  <r>
    <s v="42"/>
    <x v="10"/>
    <x v="6"/>
    <n v="15"/>
    <s v="KG"/>
    <n v="180"/>
    <s v="Sale "/>
    <n v="2700"/>
  </r>
  <r>
    <s v="43"/>
    <x v="51"/>
    <x v="2"/>
    <n v="1"/>
    <s v="PC"/>
    <n v="400"/>
    <s v="Sale "/>
    <n v="400"/>
  </r>
  <r>
    <s v="43"/>
    <x v="84"/>
    <x v="5"/>
    <n v="1"/>
    <s v="PC"/>
    <n v="250"/>
    <s v="Sale "/>
    <n v="250"/>
  </r>
  <r>
    <s v="43"/>
    <x v="24"/>
    <x v="3"/>
    <n v="10"/>
    <s v="PAC"/>
    <n v="60"/>
    <s v="Sale "/>
    <n v="600"/>
  </r>
  <r>
    <s v="43"/>
    <x v="39"/>
    <x v="3"/>
    <n v="1"/>
    <s v="KG"/>
    <n v="245"/>
    <s v="Sale "/>
    <n v="245"/>
  </r>
  <r>
    <s v="43"/>
    <x v="73"/>
    <x v="3"/>
    <n v="1"/>
    <s v="KG"/>
    <n v="330"/>
    <s v="Sale "/>
    <n v="330"/>
  </r>
  <r>
    <s v="43"/>
    <x v="56"/>
    <x v="3"/>
    <n v="1.5"/>
    <s v="KG"/>
    <n v="450"/>
    <s v="Sale "/>
    <n v="675"/>
  </r>
  <r>
    <s v="43"/>
    <x v="63"/>
    <x v="9"/>
    <n v="1"/>
    <s v="BTL"/>
    <n v="165"/>
    <s v="Sale "/>
    <n v="165"/>
  </r>
  <r>
    <s v="43"/>
    <x v="82"/>
    <x v="9"/>
    <n v="1"/>
    <s v="BTL"/>
    <n v="165"/>
    <s v="Sale "/>
    <n v="165"/>
  </r>
  <r>
    <s v="43"/>
    <x v="87"/>
    <x v="9"/>
    <n v="1"/>
    <s v="BTL"/>
    <n v="145"/>
    <s v="Sale "/>
    <n v="145"/>
  </r>
  <r>
    <s v="43"/>
    <x v="44"/>
    <x v="2"/>
    <n v="0.4"/>
    <s v="BTL"/>
    <n v="550"/>
    <s v="Sale "/>
    <n v="220"/>
  </r>
  <r>
    <s v="43"/>
    <x v="4"/>
    <x v="3"/>
    <n v="0.6"/>
    <s v="KG"/>
    <n v="880"/>
    <s v="Sale "/>
    <n v="528"/>
  </r>
  <r>
    <s v="43"/>
    <x v="2"/>
    <x v="2"/>
    <n v="1"/>
    <s v="BTL"/>
    <n v="440"/>
    <s v="Sale "/>
    <n v="440"/>
  </r>
  <r>
    <s v="43"/>
    <x v="1"/>
    <x v="1"/>
    <n v="1"/>
    <s v="KG"/>
    <n v="260"/>
    <s v="Sale "/>
    <n v="260"/>
  </r>
  <r>
    <s v="44"/>
    <x v="84"/>
    <x v="5"/>
    <n v="1"/>
    <s v="PC"/>
    <n v="250"/>
    <s v="Sale "/>
    <n v="250"/>
  </r>
  <r>
    <s v="44"/>
    <x v="5"/>
    <x v="4"/>
    <n v="2"/>
    <s v="BDL"/>
    <n v="75"/>
    <s v="Sale "/>
    <n v="150"/>
  </r>
  <r>
    <s v="44"/>
    <x v="59"/>
    <x v="4"/>
    <n v="1"/>
    <s v="BDL"/>
    <n v="65"/>
    <s v="Sale "/>
    <n v="65"/>
  </r>
  <r>
    <s v="44"/>
    <x v="70"/>
    <x v="8"/>
    <n v="2"/>
    <s v="BOX"/>
    <n v="257.5"/>
    <s v="Sale "/>
    <n v="515"/>
  </r>
  <r>
    <s v="44"/>
    <x v="6"/>
    <x v="5"/>
    <n v="0.5"/>
    <s v="th"/>
    <n v="520"/>
    <s v="Sale "/>
    <n v="260"/>
  </r>
  <r>
    <s v="44"/>
    <x v="72"/>
    <x v="10"/>
    <n v="0.2"/>
    <s v="th"/>
    <n v="150"/>
    <s v="Sale "/>
    <n v="30"/>
  </r>
  <r>
    <s v="44"/>
    <x v="69"/>
    <x v="5"/>
    <n v="0.2"/>
    <s v="th"/>
    <n v="850"/>
    <s v="Sale "/>
    <n v="170"/>
  </r>
  <r>
    <s v="44"/>
    <x v="4"/>
    <x v="3"/>
    <n v="1"/>
    <s v="KG"/>
    <n v="870"/>
    <s v="Sale "/>
    <n v="870"/>
  </r>
  <r>
    <s v="45"/>
    <x v="22"/>
    <x v="7"/>
    <n v="0.1"/>
    <s v="KG"/>
    <n v="930"/>
    <s v="Sale "/>
    <n v="93"/>
  </r>
  <r>
    <s v="45"/>
    <x v="18"/>
    <x v="7"/>
    <n v="0.1"/>
    <s v="KG"/>
    <n v="500"/>
    <s v="Sale "/>
    <n v="50"/>
  </r>
  <r>
    <s v="45"/>
    <x v="45"/>
    <x v="2"/>
    <n v="1"/>
    <s v="PC"/>
    <n v="160"/>
    <s v="Sale "/>
    <n v="160"/>
  </r>
  <r>
    <s v="45"/>
    <x v="88"/>
    <x v="2"/>
    <n v="0.5"/>
    <s v="BTL"/>
    <n v="650"/>
    <s v="Sale "/>
    <n v="325"/>
  </r>
  <r>
    <s v="45"/>
    <x v="41"/>
    <x v="10"/>
    <n v="0.2"/>
    <s v="th"/>
    <n v="120"/>
    <s v="Sale "/>
    <n v="24"/>
  </r>
  <r>
    <s v="45"/>
    <x v="6"/>
    <x v="5"/>
    <n v="0.2"/>
    <s v="th"/>
    <n v="400"/>
    <s v="Sale "/>
    <n v="80"/>
  </r>
  <r>
    <s v="45"/>
    <x v="13"/>
    <x v="5"/>
    <n v="1"/>
    <s v="KG"/>
    <n v="245"/>
    <s v="Sale "/>
    <n v="245"/>
  </r>
  <r>
    <s v="45"/>
    <x v="10"/>
    <x v="6"/>
    <n v="1"/>
    <s v="KG"/>
    <n v="180"/>
    <s v="Sale "/>
    <n v="180"/>
  </r>
  <r>
    <s v="45"/>
    <x v="5"/>
    <x v="4"/>
    <n v="2"/>
    <s v="BDL"/>
    <n v="65"/>
    <s v="Sale "/>
    <n v="130"/>
  </r>
  <r>
    <s v="45"/>
    <x v="23"/>
    <x v="2"/>
    <n v="1"/>
    <s v="PC"/>
    <n v="65"/>
    <s v="Sale "/>
    <n v="65"/>
  </r>
  <r>
    <s v="45"/>
    <x v="18"/>
    <x v="7"/>
    <n v="0.1"/>
    <s v="KG"/>
    <n v="500"/>
    <s v="Sale "/>
    <n v="50"/>
  </r>
  <r>
    <s v="45"/>
    <x v="33"/>
    <x v="2"/>
    <n v="1"/>
    <s v="BTL"/>
    <n v="85"/>
    <s v="Sale "/>
    <n v="85"/>
  </r>
  <r>
    <s v="45"/>
    <x v="35"/>
    <x v="9"/>
    <n v="1"/>
    <s v="PC"/>
    <n v="260"/>
    <s v="Sale "/>
    <n v="260"/>
  </r>
  <r>
    <s v="45"/>
    <x v="11"/>
    <x v="3"/>
    <n v="0.25"/>
    <s v="KG"/>
    <n v="300"/>
    <s v="Sale "/>
    <n v="75"/>
  </r>
  <r>
    <s v="45"/>
    <x v="36"/>
    <x v="8"/>
    <n v="0.17"/>
    <s v="BOX"/>
    <n v="970"/>
    <s v="Sale "/>
    <n v="164.9"/>
  </r>
  <r>
    <s v="45"/>
    <x v="2"/>
    <x v="2"/>
    <n v="0.2"/>
    <s v="BTL"/>
    <n v="550"/>
    <s v="Sale "/>
    <n v="110"/>
  </r>
  <r>
    <s v="45"/>
    <x v="27"/>
    <x v="8"/>
    <n v="0.15"/>
    <s v="BOX"/>
    <n v="840"/>
    <s v="Sale "/>
    <n v="126"/>
  </r>
  <r>
    <s v="45"/>
    <x v="75"/>
    <x v="5"/>
    <n v="1"/>
    <s v="PC"/>
    <n v="250"/>
    <s v="Sale "/>
    <n v="250"/>
  </r>
  <r>
    <s v="45"/>
    <x v="23"/>
    <x v="2"/>
    <n v="1"/>
    <s v="PC"/>
    <n v="65"/>
    <s v="Sale "/>
    <n v="65"/>
  </r>
  <r>
    <s v="45"/>
    <x v="86"/>
    <x v="8"/>
    <n v="2"/>
    <s v="BOX"/>
    <n v="130"/>
    <s v="Sale "/>
    <n v="260"/>
  </r>
  <r>
    <s v="45"/>
    <x v="36"/>
    <x v="8"/>
    <n v="0.37"/>
    <s v="BOX"/>
    <n v="970"/>
    <s v="Sale "/>
    <n v="358.9"/>
  </r>
  <r>
    <s v="45"/>
    <x v="27"/>
    <x v="8"/>
    <n v="0.25"/>
    <s v="BOX"/>
    <n v="880"/>
    <s v="Sale "/>
    <n v="220"/>
  </r>
  <r>
    <s v="45"/>
    <x v="59"/>
    <x v="4"/>
    <n v="1"/>
    <s v="BDL"/>
    <n v="65"/>
    <s v="Sale "/>
    <n v="65"/>
  </r>
  <r>
    <s v="45"/>
    <x v="6"/>
    <x v="5"/>
    <n v="0.2"/>
    <s v="th"/>
    <n v="400"/>
    <s v="Sale "/>
    <n v="80"/>
  </r>
  <r>
    <s v="45"/>
    <x v="18"/>
    <x v="7"/>
    <n v="0.1"/>
    <s v="KG"/>
    <n v="500"/>
    <s v="Sale "/>
    <n v="50"/>
  </r>
  <r>
    <s v="45"/>
    <x v="23"/>
    <x v="2"/>
    <n v="1"/>
    <s v="PC"/>
    <n v="65"/>
    <s v="Sale "/>
    <n v="65"/>
  </r>
  <r>
    <s v="45"/>
    <x v="38"/>
    <x v="3"/>
    <n v="0.5"/>
    <s v="KG"/>
    <n v="350"/>
    <s v="Sale "/>
    <n v="175"/>
  </r>
  <r>
    <s v="45"/>
    <x v="28"/>
    <x v="3"/>
    <n v="1"/>
    <s v="KG"/>
    <n v="250"/>
    <s v="Sale "/>
    <n v="250"/>
  </r>
  <r>
    <s v="45"/>
    <x v="39"/>
    <x v="3"/>
    <n v="0.75"/>
    <s v="KG"/>
    <n v="250"/>
    <s v="Sale "/>
    <n v="187.5"/>
  </r>
  <r>
    <s v="46"/>
    <x v="75"/>
    <x v="5"/>
    <n v="1"/>
    <s v="PC"/>
    <n v="250"/>
    <s v="Sale "/>
    <n v="250"/>
  </r>
  <r>
    <s v="46"/>
    <x v="89"/>
    <x v="9"/>
    <n v="1"/>
    <s v="BTL"/>
    <n v="95"/>
    <s v="Sale "/>
    <n v="95"/>
  </r>
  <r>
    <s v="46"/>
    <x v="41"/>
    <x v="10"/>
    <n v="0.2"/>
    <s v="th"/>
    <n v="120"/>
    <s v="Sale "/>
    <n v="24"/>
  </r>
  <r>
    <s v="46"/>
    <x v="6"/>
    <x v="5"/>
    <n v="0.2"/>
    <s v="th"/>
    <n v="400"/>
    <s v="Sale "/>
    <n v="80"/>
  </r>
  <r>
    <s v="46"/>
    <x v="18"/>
    <x v="7"/>
    <n v="0.1"/>
    <s v="KG"/>
    <n v="500"/>
    <s v="Sale "/>
    <n v="50"/>
  </r>
  <r>
    <s v="46"/>
    <x v="28"/>
    <x v="3"/>
    <n v="0.5"/>
    <s v="KG"/>
    <n v="250"/>
    <s v="Sale "/>
    <n v="125"/>
  </r>
  <r>
    <s v="46"/>
    <x v="39"/>
    <x v="3"/>
    <n v="0.5"/>
    <s v="KG"/>
    <n v="250"/>
    <s v="Sale "/>
    <n v="125"/>
  </r>
  <r>
    <s v="46"/>
    <x v="71"/>
    <x v="5"/>
    <n v="0.5"/>
    <s v="KG"/>
    <n v="240"/>
    <s v="Sale "/>
    <n v="120"/>
  </r>
  <r>
    <s v="46"/>
    <x v="43"/>
    <x v="3"/>
    <n v="1"/>
    <s v="PC"/>
    <n v="90"/>
    <s v="Sale "/>
    <n v="90"/>
  </r>
  <r>
    <s v="46"/>
    <x v="59"/>
    <x v="4"/>
    <n v="1"/>
    <s v="BDL"/>
    <n v="65"/>
    <s v="Sale "/>
    <n v="65"/>
  </r>
  <r>
    <s v="46"/>
    <x v="90"/>
    <x v="2"/>
    <n v="1"/>
    <s v="BTL"/>
    <n v="330"/>
    <s v="Sale "/>
    <n v="330"/>
  </r>
  <r>
    <s v="46"/>
    <x v="80"/>
    <x v="2"/>
    <n v="1"/>
    <s v="BTL"/>
    <n v="340"/>
    <s v="Sale "/>
    <n v="340"/>
  </r>
  <r>
    <s v="46"/>
    <x v="91"/>
    <x v="2"/>
    <n v="1"/>
    <s v="BTL"/>
    <n v="330"/>
    <s v="Sale "/>
    <n v="330"/>
  </r>
  <r>
    <s v="46"/>
    <x v="18"/>
    <x v="7"/>
    <n v="1"/>
    <s v="KG"/>
    <n v="500"/>
    <s v="Sale "/>
    <n v="500"/>
  </r>
  <r>
    <s v="46"/>
    <x v="22"/>
    <x v="7"/>
    <n v="1"/>
    <s v="KG"/>
    <n v="900"/>
    <s v="Sale "/>
    <n v="900"/>
  </r>
  <r>
    <s v="46"/>
    <x v="14"/>
    <x v="7"/>
    <n v="2"/>
    <s v="KG"/>
    <n v="725"/>
    <s v="Sale "/>
    <n v="1450"/>
  </r>
  <r>
    <s v="46"/>
    <x v="63"/>
    <x v="9"/>
    <n v="4"/>
    <s v="BTL"/>
    <n v="165"/>
    <s v="Sale "/>
    <n v="660"/>
  </r>
  <r>
    <s v="46"/>
    <x v="91"/>
    <x v="2"/>
    <n v="1"/>
    <s v="BTL"/>
    <n v="330"/>
    <s v="Sale "/>
    <n v="330"/>
  </r>
  <r>
    <s v="46"/>
    <x v="51"/>
    <x v="2"/>
    <n v="2"/>
    <s v="PC"/>
    <n v="400"/>
    <s v="Sale "/>
    <n v="800"/>
  </r>
  <r>
    <s v="46"/>
    <x v="12"/>
    <x v="2"/>
    <n v="1"/>
    <s v="BTL"/>
    <n v="310"/>
    <s v="Sale "/>
    <n v="310"/>
  </r>
  <r>
    <s v="46"/>
    <x v="44"/>
    <x v="2"/>
    <n v="2"/>
    <s v="BTL"/>
    <n v="445"/>
    <s v="Sale "/>
    <n v="890"/>
  </r>
  <r>
    <s v="46"/>
    <x v="16"/>
    <x v="2"/>
    <n v="1"/>
    <s v="PC"/>
    <n v="310"/>
    <s v="Sale "/>
    <n v="310"/>
  </r>
  <r>
    <s v="46"/>
    <x v="17"/>
    <x v="3"/>
    <n v="2"/>
    <s v="KG"/>
    <n v="160"/>
    <s v="Sale "/>
    <n v="320"/>
  </r>
  <r>
    <s v="46"/>
    <x v="30"/>
    <x v="3"/>
    <n v="5"/>
    <s v="KG"/>
    <n v="210"/>
    <s v="Sale "/>
    <n v="1050"/>
  </r>
  <r>
    <s v="46"/>
    <x v="92"/>
    <x v="5"/>
    <n v="5"/>
    <s v="KG"/>
    <n v="240"/>
    <s v="Sale "/>
    <n v="1200"/>
  </r>
  <r>
    <s v="46"/>
    <x v="83"/>
    <x v="5"/>
    <n v="5"/>
    <s v="KG"/>
    <n v="240"/>
    <s v="Sale "/>
    <n v="1200"/>
  </r>
  <r>
    <s v="46"/>
    <x v="8"/>
    <x v="5"/>
    <n v="5"/>
    <s v="KG"/>
    <n v="240"/>
    <s v="Sale "/>
    <n v="1200"/>
  </r>
  <r>
    <s v="46"/>
    <x v="57"/>
    <x v="5"/>
    <n v="10"/>
    <s v="KG"/>
    <n v="240"/>
    <s v="Sale "/>
    <n v="2400"/>
  </r>
  <r>
    <s v="46"/>
    <x v="13"/>
    <x v="5"/>
    <n v="20"/>
    <s v="KG"/>
    <n v="240"/>
    <s v="Sale "/>
    <n v="4800"/>
  </r>
  <r>
    <s v="46"/>
    <x v="9"/>
    <x v="3"/>
    <n v="25"/>
    <s v="KG"/>
    <n v="155"/>
    <s v="Sale "/>
    <n v="3875"/>
  </r>
  <r>
    <s v="46"/>
    <x v="10"/>
    <x v="6"/>
    <n v="30"/>
    <s v="KG"/>
    <n v="180"/>
    <s v="Sale "/>
    <n v="5400"/>
  </r>
  <r>
    <s v="46"/>
    <x v="59"/>
    <x v="4"/>
    <n v="40"/>
    <s v="BDL"/>
    <n v="65"/>
    <s v="Sale "/>
    <n v="2600"/>
  </r>
  <r>
    <s v="46"/>
    <x v="41"/>
    <x v="10"/>
    <n v="17"/>
    <s v="th"/>
    <n v="120"/>
    <s v="Sale "/>
    <n v="2040"/>
  </r>
  <r>
    <s v="46"/>
    <x v="42"/>
    <x v="5"/>
    <n v="4.5"/>
    <s v="th"/>
    <n v="850"/>
    <s v="Sale "/>
    <n v="3825"/>
  </r>
  <r>
    <s v="46"/>
    <x v="6"/>
    <x v="5"/>
    <n v="11"/>
    <s v="th"/>
    <n v="390"/>
    <s v="Sale "/>
    <n v="4290"/>
  </r>
  <r>
    <s v="46"/>
    <x v="93"/>
    <x v="4"/>
    <n v="35"/>
    <s v="BDL"/>
    <n v="75"/>
    <s v="Sale "/>
    <n v="2625"/>
  </r>
  <r>
    <s v="46"/>
    <x v="94"/>
    <x v="4"/>
    <n v="32"/>
    <s v="BDL"/>
    <n v="60"/>
    <s v="Sale "/>
    <n v="1920"/>
  </r>
  <r>
    <s v="46"/>
    <x v="37"/>
    <x v="3"/>
    <n v="1"/>
    <s v="KG"/>
    <n v="230"/>
    <s v="Sale "/>
    <n v="230"/>
  </r>
  <r>
    <s v="46"/>
    <x v="56"/>
    <x v="3"/>
    <n v="3"/>
    <s v="KG"/>
    <n v="450"/>
    <s v="Sale "/>
    <n v="1350"/>
  </r>
  <r>
    <s v="46"/>
    <x v="39"/>
    <x v="3"/>
    <n v="3"/>
    <s v="KG"/>
    <n v="245"/>
    <s v="Sale "/>
    <n v="735"/>
  </r>
  <r>
    <s v="46"/>
    <x v="28"/>
    <x v="3"/>
    <n v="10"/>
    <s v="KG"/>
    <n v="245"/>
    <s v="Sale "/>
    <n v="2450"/>
  </r>
  <r>
    <s v="46"/>
    <x v="3"/>
    <x v="3"/>
    <n v="10"/>
    <s v="KG"/>
    <n v="500"/>
    <s v="Sale "/>
    <n v="5000"/>
  </r>
  <r>
    <s v="46"/>
    <x v="4"/>
    <x v="3"/>
    <n v="5"/>
    <s v="KG"/>
    <n v="880"/>
    <s v="Sale "/>
    <n v="4400"/>
  </r>
  <r>
    <s v="46"/>
    <x v="87"/>
    <x v="9"/>
    <n v="3"/>
    <s v="BTL"/>
    <n v="155"/>
    <s v="Sale "/>
    <n v="465"/>
  </r>
  <r>
    <s v="46"/>
    <x v="75"/>
    <x v="5"/>
    <n v="1"/>
    <s v="PC"/>
    <n v="250"/>
    <s v="Sale "/>
    <n v="250"/>
  </r>
  <r>
    <s v="46"/>
    <x v="38"/>
    <x v="3"/>
    <n v="0.1"/>
    <s v="KG"/>
    <n v="350"/>
    <s v="Sale "/>
    <n v="35"/>
  </r>
  <r>
    <s v="46"/>
    <x v="25"/>
    <x v="3"/>
    <n v="2"/>
    <s v="KG"/>
    <n v="65"/>
    <s v="Sale "/>
    <n v="130"/>
  </r>
  <r>
    <s v="46"/>
    <x v="26"/>
    <x v="3"/>
    <n v="2"/>
    <s v="KG"/>
    <n v="46"/>
    <s v="Sale "/>
    <n v="92"/>
  </r>
  <r>
    <s v="46"/>
    <x v="27"/>
    <x v="8"/>
    <n v="0.1"/>
    <s v="BOX"/>
    <n v="880"/>
    <s v="Sale "/>
    <n v="88"/>
  </r>
  <r>
    <s v="46"/>
    <x v="36"/>
    <x v="8"/>
    <n v="0.25"/>
    <s v="BOX"/>
    <n v="920"/>
    <s v="Sale "/>
    <n v="230"/>
  </r>
  <r>
    <s v="46"/>
    <x v="3"/>
    <x v="3"/>
    <n v="0.5"/>
    <s v="KG"/>
    <n v="470"/>
    <s v="Sale "/>
    <n v="235"/>
  </r>
  <r>
    <s v="46"/>
    <x v="45"/>
    <x v="2"/>
    <n v="1"/>
    <s v="PC"/>
    <n v="160"/>
    <s v="Sale "/>
    <n v="160"/>
  </r>
  <r>
    <s v="46"/>
    <x v="11"/>
    <x v="3"/>
    <n v="3"/>
    <s v="KG"/>
    <n v="300"/>
    <s v="Sale "/>
    <n v="900"/>
  </r>
  <r>
    <s v="46"/>
    <x v="4"/>
    <x v="3"/>
    <n v="0.25"/>
    <s v="KG"/>
    <n v="920"/>
    <s v="Sale "/>
    <n v="230"/>
  </r>
  <r>
    <s v="46"/>
    <x v="21"/>
    <x v="2"/>
    <n v="0.1"/>
    <s v="BTL"/>
    <n v="850"/>
    <s v="Sale "/>
    <n v="85"/>
  </r>
  <r>
    <s v="46"/>
    <x v="23"/>
    <x v="2"/>
    <n v="2"/>
    <s v="PC"/>
    <n v="65"/>
    <s v="Sale "/>
    <n v="130"/>
  </r>
  <r>
    <s v="46"/>
    <x v="2"/>
    <x v="2"/>
    <n v="0.2"/>
    <s v="BTL"/>
    <n v="550"/>
    <s v="Sale "/>
    <n v="110"/>
  </r>
  <r>
    <s v="46"/>
    <x v="37"/>
    <x v="3"/>
    <n v="0.2"/>
    <s v="KG"/>
    <n v="250"/>
    <s v="Sale "/>
    <n v="50"/>
  </r>
  <r>
    <s v="46"/>
    <x v="3"/>
    <x v="3"/>
    <n v="0.1"/>
    <s v="KG"/>
    <n v="550"/>
    <s v="Sale "/>
    <n v="55"/>
  </r>
  <r>
    <s v="46"/>
    <x v="4"/>
    <x v="3"/>
    <n v="0.05"/>
    <s v="KG"/>
    <n v="1000"/>
    <s v="Sale "/>
    <n v="50"/>
  </r>
  <r>
    <s v="46"/>
    <x v="27"/>
    <x v="8"/>
    <n v="0.15"/>
    <s v="BOX"/>
    <n v="880"/>
    <s v="Sale "/>
    <n v="132"/>
  </r>
  <r>
    <s v="46"/>
    <x v="73"/>
    <x v="3"/>
    <n v="1"/>
    <s v="KG"/>
    <n v="330"/>
    <s v="Sale "/>
    <n v="330"/>
  </r>
  <r>
    <s v="46"/>
    <x v="56"/>
    <x v="3"/>
    <n v="1"/>
    <s v="KG"/>
    <n v="450"/>
    <s v="Sale "/>
    <n v="450"/>
  </r>
  <r>
    <s v="46"/>
    <x v="59"/>
    <x v="4"/>
    <n v="10"/>
    <s v="BDL"/>
    <n v="65"/>
    <s v="Sale "/>
    <n v="650"/>
  </r>
  <r>
    <s v="46"/>
    <x v="42"/>
    <x v="5"/>
    <n v="2.5"/>
    <s v="th"/>
    <n v="900"/>
    <s v="Sale "/>
    <n v="2250"/>
  </r>
  <r>
    <s v="46"/>
    <x v="19"/>
    <x v="2"/>
    <n v="0.2"/>
    <s v="BTL"/>
    <n v="1300"/>
    <s v="Sale "/>
    <n v="260"/>
  </r>
  <r>
    <s v="46"/>
    <x v="44"/>
    <x v="2"/>
    <n v="0.2"/>
    <s v="BTL"/>
    <n v="550"/>
    <s v="Sale "/>
    <n v="110"/>
  </r>
  <r>
    <s v="46"/>
    <x v="3"/>
    <x v="3"/>
    <n v="0.5"/>
    <s v="KG"/>
    <n v="520"/>
    <s v="Sale "/>
    <n v="260"/>
  </r>
  <r>
    <s v="46"/>
    <x v="4"/>
    <x v="3"/>
    <n v="0.3"/>
    <s v="KG"/>
    <n v="900"/>
    <s v="Sale "/>
    <n v="270"/>
  </r>
  <r>
    <s v="46"/>
    <x v="26"/>
    <x v="3"/>
    <n v="2"/>
    <s v="KG"/>
    <n v="46"/>
    <s v="Sale "/>
    <n v="92"/>
  </r>
  <r>
    <s v="46"/>
    <x v="18"/>
    <x v="7"/>
    <n v="0.1"/>
    <s v="KG"/>
    <n v="500"/>
    <s v="Sale "/>
    <n v="50"/>
  </r>
  <r>
    <s v="46"/>
    <x v="11"/>
    <x v="3"/>
    <n v="1.45"/>
    <s v="KG"/>
    <n v="300"/>
    <s v="Sale "/>
    <n v="435"/>
  </r>
  <r>
    <s v="46"/>
    <x v="5"/>
    <x v="4"/>
    <n v="2"/>
    <s v="BDL"/>
    <n v="65"/>
    <s v="Sale "/>
    <n v="130"/>
  </r>
  <r>
    <s v="47"/>
    <x v="30"/>
    <x v="3"/>
    <n v="2"/>
    <s v="KG"/>
    <n v="210"/>
    <s v="Sale "/>
    <n v="420"/>
  </r>
  <r>
    <s v="47"/>
    <x v="95"/>
    <x v="2"/>
    <n v="1"/>
    <s v="BTL"/>
    <n v="370"/>
    <s v="Sale "/>
    <n v="370"/>
  </r>
  <r>
    <s v="47"/>
    <x v="41"/>
    <x v="10"/>
    <n v="1.4"/>
    <s v="th"/>
    <n v="120"/>
    <s v="Sale "/>
    <n v="168"/>
  </r>
  <r>
    <s v="47"/>
    <x v="96"/>
    <x v="10"/>
    <n v="10"/>
    <s v="PAC"/>
    <n v="120"/>
    <s v="Sale "/>
    <n v="1200"/>
  </r>
  <r>
    <s v="47"/>
    <x v="9"/>
    <x v="3"/>
    <n v="20"/>
    <s v="KG"/>
    <n v="155"/>
    <s v="Sale "/>
    <n v="3100"/>
  </r>
  <r>
    <s v="47"/>
    <x v="13"/>
    <x v="5"/>
    <n v="10"/>
    <s v="KG"/>
    <n v="240"/>
    <s v="Sale "/>
    <n v="2400"/>
  </r>
  <r>
    <s v="47"/>
    <x v="75"/>
    <x v="5"/>
    <n v="2"/>
    <s v="PC"/>
    <n v="250"/>
    <s v="Sale "/>
    <n v="500"/>
  </r>
  <r>
    <s v="47"/>
    <x v="70"/>
    <x v="8"/>
    <n v="5"/>
    <s v="BOX"/>
    <n v="260"/>
    <s v="Sale "/>
    <n v="1300"/>
  </r>
  <r>
    <s v="47"/>
    <x v="9"/>
    <x v="3"/>
    <n v="20"/>
    <s v="KG"/>
    <n v="160"/>
    <s v="Sale "/>
    <n v="3200"/>
  </r>
  <r>
    <s v="47"/>
    <x v="83"/>
    <x v="5"/>
    <n v="1"/>
    <s v="KG"/>
    <n v="245"/>
    <s v="Sale "/>
    <n v="245"/>
  </r>
  <r>
    <s v="47"/>
    <x v="10"/>
    <x v="6"/>
    <n v="15"/>
    <s v="KG"/>
    <n v="180"/>
    <s v="Sale "/>
    <n v="2700"/>
  </r>
  <r>
    <s v="47"/>
    <x v="93"/>
    <x v="4"/>
    <n v="6"/>
    <s v="BDL"/>
    <n v="75"/>
    <s v="Sale "/>
    <n v="450"/>
  </r>
  <r>
    <s v="47"/>
    <x v="5"/>
    <x v="4"/>
    <n v="4"/>
    <s v="BDL"/>
    <n v="65"/>
    <s v="Sale "/>
    <n v="260"/>
  </r>
  <r>
    <s v="47"/>
    <x v="9"/>
    <x v="3"/>
    <n v="10"/>
    <s v="KG"/>
    <n v="160"/>
    <s v="Sale "/>
    <n v="1600"/>
  </r>
  <r>
    <s v="47"/>
    <x v="3"/>
    <x v="3"/>
    <n v="1"/>
    <s v="KG"/>
    <n v="510"/>
    <s v="Sale "/>
    <n v="510"/>
  </r>
  <r>
    <s v="47"/>
    <x v="4"/>
    <x v="3"/>
    <n v="0.5"/>
    <s v="KG"/>
    <n v="900"/>
    <s v="Sale "/>
    <n v="450"/>
  </r>
  <r>
    <s v="47"/>
    <x v="37"/>
    <x v="3"/>
    <n v="0.5"/>
    <s v="KG"/>
    <n v="250"/>
    <s v="Sale "/>
    <n v="125"/>
  </r>
  <r>
    <s v="47"/>
    <x v="38"/>
    <x v="3"/>
    <n v="0.25"/>
    <s v="KG"/>
    <n v="450"/>
    <s v="Sale "/>
    <n v="112.5"/>
  </r>
  <r>
    <s v="47"/>
    <x v="28"/>
    <x v="3"/>
    <n v="2"/>
    <s v="KG"/>
    <n v="245"/>
    <s v="Sale "/>
    <n v="490"/>
  </r>
  <r>
    <s v="47"/>
    <x v="42"/>
    <x v="5"/>
    <n v="0.8"/>
    <s v="th"/>
    <n v="850"/>
    <s v="Sale "/>
    <n v="680"/>
  </r>
  <r>
    <s v="47"/>
    <x v="41"/>
    <x v="10"/>
    <n v="3"/>
    <s v="th"/>
    <n v="120"/>
    <s v="Sale "/>
    <n v="360"/>
  </r>
  <r>
    <s v="47"/>
    <x v="6"/>
    <x v="5"/>
    <n v="2.5"/>
    <s v="th"/>
    <n v="400"/>
    <s v="Sale "/>
    <n v="1000"/>
  </r>
  <r>
    <s v="47"/>
    <x v="8"/>
    <x v="5"/>
    <n v="1"/>
    <s v="KG"/>
    <n v="245"/>
    <s v="Sale "/>
    <n v="245"/>
  </r>
  <r>
    <s v="47"/>
    <x v="48"/>
    <x v="5"/>
    <n v="1"/>
    <s v="KG"/>
    <n v="245"/>
    <s v="Sale "/>
    <n v="245"/>
  </r>
  <r>
    <s v="47"/>
    <x v="13"/>
    <x v="5"/>
    <n v="5"/>
    <s v="KG"/>
    <n v="245"/>
    <s v="Sale "/>
    <n v="1225"/>
  </r>
  <r>
    <s v="47"/>
    <x v="10"/>
    <x v="6"/>
    <n v="30"/>
    <s v="KG"/>
    <n v="180"/>
    <s v="Sale "/>
    <n v="5400"/>
  </r>
  <r>
    <s v="47"/>
    <x v="11"/>
    <x v="3"/>
    <n v="0.25"/>
    <s v="KG"/>
    <n v="300"/>
    <s v="Sale "/>
    <n v="75"/>
  </r>
  <r>
    <s v="47"/>
    <x v="41"/>
    <x v="10"/>
    <n v="0.2"/>
    <s v="th"/>
    <n v="120"/>
    <s v="Sale "/>
    <n v="24"/>
  </r>
  <r>
    <s v="47"/>
    <x v="6"/>
    <x v="5"/>
    <n v="0.1"/>
    <s v="th"/>
    <n v="400"/>
    <s v="Sale "/>
    <n v="40"/>
  </r>
  <r>
    <s v="47"/>
    <x v="9"/>
    <x v="3"/>
    <n v="1"/>
    <s v="KG"/>
    <n v="165"/>
    <s v="Sale "/>
    <n v="165"/>
  </r>
  <r>
    <s v="47"/>
    <x v="70"/>
    <x v="8"/>
    <n v="2"/>
    <s v="BOX"/>
    <n v="260"/>
    <s v="Sale "/>
    <n v="520"/>
  </r>
  <r>
    <s v="47"/>
    <x v="83"/>
    <x v="5"/>
    <n v="1"/>
    <s v="KG"/>
    <n v="245"/>
    <s v="Sale "/>
    <n v="245"/>
  </r>
  <r>
    <s v="47"/>
    <x v="14"/>
    <x v="7"/>
    <n v="0.1"/>
    <s v="KG"/>
    <n v="750"/>
    <s v="Sale "/>
    <n v="75"/>
  </r>
  <r>
    <s v="47"/>
    <x v="31"/>
    <x v="7"/>
    <n v="0.1"/>
    <s v="KG"/>
    <n v="700"/>
    <s v="Sale "/>
    <n v="70"/>
  </r>
  <r>
    <s v="47"/>
    <x v="18"/>
    <x v="7"/>
    <n v="0.1"/>
    <s v="KG"/>
    <n v="500"/>
    <s v="Sale "/>
    <n v="50"/>
  </r>
  <r>
    <s v="47"/>
    <x v="53"/>
    <x v="7"/>
    <n v="0.1"/>
    <s v="KG"/>
    <n v="700"/>
    <s v="Sale "/>
    <n v="70"/>
  </r>
  <r>
    <s v="47"/>
    <x v="15"/>
    <x v="2"/>
    <n v="1"/>
    <s v="BTL"/>
    <n v="710"/>
    <s v="Sale "/>
    <n v="710"/>
  </r>
  <r>
    <s v="47"/>
    <x v="21"/>
    <x v="2"/>
    <n v="0.2"/>
    <s v="BTL"/>
    <n v="425"/>
    <s v="Sale "/>
    <n v="85"/>
  </r>
  <r>
    <s v="47"/>
    <x v="33"/>
    <x v="2"/>
    <n v="1"/>
    <s v="BTL"/>
    <n v="85"/>
    <s v="Sale "/>
    <n v="85"/>
  </r>
  <r>
    <s v="47"/>
    <x v="45"/>
    <x v="2"/>
    <n v="1"/>
    <s v="PC"/>
    <n v="160"/>
    <s v="Sale "/>
    <n v="160"/>
  </r>
  <r>
    <s v="47"/>
    <x v="63"/>
    <x v="9"/>
    <n v="1"/>
    <s v="BTL"/>
    <n v="165"/>
    <s v="Sale "/>
    <n v="165"/>
  </r>
  <r>
    <s v="47"/>
    <x v="46"/>
    <x v="2"/>
    <n v="1"/>
    <s v="PC"/>
    <n v="65"/>
    <s v="Sale "/>
    <n v="65"/>
  </r>
  <r>
    <s v="47"/>
    <x v="75"/>
    <x v="5"/>
    <n v="1"/>
    <s v="PC"/>
    <n v="250"/>
    <s v="Sale "/>
    <n v="250"/>
  </r>
  <r>
    <s v="47"/>
    <x v="11"/>
    <x v="3"/>
    <n v="0.5"/>
    <s v="KG"/>
    <n v="300"/>
    <s v="Sale "/>
    <n v="150"/>
  </r>
  <r>
    <s v="47"/>
    <x v="5"/>
    <x v="4"/>
    <n v="11"/>
    <s v="BDL"/>
    <n v="65"/>
    <s v="Sale "/>
    <n v="715"/>
  </r>
  <r>
    <s v="47"/>
    <x v="8"/>
    <x v="5"/>
    <n v="1"/>
    <s v="KG"/>
    <n v="235"/>
    <s v="Sale "/>
    <n v="235"/>
  </r>
  <r>
    <s v="47"/>
    <x v="57"/>
    <x v="5"/>
    <n v="1"/>
    <s v="KG"/>
    <n v="235"/>
    <s v="Sale "/>
    <n v="235"/>
  </r>
  <r>
    <s v="47"/>
    <x v="13"/>
    <x v="5"/>
    <n v="2"/>
    <s v="KG"/>
    <n v="235"/>
    <s v="Sale "/>
    <n v="470"/>
  </r>
  <r>
    <s v="47"/>
    <x v="59"/>
    <x v="4"/>
    <n v="1"/>
    <s v="BDL"/>
    <n v="65"/>
    <s v="Sale "/>
    <n v="65"/>
  </r>
  <r>
    <s v="47"/>
    <x v="41"/>
    <x v="10"/>
    <n v="0.5"/>
    <s v="th"/>
    <n v="120"/>
    <s v="Sale "/>
    <n v="60"/>
  </r>
  <r>
    <s v="47"/>
    <x v="6"/>
    <x v="5"/>
    <n v="0.5"/>
    <s v="th"/>
    <n v="400"/>
    <s v="Sale "/>
    <n v="200"/>
  </r>
  <r>
    <s v="47"/>
    <x v="72"/>
    <x v="10"/>
    <n v="1"/>
    <s v="th"/>
    <n v="170"/>
    <s v="Sale "/>
    <n v="170"/>
  </r>
  <r>
    <s v="47"/>
    <x v="69"/>
    <x v="5"/>
    <n v="1"/>
    <s v="th"/>
    <n v="850"/>
    <s v="Sale "/>
    <n v="850"/>
  </r>
  <r>
    <s v="47"/>
    <x v="39"/>
    <x v="3"/>
    <n v="1"/>
    <s v="KG"/>
    <n v="250"/>
    <s v="Sale "/>
    <n v="250"/>
  </r>
  <r>
    <s v="47"/>
    <x v="73"/>
    <x v="3"/>
    <n v="1"/>
    <s v="KG"/>
    <n v="330"/>
    <s v="Sale "/>
    <n v="330"/>
  </r>
  <r>
    <s v="47"/>
    <x v="37"/>
    <x v="3"/>
    <n v="1"/>
    <s v="KG"/>
    <n v="240"/>
    <s v="Sale "/>
    <n v="240"/>
  </r>
  <r>
    <s v="47"/>
    <x v="56"/>
    <x v="3"/>
    <n v="1"/>
    <s v="KG"/>
    <n v="450"/>
    <s v="Sale "/>
    <n v="450"/>
  </r>
  <r>
    <s v="47"/>
    <x v="9"/>
    <x v="3"/>
    <n v="5"/>
    <s v="KG"/>
    <n v="160"/>
    <s v="Sale "/>
    <n v="800"/>
  </r>
  <r>
    <s v="47"/>
    <x v="22"/>
    <x v="7"/>
    <n v="0.2"/>
    <s v="KG"/>
    <n v="930"/>
    <s v="Sale "/>
    <n v="186"/>
  </r>
  <r>
    <s v="47"/>
    <x v="70"/>
    <x v="8"/>
    <n v="1"/>
    <s v="BOX"/>
    <n v="255"/>
    <s v="Sale "/>
    <n v="255"/>
  </r>
  <r>
    <s v="47"/>
    <x v="41"/>
    <x v="10"/>
    <n v="0.3"/>
    <s v="th"/>
    <n v="120"/>
    <s v="Sale "/>
    <n v="36"/>
  </r>
  <r>
    <s v="47"/>
    <x v="6"/>
    <x v="5"/>
    <n v="0.3"/>
    <s v="th"/>
    <n v="400"/>
    <s v="Sale "/>
    <n v="120"/>
  </r>
  <r>
    <s v="47"/>
    <x v="6"/>
    <x v="5"/>
    <n v="1.5"/>
    <s v="th"/>
    <n v="390"/>
    <s v="Sale "/>
    <n v="585"/>
  </r>
  <r>
    <s v="47"/>
    <x v="39"/>
    <x v="3"/>
    <n v="1"/>
    <s v="KG"/>
    <n v="245"/>
    <s v="Sale "/>
    <n v="245"/>
  </r>
  <r>
    <s v="47"/>
    <x v="4"/>
    <x v="3"/>
    <n v="1.5"/>
    <s v="KG"/>
    <n v="870"/>
    <s v="Sale "/>
    <n v="1305"/>
  </r>
  <r>
    <s v="47"/>
    <x v="3"/>
    <x v="3"/>
    <n v="3"/>
    <s v="KG"/>
    <n v="480"/>
    <s v="Sale "/>
    <n v="1440"/>
  </r>
  <r>
    <s v="47"/>
    <x v="3"/>
    <x v="3"/>
    <n v="0.5"/>
    <s v="KG"/>
    <n v="500"/>
    <s v="Sale "/>
    <n v="250"/>
  </r>
  <r>
    <s v="47"/>
    <x v="4"/>
    <x v="3"/>
    <n v="0.25"/>
    <s v="KG"/>
    <n v="920"/>
    <s v="Sale "/>
    <n v="230"/>
  </r>
  <r>
    <s v="47"/>
    <x v="28"/>
    <x v="3"/>
    <n v="0.25"/>
    <s v="KG"/>
    <n v="250"/>
    <s v="Sale "/>
    <n v="62.5"/>
  </r>
  <r>
    <s v="47"/>
    <x v="38"/>
    <x v="3"/>
    <n v="0.25"/>
    <s v="KG"/>
    <n v="350"/>
    <s v="Sale "/>
    <n v="87.5"/>
  </r>
  <r>
    <s v="47"/>
    <x v="37"/>
    <x v="3"/>
    <n v="0.25"/>
    <s v="KG"/>
    <n v="250"/>
    <s v="Sale "/>
    <n v="62.5"/>
  </r>
  <r>
    <s v="47"/>
    <x v="26"/>
    <x v="3"/>
    <n v="10"/>
    <s v="KG"/>
    <n v="46"/>
    <s v="Sale "/>
    <n v="460"/>
  </r>
  <r>
    <s v="47"/>
    <x v="27"/>
    <x v="8"/>
    <n v="1"/>
    <s v="BOX"/>
    <n v="830"/>
    <s v="Sale "/>
    <n v="830"/>
  </r>
  <r>
    <s v="48"/>
    <x v="53"/>
    <x v="7"/>
    <n v="0.1"/>
    <s v="KG"/>
    <n v="700"/>
    <s v="Sale "/>
    <n v="70"/>
  </r>
  <r>
    <s v="48"/>
    <x v="18"/>
    <x v="7"/>
    <n v="0.1"/>
    <s v="KG"/>
    <n v="500"/>
    <s v="Sale "/>
    <n v="50"/>
  </r>
  <r>
    <s v="48"/>
    <x v="14"/>
    <x v="7"/>
    <n v="0.1"/>
    <s v="KG"/>
    <n v="750"/>
    <s v="Sale "/>
    <n v="75"/>
  </r>
  <r>
    <s v="48"/>
    <x v="75"/>
    <x v="5"/>
    <n v="1"/>
    <s v="PC"/>
    <n v="250"/>
    <s v="Sale "/>
    <n v="250"/>
  </r>
  <r>
    <s v="48"/>
    <x v="57"/>
    <x v="5"/>
    <n v="1"/>
    <s v="KG"/>
    <n v="245"/>
    <s v="Sale "/>
    <n v="245"/>
  </r>
  <r>
    <s v="48"/>
    <x v="31"/>
    <x v="7"/>
    <n v="1"/>
    <s v="KG"/>
    <n v="700"/>
    <s v="Sale "/>
    <n v="700"/>
  </r>
  <r>
    <s v="48"/>
    <x v="16"/>
    <x v="2"/>
    <n v="1"/>
    <s v="PC"/>
    <n v="300"/>
    <s v="Sale "/>
    <n v="300"/>
  </r>
  <r>
    <s v="48"/>
    <x v="35"/>
    <x v="9"/>
    <n v="2"/>
    <s v="PC"/>
    <n v="255"/>
    <s v="Sale "/>
    <n v="510"/>
  </r>
  <r>
    <s v="48"/>
    <x v="23"/>
    <x v="2"/>
    <n v="1"/>
    <s v="PC"/>
    <n v="65"/>
    <s v="Sale "/>
    <n v="65"/>
  </r>
  <r>
    <s v="48"/>
    <x v="33"/>
    <x v="2"/>
    <n v="4"/>
    <s v="BTL"/>
    <n v="85"/>
    <s v="Sale "/>
    <n v="340"/>
  </r>
  <r>
    <s v="48"/>
    <x v="97"/>
    <x v="2"/>
    <n v="2"/>
    <s v="BTL"/>
    <n v="72"/>
    <s v="Sale "/>
    <n v="144"/>
  </r>
  <r>
    <s v="48"/>
    <x v="71"/>
    <x v="5"/>
    <n v="1.5"/>
    <s v="KG"/>
    <n v="245"/>
    <s v="Sale "/>
    <n v="367.5"/>
  </r>
  <r>
    <s v="48"/>
    <x v="49"/>
    <x v="6"/>
    <n v="1"/>
    <s v="KG"/>
    <n v="190"/>
    <s v="Sale "/>
    <n v="190"/>
  </r>
  <r>
    <s v="48"/>
    <x v="30"/>
    <x v="3"/>
    <n v="1"/>
    <s v="KG"/>
    <n v="215"/>
    <s v="Sale "/>
    <n v="215"/>
  </r>
  <r>
    <s v="48"/>
    <x v="93"/>
    <x v="4"/>
    <n v="15"/>
    <s v="BDL"/>
    <n v="72"/>
    <s v="Sale "/>
    <n v="1080"/>
  </r>
  <r>
    <s v="48"/>
    <x v="92"/>
    <x v="5"/>
    <n v="0.5"/>
    <s v="KG"/>
    <n v="245"/>
    <s v="Sale "/>
    <n v="122.5"/>
  </r>
  <r>
    <s v="48"/>
    <x v="13"/>
    <x v="5"/>
    <n v="3"/>
    <s v="KG"/>
    <n v="245"/>
    <s v="Sale "/>
    <n v="735"/>
  </r>
  <r>
    <s v="48"/>
    <x v="9"/>
    <x v="3"/>
    <n v="7"/>
    <s v="KG"/>
    <n v="160"/>
    <s v="Sale "/>
    <n v="1120"/>
  </r>
  <r>
    <s v="48"/>
    <x v="10"/>
    <x v="6"/>
    <n v="12.6"/>
    <s v="KG"/>
    <n v="190"/>
    <s v="Sale "/>
    <n v="2394"/>
  </r>
  <r>
    <s v="48"/>
    <x v="23"/>
    <x v="2"/>
    <n v="2"/>
    <s v="PC"/>
    <n v="65"/>
    <s v="Sale "/>
    <n v="130"/>
  </r>
  <r>
    <s v="48"/>
    <x v="49"/>
    <x v="6"/>
    <n v="4.0999999999999996"/>
    <s v="KG"/>
    <n v="190"/>
    <s v="Sale "/>
    <n v="778.99999999999989"/>
  </r>
  <r>
    <s v="48"/>
    <x v="10"/>
    <x v="6"/>
    <n v="15"/>
    <s v="KG"/>
    <n v="190"/>
    <s v="Sale "/>
    <n v="2850"/>
  </r>
  <r>
    <s v="48"/>
    <x v="95"/>
    <x v="2"/>
    <n v="1"/>
    <s v="BTL"/>
    <n v="370"/>
    <s v="Sale "/>
    <n v="370"/>
  </r>
  <r>
    <s v="48"/>
    <x v="87"/>
    <x v="9"/>
    <n v="4"/>
    <s v="BTL"/>
    <n v="145"/>
    <s v="Sale "/>
    <n v="580"/>
  </r>
  <r>
    <s v="48"/>
    <x v="59"/>
    <x v="4"/>
    <n v="6"/>
    <s v="BDL"/>
    <n v="65"/>
    <s v="Sale "/>
    <n v="390"/>
  </r>
  <r>
    <s v="48"/>
    <x v="41"/>
    <x v="10"/>
    <n v="3.2"/>
    <s v="th"/>
    <n v="120"/>
    <s v="Sale "/>
    <n v="384"/>
  </r>
  <r>
    <s v="48"/>
    <x v="6"/>
    <x v="5"/>
    <n v="3"/>
    <s v="th"/>
    <n v="400"/>
    <s v="Sale "/>
    <n v="1200"/>
  </r>
  <r>
    <s v="48"/>
    <x v="2"/>
    <x v="2"/>
    <n v="1"/>
    <s v="BTL"/>
    <n v="450"/>
    <s v="Sale "/>
    <n v="450"/>
  </r>
  <r>
    <s v="48"/>
    <x v="32"/>
    <x v="2"/>
    <n v="1"/>
    <s v="PC"/>
    <n v="300"/>
    <s v="Sale "/>
    <n v="300"/>
  </r>
  <r>
    <s v="48"/>
    <x v="81"/>
    <x v="2"/>
    <n v="1"/>
    <s v="BTL"/>
    <n v="410"/>
    <s v="Sale "/>
    <n v="410"/>
  </r>
  <r>
    <s v="48"/>
    <x v="48"/>
    <x v="5"/>
    <n v="1"/>
    <s v="KG"/>
    <n v="245"/>
    <s v="Sale "/>
    <n v="245"/>
  </r>
  <r>
    <s v="48"/>
    <x v="98"/>
    <x v="5"/>
    <n v="1"/>
    <s v="KG"/>
    <n v="245"/>
    <s v="Sale "/>
    <n v="245"/>
  </r>
  <r>
    <s v="48"/>
    <x v="8"/>
    <x v="5"/>
    <n v="2.5"/>
    <s v="KG"/>
    <n v="245"/>
    <s v="Sale "/>
    <n v="612.5"/>
  </r>
  <r>
    <s v="48"/>
    <x v="41"/>
    <x v="10"/>
    <n v="1.2"/>
    <s v="th"/>
    <n v="140"/>
    <s v="Sale "/>
    <n v="168"/>
  </r>
  <r>
    <s v="48"/>
    <x v="6"/>
    <x v="5"/>
    <n v="0.7"/>
    <s v="th"/>
    <n v="400"/>
    <s v="Sale "/>
    <n v="280"/>
  </r>
  <r>
    <s v="48"/>
    <x v="30"/>
    <x v="3"/>
    <n v="4"/>
    <s v="KG"/>
    <n v="210"/>
    <s v="Sale "/>
    <n v="840"/>
  </r>
  <r>
    <s v="48"/>
    <x v="39"/>
    <x v="3"/>
    <n v="2"/>
    <s v="KG"/>
    <n v="250"/>
    <s v="Sale "/>
    <n v="500"/>
  </r>
  <r>
    <s v="48"/>
    <x v="26"/>
    <x v="3"/>
    <n v="5"/>
    <s v="KG"/>
    <n v="45"/>
    <s v="Sale "/>
    <n v="225"/>
  </r>
  <r>
    <s v="48"/>
    <x v="93"/>
    <x v="4"/>
    <n v="14"/>
    <s v="BDL"/>
    <n v="72"/>
    <s v="Sale "/>
    <n v="1008"/>
  </r>
  <r>
    <s v="48"/>
    <x v="44"/>
    <x v="2"/>
    <n v="1"/>
    <s v="BTL"/>
    <n v="450"/>
    <s v="Sale "/>
    <n v="450"/>
  </r>
  <r>
    <s v="48"/>
    <x v="69"/>
    <x v="5"/>
    <n v="0.4"/>
    <s v="th"/>
    <n v="900"/>
    <s v="Sale "/>
    <n v="360"/>
  </r>
  <r>
    <s v="48"/>
    <x v="31"/>
    <x v="7"/>
    <n v="0.1"/>
    <s v="KG"/>
    <n v="700"/>
    <s v="Sale "/>
    <n v="70"/>
  </r>
  <r>
    <s v="48"/>
    <x v="9"/>
    <x v="3"/>
    <n v="16"/>
    <s v="KG"/>
    <n v="160"/>
    <s v="Sale "/>
    <n v="2560"/>
  </r>
  <r>
    <s v="48"/>
    <x v="18"/>
    <x v="7"/>
    <n v="1"/>
    <s v="KG"/>
    <n v="500"/>
    <s v="Sale "/>
    <n v="500"/>
  </r>
  <r>
    <s v="48"/>
    <x v="56"/>
    <x v="3"/>
    <n v="1"/>
    <s v="KG"/>
    <n v="450"/>
    <s v="Sale "/>
    <n v="450"/>
  </r>
  <r>
    <s v="48"/>
    <x v="73"/>
    <x v="3"/>
    <n v="4"/>
    <s v="KG"/>
    <n v="330"/>
    <s v="Sale "/>
    <n v="1320"/>
  </r>
  <r>
    <s v="48"/>
    <x v="83"/>
    <x v="5"/>
    <n v="2.5"/>
    <s v="KG"/>
    <n v="245"/>
    <s v="Sale "/>
    <n v="612.5"/>
  </r>
  <r>
    <s v="48"/>
    <x v="48"/>
    <x v="5"/>
    <n v="2"/>
    <s v="KG"/>
    <n v="245"/>
    <s v="Sale "/>
    <n v="490"/>
  </r>
  <r>
    <s v="48"/>
    <x v="58"/>
    <x v="5"/>
    <n v="2"/>
    <s v="KG"/>
    <n v="245"/>
    <s v="Sale "/>
    <n v="490"/>
  </r>
  <r>
    <s v="48"/>
    <x v="49"/>
    <x v="6"/>
    <n v="5"/>
    <s v="KG"/>
    <n v="190"/>
    <s v="Sale "/>
    <n v="950"/>
  </r>
  <r>
    <s v="48"/>
    <x v="38"/>
    <x v="3"/>
    <n v="1.5"/>
    <s v="KG"/>
    <n v="350"/>
    <s v="Sale "/>
    <n v="525"/>
  </r>
  <r>
    <s v="48"/>
    <x v="37"/>
    <x v="3"/>
    <n v="1.25"/>
    <s v="KG"/>
    <n v="240"/>
    <s v="Sale "/>
    <n v="300"/>
  </r>
  <r>
    <s v="48"/>
    <x v="28"/>
    <x v="3"/>
    <n v="5.5"/>
    <s v="KG"/>
    <n v="250"/>
    <s v="Sale "/>
    <n v="1375"/>
  </r>
  <r>
    <s v="48"/>
    <x v="39"/>
    <x v="3"/>
    <n v="2"/>
    <s v="KG"/>
    <n v="250"/>
    <s v="Sale "/>
    <n v="500"/>
  </r>
  <r>
    <s v="48"/>
    <x v="2"/>
    <x v="2"/>
    <n v="0.4"/>
    <s v="BTL"/>
    <n v="550"/>
    <s v="Sale "/>
    <n v="220"/>
  </r>
  <r>
    <s v="48"/>
    <x v="11"/>
    <x v="3"/>
    <n v="4.5"/>
    <s v="KG"/>
    <n v="300"/>
    <s v="Sale "/>
    <n v="1350"/>
  </r>
  <r>
    <s v="48"/>
    <x v="3"/>
    <x v="3"/>
    <n v="1.4"/>
    <s v="KG"/>
    <n v="500"/>
    <s v="Sale "/>
    <n v="700"/>
  </r>
  <r>
    <s v="48"/>
    <x v="4"/>
    <x v="3"/>
    <n v="1.2"/>
    <s v="KG"/>
    <n v="900"/>
    <s v="Sale "/>
    <n v="1080"/>
  </r>
  <r>
    <s v="48"/>
    <x v="41"/>
    <x v="10"/>
    <n v="0.5"/>
    <s v="th"/>
    <n v="120"/>
    <s v="Sale "/>
    <n v="60"/>
  </r>
  <r>
    <s v="48"/>
    <x v="42"/>
    <x v="5"/>
    <n v="0.5"/>
    <s v="th"/>
    <n v="850"/>
    <s v="Sale "/>
    <n v="425"/>
  </r>
  <r>
    <s v="48"/>
    <x v="30"/>
    <x v="3"/>
    <n v="1"/>
    <s v="KG"/>
    <n v="215"/>
    <s v="Sale "/>
    <n v="215"/>
  </r>
  <r>
    <s v="48"/>
    <x v="3"/>
    <x v="3"/>
    <n v="1.5"/>
    <s v="KG"/>
    <n v="520"/>
    <s v="Sale "/>
    <n v="780"/>
  </r>
  <r>
    <s v="48"/>
    <x v="73"/>
    <x v="3"/>
    <n v="1"/>
    <s v="KG"/>
    <n v="330"/>
    <s v="Sale "/>
    <n v="330"/>
  </r>
  <r>
    <s v="48"/>
    <x v="56"/>
    <x v="3"/>
    <n v="0.5"/>
    <s v="KG"/>
    <n v="450"/>
    <s v="Sale "/>
    <n v="225"/>
  </r>
  <r>
    <s v="48"/>
    <x v="31"/>
    <x v="7"/>
    <n v="0.1"/>
    <s v="KG"/>
    <n v="700"/>
    <s v="Sale "/>
    <n v="70"/>
  </r>
  <r>
    <s v="48"/>
    <x v="22"/>
    <x v="7"/>
    <n v="0.1"/>
    <s v="KG"/>
    <n v="930"/>
    <s v="Sale "/>
    <n v="93"/>
  </r>
  <r>
    <s v="48"/>
    <x v="18"/>
    <x v="7"/>
    <n v="1"/>
    <s v="KG"/>
    <n v="500"/>
    <s v="Sale "/>
    <n v="500"/>
  </r>
  <r>
    <s v="48"/>
    <x v="84"/>
    <x v="5"/>
    <n v="1"/>
    <s v="PC"/>
    <n v="250"/>
    <s v="Sale "/>
    <n v="250"/>
  </r>
  <r>
    <s v="48"/>
    <x v="27"/>
    <x v="8"/>
    <n v="0.2"/>
    <s v="BOX"/>
    <n v="880"/>
    <s v="Sale "/>
    <n v="176"/>
  </r>
  <r>
    <s v="48"/>
    <x v="11"/>
    <x v="3"/>
    <n v="1"/>
    <s v="KG"/>
    <n v="300"/>
    <s v="Sale "/>
    <n v="300"/>
  </r>
  <r>
    <s v="48"/>
    <x v="84"/>
    <x v="5"/>
    <n v="1"/>
    <s v="PC"/>
    <n v="250"/>
    <s v="Sale "/>
    <n v="250"/>
  </r>
  <r>
    <s v="48"/>
    <x v="4"/>
    <x v="3"/>
    <n v="1"/>
    <s v="KG"/>
    <n v="870"/>
    <s v="Sale "/>
    <n v="870"/>
  </r>
  <r>
    <s v="48"/>
    <x v="44"/>
    <x v="2"/>
    <n v="2"/>
    <s v="BTL"/>
    <n v="440"/>
    <s v="Sale "/>
    <n v="880"/>
  </r>
  <r>
    <s v="49"/>
    <x v="35"/>
    <x v="9"/>
    <n v="1"/>
    <s v="PC"/>
    <n v="260"/>
    <s v="Sale "/>
    <n v="260"/>
  </r>
  <r>
    <s v="49"/>
    <x v="14"/>
    <x v="7"/>
    <n v="5"/>
    <s v="KG"/>
    <n v="700"/>
    <s v="Sale "/>
    <n v="3500"/>
  </r>
  <r>
    <s v="49"/>
    <x v="2"/>
    <x v="2"/>
    <n v="0.2"/>
    <s v="BTL"/>
    <n v="550"/>
    <s v="Sale "/>
    <n v="110"/>
  </r>
  <r>
    <s v="49"/>
    <x v="80"/>
    <x v="2"/>
    <n v="0.4"/>
    <s v="BTL"/>
    <n v="425"/>
    <s v="Sale "/>
    <n v="170"/>
  </r>
  <r>
    <s v="49"/>
    <x v="18"/>
    <x v="7"/>
    <n v="0.1"/>
    <s v="KG"/>
    <n v="500"/>
    <s v="Sale "/>
    <n v="50"/>
  </r>
  <r>
    <s v="49"/>
    <x v="81"/>
    <x v="2"/>
    <n v="0.2"/>
    <s v="BTL"/>
    <n v="425"/>
    <s v="Sale "/>
    <n v="85"/>
  </r>
  <r>
    <s v="49"/>
    <x v="95"/>
    <x v="2"/>
    <n v="0.2"/>
    <s v="BTL"/>
    <n v="425"/>
    <s v="Sale "/>
    <n v="85"/>
  </r>
  <r>
    <s v="49"/>
    <x v="63"/>
    <x v="9"/>
    <n v="1"/>
    <s v="BTL"/>
    <n v="165"/>
    <s v="Sale "/>
    <n v="165"/>
  </r>
  <r>
    <s v="49"/>
    <x v="82"/>
    <x v="9"/>
    <n v="1"/>
    <s v="BTL"/>
    <n v="165"/>
    <s v="Sale "/>
    <n v="165"/>
  </r>
  <r>
    <s v="49"/>
    <x v="75"/>
    <x v="5"/>
    <n v="8"/>
    <s v="PC"/>
    <n v="250"/>
    <s v="Sale "/>
    <n v="2000"/>
  </r>
  <r>
    <s v="49"/>
    <x v="48"/>
    <x v="5"/>
    <n v="1"/>
    <s v="KG"/>
    <n v="245"/>
    <s v="Sale "/>
    <n v="245"/>
  </r>
  <r>
    <s v="49"/>
    <x v="17"/>
    <x v="3"/>
    <n v="1"/>
    <s v="KG"/>
    <n v="170"/>
    <s v="Sale "/>
    <n v="170"/>
  </r>
  <r>
    <s v="49"/>
    <x v="31"/>
    <x v="7"/>
    <n v="0.1"/>
    <s v="KG"/>
    <n v="700"/>
    <s v="Sale "/>
    <n v="70"/>
  </r>
  <r>
    <s v="49"/>
    <x v="93"/>
    <x v="4"/>
    <n v="12"/>
    <s v="BDL"/>
    <n v="72"/>
    <s v="Sale "/>
    <n v="864"/>
  </r>
  <r>
    <s v="49"/>
    <x v="27"/>
    <x v="8"/>
    <n v="0.85"/>
    <s v="BOX"/>
    <n v="88"/>
    <s v="Sale "/>
    <n v="74.8"/>
  </r>
  <r>
    <s v="49"/>
    <x v="18"/>
    <x v="7"/>
    <n v="0.1"/>
    <s v="KG"/>
    <n v="500"/>
    <s v="Sale "/>
    <n v="50"/>
  </r>
  <r>
    <s v="49"/>
    <x v="84"/>
    <x v="5"/>
    <n v="2"/>
    <s v="PC"/>
    <n v="250"/>
    <s v="Sale "/>
    <n v="500"/>
  </r>
  <r>
    <s v="49"/>
    <x v="27"/>
    <x v="8"/>
    <n v="0.13"/>
    <s v="BOX"/>
    <n v="880"/>
    <s v="Sale "/>
    <n v="114.4"/>
  </r>
  <r>
    <s v="49"/>
    <x v="4"/>
    <x v="3"/>
    <n v="4.25"/>
    <s v="KG"/>
    <n v="920"/>
    <s v="Sale "/>
    <n v="3910"/>
  </r>
  <r>
    <s v="49"/>
    <x v="3"/>
    <x v="3"/>
    <n v="7.5"/>
    <s v="KG"/>
    <n v="500"/>
    <s v="Sale "/>
    <n v="3750"/>
  </r>
  <r>
    <s v="49"/>
    <x v="11"/>
    <x v="3"/>
    <n v="2.4"/>
    <s v="KG"/>
    <n v="300"/>
    <s v="Sale "/>
    <n v="720"/>
  </r>
  <r>
    <s v="49"/>
    <x v="26"/>
    <x v="3"/>
    <n v="2"/>
    <s v="KG"/>
    <n v="46"/>
    <s v="Sale "/>
    <n v="92"/>
  </r>
  <r>
    <s v="49"/>
    <x v="28"/>
    <x v="3"/>
    <n v="1.25"/>
    <s v="KG"/>
    <n v="250"/>
    <s v="Sale "/>
    <n v="312.5"/>
  </r>
  <r>
    <s v="49"/>
    <x v="39"/>
    <x v="3"/>
    <n v="1.25"/>
    <s v="KG"/>
    <n v="250"/>
    <s v="Sale "/>
    <n v="312.5"/>
  </r>
  <r>
    <s v="49"/>
    <x v="37"/>
    <x v="3"/>
    <n v="0.35"/>
    <s v="KG"/>
    <n v="250"/>
    <s v="Sale "/>
    <n v="87.5"/>
  </r>
  <r>
    <s v="49"/>
    <x v="38"/>
    <x v="3"/>
    <n v="0.35"/>
    <s v="KG"/>
    <n v="350"/>
    <s v="Sale "/>
    <n v="122.49999999999999"/>
  </r>
  <r>
    <s v="49"/>
    <x v="43"/>
    <x v="3"/>
    <n v="1"/>
    <s v="PC"/>
    <n v="90"/>
    <s v="Sale "/>
    <n v="90"/>
  </r>
  <r>
    <s v="49"/>
    <x v="23"/>
    <x v="2"/>
    <n v="2"/>
    <s v="PC"/>
    <n v="65"/>
    <s v="Sale "/>
    <n v="130"/>
  </r>
  <r>
    <s v="49"/>
    <x v="59"/>
    <x v="4"/>
    <n v="1"/>
    <s v="BDL"/>
    <n v="65"/>
    <s v="Sale "/>
    <n v="65"/>
  </r>
  <r>
    <s v="49"/>
    <x v="13"/>
    <x v="5"/>
    <n v="2"/>
    <s v="KG"/>
    <n v="245"/>
    <s v="Sale "/>
    <n v="490"/>
  </r>
  <r>
    <s v="49"/>
    <x v="57"/>
    <x v="5"/>
    <n v="1"/>
    <s v="KG"/>
    <n v="245"/>
    <s v="Sale "/>
    <n v="245"/>
  </r>
  <r>
    <s v="49"/>
    <x v="15"/>
    <x v="2"/>
    <n v="0.2"/>
    <s v="BTL"/>
    <n v="750"/>
    <s v="Sale "/>
    <n v="150"/>
  </r>
  <r>
    <s v="49"/>
    <x v="10"/>
    <x v="6"/>
    <n v="3"/>
    <s v="KG"/>
    <n v="190"/>
    <s v="Sale "/>
    <n v="570"/>
  </r>
  <r>
    <s v="49"/>
    <x v="41"/>
    <x v="10"/>
    <n v="1.5"/>
    <s v="th"/>
    <n v="120"/>
    <s v="Sale "/>
    <n v="180"/>
  </r>
  <r>
    <s v="49"/>
    <x v="6"/>
    <x v="5"/>
    <n v="3.5"/>
    <s v="th"/>
    <n v="400"/>
    <s v="Sale "/>
    <n v="1400"/>
  </r>
  <r>
    <s v="49"/>
    <x v="39"/>
    <x v="3"/>
    <n v="0.25"/>
    <s v="KG"/>
    <n v="250"/>
    <s v="Sale "/>
    <n v="62.5"/>
  </r>
  <r>
    <s v="49"/>
    <x v="9"/>
    <x v="3"/>
    <n v="2"/>
    <s v="KG"/>
    <n v="165"/>
    <s v="Sale "/>
    <n v="330"/>
  </r>
  <r>
    <s v="50"/>
    <x v="26"/>
    <x v="3"/>
    <n v="5"/>
    <s v="KG"/>
    <n v="46"/>
    <s v="Sale "/>
    <n v="230"/>
  </r>
  <r>
    <s v="50"/>
    <x v="2"/>
    <x v="2"/>
    <n v="0.2"/>
    <s v="BTL"/>
    <n v="550"/>
    <s v="Sale "/>
    <n v="110"/>
  </r>
  <r>
    <s v="50"/>
    <x v="84"/>
    <x v="5"/>
    <n v="2"/>
    <s v="PC"/>
    <n v="250"/>
    <s v="Sale "/>
    <n v="500"/>
  </r>
  <r>
    <s v="50"/>
    <x v="99"/>
    <x v="9"/>
    <n v="2"/>
    <s v="PC"/>
    <n v="165"/>
    <s v="Sale "/>
    <n v="330"/>
  </r>
  <r>
    <s v="50"/>
    <x v="11"/>
    <x v="3"/>
    <n v="1"/>
    <s v="KG"/>
    <n v="300"/>
    <s v="Sale "/>
    <n v="300"/>
  </r>
  <r>
    <s v="50"/>
    <x v="39"/>
    <x v="3"/>
    <n v="1"/>
    <s v="KG"/>
    <n v="250"/>
    <s v="Sale "/>
    <n v="250"/>
  </r>
  <r>
    <s v="50"/>
    <x v="90"/>
    <x v="2"/>
    <n v="1"/>
    <s v="BTL"/>
    <n v="330"/>
    <s v="Sale "/>
    <n v="330"/>
  </r>
  <r>
    <s v="50"/>
    <x v="80"/>
    <x v="2"/>
    <n v="1"/>
    <s v="BTL"/>
    <n v="340"/>
    <s v="Sale "/>
    <n v="340"/>
  </r>
  <r>
    <s v="50"/>
    <x v="53"/>
    <x v="7"/>
    <n v="0.6"/>
    <s v="KG"/>
    <n v="700"/>
    <s v="Sale "/>
    <n v="420"/>
  </r>
  <r>
    <s v="50"/>
    <x v="18"/>
    <x v="7"/>
    <n v="1"/>
    <s v="KG"/>
    <n v="500"/>
    <s v="Sale "/>
    <n v="500"/>
  </r>
  <r>
    <s v="50"/>
    <x v="22"/>
    <x v="7"/>
    <n v="1"/>
    <s v="KG"/>
    <n v="900"/>
    <s v="Sale "/>
    <n v="900"/>
  </r>
  <r>
    <s v="50"/>
    <x v="14"/>
    <x v="7"/>
    <n v="2"/>
    <s v="KG"/>
    <n v="725"/>
    <s v="Sale "/>
    <n v="1450"/>
  </r>
  <r>
    <s v="50"/>
    <x v="63"/>
    <x v="9"/>
    <n v="5"/>
    <s v="BTL"/>
    <n v="165"/>
    <s v="Sale "/>
    <n v="825"/>
  </r>
  <r>
    <s v="50"/>
    <x v="91"/>
    <x v="2"/>
    <n v="1"/>
    <s v="BTL"/>
    <n v="330"/>
    <s v="Sale "/>
    <n v="330"/>
  </r>
  <r>
    <s v="50"/>
    <x v="51"/>
    <x v="2"/>
    <n v="2"/>
    <s v="BTL"/>
    <n v="400"/>
    <s v="Sale "/>
    <n v="800"/>
  </r>
  <r>
    <s v="50"/>
    <x v="12"/>
    <x v="2"/>
    <n v="2"/>
    <s v="BTL"/>
    <n v="305"/>
    <s v="Sale "/>
    <n v="610"/>
  </r>
  <r>
    <s v="50"/>
    <x v="44"/>
    <x v="2"/>
    <n v="2"/>
    <s v="BTL"/>
    <n v="445"/>
    <s v="Sale "/>
    <n v="890"/>
  </r>
  <r>
    <s v="50"/>
    <x v="16"/>
    <x v="2"/>
    <n v="2"/>
    <s v="PC"/>
    <n v="305"/>
    <s v="Sale "/>
    <n v="610"/>
  </r>
  <r>
    <s v="50"/>
    <x v="17"/>
    <x v="3"/>
    <n v="2"/>
    <s v="KG"/>
    <n v="160"/>
    <s v="Sale "/>
    <n v="320"/>
  </r>
  <r>
    <s v="50"/>
    <x v="30"/>
    <x v="3"/>
    <n v="5"/>
    <s v="KG"/>
    <n v="210"/>
    <s v="Sale "/>
    <n v="1050"/>
  </r>
  <r>
    <s v="50"/>
    <x v="92"/>
    <x v="5"/>
    <n v="5"/>
    <s v="KG"/>
    <n v="240"/>
    <s v="Sale "/>
    <n v="1200"/>
  </r>
  <r>
    <s v="50"/>
    <x v="83"/>
    <x v="5"/>
    <n v="6"/>
    <s v="KG"/>
    <n v="240"/>
    <s v="Sale "/>
    <n v="1440"/>
  </r>
  <r>
    <s v="50"/>
    <x v="8"/>
    <x v="5"/>
    <n v="6"/>
    <s v="KG"/>
    <n v="240"/>
    <s v="Sale "/>
    <n v="1440"/>
  </r>
  <r>
    <s v="50"/>
    <x v="57"/>
    <x v="5"/>
    <n v="10"/>
    <s v="KG"/>
    <n v="240"/>
    <s v="Sale "/>
    <n v="2400"/>
  </r>
  <r>
    <s v="50"/>
    <x v="13"/>
    <x v="5"/>
    <n v="23"/>
    <s v="KG"/>
    <n v="240"/>
    <s v="Sale "/>
    <n v="5520"/>
  </r>
  <r>
    <s v="50"/>
    <x v="9"/>
    <x v="3"/>
    <n v="25"/>
    <s v="KG"/>
    <n v="155"/>
    <s v="Sale "/>
    <n v="3875"/>
  </r>
  <r>
    <s v="50"/>
    <x v="10"/>
    <x v="6"/>
    <n v="30"/>
    <s v="KG"/>
    <n v="180"/>
    <s v="Sale "/>
    <n v="5400"/>
  </r>
  <r>
    <s v="50"/>
    <x v="100"/>
    <x v="5"/>
    <n v="3"/>
    <s v="KG"/>
    <n v="225"/>
    <s v="Sale "/>
    <n v="675"/>
  </r>
  <r>
    <s v="50"/>
    <x v="11"/>
    <x v="3"/>
    <n v="2"/>
    <s v="KG"/>
    <n v="300"/>
    <s v="Sale "/>
    <n v="600"/>
  </r>
  <r>
    <s v="50"/>
    <x v="59"/>
    <x v="4"/>
    <n v="40"/>
    <s v="BDL"/>
    <n v="65"/>
    <s v="Sale "/>
    <n v="2600"/>
  </r>
  <r>
    <s v="50"/>
    <x v="42"/>
    <x v="5"/>
    <n v="6"/>
    <s v="th"/>
    <n v="120"/>
    <s v="Sale "/>
    <n v="720"/>
  </r>
  <r>
    <s v="50"/>
    <x v="42"/>
    <x v="5"/>
    <n v="3"/>
    <s v="th"/>
    <n v="900"/>
    <s v="Sale "/>
    <n v="2700"/>
  </r>
  <r>
    <s v="50"/>
    <x v="6"/>
    <x v="5"/>
    <n v="11"/>
    <s v="th"/>
    <n v="390"/>
    <s v="Sale "/>
    <n v="4290"/>
  </r>
  <r>
    <s v="50"/>
    <x v="93"/>
    <x v="4"/>
    <n v="64"/>
    <s v="BDL"/>
    <n v="69"/>
    <s v="Sale "/>
    <n v="4416"/>
  </r>
  <r>
    <s v="50"/>
    <x v="37"/>
    <x v="3"/>
    <n v="1"/>
    <s v="KG"/>
    <n v="230"/>
    <s v="Sale "/>
    <n v="230"/>
  </r>
  <r>
    <s v="50"/>
    <x v="56"/>
    <x v="3"/>
    <n v="3"/>
    <s v="KG"/>
    <n v="400"/>
    <s v="Sale "/>
    <n v="1200"/>
  </r>
  <r>
    <s v="50"/>
    <x v="39"/>
    <x v="3"/>
    <n v="3"/>
    <s v="KG"/>
    <n v="245"/>
    <s v="Sale "/>
    <n v="735"/>
  </r>
  <r>
    <s v="50"/>
    <x v="28"/>
    <x v="3"/>
    <n v="10"/>
    <s v="KG"/>
    <n v="245"/>
    <s v="Sale "/>
    <n v="2450"/>
  </r>
  <r>
    <s v="50"/>
    <x v="3"/>
    <x v="3"/>
    <n v="10"/>
    <s v="KG"/>
    <n v="500"/>
    <s v="Sale "/>
    <n v="5000"/>
  </r>
  <r>
    <s v="50"/>
    <x v="4"/>
    <x v="3"/>
    <n v="5"/>
    <s v="KG"/>
    <n v="880"/>
    <s v="Sale "/>
    <n v="4400"/>
  </r>
  <r>
    <s v="50"/>
    <x v="82"/>
    <x v="9"/>
    <n v="1"/>
    <s v="BTL"/>
    <n v="165"/>
    <s v="Sale "/>
    <n v="165"/>
  </r>
  <r>
    <s v="50"/>
    <x v="3"/>
    <x v="3"/>
    <n v="10"/>
    <s v="KG"/>
    <n v="470"/>
    <s v="Sale "/>
    <n v="4700"/>
  </r>
  <r>
    <s v="50"/>
    <x v="3"/>
    <x v="3"/>
    <n v="0.7"/>
    <s v="KG"/>
    <n v="520"/>
    <s v="Sale "/>
    <n v="364"/>
  </r>
  <r>
    <s v="50"/>
    <x v="4"/>
    <x v="3"/>
    <n v="0.35"/>
    <s v="KG"/>
    <n v="900"/>
    <s v="Sale "/>
    <n v="315"/>
  </r>
  <r>
    <s v="50"/>
    <x v="27"/>
    <x v="8"/>
    <n v="0.5"/>
    <s v="BOX"/>
    <n v="880"/>
    <s v="Sale "/>
    <n v="440"/>
  </r>
  <r>
    <s v="50"/>
    <x v="36"/>
    <x v="8"/>
    <n v="0.5"/>
    <s v="BOX"/>
    <n v="1000"/>
    <s v="Sale "/>
    <n v="500"/>
  </r>
  <r>
    <s v="50"/>
    <x v="38"/>
    <x v="3"/>
    <n v="0.5"/>
    <s v="KG"/>
    <n v="360"/>
    <s v="Sale "/>
    <n v="180"/>
  </r>
  <r>
    <s v="50"/>
    <x v="37"/>
    <x v="3"/>
    <n v="0.5"/>
    <s v="KG"/>
    <n v="250"/>
    <s v="Sale "/>
    <n v="125"/>
  </r>
  <r>
    <s v="50"/>
    <x v="39"/>
    <x v="3"/>
    <n v="1"/>
    <s v="KG"/>
    <n v="250"/>
    <s v="Sale "/>
    <n v="250"/>
  </r>
  <r>
    <s v="50"/>
    <x v="28"/>
    <x v="3"/>
    <n v="1"/>
    <s v="KG"/>
    <n v="250"/>
    <s v="Sale "/>
    <n v="250"/>
  </r>
  <r>
    <s v="50"/>
    <x v="69"/>
    <x v="5"/>
    <n v="0.2"/>
    <s v="th"/>
    <n v="850"/>
    <s v="Sale "/>
    <n v="170"/>
  </r>
  <r>
    <s v="50"/>
    <x v="43"/>
    <x v="3"/>
    <n v="12"/>
    <s v="PC"/>
    <n v="90"/>
    <s v="Sale "/>
    <n v="1080"/>
  </r>
  <r>
    <s v="50"/>
    <x v="93"/>
    <x v="4"/>
    <n v="5"/>
    <s v="BDL"/>
    <n v="72"/>
    <s v="Sale "/>
    <n v="360"/>
  </r>
  <r>
    <s v="50"/>
    <x v="59"/>
    <x v="4"/>
    <n v="2"/>
    <s v="BDL"/>
    <n v="65"/>
    <s v="Sale "/>
    <n v="130"/>
  </r>
  <r>
    <s v="51"/>
    <x v="89"/>
    <x v="9"/>
    <n v="1"/>
    <s v="BTL"/>
    <n v="95"/>
    <s v="Sale "/>
    <n v="95"/>
  </r>
  <r>
    <s v="51"/>
    <x v="6"/>
    <x v="5"/>
    <n v="3"/>
    <s v="th"/>
    <n v="400"/>
    <s v="Sale "/>
    <n v="1200"/>
  </r>
  <r>
    <s v="51"/>
    <x v="101"/>
    <x v="8"/>
    <n v="1"/>
    <s v="BOX"/>
    <n v="300"/>
    <s v="Sale "/>
    <n v="300"/>
  </r>
  <r>
    <s v="51"/>
    <x v="43"/>
    <x v="3"/>
    <n v="3"/>
    <s v="PC"/>
    <n v="90"/>
    <s v="Sale "/>
    <n v="270"/>
  </r>
  <r>
    <s v="51"/>
    <x v="71"/>
    <x v="5"/>
    <n v="0.5"/>
    <s v="KG"/>
    <n v="245"/>
    <s v="Sale "/>
    <n v="122.5"/>
  </r>
  <r>
    <s v="51"/>
    <x v="48"/>
    <x v="5"/>
    <n v="0.5"/>
    <s v="KG"/>
    <n v="245"/>
    <s v="Sale "/>
    <n v="122.5"/>
  </r>
  <r>
    <s v="51"/>
    <x v="8"/>
    <x v="5"/>
    <n v="1"/>
    <s v="KG"/>
    <n v="245"/>
    <s v="Sale "/>
    <n v="245"/>
  </r>
  <r>
    <s v="51"/>
    <x v="13"/>
    <x v="5"/>
    <n v="3"/>
    <s v="KG"/>
    <n v="245"/>
    <s v="Sale "/>
    <n v="735"/>
  </r>
  <r>
    <s v="51"/>
    <x v="68"/>
    <x v="5"/>
    <n v="1"/>
    <s v="PC"/>
    <n v="260"/>
    <s v="Sale "/>
    <n v="260"/>
  </r>
  <r>
    <s v="51"/>
    <x v="82"/>
    <x v="9"/>
    <n v="1"/>
    <s v="BTL"/>
    <n v="165"/>
    <s v="Sale "/>
    <n v="165"/>
  </r>
  <r>
    <s v="51"/>
    <x v="102"/>
    <x v="9"/>
    <n v="1"/>
    <s v="BTL"/>
    <n v="155"/>
    <s v="Sale "/>
    <n v="155"/>
  </r>
  <r>
    <s v="51"/>
    <x v="70"/>
    <x v="8"/>
    <n v="5"/>
    <s v="BOX"/>
    <n v="270"/>
    <s v="Sale "/>
    <n v="1350"/>
  </r>
  <r>
    <s v="51"/>
    <x v="10"/>
    <x v="6"/>
    <n v="15"/>
    <s v="KG"/>
    <n v="213.33"/>
    <s v="Sale "/>
    <n v="3200"/>
  </r>
  <r>
    <s v="51"/>
    <x v="10"/>
    <x v="6"/>
    <n v="5"/>
    <s v="KG"/>
    <n v="216.66666666666666"/>
    <s v="Sale "/>
    <n v="975"/>
  </r>
  <r>
    <s v="51"/>
    <x v="18"/>
    <x v="7"/>
    <n v="0.1"/>
    <s v="KG"/>
    <n v="220"/>
    <s v="Sale "/>
    <n v="50"/>
  </r>
  <r>
    <s v="51"/>
    <x v="33"/>
    <x v="2"/>
    <n v="1"/>
    <s v="BTL"/>
    <n v="220"/>
    <s v="Sale "/>
    <n v="85"/>
  </r>
  <r>
    <s v="51"/>
    <x v="76"/>
    <x v="2"/>
    <n v="1"/>
    <s v="BTL"/>
    <n v="220"/>
    <s v="Sale "/>
    <n v="65"/>
  </r>
  <r>
    <s v="51"/>
    <x v="23"/>
    <x v="2"/>
    <n v="1"/>
    <s v="PC"/>
    <n v="210"/>
    <s v="Sale "/>
    <n v="65"/>
  </r>
  <r>
    <s v="51"/>
    <x v="70"/>
    <x v="8"/>
    <n v="1"/>
    <s v="BOX"/>
    <n v="206.66666666666666"/>
    <s v="Sale "/>
    <n v="270"/>
  </r>
  <r>
    <s v="51"/>
    <x v="8"/>
    <x v="5"/>
    <n v="1"/>
    <s v="KG"/>
    <n v="209"/>
    <s v="Sale "/>
    <n v="245"/>
  </r>
  <r>
    <s v="51"/>
    <x v="84"/>
    <x v="5"/>
    <n v="10"/>
    <s v="PC"/>
    <n v="206.66666666666666"/>
    <s v="Sale "/>
    <n v="2500"/>
  </r>
  <r>
    <s v="51"/>
    <x v="75"/>
    <x v="5"/>
    <n v="4"/>
    <s v="PC"/>
    <n v="210"/>
    <s v="Sale "/>
    <n v="1000"/>
  </r>
  <r>
    <s v="51"/>
    <x v="100"/>
    <x v="5"/>
    <n v="1.41"/>
    <s v="KG"/>
    <n v="206.66666666666666"/>
    <s v="Sale "/>
    <n v="324.29999999999995"/>
  </r>
  <r>
    <s v="51"/>
    <x v="22"/>
    <x v="7"/>
    <n v="0.1"/>
    <s v="KG"/>
    <n v="163.33000000000001"/>
    <s v="Sale "/>
    <n v="93"/>
  </r>
  <r>
    <s v="51"/>
    <x v="2"/>
    <x v="2"/>
    <n v="0.4"/>
    <s v="BTL"/>
    <n v="206.66666666666666"/>
    <s v="Sale "/>
    <n v="220"/>
  </r>
  <r>
    <s v="51"/>
    <x v="95"/>
    <x v="2"/>
    <n v="0.2"/>
    <s v="BTL"/>
    <n v="203.33333333333334"/>
    <s v="Sale "/>
    <n v="85"/>
  </r>
  <r>
    <s v="51"/>
    <x v="80"/>
    <x v="2"/>
    <n v="0.2"/>
    <s v="BTL"/>
    <n v="190"/>
    <s v="Sale "/>
    <n v="85"/>
  </r>
  <r>
    <s v="51"/>
    <x v="63"/>
    <x v="9"/>
    <n v="1"/>
    <s v="BTL"/>
    <n v="210"/>
    <s v="Sale "/>
    <n v="165"/>
  </r>
  <r>
    <s v="51"/>
    <x v="82"/>
    <x v="9"/>
    <n v="2"/>
    <s v="BTL"/>
    <n v="210"/>
    <s v="Sale "/>
    <n v="330"/>
  </r>
  <r>
    <s v="51"/>
    <x v="3"/>
    <x v="3"/>
    <n v="5"/>
    <s v="KG"/>
    <n v="210"/>
    <s v="Sale "/>
    <n v="2500"/>
  </r>
  <r>
    <s v="51"/>
    <x v="4"/>
    <x v="3"/>
    <n v="3.7"/>
    <s v="KG"/>
    <n v="206.66666666666666"/>
    <s v="Sale "/>
    <n v="3330"/>
  </r>
  <r>
    <s v="51"/>
    <x v="25"/>
    <x v="3"/>
    <n v="1"/>
    <s v="KG"/>
    <n v="206.66666666666666"/>
    <s v="Sale "/>
    <n v="65"/>
  </r>
  <r>
    <s v="51"/>
    <x v="103"/>
    <x v="9"/>
    <n v="2"/>
    <s v="BTL"/>
    <n v="206.66666666666666"/>
    <s v="Sale "/>
    <n v="250"/>
  </r>
  <r>
    <s v="51"/>
    <x v="6"/>
    <x v="5"/>
    <n v="1.2"/>
    <s v="th"/>
    <n v="206.66666666666666"/>
    <s v="Sale "/>
    <n v="480"/>
  </r>
  <r>
    <s v="51"/>
    <x v="39"/>
    <x v="3"/>
    <n v="1"/>
    <s v="KG"/>
    <n v="206.66666666666666"/>
    <s v="Sale "/>
    <n v="250"/>
  </r>
  <r>
    <s v="51"/>
    <x v="28"/>
    <x v="3"/>
    <n v="6"/>
    <s v="KG"/>
    <n v="206.66666666666666"/>
    <s v="Sale "/>
    <n v="1500"/>
  </r>
  <r>
    <s v="51"/>
    <x v="13"/>
    <x v="5"/>
    <n v="3.5"/>
    <s v="KG"/>
    <n v="206.66666666666666"/>
    <s v="Sale "/>
    <n v="857.5"/>
  </r>
  <r>
    <s v="51"/>
    <x v="3"/>
    <x v="3"/>
    <n v="0.9"/>
    <s v="KG"/>
    <n v="206.66666666666666"/>
    <s v="Sale "/>
    <n v="450"/>
  </r>
  <r>
    <s v="51"/>
    <x v="4"/>
    <x v="3"/>
    <n v="0.2"/>
    <s v="KG"/>
    <n v="210"/>
    <s v="Sale "/>
    <n v="190"/>
  </r>
  <r>
    <s v="51"/>
    <x v="11"/>
    <x v="3"/>
    <n v="1.75"/>
    <s v="KG"/>
    <n v="210"/>
    <s v="Sale "/>
    <n v="525"/>
  </r>
  <r>
    <s v="51"/>
    <x v="59"/>
    <x v="4"/>
    <n v="1"/>
    <s v="BDL"/>
    <n v="65"/>
    <s v="Sale "/>
    <n v="65"/>
  </r>
  <r>
    <s v="51"/>
    <x v="27"/>
    <x v="8"/>
    <n v="1.38"/>
    <s v="BOX"/>
    <n v="880"/>
    <s v="Sale "/>
    <n v="1214.3999999999999"/>
  </r>
  <r>
    <s v="51"/>
    <x v="38"/>
    <x v="3"/>
    <n v="0.25"/>
    <s v="KG"/>
    <n v="350"/>
    <s v="Sale "/>
    <n v="87.5"/>
  </r>
  <r>
    <s v="51"/>
    <x v="37"/>
    <x v="3"/>
    <n v="0.25"/>
    <s v="KG"/>
    <n v="250"/>
    <s v="Sale "/>
    <n v="62.5"/>
  </r>
  <r>
    <s v="51"/>
    <x v="41"/>
    <x v="10"/>
    <n v="0.5"/>
    <s v="th"/>
    <n v="120"/>
    <s v="Sale "/>
    <n v="60"/>
  </r>
  <r>
    <s v="51"/>
    <x v="93"/>
    <x v="4"/>
    <n v="3"/>
    <s v="BDL"/>
    <n v="72"/>
    <s v="Sale "/>
    <n v="216"/>
  </r>
  <r>
    <s v="51"/>
    <x v="5"/>
    <x v="4"/>
    <n v="1"/>
    <s v="BDL"/>
    <n v="65"/>
    <s v="Sale "/>
    <n v="65"/>
  </r>
  <r>
    <s v="52"/>
    <x v="104"/>
    <x v="5"/>
    <n v="2"/>
    <s v="PC"/>
    <n v="260"/>
    <s v="Sale "/>
    <n v="520"/>
  </r>
  <r>
    <s v="52"/>
    <x v="27"/>
    <x v="8"/>
    <n v="0.2"/>
    <s v="BOX"/>
    <n v="830"/>
    <s v="Sale "/>
    <n v="166"/>
  </r>
  <r>
    <s v="52"/>
    <x v="39"/>
    <x v="3"/>
    <n v="0.25"/>
    <s v="KG"/>
    <n v="280"/>
    <s v="Sale "/>
    <n v="70"/>
  </r>
  <r>
    <s v="52"/>
    <x v="28"/>
    <x v="3"/>
    <n v="0.25"/>
    <s v="KG"/>
    <n v="280"/>
    <s v="Sale "/>
    <n v="70"/>
  </r>
  <r>
    <s v="52"/>
    <x v="105"/>
    <x v="8"/>
    <n v="1"/>
    <s v="BOX"/>
    <n v="325"/>
    <s v="Sale "/>
    <n v="325"/>
  </r>
  <r>
    <s v="52"/>
    <x v="70"/>
    <x v="8"/>
    <n v="3"/>
    <s v="BOX"/>
    <n v="272"/>
    <s v="Sale "/>
    <n v="816"/>
  </r>
  <r>
    <s v="52"/>
    <x v="106"/>
    <x v="9"/>
    <n v="1"/>
    <s v="PC"/>
    <n v="155"/>
    <s v="Sale "/>
    <n v="155"/>
  </r>
  <r>
    <s v="52"/>
    <x v="16"/>
    <x v="2"/>
    <n v="1"/>
    <s v="PC"/>
    <n v="310"/>
    <s v="Sale "/>
    <n v="310"/>
  </r>
  <r>
    <s v="52"/>
    <x v="65"/>
    <x v="7"/>
    <n v="1"/>
    <s v="PC"/>
    <n v="50"/>
    <s v="Sale "/>
    <n v="50"/>
  </r>
  <r>
    <s v="52"/>
    <x v="53"/>
    <x v="7"/>
    <n v="0.1"/>
    <s v="KG"/>
    <n v="700"/>
    <s v="Sale "/>
    <n v="70"/>
  </r>
  <r>
    <s v="52"/>
    <x v="52"/>
    <x v="7"/>
    <n v="0.1"/>
    <s v="KG"/>
    <n v="700"/>
    <s v="Sale "/>
    <n v="70"/>
  </r>
  <r>
    <s v="52"/>
    <x v="22"/>
    <x v="7"/>
    <n v="0.1"/>
    <s v="KG"/>
    <n v="930"/>
    <s v="Sale "/>
    <n v="93"/>
  </r>
  <r>
    <s v="52"/>
    <x v="84"/>
    <x v="5"/>
    <n v="2"/>
    <s v="PC"/>
    <n v="260"/>
    <s v="Sale "/>
    <n v="520"/>
  </r>
  <r>
    <s v="52"/>
    <x v="4"/>
    <x v="3"/>
    <n v="1.5"/>
    <s v="KG"/>
    <n v="880"/>
    <s v="Sale "/>
    <n v="1320"/>
  </r>
  <r>
    <s v="52"/>
    <x v="75"/>
    <x v="5"/>
    <n v="1"/>
    <s v="PC"/>
    <n v="262"/>
    <s v="Sale "/>
    <n v="262"/>
  </r>
  <r>
    <s v="52"/>
    <x v="26"/>
    <x v="3"/>
    <n v="1"/>
    <s v="KG"/>
    <n v="46"/>
    <s v="Sale "/>
    <n v="46"/>
  </r>
  <r>
    <s v="52"/>
    <x v="23"/>
    <x v="2"/>
    <n v="1"/>
    <s v="PC"/>
    <n v="65"/>
    <s v="Sale "/>
    <n v="65"/>
  </r>
  <r>
    <s v="52"/>
    <x v="8"/>
    <x v="5"/>
    <n v="0.5"/>
    <s v="KG"/>
    <n v="245"/>
    <s v="Sale "/>
    <n v="122.5"/>
  </r>
  <r>
    <s v="52"/>
    <x v="13"/>
    <x v="5"/>
    <n v="37.5"/>
    <s v="KG"/>
    <n v="245"/>
    <s v="Sale "/>
    <n v="9187.5"/>
  </r>
  <r>
    <s v="52"/>
    <x v="59"/>
    <x v="4"/>
    <n v="1"/>
    <s v="BDL"/>
    <n v="65"/>
    <s v="Sale "/>
    <n v="65"/>
  </r>
  <r>
    <s v="52"/>
    <x v="45"/>
    <x v="2"/>
    <n v="1"/>
    <s v="PC"/>
    <n v="160"/>
    <s v="Sale "/>
    <n v="160"/>
  </r>
  <r>
    <s v="52"/>
    <x v="76"/>
    <x v="2"/>
    <n v="1"/>
    <s v="BTL"/>
    <n v="65"/>
    <s v="Sale "/>
    <n v="65"/>
  </r>
  <r>
    <s v="52"/>
    <x v="11"/>
    <x v="3"/>
    <n v="2.75"/>
    <s v="KG"/>
    <n v="300"/>
    <s v="Sale "/>
    <n v="825"/>
  </r>
  <r>
    <s v="52"/>
    <x v="5"/>
    <x v="4"/>
    <n v="4"/>
    <s v="BDL"/>
    <n v="65"/>
    <s v="Sale "/>
    <n v="260"/>
  </r>
  <r>
    <s v="52"/>
    <x v="18"/>
    <x v="7"/>
    <n v="0.1"/>
    <s v="KG"/>
    <n v="500"/>
    <s v="Sale "/>
    <n v="50"/>
  </r>
  <r>
    <s v="52"/>
    <x v="3"/>
    <x v="3"/>
    <n v="1.5"/>
    <s v="KG"/>
    <n v="520"/>
    <s v="Sale "/>
    <n v="780"/>
  </r>
  <r>
    <s v="52"/>
    <x v="4"/>
    <x v="3"/>
    <n v="0.5"/>
    <s v="KG"/>
    <n v="900"/>
    <s v="Sale "/>
    <n v="450"/>
  </r>
  <r>
    <s v="52"/>
    <x v="38"/>
    <x v="3"/>
    <n v="0.25"/>
    <s v="KG"/>
    <n v="360"/>
    <s v="Sale "/>
    <n v="90"/>
  </r>
  <r>
    <s v="52"/>
    <x v="28"/>
    <x v="3"/>
    <n v="0.5"/>
    <s v="KG"/>
    <n v="250"/>
    <s v="Sale "/>
    <n v="125"/>
  </r>
  <r>
    <s v="52"/>
    <x v="39"/>
    <x v="3"/>
    <n v="0.5"/>
    <s v="KG"/>
    <n v="250"/>
    <s v="Sale "/>
    <n v="125"/>
  </r>
  <r>
    <s v="52"/>
    <x v="69"/>
    <x v="5"/>
    <n v="0.3"/>
    <s v="th"/>
    <n v="900"/>
    <s v="Sale "/>
    <n v="270"/>
  </r>
  <r>
    <s v="52"/>
    <x v="101"/>
    <x v="8"/>
    <n v="2"/>
    <s v="BOX"/>
    <n v="300"/>
    <s v="Sale "/>
    <n v="600"/>
  </r>
  <r>
    <s v="52"/>
    <x v="55"/>
    <x v="3"/>
    <n v="0.5"/>
    <s v="KG"/>
    <n v="520"/>
    <s v="Sale "/>
    <n v="260"/>
  </r>
  <r>
    <s v="52"/>
    <x v="25"/>
    <x v="3"/>
    <n v="2"/>
    <s v="KG"/>
    <n v="65"/>
    <s v="Sale "/>
    <n v="130"/>
  </r>
  <r>
    <s v="52"/>
    <x v="36"/>
    <x v="8"/>
    <n v="1"/>
    <s v="BOX"/>
    <n v="960"/>
    <s v="Sale "/>
    <n v="960"/>
  </r>
  <r>
    <s v="52"/>
    <x v="93"/>
    <x v="4"/>
    <n v="2"/>
    <s v="BDL"/>
    <n v="72"/>
    <s v="Sale "/>
    <n v="144"/>
  </r>
  <r>
    <s v="52"/>
    <x v="45"/>
    <x v="2"/>
    <n v="2"/>
    <s v="PC"/>
    <n v="155"/>
    <s v="Sale "/>
    <n v="310"/>
  </r>
  <r>
    <s v="52"/>
    <x v="44"/>
    <x v="2"/>
    <n v="1"/>
    <s v="BTL"/>
    <n v="440"/>
    <s v="Sale "/>
    <n v="440"/>
  </r>
  <r>
    <s v="52"/>
    <x v="18"/>
    <x v="7"/>
    <n v="0.5"/>
    <s v="KG"/>
    <n v="500"/>
    <s v="Sale "/>
    <n v="250"/>
  </r>
  <r>
    <s v="52"/>
    <x v="65"/>
    <x v="7"/>
    <n v="5"/>
    <s v="PC"/>
    <n v="50"/>
    <s v="Sale "/>
    <n v="250"/>
  </r>
  <r>
    <s v="52"/>
    <x v="16"/>
    <x v="2"/>
    <n v="3"/>
    <s v="PC"/>
    <n v="300"/>
    <s v="Sale "/>
    <n v="900"/>
  </r>
  <r>
    <s v="52"/>
    <x v="107"/>
    <x v="2"/>
    <n v="1"/>
    <s v="BTL"/>
    <n v="270"/>
    <s v="Sale "/>
    <n v="270"/>
  </r>
  <r>
    <s v="52"/>
    <x v="93"/>
    <x v="4"/>
    <n v="32"/>
    <s v="BDL"/>
    <n v="70"/>
    <s v="Sale "/>
    <n v="2240"/>
  </r>
  <r>
    <s v="52"/>
    <x v="92"/>
    <x v="5"/>
    <n v="15"/>
    <s v="KG"/>
    <n v="240"/>
    <s v="Sale "/>
    <n v="3600"/>
  </r>
  <r>
    <s v="52"/>
    <x v="9"/>
    <x v="3"/>
    <n v="40"/>
    <s v="KG"/>
    <n v="165"/>
    <s v="Sale "/>
    <n v="6600"/>
  </r>
  <r>
    <s v="52"/>
    <x v="86"/>
    <x v="8"/>
    <n v="1.2"/>
    <s v="PAT"/>
    <n v="625"/>
    <s v="Sale "/>
    <n v="750"/>
  </r>
  <r>
    <s v="52"/>
    <x v="15"/>
    <x v="2"/>
    <n v="5"/>
    <s v="BTL"/>
    <n v="700"/>
    <s v="Sale "/>
    <n v="3500"/>
  </r>
  <r>
    <s v="52"/>
    <x v="62"/>
    <x v="2"/>
    <n v="6"/>
    <s v="BTL"/>
    <n v="310"/>
    <s v="Sale "/>
    <n v="1860"/>
  </r>
  <r>
    <s v="52"/>
    <x v="41"/>
    <x v="10"/>
    <n v="10"/>
    <s v="th"/>
    <n v="120"/>
    <s v="Sale "/>
    <n v="1200"/>
  </r>
  <r>
    <s v="52"/>
    <x v="10"/>
    <x v="6"/>
    <n v="3"/>
    <s v="KG"/>
    <n v="190"/>
    <s v="Sale "/>
    <n v="570"/>
  </r>
  <r>
    <s v="52"/>
    <x v="69"/>
    <x v="5"/>
    <n v="1"/>
    <s v="th"/>
    <n v="900"/>
    <s v="Sale "/>
    <n v="900"/>
  </r>
  <r>
    <s v="53"/>
    <x v="70"/>
    <x v="8"/>
    <n v="1"/>
    <s v="BOX"/>
    <n v="272"/>
    <s v="Sale "/>
    <n v="272"/>
  </r>
  <r>
    <s v="53"/>
    <x v="3"/>
    <x v="3"/>
    <n v="2"/>
    <s v="KG"/>
    <n v="500"/>
    <s v="Sale "/>
    <n v="1000"/>
  </r>
  <r>
    <s v="53"/>
    <x v="63"/>
    <x v="9"/>
    <n v="1"/>
    <s v="BTL"/>
    <n v="165"/>
    <s v="Sale "/>
    <n v="165"/>
  </r>
  <r>
    <s v="53"/>
    <x v="100"/>
    <x v="5"/>
    <n v="1.4"/>
    <s v="KG"/>
    <n v="240"/>
    <s v="Sale "/>
    <n v="336"/>
  </r>
  <r>
    <s v="53"/>
    <x v="5"/>
    <x v="4"/>
    <n v="6"/>
    <s v="BDL"/>
    <n v="65"/>
    <s v="Sale "/>
    <n v="390"/>
  </r>
  <r>
    <s v="53"/>
    <x v="56"/>
    <x v="3"/>
    <n v="1"/>
    <s v="KG"/>
    <n v="450"/>
    <s v="Sale "/>
    <n v="450"/>
  </r>
  <r>
    <s v="53"/>
    <x v="37"/>
    <x v="3"/>
    <n v="1"/>
    <s v="KG"/>
    <n v="250"/>
    <s v="Sale "/>
    <n v="250"/>
  </r>
  <r>
    <s v="53"/>
    <x v="39"/>
    <x v="3"/>
    <n v="1"/>
    <s v="KG"/>
    <n v="280"/>
    <s v="Sale "/>
    <n v="280"/>
  </r>
  <r>
    <s v="53"/>
    <x v="28"/>
    <x v="3"/>
    <n v="1"/>
    <s v="KG"/>
    <n v="280"/>
    <s v="Sale "/>
    <n v="280"/>
  </r>
  <r>
    <s v="53"/>
    <x v="27"/>
    <x v="8"/>
    <n v="0.25"/>
    <s v="BOX"/>
    <n v="920"/>
    <s v="Sale "/>
    <n v="230"/>
  </r>
  <r>
    <s v="53"/>
    <x v="2"/>
    <x v="2"/>
    <n v="2"/>
    <s v="BTL"/>
    <n v="440"/>
    <s v="Sale "/>
    <n v="880"/>
  </r>
  <r>
    <s v="53"/>
    <x v="33"/>
    <x v="2"/>
    <n v="2"/>
    <s v="BTL"/>
    <n v="85"/>
    <s v="Sale "/>
    <n v="170"/>
  </r>
  <r>
    <s v="53"/>
    <x v="18"/>
    <x v="7"/>
    <n v="2"/>
    <s v="KG"/>
    <n v="500"/>
    <s v="Sale "/>
    <n v="1000"/>
  </r>
  <r>
    <s v="53"/>
    <x v="35"/>
    <x v="9"/>
    <n v="2"/>
    <s v="PC"/>
    <n v="260"/>
    <s v="Sale "/>
    <n v="520"/>
  </r>
  <r>
    <s v="53"/>
    <x v="55"/>
    <x v="3"/>
    <n v="0.1"/>
    <s v="KG"/>
    <n v="530"/>
    <s v="Sale "/>
    <n v="53"/>
  </r>
  <r>
    <s v="53"/>
    <x v="11"/>
    <x v="3"/>
    <n v="3.5"/>
    <s v="KG"/>
    <n v="300"/>
    <s v="Sale "/>
    <n v="1050"/>
  </r>
  <r>
    <s v="53"/>
    <x v="3"/>
    <x v="3"/>
    <n v="0.5"/>
    <s v="KG"/>
    <n v="550"/>
    <s v="Sale "/>
    <n v="275"/>
  </r>
  <r>
    <s v="53"/>
    <x v="4"/>
    <x v="3"/>
    <n v="0.3"/>
    <s v="KG"/>
    <n v="950"/>
    <s v="Sale "/>
    <n v="285"/>
  </r>
  <r>
    <s v="53"/>
    <x v="2"/>
    <x v="2"/>
    <n v="0.4"/>
    <s v="BTL"/>
    <n v="550"/>
    <s v="Sale "/>
    <n v="220"/>
  </r>
  <r>
    <s v="53"/>
    <x v="25"/>
    <x v="3"/>
    <n v="2"/>
    <s v="KG"/>
    <n v="70"/>
    <s v="Sale "/>
    <n v="140"/>
  </r>
  <r>
    <s v="53"/>
    <x v="39"/>
    <x v="3"/>
    <n v="1"/>
    <s v="KG"/>
    <n v="250"/>
    <s v="Sale "/>
    <n v="250"/>
  </r>
  <r>
    <s v="53"/>
    <x v="37"/>
    <x v="3"/>
    <n v="0.2"/>
    <s v="KG"/>
    <n v="250"/>
    <s v="Sale "/>
    <n v="50"/>
  </r>
  <r>
    <s v="53"/>
    <x v="38"/>
    <x v="3"/>
    <n v="0.35"/>
    <s v="KG"/>
    <n v="360"/>
    <s v="Sale "/>
    <n v="125.99999999999999"/>
  </r>
  <r>
    <s v="53"/>
    <x v="101"/>
    <x v="8"/>
    <n v="0.2"/>
    <s v="BOX"/>
    <n v="330"/>
    <s v="Sale "/>
    <n v="66"/>
  </r>
  <r>
    <s v="53"/>
    <x v="27"/>
    <x v="8"/>
    <n v="1.63"/>
    <s v="BOX"/>
    <n v="880"/>
    <s v="Sale "/>
    <n v="1434.3999999999999"/>
  </r>
  <r>
    <s v="53"/>
    <x v="78"/>
    <x v="3"/>
    <n v="1"/>
    <s v="PAC"/>
    <n v="80"/>
    <s v="Sale "/>
    <n v="80"/>
  </r>
  <r>
    <s v="53"/>
    <x v="108"/>
    <x v="8"/>
    <n v="2"/>
    <s v="PAT"/>
    <n v="330"/>
    <s v="Sale "/>
    <n v="660"/>
  </r>
  <r>
    <s v="53"/>
    <x v="10"/>
    <x v="6"/>
    <n v="3"/>
    <s v="KG"/>
    <n v="190"/>
    <s v="Sale "/>
    <n v="570"/>
  </r>
  <r>
    <s v="53"/>
    <x v="9"/>
    <x v="3"/>
    <n v="1"/>
    <s v="KG"/>
    <n v="160"/>
    <s v="Sale "/>
    <n v="160"/>
  </r>
  <r>
    <s v="54"/>
    <x v="109"/>
    <x v="1"/>
    <n v="2"/>
    <s v="PC"/>
    <n v="190"/>
    <s v="Sale "/>
    <n v="380"/>
  </r>
  <r>
    <s v="54"/>
    <x v="69"/>
    <x v="5"/>
    <n v="4"/>
    <s v="th"/>
    <n v="850"/>
    <s v="Sale "/>
    <n v="3400"/>
  </r>
  <r>
    <s v="54"/>
    <x v="110"/>
    <x v="5"/>
    <n v="4"/>
    <s v="PC"/>
    <n v="2500"/>
    <s v="Sale "/>
    <n v="10000"/>
  </r>
  <r>
    <s v="54"/>
    <x v="30"/>
    <x v="3"/>
    <n v="1"/>
    <s v="KG"/>
    <n v="210"/>
    <s v="Sale "/>
    <n v="210"/>
  </r>
  <r>
    <s v="54"/>
    <x v="82"/>
    <x v="9"/>
    <n v="1"/>
    <s v="BTL"/>
    <n v="165"/>
    <s v="Sale "/>
    <n v="165"/>
  </r>
  <r>
    <s v="54"/>
    <x v="71"/>
    <x v="5"/>
    <n v="2"/>
    <s v="KG"/>
    <n v="245"/>
    <s v="Sale "/>
    <n v="490"/>
  </r>
  <r>
    <s v="54"/>
    <x v="75"/>
    <x v="5"/>
    <n v="3"/>
    <s v="PC"/>
    <n v="270"/>
    <s v="Sale "/>
    <n v="810"/>
  </r>
  <r>
    <s v="54"/>
    <x v="43"/>
    <x v="3"/>
    <n v="4"/>
    <s v="PC"/>
    <n v="90"/>
    <s v="Sale "/>
    <n v="360"/>
  </r>
  <r>
    <s v="54"/>
    <x v="8"/>
    <x v="5"/>
    <n v="1"/>
    <s v="KG"/>
    <n v="245"/>
    <s v="Sale "/>
    <n v="245"/>
  </r>
  <r>
    <s v="54"/>
    <x v="13"/>
    <x v="5"/>
    <n v="7"/>
    <s v="KG"/>
    <n v="245"/>
    <s v="Sale "/>
    <n v="1715"/>
  </r>
  <r>
    <s v="54"/>
    <x v="37"/>
    <x v="3"/>
    <n v="0.75"/>
    <s v="KG"/>
    <n v="250"/>
    <s v="Sale "/>
    <n v="187.5"/>
  </r>
  <r>
    <s v="54"/>
    <x v="39"/>
    <x v="3"/>
    <n v="1.5"/>
    <s v="KG"/>
    <n v="280"/>
    <s v="Sale "/>
    <n v="420"/>
  </r>
  <r>
    <s v="54"/>
    <x v="38"/>
    <x v="3"/>
    <n v="1"/>
    <s v="KG"/>
    <n v="450"/>
    <s v="Sale "/>
    <n v="450"/>
  </r>
  <r>
    <s v="54"/>
    <x v="28"/>
    <x v="3"/>
    <n v="1"/>
    <s v="KG"/>
    <n v="350"/>
    <s v="Sale "/>
    <n v="350"/>
  </r>
  <r>
    <s v="54"/>
    <x v="41"/>
    <x v="10"/>
    <n v="1"/>
    <s v="th"/>
    <n v="120"/>
    <s v="Sale "/>
    <n v="120"/>
  </r>
  <r>
    <s v="54"/>
    <x v="6"/>
    <x v="5"/>
    <n v="1.5"/>
    <s v="th"/>
    <n v="450"/>
    <s v="Sale "/>
    <n v="675"/>
  </r>
  <r>
    <s v="54"/>
    <x v="69"/>
    <x v="5"/>
    <n v="1"/>
    <s v="th"/>
    <n v="850"/>
    <s v="Sale "/>
    <n v="850"/>
  </r>
  <r>
    <s v="54"/>
    <x v="3"/>
    <x v="3"/>
    <n v="2.5"/>
    <s v="KG"/>
    <n v="520"/>
    <s v="Sale "/>
    <n v="1300"/>
  </r>
  <r>
    <s v="54"/>
    <x v="4"/>
    <x v="3"/>
    <n v="1.25"/>
    <s v="KG"/>
    <n v="900"/>
    <s v="Sale "/>
    <n v="1125"/>
  </r>
  <r>
    <s v="54"/>
    <x v="64"/>
    <x v="4"/>
    <n v="5"/>
    <s v="BDL"/>
    <n v="85"/>
    <s v="Sale "/>
    <n v="425"/>
  </r>
  <r>
    <s v="54"/>
    <x v="5"/>
    <x v="4"/>
    <n v="36"/>
    <s v="BDL"/>
    <n v="65"/>
    <s v="Sale "/>
    <n v="2340"/>
  </r>
  <r>
    <s v="54"/>
    <x v="9"/>
    <x v="3"/>
    <n v="25"/>
    <s v="KG"/>
    <n v="150"/>
    <s v="Sale "/>
    <n v="3750"/>
  </r>
  <r>
    <s v="54"/>
    <x v="11"/>
    <x v="3"/>
    <n v="1"/>
    <s v="KG"/>
    <n v="300"/>
    <s v="Sale "/>
    <n v="300"/>
  </r>
  <r>
    <s v="54"/>
    <x v="20"/>
    <x v="2"/>
    <n v="0.1"/>
    <s v="KG"/>
    <n v="2500"/>
    <s v="Sale "/>
    <n v="250"/>
  </r>
  <r>
    <s v="54"/>
    <x v="111"/>
    <x v="3"/>
    <n v="2"/>
    <s v="PC"/>
    <n v="105"/>
    <s v="Sale "/>
    <n v="210"/>
  </r>
  <r>
    <s v="54"/>
    <x v="62"/>
    <x v="2"/>
    <n v="1"/>
    <s v="BTL"/>
    <n v="310"/>
    <s v="Sale "/>
    <n v="310"/>
  </r>
  <r>
    <s v="54"/>
    <x v="33"/>
    <x v="2"/>
    <n v="4"/>
    <s v="BTL"/>
    <n v="85"/>
    <s v="Sale "/>
    <n v="340"/>
  </r>
  <r>
    <s v="54"/>
    <x v="23"/>
    <x v="2"/>
    <n v="4"/>
    <s v="PC"/>
    <n v="65"/>
    <s v="Sale "/>
    <n v="260"/>
  </r>
  <r>
    <s v="54"/>
    <x v="24"/>
    <x v="3"/>
    <n v="10"/>
    <s v="PAC"/>
    <n v="60"/>
    <s v="Sale "/>
    <n v="600"/>
  </r>
  <r>
    <s v="54"/>
    <x v="78"/>
    <x v="3"/>
    <n v="1"/>
    <s v="PAC"/>
    <n v="80"/>
    <s v="Sale "/>
    <n v="80"/>
  </r>
  <r>
    <s v="54"/>
    <x v="86"/>
    <x v="8"/>
    <n v="1"/>
    <s v="BOX"/>
    <n v="125"/>
    <s v="Sale "/>
    <n v="125"/>
  </r>
  <r>
    <s v="54"/>
    <x v="36"/>
    <x v="8"/>
    <n v="0.13"/>
    <s v="BOX"/>
    <n v="1000"/>
    <s v="Sale "/>
    <n v="130"/>
  </r>
  <r>
    <s v="54"/>
    <x v="27"/>
    <x v="8"/>
    <n v="0.5"/>
    <s v="BOX"/>
    <n v="920"/>
    <s v="Sale "/>
    <n v="460"/>
  </r>
  <r>
    <s v="54"/>
    <x v="76"/>
    <x v="2"/>
    <n v="1"/>
    <s v="BTL"/>
    <n v="65"/>
    <s v="Sale "/>
    <n v="65"/>
  </r>
  <r>
    <s v="54"/>
    <x v="72"/>
    <x v="10"/>
    <n v="0.4"/>
    <s v="th"/>
    <n v="150"/>
    <s v="Sale "/>
    <n v="60"/>
  </r>
  <r>
    <s v="54"/>
    <x v="112"/>
    <x v="10"/>
    <n v="3"/>
    <s v="PAC"/>
    <n v="150"/>
    <s v="Sale "/>
    <n v="450"/>
  </r>
  <r>
    <s v="54"/>
    <x v="96"/>
    <x v="10"/>
    <n v="1"/>
    <s v="PAC"/>
    <n v="120"/>
    <s v="Sale "/>
    <n v="120"/>
  </r>
  <r>
    <s v="54"/>
    <x v="41"/>
    <x v="10"/>
    <n v="0.2"/>
    <s v="th"/>
    <n v="120"/>
    <s v="Sale "/>
    <n v="24"/>
  </r>
  <r>
    <s v="54"/>
    <x v="70"/>
    <x v="8"/>
    <n v="1"/>
    <s v="BOX"/>
    <n v="272"/>
    <s v="Sale "/>
    <n v="272"/>
  </r>
  <r>
    <s v="54"/>
    <x v="13"/>
    <x v="5"/>
    <n v="1"/>
    <s v="KG"/>
    <n v="245"/>
    <s v="Sale "/>
    <n v="245"/>
  </r>
  <r>
    <s v="54"/>
    <x v="39"/>
    <x v="3"/>
    <n v="0.25"/>
    <s v="KG"/>
    <n v="280"/>
    <s v="Sale "/>
    <n v="70"/>
  </r>
  <r>
    <s v="54"/>
    <x v="28"/>
    <x v="3"/>
    <n v="0.25"/>
    <s v="KG"/>
    <n v="280"/>
    <s v="Sale "/>
    <n v="70"/>
  </r>
  <r>
    <s v="54"/>
    <x v="41"/>
    <x v="10"/>
    <n v="0.2"/>
    <s v="th"/>
    <n v="120"/>
    <s v="Sale "/>
    <n v="24"/>
  </r>
  <r>
    <s v="54"/>
    <x v="59"/>
    <x v="4"/>
    <n v="3"/>
    <s v="BDL"/>
    <n v="65"/>
    <s v="Sale "/>
    <n v="195"/>
  </r>
  <r>
    <s v="54"/>
    <x v="9"/>
    <x v="3"/>
    <n v="3"/>
    <s v="KG"/>
    <n v="165"/>
    <s v="Sale "/>
    <n v="495"/>
  </r>
  <r>
    <s v="54"/>
    <x v="69"/>
    <x v="5"/>
    <n v="0.1"/>
    <s v="th"/>
    <n v="900"/>
    <s v="Sale "/>
    <n v="90"/>
  </r>
  <r>
    <s v="54"/>
    <x v="98"/>
    <x v="5"/>
    <n v="0.5"/>
    <s v="KG"/>
    <n v="245"/>
    <s v="Sale "/>
    <n v="122.5"/>
  </r>
  <r>
    <s v="54"/>
    <x v="13"/>
    <x v="5"/>
    <n v="21.5"/>
    <s v="KG"/>
    <n v="240"/>
    <s v="Sale "/>
    <n v="5160"/>
  </r>
  <r>
    <s v="54"/>
    <x v="70"/>
    <x v="8"/>
    <n v="3"/>
    <s v="BOX"/>
    <n v="272"/>
    <s v="Sale "/>
    <n v="816"/>
  </r>
  <r>
    <s v="54"/>
    <x v="105"/>
    <x v="8"/>
    <n v="1"/>
    <s v="BOX"/>
    <n v="325"/>
    <s v="Sale "/>
    <n v="325"/>
  </r>
  <r>
    <s v="54"/>
    <x v="104"/>
    <x v="5"/>
    <n v="2"/>
    <s v="PC"/>
    <n v="260"/>
    <s v="Sale "/>
    <n v="520"/>
  </r>
  <r>
    <s v="54"/>
    <x v="110"/>
    <x v="5"/>
    <n v="1"/>
    <s v="PC"/>
    <n v="2550"/>
    <s v="Sale "/>
    <n v="2550"/>
  </r>
  <r>
    <s v="54"/>
    <x v="18"/>
    <x v="7"/>
    <n v="0.1"/>
    <s v="KG"/>
    <n v="500"/>
    <s v="Sale "/>
    <n v="50"/>
  </r>
  <r>
    <s v="54"/>
    <x v="3"/>
    <x v="3"/>
    <n v="0.5"/>
    <s v="KG"/>
    <n v="500"/>
    <s v="Sale "/>
    <n v="250"/>
  </r>
  <r>
    <s v="54"/>
    <x v="4"/>
    <x v="3"/>
    <n v="0.25"/>
    <s v="KG"/>
    <n v="900"/>
    <s v="Sale "/>
    <n v="225"/>
  </r>
  <r>
    <s v="54"/>
    <x v="25"/>
    <x v="3"/>
    <n v="3"/>
    <s v="KG"/>
    <n v="65"/>
    <s v="Sale "/>
    <n v="195"/>
  </r>
  <r>
    <s v="54"/>
    <x v="26"/>
    <x v="3"/>
    <n v="12"/>
    <s v="KG"/>
    <n v="46"/>
    <s v="Sale "/>
    <n v="552"/>
  </r>
  <r>
    <s v="54"/>
    <x v="18"/>
    <x v="7"/>
    <n v="0.3"/>
    <s v="KG"/>
    <n v="500"/>
    <s v="Sale "/>
    <n v="150"/>
  </r>
  <r>
    <s v="54"/>
    <x v="23"/>
    <x v="2"/>
    <n v="6"/>
    <s v="PC"/>
    <n v="65"/>
    <s v="Sale "/>
    <n v="372"/>
  </r>
  <r>
    <s v="54"/>
    <x v="101"/>
    <x v="8"/>
    <n v="0.08"/>
    <s v="BOX"/>
    <n v="320"/>
    <s v="Sale "/>
    <n v="25.6"/>
  </r>
  <r>
    <s v="54"/>
    <x v="27"/>
    <x v="8"/>
    <n v="1.1299999999999999"/>
    <s v="BOX"/>
    <n v="880"/>
    <s v="Sale "/>
    <n v="994.39999999999986"/>
  </r>
  <r>
    <s v="54"/>
    <x v="37"/>
    <x v="3"/>
    <n v="1.1000000000000001"/>
    <s v="KG"/>
    <n v="250"/>
    <s v="Sale "/>
    <n v="275"/>
  </r>
  <r>
    <s v="54"/>
    <x v="26"/>
    <x v="3"/>
    <n v="10"/>
    <s v="KG"/>
    <n v="46"/>
    <s v="Sale "/>
    <n v="460"/>
  </r>
  <r>
    <s v="54"/>
    <x v="3"/>
    <x v="3"/>
    <n v="1.5"/>
    <s v="KG"/>
    <n v="500"/>
    <s v="Sale "/>
    <n v="750"/>
  </r>
  <r>
    <s v="54"/>
    <x v="4"/>
    <x v="3"/>
    <n v="0.75"/>
    <s v="KG"/>
    <n v="880"/>
    <s v="Sale "/>
    <n v="660"/>
  </r>
  <r>
    <s v="54"/>
    <x v="101"/>
    <x v="8"/>
    <n v="2"/>
    <s v="BOX"/>
    <n v="300"/>
    <s v="Sale "/>
    <n v="600"/>
  </r>
  <r>
    <s v="54"/>
    <x v="38"/>
    <x v="3"/>
    <n v="0.85"/>
    <s v="KG"/>
    <n v="360"/>
    <s v="Sale "/>
    <n v="306"/>
  </r>
  <r>
    <s v="54"/>
    <x v="27"/>
    <x v="8"/>
    <n v="6"/>
    <s v="BOX"/>
    <n v="880"/>
    <s v="Sale "/>
    <n v="5280"/>
  </r>
  <r>
    <s v="54"/>
    <x v="25"/>
    <x v="3"/>
    <n v="4"/>
    <s v="KG"/>
    <n v="65"/>
    <s v="Sale "/>
    <n v="260"/>
  </r>
  <r>
    <s v="54"/>
    <x v="26"/>
    <x v="3"/>
    <n v="10"/>
    <s v="KG"/>
    <n v="46"/>
    <s v="Sale "/>
    <n v="460"/>
  </r>
  <r>
    <s v="54"/>
    <x v="18"/>
    <x v="7"/>
    <n v="0.1"/>
    <s v="KG"/>
    <n v="500"/>
    <s v="Sale "/>
    <n v="50"/>
  </r>
  <r>
    <s v="54"/>
    <x v="21"/>
    <x v="2"/>
    <n v="0.2"/>
    <s v="BTL"/>
    <n v="425"/>
    <s v="Sale "/>
    <n v="85"/>
  </r>
  <r>
    <s v="54"/>
    <x v="2"/>
    <x v="2"/>
    <n v="0.6"/>
    <s v="BTL"/>
    <n v="550"/>
    <s v="Sale "/>
    <n v="330"/>
  </r>
  <r>
    <s v="54"/>
    <x v="11"/>
    <x v="3"/>
    <n v="0.5"/>
    <s v="KG"/>
    <n v="300"/>
    <s v="Sale "/>
    <n v="150"/>
  </r>
  <r>
    <s v="54"/>
    <x v="3"/>
    <x v="3"/>
    <n v="1"/>
    <s v="KG"/>
    <n v="470"/>
    <s v="Sale "/>
    <n v="470"/>
  </r>
  <r>
    <s v="54"/>
    <x v="4"/>
    <x v="3"/>
    <n v="0.5"/>
    <s v="KG"/>
    <n v="880"/>
    <s v="Sale "/>
    <n v="440"/>
  </r>
  <r>
    <s v="54"/>
    <x v="36"/>
    <x v="8"/>
    <n v="0.13"/>
    <s v="BOX"/>
    <n v="960"/>
    <s v="Sale "/>
    <n v="124.80000000000001"/>
  </r>
  <r>
    <s v="54"/>
    <x v="101"/>
    <x v="8"/>
    <n v="0.05"/>
    <s v="BOX"/>
    <n v="300"/>
    <s v="Sale "/>
    <n v="15"/>
  </r>
  <r>
    <s v="54"/>
    <x v="11"/>
    <x v="3"/>
    <n v="0.1"/>
    <s v="KG"/>
    <n v="300"/>
    <s v="Sale "/>
    <n v="30"/>
  </r>
  <r>
    <s v="54"/>
    <x v="27"/>
    <x v="8"/>
    <n v="0.08"/>
    <s v="BOX"/>
    <n v="880"/>
    <s v="Sale "/>
    <n v="70.400000000000006"/>
  </r>
  <r>
    <s v="54"/>
    <x v="25"/>
    <x v="3"/>
    <n v="1"/>
    <s v="KG"/>
    <n v="65"/>
    <s v="Sale "/>
    <n v="65"/>
  </r>
  <r>
    <s v="54"/>
    <x v="26"/>
    <x v="3"/>
    <n v="3"/>
    <s v="KG"/>
    <n v="46"/>
    <s v="Sale "/>
    <n v="138"/>
  </r>
  <r>
    <s v="54"/>
    <x v="13"/>
    <x v="5"/>
    <n v="1.5"/>
    <s v="KG"/>
    <n v="245"/>
    <s v="Sale "/>
    <n v="367.5"/>
  </r>
  <r>
    <s v="54"/>
    <x v="75"/>
    <x v="5"/>
    <n v="2"/>
    <s v="PC"/>
    <n v="262.5"/>
    <s v="Sale "/>
    <n v="525"/>
  </r>
  <r>
    <s v="54"/>
    <x v="10"/>
    <x v="6"/>
    <n v="19"/>
    <s v="KG"/>
    <n v="193.33"/>
    <s v="Sale "/>
    <n v="3673.2700000000004"/>
  </r>
  <r>
    <s v="54"/>
    <x v="9"/>
    <x v="3"/>
    <n v="10"/>
    <s v="KG"/>
    <n v="150"/>
    <s v="Sale "/>
    <n v="1500"/>
  </r>
  <r>
    <s v="54"/>
    <x v="104"/>
    <x v="5"/>
    <n v="3"/>
    <s v="PC"/>
    <n v="260"/>
    <s v="Sale "/>
    <n v="780"/>
  </r>
  <r>
    <s v="54"/>
    <x v="3"/>
    <x v="3"/>
    <n v="0.2"/>
    <s v="KG"/>
    <n v="500"/>
    <s v="Sale "/>
    <n v="100"/>
  </r>
  <r>
    <s v="54"/>
    <x v="4"/>
    <x v="3"/>
    <n v="0.1"/>
    <s v="KG"/>
    <n v="950"/>
    <s v="Sale "/>
    <n v="95"/>
  </r>
  <r>
    <s v="54"/>
    <x v="2"/>
    <x v="2"/>
    <n v="1"/>
    <s v="BTL"/>
    <n v="440"/>
    <s v="Sale "/>
    <n v="440"/>
  </r>
  <r>
    <s v="54"/>
    <x v="6"/>
    <x v="5"/>
    <n v="4"/>
    <s v="th"/>
    <n v="400"/>
    <s v="Sale "/>
    <n v="1600"/>
  </r>
  <r>
    <s v="55"/>
    <x v="43"/>
    <x v="3"/>
    <n v="2"/>
    <s v="PC"/>
    <n v="90"/>
    <s v="Sale "/>
    <n v="180"/>
  </r>
  <r>
    <s v="55"/>
    <x v="39"/>
    <x v="3"/>
    <n v="0.5"/>
    <s v="KG"/>
    <n v="280"/>
    <s v="Sale "/>
    <n v="140"/>
  </r>
  <r>
    <s v="55"/>
    <x v="52"/>
    <x v="7"/>
    <n v="0.1"/>
    <s v="KG"/>
    <n v="700"/>
    <s v="Sale "/>
    <n v="70"/>
  </r>
  <r>
    <s v="55"/>
    <x v="77"/>
    <x v="2"/>
    <n v="0.2"/>
    <s v="BTL"/>
    <n v="850"/>
    <s v="Sale "/>
    <n v="170"/>
  </r>
  <r>
    <s v="55"/>
    <x v="87"/>
    <x v="9"/>
    <n v="1"/>
    <s v="BTL"/>
    <n v="145"/>
    <s v="Sale "/>
    <n v="145"/>
  </r>
  <r>
    <s v="55"/>
    <x v="104"/>
    <x v="5"/>
    <n v="3"/>
    <s v="PC"/>
    <n v="270"/>
    <s v="Sale "/>
    <n v="810"/>
  </r>
  <r>
    <s v="55"/>
    <x v="14"/>
    <x v="7"/>
    <n v="0.1"/>
    <s v="KG"/>
    <n v="750"/>
    <s v="Sale "/>
    <n v="75"/>
  </r>
  <r>
    <s v="55"/>
    <x v="4"/>
    <x v="3"/>
    <n v="0.5"/>
    <s v="KG"/>
    <n v="920"/>
    <s v="Sale "/>
    <n v="460"/>
  </r>
  <r>
    <s v="55"/>
    <x v="3"/>
    <x v="3"/>
    <n v="1"/>
    <s v="KG"/>
    <n v="500"/>
    <s v="Sale "/>
    <n v="500"/>
  </r>
  <r>
    <s v="55"/>
    <x v="80"/>
    <x v="2"/>
    <n v="0.2"/>
    <s v="BTL"/>
    <n v="425"/>
    <s v="Sale "/>
    <n v="85"/>
  </r>
  <r>
    <s v="55"/>
    <x v="6"/>
    <x v="5"/>
    <n v="1"/>
    <s v="th"/>
    <n v="420"/>
    <s v="Sale "/>
    <n v="420"/>
  </r>
  <r>
    <s v="55"/>
    <x v="83"/>
    <x v="5"/>
    <n v="2"/>
    <s v="KG"/>
    <n v="245"/>
    <s v="Sale "/>
    <n v="490"/>
  </r>
  <r>
    <s v="55"/>
    <x v="98"/>
    <x v="5"/>
    <n v="1"/>
    <s v="KG"/>
    <n v="245"/>
    <s v="Sale "/>
    <n v="245"/>
  </r>
  <r>
    <s v="55"/>
    <x v="48"/>
    <x v="5"/>
    <n v="2"/>
    <s v="KG"/>
    <n v="245"/>
    <s v="Sale "/>
    <n v="490"/>
  </r>
  <r>
    <s v="55"/>
    <x v="8"/>
    <x v="5"/>
    <n v="2"/>
    <s v="KG"/>
    <n v="245"/>
    <s v="Sale "/>
    <n v="490"/>
  </r>
  <r>
    <s v="55"/>
    <x v="7"/>
    <x v="5"/>
    <n v="1"/>
    <s v="KG"/>
    <n v="245"/>
    <s v="Sale "/>
    <n v="245"/>
  </r>
  <r>
    <s v="55"/>
    <x v="13"/>
    <x v="5"/>
    <n v="4"/>
    <s v="KG"/>
    <n v="245"/>
    <s v="Sale "/>
    <n v="980"/>
  </r>
  <r>
    <s v="55"/>
    <x v="28"/>
    <x v="3"/>
    <n v="1"/>
    <s v="KG"/>
    <n v="280"/>
    <s v="Sale "/>
    <n v="280"/>
  </r>
  <r>
    <s v="55"/>
    <x v="39"/>
    <x v="3"/>
    <n v="1"/>
    <s v="KG"/>
    <n v="280"/>
    <s v="Sale "/>
    <n v="280"/>
  </r>
  <r>
    <s v="55"/>
    <x v="38"/>
    <x v="3"/>
    <n v="0.6"/>
    <s v="KG"/>
    <n v="360"/>
    <s v="Sale "/>
    <n v="216"/>
  </r>
  <r>
    <s v="55"/>
    <x v="68"/>
    <x v="5"/>
    <n v="3"/>
    <s v="PC"/>
    <n v="270"/>
    <s v="Sale "/>
    <n v="810"/>
  </r>
  <r>
    <s v="55"/>
    <x v="9"/>
    <x v="3"/>
    <n v="3"/>
    <s v="KG"/>
    <n v="160"/>
    <s v="Sale "/>
    <n v="480"/>
  </r>
  <r>
    <s v="55"/>
    <x v="10"/>
    <x v="6"/>
    <n v="20"/>
    <s v="KG"/>
    <n v="190"/>
    <s v="Sale "/>
    <n v="3800"/>
  </r>
  <r>
    <s v="55"/>
    <x v="2"/>
    <x v="2"/>
    <n v="0.4"/>
    <s v="BTL"/>
    <n v="550"/>
    <s v="Sale "/>
    <n v="220"/>
  </r>
  <r>
    <s v="55"/>
    <x v="11"/>
    <x v="3"/>
    <n v="0.6"/>
    <s v="KG"/>
    <n v="300"/>
    <s v="Sale "/>
    <n v="180"/>
  </r>
  <r>
    <s v="55"/>
    <x v="110"/>
    <x v="5"/>
    <n v="2"/>
    <s v="PC"/>
    <n v="2500"/>
    <s v="Sale "/>
    <n v="5000"/>
  </r>
  <r>
    <s v="55"/>
    <x v="104"/>
    <x v="5"/>
    <n v="1"/>
    <s v="PC"/>
    <n v="270"/>
    <s v="Sale "/>
    <n v="270"/>
  </r>
  <r>
    <s v="55"/>
    <x v="101"/>
    <x v="8"/>
    <n v="0.1"/>
    <s v="BOX"/>
    <n v="320"/>
    <s v="Sale "/>
    <n v="32"/>
  </r>
  <r>
    <s v="55"/>
    <x v="27"/>
    <x v="8"/>
    <n v="0.55000000000000004"/>
    <s v="BOX"/>
    <n v="880"/>
    <s v="Sale "/>
    <n v="484.00000000000006"/>
  </r>
  <r>
    <s v="55"/>
    <x v="23"/>
    <x v="2"/>
    <n v="1"/>
    <s v="PC"/>
    <n v="65"/>
    <s v="Sale "/>
    <n v="65"/>
  </r>
  <r>
    <s v="55"/>
    <x v="101"/>
    <x v="8"/>
    <n v="1"/>
    <s v="BOX"/>
    <n v="300"/>
    <s v="Sale "/>
    <n v="300"/>
  </r>
  <r>
    <s v="55"/>
    <x v="59"/>
    <x v="4"/>
    <n v="2"/>
    <s v="BDL"/>
    <n v="65"/>
    <s v="Sale "/>
    <n v="130"/>
  </r>
  <r>
    <s v="55"/>
    <x v="4"/>
    <x v="3"/>
    <n v="1.1000000000000001"/>
    <s v="KG"/>
    <n v="900"/>
    <s v="Sale "/>
    <n v="990.00000000000011"/>
  </r>
  <r>
    <s v="55"/>
    <x v="3"/>
    <x v="3"/>
    <n v="2.2000000000000002"/>
    <s v="KG"/>
    <n v="520"/>
    <s v="Sale "/>
    <n v="1144"/>
  </r>
  <r>
    <s v="55"/>
    <x v="37"/>
    <x v="3"/>
    <n v="1.1000000000000001"/>
    <s v="KG"/>
    <n v="225"/>
    <s v="Sale "/>
    <n v="247.50000000000003"/>
  </r>
  <r>
    <s v="55"/>
    <x v="5"/>
    <x v="4"/>
    <n v="5"/>
    <s v="BDL"/>
    <n v="65"/>
    <s v="Sale "/>
    <n v="325"/>
  </r>
  <r>
    <s v="55"/>
    <x v="42"/>
    <x v="5"/>
    <n v="0.5"/>
    <s v="th"/>
    <n v="850"/>
    <s v="Sale "/>
    <n v="425"/>
  </r>
  <r>
    <s v="55"/>
    <x v="41"/>
    <x v="10"/>
    <n v="1.5"/>
    <s v="th"/>
    <n v="120"/>
    <s v="Sale "/>
    <n v="180"/>
  </r>
  <r>
    <s v="55"/>
    <x v="57"/>
    <x v="5"/>
    <n v="1"/>
    <s v="KG"/>
    <n v="245"/>
    <s v="Sale "/>
    <n v="245"/>
  </r>
  <r>
    <s v="55"/>
    <x v="26"/>
    <x v="3"/>
    <n v="1.5"/>
    <s v="KG"/>
    <n v="46"/>
    <s v="Sale "/>
    <n v="69"/>
  </r>
  <r>
    <s v="55"/>
    <x v="75"/>
    <x v="5"/>
    <n v="1"/>
    <s v="PC"/>
    <n v="269"/>
    <s v="Sale "/>
    <n v="269"/>
  </r>
  <r>
    <s v="55"/>
    <x v="64"/>
    <x v="4"/>
    <n v="4"/>
    <s v="BDL"/>
    <n v="85"/>
    <s v="Sale "/>
    <n v="340"/>
  </r>
  <r>
    <s v="55"/>
    <x v="5"/>
    <x v="4"/>
    <n v="6"/>
    <s v="BDL"/>
    <n v="65"/>
    <s v="Sale "/>
    <n v="390"/>
  </r>
  <r>
    <s v="55"/>
    <x v="77"/>
    <x v="2"/>
    <n v="0.5"/>
    <s v="BTL"/>
    <n v="740"/>
    <s v="Sale "/>
    <n v="370"/>
  </r>
  <r>
    <s v="56"/>
    <x v="27"/>
    <x v="8"/>
    <n v="2"/>
    <s v="BOX"/>
    <n v="880"/>
    <s v="Sale "/>
    <n v="1760"/>
  </r>
  <r>
    <s v="56"/>
    <x v="28"/>
    <x v="3"/>
    <n v="1"/>
    <s v="KG"/>
    <n v="300"/>
    <s v="Sale "/>
    <n v="300"/>
  </r>
  <r>
    <s v="56"/>
    <x v="39"/>
    <x v="3"/>
    <n v="2"/>
    <s v="KG"/>
    <n v="300"/>
    <s v="Sale "/>
    <n v="600"/>
  </r>
  <r>
    <s v="56"/>
    <x v="26"/>
    <x v="3"/>
    <n v="2"/>
    <s v="KG"/>
    <n v="46"/>
    <s v="Sale "/>
    <n v="92"/>
  </r>
  <r>
    <s v="56"/>
    <x v="23"/>
    <x v="2"/>
    <n v="4"/>
    <s v="PC"/>
    <n v="65"/>
    <s v="Sale "/>
    <n v="260"/>
  </r>
  <r>
    <s v="56"/>
    <x v="18"/>
    <x v="7"/>
    <n v="0.5"/>
    <s v="KG"/>
    <n v="500"/>
    <s v="Sale "/>
    <n v="250"/>
  </r>
  <r>
    <s v="56"/>
    <x v="28"/>
    <x v="3"/>
    <n v="3"/>
    <s v="KG"/>
    <n v="285"/>
    <s v="Sale "/>
    <n v="855"/>
  </r>
  <r>
    <s v="56"/>
    <x v="38"/>
    <x v="3"/>
    <n v="5"/>
    <s v="KG"/>
    <n v="320"/>
    <s v="Sale "/>
    <n v="1600"/>
  </r>
  <r>
    <s v="56"/>
    <x v="59"/>
    <x v="4"/>
    <n v="5"/>
    <s v="BDL"/>
    <n v="65"/>
    <s v="Sale "/>
    <n v="325"/>
  </r>
  <r>
    <s v="56"/>
    <x v="67"/>
    <x v="2"/>
    <n v="1"/>
    <s v="BTL"/>
    <n v="75"/>
    <s v="Sale "/>
    <n v="75"/>
  </r>
  <r>
    <s v="56"/>
    <x v="89"/>
    <x v="9"/>
    <n v="1"/>
    <s v="BTL"/>
    <n v="95"/>
    <s v="Sale "/>
    <n v="95"/>
  </r>
  <r>
    <s v="56"/>
    <x v="31"/>
    <x v="7"/>
    <n v="0.1"/>
    <s v="KG"/>
    <n v="700"/>
    <s v="Sale "/>
    <n v="70"/>
  </r>
  <r>
    <s v="56"/>
    <x v="84"/>
    <x v="5"/>
    <n v="1"/>
    <s v="PC"/>
    <n v="263"/>
    <s v="Sale "/>
    <n v="263"/>
  </r>
  <r>
    <s v="56"/>
    <x v="37"/>
    <x v="3"/>
    <n v="0.5"/>
    <s v="KG"/>
    <n v="250"/>
    <s v="Sale "/>
    <n v="125"/>
  </r>
  <r>
    <s v="56"/>
    <x v="9"/>
    <x v="3"/>
    <n v="1"/>
    <s v="KG"/>
    <n v="160"/>
    <s v="Sale "/>
    <n v="160"/>
  </r>
  <r>
    <s v="56"/>
    <x v="8"/>
    <x v="5"/>
    <n v="1"/>
    <s v="KG"/>
    <n v="245"/>
    <s v="Sale "/>
    <n v="245"/>
  </r>
  <r>
    <s v="56"/>
    <x v="13"/>
    <x v="5"/>
    <n v="1"/>
    <s v="KG"/>
    <n v="245"/>
    <s v="Sale "/>
    <n v="245"/>
  </r>
  <r>
    <s v="56"/>
    <x v="26"/>
    <x v="3"/>
    <n v="2"/>
    <s v="KG"/>
    <n v="46"/>
    <s v="Sale "/>
    <n v="92"/>
  </r>
  <r>
    <s v="56"/>
    <x v="27"/>
    <x v="8"/>
    <n v="0.1"/>
    <s v="BOX"/>
    <n v="880"/>
    <s v="Sale "/>
    <n v="88"/>
  </r>
  <r>
    <s v="56"/>
    <x v="101"/>
    <x v="8"/>
    <n v="0.19"/>
    <s v="BOX"/>
    <n v="320"/>
    <s v="Sale "/>
    <n v="60.8"/>
  </r>
  <r>
    <s v="56"/>
    <x v="36"/>
    <x v="8"/>
    <n v="0.25"/>
    <s v="BOX"/>
    <n v="1000"/>
    <s v="Sale "/>
    <n v="250"/>
  </r>
  <r>
    <s v="56"/>
    <x v="27"/>
    <x v="8"/>
    <n v="0.38"/>
    <s v="BOX"/>
    <n v="880"/>
    <s v="Sale "/>
    <n v="334.4"/>
  </r>
  <r>
    <s v="56"/>
    <x v="38"/>
    <x v="3"/>
    <n v="0.25"/>
    <s v="KG"/>
    <n v="350"/>
    <s v="Sale "/>
    <n v="87.5"/>
  </r>
  <r>
    <s v="56"/>
    <x v="11"/>
    <x v="3"/>
    <n v="0.25"/>
    <s v="KG"/>
    <n v="300"/>
    <s v="Sale "/>
    <n v="75"/>
  </r>
  <r>
    <s v="56"/>
    <x v="37"/>
    <x v="3"/>
    <n v="0.1"/>
    <s v="KG"/>
    <n v="250"/>
    <s v="Sale "/>
    <n v="25"/>
  </r>
  <r>
    <s v="56"/>
    <x v="28"/>
    <x v="3"/>
    <n v="1.25"/>
    <s v="KG"/>
    <n v="280"/>
    <s v="Sale "/>
    <n v="350"/>
  </r>
  <r>
    <s v="56"/>
    <x v="39"/>
    <x v="3"/>
    <n v="1.5"/>
    <s v="KG"/>
    <n v="280"/>
    <s v="Sale "/>
    <n v="420"/>
  </r>
  <r>
    <s v="56"/>
    <x v="27"/>
    <x v="8"/>
    <n v="1"/>
    <s v="BOX"/>
    <n v="880"/>
    <s v="Sale "/>
    <n v="880"/>
  </r>
  <r>
    <s v="56"/>
    <x v="28"/>
    <x v="3"/>
    <n v="6"/>
    <s v="KG"/>
    <n v="300"/>
    <s v="Sale "/>
    <n v="1800"/>
  </r>
  <r>
    <s v="56"/>
    <x v="108"/>
    <x v="8"/>
    <n v="6"/>
    <s v="PAT"/>
    <n v="330"/>
    <s v="Sale "/>
    <n v="1980"/>
  </r>
  <r>
    <s v="56"/>
    <x v="5"/>
    <x v="4"/>
    <n v="32"/>
    <s v="BDL"/>
    <n v="65"/>
    <s v="Sale "/>
    <n v="2080"/>
  </r>
  <r>
    <s v="56"/>
    <x v="13"/>
    <x v="5"/>
    <n v="30"/>
    <s v="KG"/>
    <n v="240"/>
    <s v="Sale "/>
    <n v="7200"/>
  </r>
  <r>
    <s v="56"/>
    <x v="9"/>
    <x v="3"/>
    <n v="25"/>
    <s v="KG"/>
    <n v="155"/>
    <s v="Sale "/>
    <n v="3875"/>
  </r>
  <r>
    <s v="56"/>
    <x v="3"/>
    <x v="3"/>
    <n v="0.6"/>
    <s v="KG"/>
    <n v="500"/>
    <s v="Sale "/>
    <n v="300"/>
  </r>
  <r>
    <s v="56"/>
    <x v="38"/>
    <x v="3"/>
    <n v="0.1"/>
    <s v="KG"/>
    <n v="360"/>
    <s v="Sale "/>
    <n v="36"/>
  </r>
  <r>
    <s v="56"/>
    <x v="37"/>
    <x v="3"/>
    <n v="0.25"/>
    <s v="KG"/>
    <n v="250"/>
    <s v="Sale "/>
    <n v="62.5"/>
  </r>
  <r>
    <s v="56"/>
    <x v="26"/>
    <x v="3"/>
    <n v="1"/>
    <s v="KG"/>
    <n v="46"/>
    <s v="Sale "/>
    <n v="46"/>
  </r>
  <r>
    <s v="56"/>
    <x v="101"/>
    <x v="8"/>
    <n v="0.3"/>
    <s v="BOX"/>
    <n v="320"/>
    <s v="Sale "/>
    <n v="96"/>
  </r>
  <r>
    <s v="56"/>
    <x v="36"/>
    <x v="8"/>
    <n v="0.13"/>
    <s v="BOX"/>
    <n v="1000"/>
    <s v="Sale "/>
    <n v="130"/>
  </r>
  <r>
    <s v="56"/>
    <x v="27"/>
    <x v="8"/>
    <n v="1.1200000000000001"/>
    <s v="BOX"/>
    <n v="880"/>
    <s v="Sale "/>
    <n v="985.60000000000014"/>
  </r>
  <r>
    <s v="56"/>
    <x v="11"/>
    <x v="3"/>
    <n v="0.5"/>
    <s v="KG"/>
    <n v="300"/>
    <s v="Sale "/>
    <n v="150"/>
  </r>
  <r>
    <s v="56"/>
    <x v="4"/>
    <x v="3"/>
    <n v="0.3"/>
    <s v="KG"/>
    <n v="900"/>
    <s v="Sale "/>
    <n v="270"/>
  </r>
  <r>
    <s v="57"/>
    <x v="41"/>
    <x v="10"/>
    <n v="0.5"/>
    <s v="th"/>
    <n v="120"/>
    <s v="Sale "/>
    <n v="60"/>
  </r>
  <r>
    <s v="57"/>
    <x v="55"/>
    <x v="3"/>
    <n v="0.5"/>
    <s v="KG"/>
    <n v="520"/>
    <s v="Sale "/>
    <n v="260"/>
  </r>
  <r>
    <s v="57"/>
    <x v="9"/>
    <x v="3"/>
    <n v="3"/>
    <s v="KG"/>
    <n v="160"/>
    <s v="Sale "/>
    <n v="480"/>
  </r>
  <r>
    <s v="57"/>
    <x v="6"/>
    <x v="5"/>
    <n v="1"/>
    <s v="th"/>
    <n v="420"/>
    <s v="Sale "/>
    <n v="420"/>
  </r>
  <r>
    <s v="57"/>
    <x v="69"/>
    <x v="5"/>
    <n v="1"/>
    <s v="th"/>
    <n v="850"/>
    <s v="Sale "/>
    <n v="850"/>
  </r>
  <r>
    <s v="57"/>
    <x v="75"/>
    <x v="5"/>
    <n v="2"/>
    <s v="PC"/>
    <n v="269"/>
    <s v="Sale "/>
    <n v="538"/>
  </r>
  <r>
    <s v="57"/>
    <x v="83"/>
    <x v="5"/>
    <n v="2"/>
    <s v="KG"/>
    <n v="245"/>
    <s v="Sale "/>
    <n v="490"/>
  </r>
  <r>
    <s v="57"/>
    <x v="30"/>
    <x v="3"/>
    <n v="2"/>
    <s v="KG"/>
    <n v="210"/>
    <s v="Sale "/>
    <n v="420"/>
  </r>
  <r>
    <s v="57"/>
    <x v="39"/>
    <x v="3"/>
    <n v="3"/>
    <s v="KG"/>
    <n v="320"/>
    <s v="Sale "/>
    <n v="960"/>
  </r>
  <r>
    <s v="57"/>
    <x v="28"/>
    <x v="3"/>
    <n v="1.5"/>
    <s v="KG"/>
    <n v="300"/>
    <s v="Sale "/>
    <n v="450"/>
  </r>
  <r>
    <s v="57"/>
    <x v="3"/>
    <x v="3"/>
    <n v="10"/>
    <s v="KG"/>
    <n v="500"/>
    <s v="Sale "/>
    <n v="5000"/>
  </r>
  <r>
    <s v="57"/>
    <x v="4"/>
    <x v="3"/>
    <n v="5"/>
    <s v="KG"/>
    <n v="880"/>
    <s v="Sale "/>
    <n v="4400"/>
  </r>
  <r>
    <s v="57"/>
    <x v="108"/>
    <x v="8"/>
    <n v="2"/>
    <s v="PAT"/>
    <n v="320"/>
    <s v="Sale "/>
    <n v="640"/>
  </r>
  <r>
    <s v="57"/>
    <x v="101"/>
    <x v="8"/>
    <n v="1"/>
    <s v="BOX"/>
    <n v="300"/>
    <s v="Sale "/>
    <n v="300"/>
  </r>
  <r>
    <s v="57"/>
    <x v="64"/>
    <x v="4"/>
    <n v="1"/>
    <s v="BDL"/>
    <n v="85"/>
    <s v="Sale "/>
    <n v="85"/>
  </r>
  <r>
    <s v="57"/>
    <x v="76"/>
    <x v="2"/>
    <n v="1"/>
    <s v="BTL"/>
    <n v="65"/>
    <s v="Sale "/>
    <n v="65"/>
  </r>
  <r>
    <s v="57"/>
    <x v="57"/>
    <x v="5"/>
    <n v="4"/>
    <s v="KG"/>
    <n v="245"/>
    <s v="Sale "/>
    <n v="980"/>
  </r>
  <r>
    <s v="57"/>
    <x v="13"/>
    <x v="5"/>
    <n v="4.5"/>
    <s v="KG"/>
    <n v="245"/>
    <s v="Sale "/>
    <n v="1102.5"/>
  </r>
  <r>
    <s v="57"/>
    <x v="104"/>
    <x v="5"/>
    <n v="1"/>
    <s v="PC"/>
    <n v="269"/>
    <s v="Sale "/>
    <n v="269"/>
  </r>
  <r>
    <s v="57"/>
    <x v="95"/>
    <x v="2"/>
    <n v="0.2"/>
    <s v="BTL"/>
    <n v="425"/>
    <s v="Sale "/>
    <n v="85"/>
  </r>
  <r>
    <s v="57"/>
    <x v="23"/>
    <x v="2"/>
    <n v="1"/>
    <s v="PC"/>
    <n v="65"/>
    <s v="Sale "/>
    <n v="65"/>
  </r>
  <r>
    <s v="57"/>
    <x v="2"/>
    <x v="2"/>
    <n v="0.6"/>
    <s v="BTL"/>
    <n v="550"/>
    <s v="Sale "/>
    <n v="330"/>
  </r>
  <r>
    <s v="57"/>
    <x v="18"/>
    <x v="7"/>
    <n v="0.1"/>
    <s v="KG"/>
    <n v="500"/>
    <s v="Sale "/>
    <n v="50"/>
  </r>
  <r>
    <s v="57"/>
    <x v="53"/>
    <x v="7"/>
    <n v="0.1"/>
    <s v="KG"/>
    <n v="700"/>
    <s v="Sale "/>
    <n v="70"/>
  </r>
  <r>
    <s v="57"/>
    <x v="14"/>
    <x v="7"/>
    <n v="0.1"/>
    <s v="KG"/>
    <n v="750"/>
    <s v="Sale "/>
    <n v="75"/>
  </r>
  <r>
    <s v="57"/>
    <x v="37"/>
    <x v="3"/>
    <n v="0.25"/>
    <s v="KG"/>
    <n v="250"/>
    <s v="Sale "/>
    <n v="62.5"/>
  </r>
  <r>
    <s v="57"/>
    <x v="56"/>
    <x v="3"/>
    <n v="1"/>
    <s v="KG"/>
    <n v="450"/>
    <s v="Sale "/>
    <n v="450"/>
  </r>
  <r>
    <s v="57"/>
    <x v="39"/>
    <x v="3"/>
    <n v="0.5"/>
    <s v="KG"/>
    <n v="320"/>
    <s v="Sale "/>
    <n v="160"/>
  </r>
  <r>
    <s v="57"/>
    <x v="73"/>
    <x v="3"/>
    <n v="1"/>
    <s v="KG"/>
    <n v="360"/>
    <s v="Sale "/>
    <n v="360"/>
  </r>
  <r>
    <s v="57"/>
    <x v="41"/>
    <x v="10"/>
    <n v="0.9"/>
    <s v="th"/>
    <n v="120"/>
    <s v="Sale "/>
    <n v="108"/>
  </r>
  <r>
    <s v="57"/>
    <x v="6"/>
    <x v="5"/>
    <n v="0.2"/>
    <s v="th"/>
    <n v="420"/>
    <s v="Sale "/>
    <n v="84"/>
  </r>
  <r>
    <s v="57"/>
    <x v="5"/>
    <x v="4"/>
    <n v="10"/>
    <s v="BDL"/>
    <n v="65"/>
    <s v="Sale "/>
    <n v="650"/>
  </r>
  <r>
    <s v="57"/>
    <x v="9"/>
    <x v="3"/>
    <n v="1"/>
    <s v="KG"/>
    <n v="165"/>
    <s v="Sale "/>
    <n v="165"/>
  </r>
  <r>
    <s v="57"/>
    <x v="113"/>
    <x v="6"/>
    <n v="0.13"/>
    <s v="tn"/>
    <n v="3620"/>
    <s v="Sale "/>
    <n v="470.6"/>
  </r>
  <r>
    <s v="57"/>
    <x v="3"/>
    <x v="3"/>
    <n v="1.5"/>
    <s v="KG"/>
    <n v="500"/>
    <s v="Sale "/>
    <n v="750"/>
  </r>
  <r>
    <s v="57"/>
    <x v="4"/>
    <x v="3"/>
    <n v="0.8"/>
    <s v="KG"/>
    <n v="920"/>
    <s v="Sale "/>
    <n v="736"/>
  </r>
  <r>
    <s v="57"/>
    <x v="11"/>
    <x v="3"/>
    <n v="0.5"/>
    <s v="KG"/>
    <n v="300"/>
    <s v="Sale "/>
    <n v="150"/>
  </r>
  <r>
    <s v="57"/>
    <x v="43"/>
    <x v="3"/>
    <n v="2"/>
    <s v="PC"/>
    <n v="90"/>
    <s v="Sale "/>
    <n v="180"/>
  </r>
  <r>
    <s v="57"/>
    <x v="11"/>
    <x v="3"/>
    <n v="0.6"/>
    <s v="KG"/>
    <n v="300"/>
    <s v="Sale "/>
    <n v="180"/>
  </r>
  <r>
    <s v="57"/>
    <x v="75"/>
    <x v="5"/>
    <n v="2"/>
    <s v="PC"/>
    <n v="269"/>
    <s v="Sale "/>
    <n v="538"/>
  </r>
  <r>
    <s v="57"/>
    <x v="25"/>
    <x v="3"/>
    <n v="1"/>
    <s v="KG"/>
    <n v="65"/>
    <s v="Sale "/>
    <n v="65"/>
  </r>
  <r>
    <s v="57"/>
    <x v="78"/>
    <x v="3"/>
    <n v="1"/>
    <s v="PAC"/>
    <n v="75"/>
    <s v="Sale "/>
    <n v="75"/>
  </r>
  <r>
    <s v="57"/>
    <x v="27"/>
    <x v="8"/>
    <n v="2.67"/>
    <s v="BOX"/>
    <n v="880"/>
    <s v="Sale "/>
    <n v="2349.6"/>
  </r>
  <r>
    <s v="57"/>
    <x v="38"/>
    <x v="3"/>
    <n v="0.55000000000000004"/>
    <s v="KG"/>
    <n v="360"/>
    <s v="Sale "/>
    <n v="198.00000000000003"/>
  </r>
  <r>
    <s v="57"/>
    <x v="37"/>
    <x v="3"/>
    <n v="0.95"/>
    <s v="KG"/>
    <n v="250"/>
    <s v="Sale "/>
    <n v="237.5"/>
  </r>
  <r>
    <s v="57"/>
    <x v="39"/>
    <x v="3"/>
    <n v="1.75"/>
    <s v="KG"/>
    <n v="320"/>
    <s v="Sale "/>
    <n v="560"/>
  </r>
  <r>
    <s v="57"/>
    <x v="6"/>
    <x v="5"/>
    <n v="0.7"/>
    <s v="th"/>
    <n v="450"/>
    <s v="Sale "/>
    <n v="315"/>
  </r>
  <r>
    <s v="57"/>
    <x v="10"/>
    <x v="6"/>
    <n v="3"/>
    <s v="KG"/>
    <n v="190"/>
    <s v="Sale "/>
    <n v="570"/>
  </r>
  <r>
    <s v="57"/>
    <x v="101"/>
    <x v="8"/>
    <n v="1.6"/>
    <s v="BOX"/>
    <n v="300"/>
    <s v="Sale "/>
    <n v="480"/>
  </r>
  <r>
    <s v="57"/>
    <x v="100"/>
    <x v="5"/>
    <n v="5"/>
    <s v="KG"/>
    <n v="240"/>
    <s v="Sale "/>
    <n v="1200"/>
  </r>
  <r>
    <s v="57"/>
    <x v="4"/>
    <x v="3"/>
    <n v="0.5"/>
    <s v="KG"/>
    <n v="870"/>
    <s v="Sale "/>
    <n v="435"/>
  </r>
  <r>
    <s v="57"/>
    <x v="3"/>
    <x v="3"/>
    <n v="0.6"/>
    <s v="KG"/>
    <n v="480"/>
    <s v="Sale "/>
    <n v="288"/>
  </r>
  <r>
    <s v="57"/>
    <x v="82"/>
    <x v="9"/>
    <n v="1"/>
    <s v="BTL"/>
    <n v="165"/>
    <s v="Sale "/>
    <n v="165"/>
  </r>
  <r>
    <s v="57"/>
    <x v="70"/>
    <x v="8"/>
    <n v="3"/>
    <s v="BOX"/>
    <n v="272"/>
    <s v="Sale "/>
    <n v="816"/>
  </r>
  <r>
    <s v="57"/>
    <x v="105"/>
    <x v="8"/>
    <n v="1"/>
    <s v="BOX"/>
    <n v="325"/>
    <s v="Sale "/>
    <n v="325"/>
  </r>
  <r>
    <s v="57"/>
    <x v="59"/>
    <x v="4"/>
    <n v="1"/>
    <s v="BDL"/>
    <n v="65"/>
    <s v="Sale "/>
    <n v="65"/>
  </r>
  <r>
    <s v="57"/>
    <x v="71"/>
    <x v="5"/>
    <n v="1"/>
    <s v="KG"/>
    <n v="245"/>
    <s v="Sale "/>
    <n v="245"/>
  </r>
  <r>
    <s v="57"/>
    <x v="48"/>
    <x v="5"/>
    <n v="1"/>
    <s v="KG"/>
    <n v="245"/>
    <s v="Sale "/>
    <n v="245"/>
  </r>
  <r>
    <s v="57"/>
    <x v="64"/>
    <x v="4"/>
    <n v="1"/>
    <s v="BDL"/>
    <n v="85"/>
    <s v="Sale "/>
    <n v="85"/>
  </r>
  <r>
    <s v="57"/>
    <x v="92"/>
    <x v="5"/>
    <n v="1"/>
    <s v="KG"/>
    <n v="245"/>
    <s v="Sale "/>
    <n v="245"/>
  </r>
  <r>
    <s v="57"/>
    <x v="68"/>
    <x v="5"/>
    <n v="1"/>
    <s v="PC"/>
    <n v="269"/>
    <s v="Sale "/>
    <n v="269"/>
  </r>
  <r>
    <s v="57"/>
    <x v="69"/>
    <x v="5"/>
    <n v="0.5"/>
    <s v="th"/>
    <n v="850"/>
    <s v="Sale "/>
    <n v="425"/>
  </r>
  <r>
    <s v="58"/>
    <x v="66"/>
    <x v="7"/>
    <n v="0.5"/>
    <s v="KG"/>
    <n v="420"/>
    <s v="Sale "/>
    <n v="210"/>
  </r>
  <r>
    <s v="58"/>
    <x v="75"/>
    <x v="5"/>
    <n v="2"/>
    <s v="PC"/>
    <n v="269"/>
    <s v="Sale "/>
    <n v="538"/>
  </r>
  <r>
    <s v="58"/>
    <x v="64"/>
    <x v="4"/>
    <n v="3"/>
    <s v="BDL"/>
    <n v="85"/>
    <s v="Sale "/>
    <n v="255"/>
  </r>
  <r>
    <s v="58"/>
    <x v="59"/>
    <x v="4"/>
    <n v="2"/>
    <s v="BDL"/>
    <n v="65"/>
    <s v="Sale "/>
    <n v="130"/>
  </r>
  <r>
    <s v="58"/>
    <x v="57"/>
    <x v="5"/>
    <n v="1"/>
    <s v="KG"/>
    <n v="245"/>
    <s v="Sale "/>
    <n v="245"/>
  </r>
  <r>
    <s v="58"/>
    <x v="8"/>
    <x v="5"/>
    <n v="1"/>
    <s v="KG"/>
    <n v="245"/>
    <s v="Sale "/>
    <n v="245"/>
  </r>
  <r>
    <s v="58"/>
    <x v="114"/>
    <x v="7"/>
    <n v="0.1"/>
    <s v="KG"/>
    <n v="650"/>
    <s v="Sale "/>
    <n v="65"/>
  </r>
  <r>
    <s v="58"/>
    <x v="53"/>
    <x v="7"/>
    <n v="0.1"/>
    <s v="KG"/>
    <n v="700"/>
    <s v="Sale "/>
    <n v="70"/>
  </r>
  <r>
    <s v="58"/>
    <x v="45"/>
    <x v="2"/>
    <n v="1"/>
    <s v="PC"/>
    <n v="160"/>
    <s v="Sale "/>
    <n v="160"/>
  </r>
  <r>
    <s v="58"/>
    <x v="81"/>
    <x v="2"/>
    <n v="0.2"/>
    <s v="BTL"/>
    <n v="450"/>
    <s v="Sale "/>
    <n v="90"/>
  </r>
  <r>
    <s v="58"/>
    <x v="14"/>
    <x v="7"/>
    <n v="0.1"/>
    <s v="KG"/>
    <n v="750"/>
    <s v="Sale "/>
    <n v="75"/>
  </r>
  <r>
    <s v="58"/>
    <x v="31"/>
    <x v="7"/>
    <n v="0.1"/>
    <s v="KG"/>
    <n v="700"/>
    <s v="Sale "/>
    <n v="70"/>
  </r>
  <r>
    <s v="58"/>
    <x v="23"/>
    <x v="2"/>
    <n v="1"/>
    <s v="PC"/>
    <n v="65"/>
    <s v="Sale "/>
    <n v="65"/>
  </r>
  <r>
    <s v="58"/>
    <x v="6"/>
    <x v="5"/>
    <n v="1.8"/>
    <s v="th"/>
    <n v="450"/>
    <s v="Sale "/>
    <n v="810"/>
  </r>
  <r>
    <s v="58"/>
    <x v="41"/>
    <x v="10"/>
    <n v="2.8"/>
    <s v="th"/>
    <n v="120"/>
    <s v="Sale "/>
    <n v="336"/>
  </r>
  <r>
    <s v="58"/>
    <x v="42"/>
    <x v="5"/>
    <n v="0.4"/>
    <s v="th"/>
    <n v="850"/>
    <s v="Sale "/>
    <n v="340"/>
  </r>
  <r>
    <s v="58"/>
    <x v="82"/>
    <x v="9"/>
    <n v="1"/>
    <s v="BTL"/>
    <n v="165"/>
    <s v="Sale "/>
    <n v="165"/>
  </r>
  <r>
    <s v="58"/>
    <x v="100"/>
    <x v="5"/>
    <n v="1"/>
    <s v="KG"/>
    <n v="240"/>
    <s v="Sale "/>
    <n v="240"/>
  </r>
  <r>
    <s v="58"/>
    <x v="26"/>
    <x v="3"/>
    <n v="3.5"/>
    <s v="KG"/>
    <n v="46"/>
    <s v="Sale "/>
    <n v="161"/>
  </r>
  <r>
    <s v="58"/>
    <x v="30"/>
    <x v="3"/>
    <n v="1"/>
    <s v="KG"/>
    <n v="210"/>
    <s v="Sale "/>
    <n v="210"/>
  </r>
  <r>
    <s v="58"/>
    <x v="71"/>
    <x v="5"/>
    <n v="3"/>
    <s v="KG"/>
    <n v="245"/>
    <s v="Sale "/>
    <n v="735"/>
  </r>
  <r>
    <s v="58"/>
    <x v="13"/>
    <x v="5"/>
    <n v="11"/>
    <s v="KG"/>
    <n v="245"/>
    <s v="Sale "/>
    <n v="2695"/>
  </r>
  <r>
    <s v="58"/>
    <x v="21"/>
    <x v="2"/>
    <n v="0.2"/>
    <s v="BTL"/>
    <n v="425"/>
    <s v="Sale "/>
    <n v="85"/>
  </r>
  <r>
    <s v="58"/>
    <x v="25"/>
    <x v="3"/>
    <n v="4"/>
    <s v="KG"/>
    <n v="65"/>
    <s v="Sale "/>
    <n v="260"/>
  </r>
  <r>
    <s v="58"/>
    <x v="5"/>
    <x v="4"/>
    <n v="11"/>
    <s v="BDL"/>
    <n v="65"/>
    <s v="Sale "/>
    <n v="715"/>
  </r>
  <r>
    <s v="58"/>
    <x v="82"/>
    <x v="9"/>
    <n v="1"/>
    <s v="BTL"/>
    <n v="165"/>
    <s v="Sale "/>
    <n v="165"/>
  </r>
  <r>
    <s v="58"/>
    <x v="80"/>
    <x v="2"/>
    <n v="0.2"/>
    <s v="BTL"/>
    <n v="425"/>
    <s v="Sale "/>
    <n v="85"/>
  </r>
  <r>
    <s v="58"/>
    <x v="17"/>
    <x v="3"/>
    <n v="1"/>
    <s v="KG"/>
    <n v="160"/>
    <s v="Sale "/>
    <n v="160"/>
  </r>
  <r>
    <s v="58"/>
    <x v="49"/>
    <x v="6"/>
    <n v="5"/>
    <s v="KG"/>
    <n v="190"/>
    <s v="Sale "/>
    <n v="950"/>
  </r>
  <r>
    <s v="58"/>
    <x v="46"/>
    <x v="2"/>
    <n v="1"/>
    <s v="PC"/>
    <n v="65"/>
    <s v="Sale "/>
    <n v="65"/>
  </r>
  <r>
    <s v="58"/>
    <x v="33"/>
    <x v="2"/>
    <n v="2"/>
    <s v="BTL"/>
    <n v="85"/>
    <s v="Sale "/>
    <n v="170"/>
  </r>
  <r>
    <s v="58"/>
    <x v="115"/>
    <x v="3"/>
    <n v="1"/>
    <s v="PAC"/>
    <n v="560"/>
    <s v="Sale "/>
    <n v="560"/>
  </r>
  <r>
    <s v="58"/>
    <x v="56"/>
    <x v="3"/>
    <n v="1"/>
    <s v="KG"/>
    <n v="450"/>
    <s v="Sale "/>
    <n v="450"/>
  </r>
  <r>
    <s v="58"/>
    <x v="25"/>
    <x v="3"/>
    <n v="3"/>
    <s v="KG"/>
    <n v="70"/>
    <s v="Sale "/>
    <n v="210"/>
  </r>
  <r>
    <s v="58"/>
    <x v="38"/>
    <x v="3"/>
    <n v="0.1"/>
    <s v="KG"/>
    <n v="360"/>
    <s v="Sale "/>
    <n v="36"/>
  </r>
  <r>
    <s v="58"/>
    <x v="37"/>
    <x v="3"/>
    <n v="0.1"/>
    <s v="KG"/>
    <n v="250"/>
    <s v="Sale "/>
    <n v="25"/>
  </r>
  <r>
    <s v="58"/>
    <x v="39"/>
    <x v="3"/>
    <n v="3.15"/>
    <s v="KG"/>
    <n v="320"/>
    <s v="Sale "/>
    <n v="1008"/>
  </r>
  <r>
    <s v="58"/>
    <x v="28"/>
    <x v="3"/>
    <n v="2.25"/>
    <s v="KG"/>
    <n v="320"/>
    <s v="Sale "/>
    <n v="720"/>
  </r>
  <r>
    <s v="58"/>
    <x v="62"/>
    <x v="2"/>
    <n v="1"/>
    <s v="BTL"/>
    <n v="310"/>
    <s v="Sale "/>
    <n v="310"/>
  </r>
  <r>
    <s v="58"/>
    <x v="69"/>
    <x v="5"/>
    <n v="0.5"/>
    <s v="th"/>
    <n v="850"/>
    <s v="Sale "/>
    <n v="425"/>
  </r>
  <r>
    <s v="58"/>
    <x v="59"/>
    <x v="4"/>
    <n v="5"/>
    <s v="BDL"/>
    <n v="65"/>
    <s v="Sale "/>
    <n v="325"/>
  </r>
  <r>
    <s v="58"/>
    <x v="93"/>
    <x v="4"/>
    <n v="10"/>
    <s v="BDL"/>
    <n v="72"/>
    <s v="Sale "/>
    <n v="720"/>
  </r>
  <r>
    <s v="58"/>
    <x v="56"/>
    <x v="3"/>
    <n v="0.5"/>
    <s v="KG"/>
    <n v="450"/>
    <s v="Sale "/>
    <n v="225"/>
  </r>
  <r>
    <s v="58"/>
    <x v="73"/>
    <x v="3"/>
    <n v="4"/>
    <s v="KG"/>
    <n v="370"/>
    <s v="Sale "/>
    <n v="1480"/>
  </r>
  <r>
    <s v="58"/>
    <x v="9"/>
    <x v="3"/>
    <n v="2"/>
    <s v="KG"/>
    <n v="160"/>
    <s v="Sale "/>
    <n v="320"/>
  </r>
  <r>
    <s v="58"/>
    <x v="11"/>
    <x v="3"/>
    <n v="3.25"/>
    <s v="KG"/>
    <n v="300"/>
    <s v="Sale "/>
    <n v="975"/>
  </r>
  <r>
    <s v="58"/>
    <x v="75"/>
    <x v="5"/>
    <n v="2"/>
    <s v="PC"/>
    <n v="250"/>
    <s v="Sale "/>
    <n v="500"/>
  </r>
  <r>
    <s v="58"/>
    <x v="3"/>
    <x v="3"/>
    <n v="2.6"/>
    <s v="KG"/>
    <n v="520"/>
    <s v="Sale "/>
    <n v="1352"/>
  </r>
  <r>
    <s v="58"/>
    <x v="4"/>
    <x v="3"/>
    <n v="1.3"/>
    <s v="KG"/>
    <n v="880"/>
    <s v="Sale "/>
    <n v="1144"/>
  </r>
  <r>
    <s v="58"/>
    <x v="105"/>
    <x v="8"/>
    <n v="2"/>
    <s v="BOX"/>
    <n v="325"/>
    <s v="Sale "/>
    <n v="650"/>
  </r>
  <r>
    <s v="58"/>
    <x v="93"/>
    <x v="4"/>
    <n v="1"/>
    <s v="BDL"/>
    <n v="72"/>
    <s v="Sale "/>
    <n v="72"/>
  </r>
  <r>
    <s v="59"/>
    <x v="33"/>
    <x v="2"/>
    <n v="1"/>
    <s v="BTL"/>
    <n v="85"/>
    <s v="Sale "/>
    <n v="85"/>
  </r>
  <r>
    <s v="59"/>
    <x v="52"/>
    <x v="7"/>
    <n v="0.5"/>
    <s v="KG"/>
    <n v="700"/>
    <s v="Sale "/>
    <n v="350"/>
  </r>
  <r>
    <s v="59"/>
    <x v="14"/>
    <x v="7"/>
    <n v="0.5"/>
    <s v="KG"/>
    <n v="740"/>
    <s v="Sale "/>
    <n v="370"/>
  </r>
  <r>
    <s v="59"/>
    <x v="54"/>
    <x v="7"/>
    <n v="0.5"/>
    <s v="KG"/>
    <n v="650"/>
    <s v="Sale "/>
    <n v="325"/>
  </r>
  <r>
    <s v="59"/>
    <x v="2"/>
    <x v="2"/>
    <n v="2.2000000000000002"/>
    <s v="BTL"/>
    <n v="440"/>
    <s v="Sale "/>
    <n v="968.00000000000011"/>
  </r>
  <r>
    <s v="59"/>
    <x v="116"/>
    <x v="1"/>
    <n v="1"/>
    <s v="PC"/>
    <n v="1200"/>
    <s v="Sale "/>
    <n v="1200"/>
  </r>
  <r>
    <s v="59"/>
    <x v="8"/>
    <x v="5"/>
    <n v="3"/>
    <s v="KG"/>
    <n v="245"/>
    <s v="Sale "/>
    <n v="735"/>
  </r>
  <r>
    <s v="59"/>
    <x v="83"/>
    <x v="5"/>
    <n v="3"/>
    <s v="KG"/>
    <n v="245"/>
    <s v="Sale "/>
    <n v="735"/>
  </r>
  <r>
    <s v="59"/>
    <x v="87"/>
    <x v="9"/>
    <n v="2"/>
    <s v="BTL"/>
    <n v="145"/>
    <s v="Sale "/>
    <n v="290"/>
  </r>
  <r>
    <s v="59"/>
    <x v="93"/>
    <x v="4"/>
    <n v="20"/>
    <s v="BDL"/>
    <n v="72"/>
    <s v="Sale "/>
    <n v="1440"/>
  </r>
  <r>
    <s v="59"/>
    <x v="83"/>
    <x v="5"/>
    <n v="1"/>
    <s v="KG"/>
    <n v="245"/>
    <s v="Sale "/>
    <n v="245"/>
  </r>
  <r>
    <s v="59"/>
    <x v="48"/>
    <x v="5"/>
    <n v="0.5"/>
    <s v="KG"/>
    <n v="245"/>
    <s v="Sale "/>
    <n v="122.5"/>
  </r>
  <r>
    <s v="59"/>
    <x v="8"/>
    <x v="5"/>
    <n v="0.5"/>
    <s v="KG"/>
    <n v="245"/>
    <s v="Sale "/>
    <n v="122.5"/>
  </r>
  <r>
    <s v="59"/>
    <x v="72"/>
    <x v="10"/>
    <n v="0.5"/>
    <s v="th"/>
    <n v="150"/>
    <s v="Sale "/>
    <n v="75"/>
  </r>
  <r>
    <s v="59"/>
    <x v="6"/>
    <x v="5"/>
    <n v="1.3"/>
    <s v="th"/>
    <n v="425"/>
    <s v="Sale "/>
    <n v="552.5"/>
  </r>
  <r>
    <s v="59"/>
    <x v="12"/>
    <x v="2"/>
    <n v="1"/>
    <s v="BTL"/>
    <n v="310"/>
    <s v="Sale "/>
    <n v="310"/>
  </r>
  <r>
    <s v="59"/>
    <x v="15"/>
    <x v="2"/>
    <n v="1"/>
    <s v="BTL"/>
    <n v="700"/>
    <s v="Sale "/>
    <n v="700"/>
  </r>
  <r>
    <s v="59"/>
    <x v="44"/>
    <x v="2"/>
    <n v="1"/>
    <s v="BTL"/>
    <n v="450"/>
    <s v="Sale "/>
    <n v="450"/>
  </r>
  <r>
    <s v="59"/>
    <x v="11"/>
    <x v="3"/>
    <n v="1"/>
    <s v="KG"/>
    <n v="300"/>
    <s v="Sale "/>
    <n v="300"/>
  </r>
  <r>
    <s v="59"/>
    <x v="25"/>
    <x v="3"/>
    <n v="6"/>
    <s v="KG"/>
    <n v="70"/>
    <s v="Sale "/>
    <n v="420"/>
  </r>
  <r>
    <s v="59"/>
    <x v="101"/>
    <x v="8"/>
    <n v="1"/>
    <s v="BOX"/>
    <n v="300"/>
    <s v="Sale "/>
    <n v="300"/>
  </r>
  <r>
    <s v="59"/>
    <x v="53"/>
    <x v="7"/>
    <n v="0.6"/>
    <s v="KG"/>
    <n v="700"/>
    <s v="Sale "/>
    <n v="420"/>
  </r>
  <r>
    <s v="59"/>
    <x v="22"/>
    <x v="7"/>
    <n v="0.1"/>
    <s v="KG"/>
    <n v="930"/>
    <s v="Sale "/>
    <n v="93"/>
  </r>
  <r>
    <s v="59"/>
    <x v="38"/>
    <x v="3"/>
    <n v="0.5"/>
    <s v="KG"/>
    <n v="360"/>
    <s v="Sale "/>
    <n v="180"/>
  </r>
  <r>
    <s v="59"/>
    <x v="28"/>
    <x v="3"/>
    <n v="0.5"/>
    <s v="KG"/>
    <n v="320"/>
    <s v="Sale "/>
    <n v="160"/>
  </r>
  <r>
    <s v="59"/>
    <x v="39"/>
    <x v="3"/>
    <n v="0.5"/>
    <s v="KG"/>
    <n v="320"/>
    <s v="Sale "/>
    <n v="160"/>
  </r>
  <r>
    <s v="59"/>
    <x v="64"/>
    <x v="4"/>
    <n v="1"/>
    <s v="BDL"/>
    <n v="85"/>
    <s v="Sale "/>
    <n v="85"/>
  </r>
  <r>
    <s v="59"/>
    <x v="6"/>
    <x v="5"/>
    <n v="1"/>
    <s v="th"/>
    <n v="420"/>
    <s v="Sale "/>
    <n v="420"/>
  </r>
  <r>
    <s v="59"/>
    <x v="3"/>
    <x v="3"/>
    <n v="3"/>
    <s v="KG"/>
    <n v="520"/>
    <s v="Sale "/>
    <n v="1560"/>
  </r>
  <r>
    <s v="59"/>
    <x v="4"/>
    <x v="3"/>
    <n v="1"/>
    <s v="KG"/>
    <n v="900"/>
    <s v="Sale "/>
    <n v="900"/>
  </r>
  <r>
    <s v="59"/>
    <x v="21"/>
    <x v="2"/>
    <n v="1"/>
    <s v="BTL"/>
    <n v="330"/>
    <s v="Sale "/>
    <n v="330"/>
  </r>
  <r>
    <s v="59"/>
    <x v="37"/>
    <x v="3"/>
    <n v="1"/>
    <s v="KG"/>
    <n v="250"/>
    <s v="Sale "/>
    <n v="250"/>
  </r>
  <r>
    <s v="59"/>
    <x v="93"/>
    <x v="4"/>
    <n v="32"/>
    <s v="BDL"/>
    <n v="71"/>
    <s v="Sale "/>
    <n v="2272"/>
  </r>
  <r>
    <s v="59"/>
    <x v="10"/>
    <x v="6"/>
    <n v="5"/>
    <s v="KG"/>
    <n v="190"/>
    <s v="Sale "/>
    <n v="950"/>
  </r>
  <r>
    <s v="59"/>
    <x v="75"/>
    <x v="5"/>
    <n v="5"/>
    <s v="PC"/>
    <n v="269"/>
    <s v="Sale "/>
    <n v="1345"/>
  </r>
  <r>
    <s v="59"/>
    <x v="6"/>
    <x v="5"/>
    <n v="1"/>
    <s v="th"/>
    <n v="450"/>
    <s v="Sale "/>
    <n v="450"/>
  </r>
  <r>
    <s v="59"/>
    <x v="80"/>
    <x v="2"/>
    <n v="0.2"/>
    <s v="BTL"/>
    <n v="425"/>
    <s v="Sale "/>
    <n v="85"/>
  </r>
  <r>
    <s v="59"/>
    <x v="49"/>
    <x v="6"/>
    <n v="1"/>
    <s v="KG"/>
    <n v="190"/>
    <s v="Sale "/>
    <n v="190"/>
  </r>
  <r>
    <s v="59"/>
    <x v="98"/>
    <x v="5"/>
    <n v="1"/>
    <s v="KG"/>
    <n v="245"/>
    <s v="Sale "/>
    <n v="245"/>
  </r>
  <r>
    <s v="59"/>
    <x v="69"/>
    <x v="5"/>
    <n v="0.2"/>
    <s v="th"/>
    <n v="850"/>
    <s v="Sale "/>
    <n v="170"/>
  </r>
  <r>
    <s v="59"/>
    <x v="41"/>
    <x v="10"/>
    <n v="13.4"/>
    <s v="th"/>
    <n v="120"/>
    <s v="Sale "/>
    <n v="1608"/>
  </r>
  <r>
    <s v="59"/>
    <x v="70"/>
    <x v="8"/>
    <n v="7"/>
    <s v="BOX"/>
    <n v="270"/>
    <s v="Sale "/>
    <n v="1890"/>
  </r>
  <r>
    <s v="59"/>
    <x v="44"/>
    <x v="2"/>
    <n v="1"/>
    <s v="BTL"/>
    <n v="440"/>
    <s v="Sale "/>
    <n v="440"/>
  </r>
  <r>
    <s v="59"/>
    <x v="82"/>
    <x v="9"/>
    <n v="4"/>
    <s v="BTL"/>
    <n v="165"/>
    <s v="Sale "/>
    <n v="660"/>
  </r>
  <r>
    <s v="59"/>
    <x v="100"/>
    <x v="5"/>
    <n v="6"/>
    <s v="KG"/>
    <n v="240"/>
    <s v="Sale "/>
    <n v="1440"/>
  </r>
  <r>
    <s v="59"/>
    <x v="43"/>
    <x v="3"/>
    <n v="2"/>
    <s v="PC"/>
    <n v="90"/>
    <s v="Sale "/>
    <n v="180"/>
  </r>
  <r>
    <s v="59"/>
    <x v="84"/>
    <x v="5"/>
    <n v="1"/>
    <s v="PC"/>
    <n v="265"/>
    <s v="Sale "/>
    <n v="265"/>
  </r>
  <r>
    <s v="59"/>
    <x v="24"/>
    <x v="3"/>
    <n v="1"/>
    <s v="PAC"/>
    <n v="65"/>
    <s v="Sale "/>
    <n v="65"/>
  </r>
  <r>
    <s v="59"/>
    <x v="26"/>
    <x v="3"/>
    <n v="9"/>
    <s v="KG"/>
    <n v="46"/>
    <s v="Sale "/>
    <n v="414"/>
  </r>
  <r>
    <s v="59"/>
    <x v="25"/>
    <x v="3"/>
    <n v="1"/>
    <s v="KG"/>
    <n v="70"/>
    <s v="Sale "/>
    <n v="70"/>
  </r>
  <r>
    <s v="59"/>
    <x v="11"/>
    <x v="3"/>
    <n v="0.5"/>
    <s v="KG"/>
    <n v="300"/>
    <s v="Sale "/>
    <n v="150"/>
  </r>
  <r>
    <s v="59"/>
    <x v="53"/>
    <x v="7"/>
    <n v="0.4"/>
    <s v="KG"/>
    <n v="700"/>
    <s v="Sale "/>
    <n v="280"/>
  </r>
  <r>
    <s v="59"/>
    <x v="14"/>
    <x v="7"/>
    <n v="0.6"/>
    <s v="KG"/>
    <n v="750"/>
    <s v="Sale "/>
    <n v="450"/>
  </r>
  <r>
    <s v="59"/>
    <x v="100"/>
    <x v="5"/>
    <n v="1"/>
    <s v="KG"/>
    <n v="240"/>
    <s v="Sale "/>
    <n v="240"/>
  </r>
  <r>
    <s v="59"/>
    <x v="110"/>
    <x v="5"/>
    <n v="3"/>
    <s v="PC"/>
    <n v="2500"/>
    <s v="Sale "/>
    <n v="7500"/>
  </r>
  <r>
    <s v="59"/>
    <x v="24"/>
    <x v="3"/>
    <n v="10"/>
    <s v="PAC"/>
    <n v="60"/>
    <s v="Sale "/>
    <n v="600"/>
  </r>
  <r>
    <s v="59"/>
    <x v="69"/>
    <x v="5"/>
    <n v="0.5"/>
    <s v="th"/>
    <n v="850"/>
    <s v="Sale "/>
    <n v="425"/>
  </r>
  <r>
    <s v="59"/>
    <x v="35"/>
    <x v="9"/>
    <n v="1"/>
    <s v="PC"/>
    <n v="260"/>
    <s v="Sale "/>
    <n v="260"/>
  </r>
  <r>
    <s v="59"/>
    <x v="49"/>
    <x v="6"/>
    <n v="1.5"/>
    <s v="KG"/>
    <n v="190"/>
    <s v="Sale "/>
    <n v="285"/>
  </r>
  <r>
    <s v="59"/>
    <x v="16"/>
    <x v="2"/>
    <n v="1"/>
    <s v="PC"/>
    <n v="310"/>
    <s v="Sale "/>
    <n v="310"/>
  </r>
  <r>
    <s v="59"/>
    <x v="26"/>
    <x v="3"/>
    <n v="5"/>
    <s v="KG"/>
    <n v="46"/>
    <s v="Sale "/>
    <n v="230"/>
  </r>
  <r>
    <s v="59"/>
    <x v="30"/>
    <x v="3"/>
    <n v="1"/>
    <s v="KG"/>
    <n v="215"/>
    <s v="Sale "/>
    <n v="215"/>
  </r>
  <r>
    <s v="59"/>
    <x v="21"/>
    <x v="2"/>
    <n v="1"/>
    <s v="BTL"/>
    <n v="330"/>
    <s v="Sale "/>
    <n v="330"/>
  </r>
  <r>
    <s v="59"/>
    <x v="78"/>
    <x v="3"/>
    <n v="1"/>
    <s v="PAC"/>
    <n v="80"/>
    <s v="Sale "/>
    <n v="80"/>
  </r>
  <r>
    <s v="59"/>
    <x v="31"/>
    <x v="7"/>
    <n v="0.1"/>
    <s v="KG"/>
    <n v="700"/>
    <s v="Sale "/>
    <n v="70"/>
  </r>
  <r>
    <s v="59"/>
    <x v="26"/>
    <x v="3"/>
    <n v="4"/>
    <s v="KG"/>
    <n v="46"/>
    <s v="Sale "/>
    <n v="184"/>
  </r>
  <r>
    <s v="59"/>
    <x v="8"/>
    <x v="5"/>
    <n v="0.5"/>
    <s v="KG"/>
    <n v="245"/>
    <s v="Sale "/>
    <n v="122.5"/>
  </r>
  <r>
    <s v="59"/>
    <x v="98"/>
    <x v="5"/>
    <n v="0.5"/>
    <s v="KG"/>
    <n v="245"/>
    <s v="Sale "/>
    <n v="122.5"/>
  </r>
  <r>
    <s v="59"/>
    <x v="30"/>
    <x v="3"/>
    <n v="1"/>
    <s v="KG"/>
    <n v="215"/>
    <s v="Sale "/>
    <n v="215"/>
  </r>
  <r>
    <s v="59"/>
    <x v="59"/>
    <x v="4"/>
    <n v="1"/>
    <s v="BDL"/>
    <n v="65"/>
    <s v="Sale "/>
    <n v="65"/>
  </r>
  <r>
    <s v="59"/>
    <x v="75"/>
    <x v="5"/>
    <n v="4"/>
    <s v="PC"/>
    <n v="262"/>
    <s v="Sale "/>
    <n v="1048"/>
  </r>
  <r>
    <s v="59"/>
    <x v="13"/>
    <x v="5"/>
    <n v="7"/>
    <s v="KG"/>
    <n v="245"/>
    <s v="Sale "/>
    <n v="1715"/>
  </r>
  <r>
    <s v="59"/>
    <x v="57"/>
    <x v="5"/>
    <n v="1.5"/>
    <s v="KG"/>
    <n v="245"/>
    <s v="Sale "/>
    <n v="367.5"/>
  </r>
  <r>
    <s v="59"/>
    <x v="71"/>
    <x v="5"/>
    <n v="0.5"/>
    <s v="KG"/>
    <n v="245"/>
    <s v="Sale "/>
    <n v="122.5"/>
  </r>
  <r>
    <s v="59"/>
    <x v="57"/>
    <x v="5"/>
    <n v="0.5"/>
    <s v="KG"/>
    <n v="245"/>
    <s v="Sale "/>
    <n v="122.5"/>
  </r>
  <r>
    <s v="59"/>
    <x v="41"/>
    <x v="10"/>
    <n v="2"/>
    <s v="th"/>
    <n v="120"/>
    <s v="Sale "/>
    <n v="240"/>
  </r>
  <r>
    <s v="59"/>
    <x v="9"/>
    <x v="3"/>
    <n v="10"/>
    <s v="KG"/>
    <n v="160"/>
    <s v="Sale "/>
    <n v="1600"/>
  </r>
  <r>
    <s v="59"/>
    <x v="10"/>
    <x v="6"/>
    <n v="5"/>
    <s v="KG"/>
    <n v="190"/>
    <s v="Sale "/>
    <n v="950"/>
  </r>
  <r>
    <s v="59"/>
    <x v="5"/>
    <x v="4"/>
    <n v="18"/>
    <s v="BDL"/>
    <n v="65"/>
    <s v="Sale "/>
    <n v="1170"/>
  </r>
  <r>
    <s v="59"/>
    <x v="109"/>
    <x v="1"/>
    <n v="1"/>
    <s v="BTL"/>
    <n v="190"/>
    <s v="Sale "/>
    <n v="190"/>
  </r>
  <r>
    <s v="59"/>
    <x v="117"/>
    <x v="2"/>
    <n v="0.1"/>
    <s v="Lt"/>
    <n v="670"/>
    <s v="Sale "/>
    <n v="67"/>
  </r>
  <r>
    <s v="59"/>
    <x v="2"/>
    <x v="2"/>
    <n v="1"/>
    <s v="BTL"/>
    <n v="450"/>
    <s v="Sale "/>
    <n v="450"/>
  </r>
  <r>
    <s v="59"/>
    <x v="23"/>
    <x v="2"/>
    <n v="1"/>
    <s v="PC"/>
    <n v="65"/>
    <s v="Sale "/>
    <n v="65"/>
  </r>
  <r>
    <s v="59"/>
    <x v="37"/>
    <x v="3"/>
    <n v="1.7"/>
    <s v="KG"/>
    <n v="250"/>
    <s v="Sale "/>
    <n v="425"/>
  </r>
  <r>
    <s v="59"/>
    <x v="38"/>
    <x v="3"/>
    <n v="0.8"/>
    <s v="KG"/>
    <n v="380"/>
    <s v="Sale "/>
    <n v="304"/>
  </r>
  <r>
    <s v="59"/>
    <x v="39"/>
    <x v="3"/>
    <n v="4.75"/>
    <s v="KG"/>
    <n v="320"/>
    <s v="Sale "/>
    <n v="1520"/>
  </r>
  <r>
    <s v="59"/>
    <x v="28"/>
    <x v="3"/>
    <n v="6.5"/>
    <s v="KG"/>
    <n v="320"/>
    <s v="Sale "/>
    <n v="2080"/>
  </r>
  <r>
    <s v="59"/>
    <x v="18"/>
    <x v="7"/>
    <n v="0.5"/>
    <s v="KG"/>
    <n v="500"/>
    <s v="Sale "/>
    <n v="250"/>
  </r>
  <r>
    <s v="59"/>
    <x v="22"/>
    <x v="7"/>
    <n v="0.5"/>
    <s v="KG"/>
    <n v="900"/>
    <s v="Sale "/>
    <n v="450"/>
  </r>
  <r>
    <s v="59"/>
    <x v="14"/>
    <x v="7"/>
    <n v="0.5"/>
    <s v="KG"/>
    <n v="740"/>
    <s v="Sale "/>
    <n v="370"/>
  </r>
  <r>
    <s v="59"/>
    <x v="11"/>
    <x v="3"/>
    <n v="7"/>
    <s v="KG"/>
    <n v="300"/>
    <s v="Sale "/>
    <n v="2100"/>
  </r>
  <r>
    <s v="59"/>
    <x v="4"/>
    <x v="3"/>
    <n v="3.1"/>
    <s v="KG"/>
    <n v="900"/>
    <s v="Sale "/>
    <n v="2790"/>
  </r>
  <r>
    <s v="59"/>
    <x v="3"/>
    <x v="3"/>
    <n v="8.1999999999999993"/>
    <s v="KG"/>
    <n v="520"/>
    <s v="Sale "/>
    <n v="4264"/>
  </r>
  <r>
    <s v="59"/>
    <x v="75"/>
    <x v="5"/>
    <n v="9"/>
    <s v="PC"/>
    <n v="269"/>
    <s v="Sale "/>
    <n v="2421"/>
  </r>
  <r>
    <s v="59"/>
    <x v="56"/>
    <x v="3"/>
    <n v="1.25"/>
    <s v="KG"/>
    <n v="450"/>
    <s v="Sale "/>
    <n v="562.5"/>
  </r>
  <r>
    <s v="59"/>
    <x v="10"/>
    <x v="6"/>
    <n v="7"/>
    <s v="KG"/>
    <n v="190"/>
    <s v="Sale "/>
    <n v="1330"/>
  </r>
  <r>
    <s v="59"/>
    <x v="113"/>
    <x v="6"/>
    <n v="0.13"/>
    <s v="tn"/>
    <n v="4200"/>
    <s v="Sale "/>
    <n v="546"/>
  </r>
  <r>
    <s v="59"/>
    <x v="70"/>
    <x v="8"/>
    <n v="2"/>
    <s v="BOX"/>
    <n v="272"/>
    <s v="Sale "/>
    <n v="544"/>
  </r>
  <r>
    <s v="59"/>
    <x v="115"/>
    <x v="3"/>
    <n v="1"/>
    <s v="PAC"/>
    <n v="550"/>
    <s v="Sale "/>
    <n v="550"/>
  </r>
  <r>
    <s v="59"/>
    <x v="104"/>
    <x v="5"/>
    <n v="2"/>
    <s v="PC"/>
    <n v="262.5"/>
    <s v="Sale "/>
    <n v="525"/>
  </r>
  <r>
    <s v="59"/>
    <x v="6"/>
    <x v="5"/>
    <n v="0.7"/>
    <s v="th"/>
    <n v="430"/>
    <s v="Sale "/>
    <n v="301"/>
  </r>
  <r>
    <s v="59"/>
    <x v="101"/>
    <x v="8"/>
    <n v="0.32"/>
    <s v="BOX"/>
    <n v="320"/>
    <s v="Sale "/>
    <n v="102.4"/>
  </r>
  <r>
    <s v="59"/>
    <x v="27"/>
    <x v="8"/>
    <n v="0.5"/>
    <s v="BOX"/>
    <n v="880"/>
    <s v="Sale "/>
    <n v="440"/>
  </r>
  <r>
    <s v="60"/>
    <x v="27"/>
    <x v="8"/>
    <n v="0.08"/>
    <s v="BOX"/>
    <n v="880"/>
    <s v="Sale "/>
    <n v="70.400000000000006"/>
  </r>
  <r>
    <s v="60"/>
    <x v="101"/>
    <x v="8"/>
    <n v="1.2"/>
    <s v="BOX"/>
    <n v="300"/>
    <s v="Sale "/>
    <n v="360"/>
  </r>
  <r>
    <s v="60"/>
    <x v="2"/>
    <x v="2"/>
    <n v="0.2"/>
    <s v="BTL"/>
    <n v="550"/>
    <s v="Sale "/>
    <n v="110"/>
  </r>
  <r>
    <s v="60"/>
    <x v="73"/>
    <x v="3"/>
    <n v="0.5"/>
    <s v="KG"/>
    <n v="380"/>
    <s v="Sale "/>
    <n v="190"/>
  </r>
  <r>
    <s v="60"/>
    <x v="9"/>
    <x v="3"/>
    <n v="3"/>
    <s v="KG"/>
    <n v="160"/>
    <s v="Sale "/>
    <n v="480"/>
  </r>
  <r>
    <s v="60"/>
    <x v="71"/>
    <x v="5"/>
    <n v="0.5"/>
    <s v="KG"/>
    <n v="245"/>
    <s v="Sale "/>
    <n v="122.5"/>
  </r>
  <r>
    <s v="60"/>
    <x v="8"/>
    <x v="5"/>
    <n v="1"/>
    <s v="KG"/>
    <n v="245"/>
    <s v="Sale "/>
    <n v="245"/>
  </r>
  <r>
    <s v="60"/>
    <x v="13"/>
    <x v="5"/>
    <n v="3"/>
    <s v="KG"/>
    <n v="245"/>
    <s v="Sale "/>
    <n v="735"/>
  </r>
  <r>
    <s v="60"/>
    <x v="35"/>
    <x v="9"/>
    <n v="1"/>
    <s v="PC"/>
    <n v="260"/>
    <s v="Sale "/>
    <n v="260"/>
  </r>
  <r>
    <s v="60"/>
    <x v="27"/>
    <x v="8"/>
    <n v="0.15"/>
    <s v="BOX"/>
    <n v="920"/>
    <s v="Sale "/>
    <n v="138"/>
  </r>
  <r>
    <s v="60"/>
    <x v="105"/>
    <x v="8"/>
    <n v="1"/>
    <s v="BOX"/>
    <n v="330"/>
    <s v="Sale "/>
    <n v="330"/>
  </r>
  <r>
    <s v="60"/>
    <x v="37"/>
    <x v="3"/>
    <n v="0.1"/>
    <s v="KG"/>
    <n v="250"/>
    <s v="Sale "/>
    <n v="25"/>
  </r>
  <r>
    <s v="60"/>
    <x v="27"/>
    <x v="8"/>
    <n v="1"/>
    <s v="BOX"/>
    <n v="880"/>
    <s v="Sale "/>
    <n v="880"/>
  </r>
  <r>
    <s v="60"/>
    <x v="2"/>
    <x v="2"/>
    <n v="0.2"/>
    <s v="BTL"/>
    <n v="550"/>
    <s v="Sale "/>
    <n v="110"/>
  </r>
  <r>
    <s v="60"/>
    <x v="53"/>
    <x v="7"/>
    <n v="0.1"/>
    <s v="KG"/>
    <n v="700"/>
    <s v="Sale "/>
    <n v="70"/>
  </r>
  <r>
    <s v="60"/>
    <x v="11"/>
    <x v="3"/>
    <n v="2"/>
    <s v="KG"/>
    <n v="300"/>
    <s v="Sale "/>
    <n v="600"/>
  </r>
  <r>
    <s v="60"/>
    <x v="4"/>
    <x v="3"/>
    <n v="1"/>
    <s v="KG"/>
    <n v="880"/>
    <s v="Sale "/>
    <n v="880"/>
  </r>
  <r>
    <s v="60"/>
    <x v="69"/>
    <x v="5"/>
    <n v="0.2"/>
    <s v="th"/>
    <n v="850"/>
    <s v="Sale "/>
    <n v="170"/>
  </r>
  <r>
    <s v="60"/>
    <x v="98"/>
    <x v="5"/>
    <n v="1"/>
    <s v="KG"/>
    <n v="245"/>
    <s v="Sale "/>
    <n v="245"/>
  </r>
  <r>
    <s v="60"/>
    <x v="41"/>
    <x v="10"/>
    <n v="0.3"/>
    <s v="th"/>
    <n v="120"/>
    <s v="Sale "/>
    <n v="36"/>
  </r>
  <r>
    <s v="60"/>
    <x v="6"/>
    <x v="5"/>
    <n v="1"/>
    <s v="th"/>
    <n v="450"/>
    <s v="Sale "/>
    <n v="450"/>
  </r>
  <r>
    <s v="60"/>
    <x v="105"/>
    <x v="8"/>
    <n v="1"/>
    <s v="BOX"/>
    <n v="325"/>
    <s v="Sale "/>
    <n v="325"/>
  </r>
  <r>
    <s v="60"/>
    <x v="70"/>
    <x v="8"/>
    <n v="5"/>
    <s v="BOX"/>
    <n v="272"/>
    <s v="Sale "/>
    <n v="1360"/>
  </r>
  <r>
    <s v="60"/>
    <x v="64"/>
    <x v="4"/>
    <n v="1"/>
    <s v="BDL"/>
    <n v="85"/>
    <s v="Sale "/>
    <n v="85"/>
  </r>
  <r>
    <s v="60"/>
    <x v="109"/>
    <x v="1"/>
    <n v="2"/>
    <s v="BTL"/>
    <n v="190"/>
    <s v="Sale "/>
    <n v="380"/>
  </r>
  <r>
    <s v="60"/>
    <x v="71"/>
    <x v="5"/>
    <n v="3"/>
    <s v="KG"/>
    <n v="245"/>
    <s v="Sale "/>
    <n v="735"/>
  </r>
  <r>
    <s v="60"/>
    <x v="5"/>
    <x v="4"/>
    <n v="6"/>
    <s v="BDL"/>
    <n v="72"/>
    <s v="Sale "/>
    <n v="432"/>
  </r>
  <r>
    <s v="60"/>
    <x v="39"/>
    <x v="3"/>
    <n v="1"/>
    <s v="KG"/>
    <n v="320"/>
    <s v="Sale "/>
    <n v="320"/>
  </r>
  <r>
    <s v="60"/>
    <x v="73"/>
    <x v="3"/>
    <n v="2"/>
    <s v="KG"/>
    <n v="380"/>
    <s v="Sale "/>
    <n v="760"/>
  </r>
  <r>
    <s v="60"/>
    <x v="59"/>
    <x v="4"/>
    <n v="4"/>
    <s v="BDL"/>
    <n v="65"/>
    <s v="Sale "/>
    <n v="260"/>
  </r>
  <r>
    <s v="60"/>
    <x v="9"/>
    <x v="3"/>
    <n v="25"/>
    <s v="KG"/>
    <n v="155"/>
    <s v="Sale "/>
    <n v="3875"/>
  </r>
  <r>
    <s v="60"/>
    <x v="72"/>
    <x v="10"/>
    <n v="0.5"/>
    <s v="th"/>
    <n v="170"/>
    <s v="Sale "/>
    <n v="85"/>
  </r>
  <r>
    <s v="60"/>
    <x v="69"/>
    <x v="5"/>
    <n v="0.5"/>
    <s v="th"/>
    <n v="850"/>
    <s v="Sale "/>
    <n v="425"/>
  </r>
  <r>
    <s v="60"/>
    <x v="41"/>
    <x v="10"/>
    <n v="2"/>
    <s v="th"/>
    <n v="120"/>
    <s v="Sale "/>
    <n v="240"/>
  </r>
  <r>
    <s v="60"/>
    <x v="6"/>
    <x v="5"/>
    <n v="2"/>
    <s v="th"/>
    <n v="450"/>
    <s v="Sale "/>
    <n v="900"/>
  </r>
  <r>
    <s v="60"/>
    <x v="3"/>
    <x v="3"/>
    <n v="10"/>
    <s v="KG"/>
    <n v="520"/>
    <s v="Sale "/>
    <n v="5200"/>
  </r>
  <r>
    <s v="60"/>
    <x v="4"/>
    <x v="3"/>
    <n v="5"/>
    <s v="KG"/>
    <n v="880"/>
    <s v="Sale "/>
    <n v="4400"/>
  </r>
  <r>
    <s v="60"/>
    <x v="15"/>
    <x v="2"/>
    <n v="1"/>
    <s v="BTL"/>
    <n v="750"/>
    <s v="Sale "/>
    <n v="750"/>
  </r>
  <r>
    <s v="60"/>
    <x v="82"/>
    <x v="9"/>
    <n v="1"/>
    <s v="BTL"/>
    <n v="165"/>
    <s v="Sale "/>
    <n v="165"/>
  </r>
  <r>
    <s v="60"/>
    <x v="63"/>
    <x v="9"/>
    <n v="2"/>
    <s v="BTL"/>
    <n v="165"/>
    <s v="Sale "/>
    <n v="330"/>
  </r>
  <r>
    <s v="60"/>
    <x v="17"/>
    <x v="3"/>
    <n v="2"/>
    <s v="KG"/>
    <n v="220"/>
    <s v="Sale "/>
    <n v="440"/>
  </r>
  <r>
    <s v="60"/>
    <x v="9"/>
    <x v="3"/>
    <n v="5"/>
    <s v="KG"/>
    <n v="160"/>
    <s v="Sale "/>
    <n v="800"/>
  </r>
  <r>
    <s v="60"/>
    <x v="53"/>
    <x v="7"/>
    <n v="0.5"/>
    <s v="KG"/>
    <n v="700"/>
    <s v="Sale "/>
    <n v="350"/>
  </r>
  <r>
    <s v="60"/>
    <x v="75"/>
    <x v="5"/>
    <n v="4"/>
    <s v="PC"/>
    <n v="270"/>
    <s v="Sale "/>
    <n v="1080"/>
  </r>
  <r>
    <s v="60"/>
    <x v="81"/>
    <x v="2"/>
    <n v="0.4"/>
    <s v="BTL"/>
    <n v="450"/>
    <s v="Sale "/>
    <n v="180"/>
  </r>
  <r>
    <s v="60"/>
    <x v="30"/>
    <x v="3"/>
    <n v="1"/>
    <s v="KG"/>
    <n v="215"/>
    <s v="Sale "/>
    <n v="215"/>
  </r>
  <r>
    <s v="60"/>
    <x v="71"/>
    <x v="5"/>
    <n v="2"/>
    <s v="KG"/>
    <n v="245"/>
    <s v="Sale "/>
    <n v="490"/>
  </r>
  <r>
    <s v="60"/>
    <x v="57"/>
    <x v="5"/>
    <n v="6"/>
    <s v="KG"/>
    <n v="245"/>
    <s v="Sale "/>
    <n v="1470"/>
  </r>
  <r>
    <s v="60"/>
    <x v="8"/>
    <x v="5"/>
    <n v="6"/>
    <s v="KG"/>
    <n v="245"/>
    <s v="Sale "/>
    <n v="1470"/>
  </r>
  <r>
    <s v="60"/>
    <x v="48"/>
    <x v="5"/>
    <n v="4"/>
    <s v="KG"/>
    <n v="245"/>
    <s v="Sale "/>
    <n v="980"/>
  </r>
  <r>
    <s v="60"/>
    <x v="58"/>
    <x v="5"/>
    <n v="4"/>
    <s v="KG"/>
    <n v="245"/>
    <s v="Sale "/>
    <n v="980"/>
  </r>
  <r>
    <s v="60"/>
    <x v="7"/>
    <x v="5"/>
    <n v="4"/>
    <s v="KG"/>
    <n v="245"/>
    <s v="Sale "/>
    <n v="980"/>
  </r>
  <r>
    <s v="60"/>
    <x v="83"/>
    <x v="5"/>
    <n v="10"/>
    <s v="KG"/>
    <n v="245"/>
    <s v="Sale "/>
    <n v="2450"/>
  </r>
  <r>
    <s v="60"/>
    <x v="118"/>
    <x v="5"/>
    <n v="10"/>
    <s v="KG"/>
    <n v="245"/>
    <s v="Sale "/>
    <n v="2450"/>
  </r>
  <r>
    <s v="60"/>
    <x v="37"/>
    <x v="3"/>
    <n v="2"/>
    <s v="KG"/>
    <n v="250"/>
    <s v="Sale "/>
    <n v="500"/>
  </r>
  <r>
    <s v="60"/>
    <x v="56"/>
    <x v="3"/>
    <n v="2"/>
    <s v="KG"/>
    <n v="450"/>
    <s v="Sale "/>
    <n v="900"/>
  </r>
  <r>
    <s v="60"/>
    <x v="64"/>
    <x v="4"/>
    <n v="20"/>
    <s v="BDL"/>
    <n v="85"/>
    <s v="Sale "/>
    <n v="1700"/>
  </r>
  <r>
    <s v="60"/>
    <x v="59"/>
    <x v="4"/>
    <n v="2"/>
    <s v="BDL"/>
    <n v="65"/>
    <s v="Sale "/>
    <n v="130"/>
  </r>
  <r>
    <s v="60"/>
    <x v="4"/>
    <x v="3"/>
    <n v="2"/>
    <s v="KG"/>
    <n v="870"/>
    <s v="Sale "/>
    <n v="1740"/>
  </r>
  <r>
    <s v="60"/>
    <x v="28"/>
    <x v="3"/>
    <n v="5"/>
    <s v="KG"/>
    <n v="320"/>
    <s v="Sale "/>
    <n v="1600"/>
  </r>
  <r>
    <s v="60"/>
    <x v="10"/>
    <x v="6"/>
    <n v="15"/>
    <s v="KG"/>
    <n v="190"/>
    <s v="Sale "/>
    <n v="2850"/>
  </r>
  <r>
    <s v="60"/>
    <x v="75"/>
    <x v="5"/>
    <n v="2"/>
    <s v="PC"/>
    <n v="269"/>
    <s v="Sale "/>
    <n v="538"/>
  </r>
  <r>
    <s v="60"/>
    <x v="26"/>
    <x v="3"/>
    <n v="2"/>
    <s v="KG"/>
    <n v="46"/>
    <s v="Sale "/>
    <n v="92"/>
  </r>
  <r>
    <s v="60"/>
    <x v="18"/>
    <x v="7"/>
    <n v="0.1"/>
    <s v="KG"/>
    <n v="500"/>
    <s v="Sale "/>
    <n v="50"/>
  </r>
  <r>
    <s v="60"/>
    <x v="11"/>
    <x v="3"/>
    <n v="0.2"/>
    <s v="KG"/>
    <n v="300"/>
    <s v="Sale "/>
    <n v="60"/>
  </r>
  <r>
    <s v="60"/>
    <x v="10"/>
    <x v="6"/>
    <n v="7"/>
    <s v="KG"/>
    <n v="190"/>
    <s v="Sale "/>
    <n v="1330"/>
  </r>
  <r>
    <s v="60"/>
    <x v="70"/>
    <x v="8"/>
    <n v="2"/>
    <s v="BOX"/>
    <n v="272"/>
    <s v="Sale "/>
    <n v="544"/>
  </r>
  <r>
    <s v="60"/>
    <x v="5"/>
    <x v="4"/>
    <n v="12"/>
    <s v="BDL"/>
    <n v="72"/>
    <s v="Sale "/>
    <n v="864"/>
  </r>
  <r>
    <s v="60"/>
    <x v="57"/>
    <x v="5"/>
    <n v="1"/>
    <s v="KG"/>
    <n v="245"/>
    <s v="Sale "/>
    <n v="245"/>
  </r>
  <r>
    <s v="60"/>
    <x v="9"/>
    <x v="3"/>
    <n v="2"/>
    <s v="KG"/>
    <n v="170"/>
    <s v="Sale "/>
    <n v="340"/>
  </r>
  <r>
    <s v="60"/>
    <x v="42"/>
    <x v="5"/>
    <n v="0.2"/>
    <s v="th"/>
    <n v="850"/>
    <s v="Sale "/>
    <n v="170"/>
  </r>
  <r>
    <s v="60"/>
    <x v="2"/>
    <x v="2"/>
    <n v="0.2"/>
    <s v="BTL"/>
    <n v="550"/>
    <s v="Sale "/>
    <n v="110"/>
  </r>
  <r>
    <s v="60"/>
    <x v="41"/>
    <x v="10"/>
    <n v="3"/>
    <s v="th"/>
    <n v="120"/>
    <s v="Sale "/>
    <n v="360"/>
  </r>
  <r>
    <s v="60"/>
    <x v="6"/>
    <x v="5"/>
    <n v="2.5"/>
    <s v="th"/>
    <n v="450"/>
    <s v="Sale "/>
    <n v="1125"/>
  </r>
  <r>
    <s v="60"/>
    <x v="14"/>
    <x v="7"/>
    <n v="1.1000000000000001"/>
    <s v="KG"/>
    <n v="735"/>
    <s v="Sale "/>
    <n v="808.50000000000011"/>
  </r>
  <r>
    <s v="60"/>
    <x v="59"/>
    <x v="4"/>
    <n v="42"/>
    <s v="BDL"/>
    <n v="65"/>
    <s v="Sale "/>
    <n v="2730"/>
  </r>
  <r>
    <s v="60"/>
    <x v="64"/>
    <x v="4"/>
    <n v="30"/>
    <s v="BDL"/>
    <n v="85"/>
    <s v="Sale "/>
    <n v="2550"/>
  </r>
  <r>
    <s v="60"/>
    <x v="93"/>
    <x v="4"/>
    <n v="3"/>
    <s v="BDL"/>
    <n v="72"/>
    <s v="Sale "/>
    <n v="216"/>
  </r>
  <r>
    <s v="60"/>
    <x v="73"/>
    <x v="3"/>
    <n v="1"/>
    <s v="KG"/>
    <n v="380"/>
    <s v="Sale "/>
    <n v="380"/>
  </r>
  <r>
    <s v="60"/>
    <x v="59"/>
    <x v="4"/>
    <n v="3"/>
    <s v="BDL"/>
    <n v="65"/>
    <s v="Sale "/>
    <n v="195"/>
  </r>
  <r>
    <s v="60"/>
    <x v="44"/>
    <x v="2"/>
    <n v="0.2"/>
    <s v="BTL"/>
    <n v="550"/>
    <s v="Sale "/>
    <n v="110"/>
  </r>
  <r>
    <s v="60"/>
    <x v="9"/>
    <x v="3"/>
    <n v="2"/>
    <s v="KG"/>
    <n v="160"/>
    <s v="Sale "/>
    <n v="320"/>
  </r>
  <r>
    <s v="60"/>
    <x v="113"/>
    <x v="6"/>
    <n v="0.27"/>
    <s v="tn"/>
    <n v="3259.26"/>
    <s v="Sale "/>
    <n v="880.00020000000006"/>
  </r>
  <r>
    <s v="60"/>
    <x v="3"/>
    <x v="3"/>
    <n v="1.6"/>
    <s v="KG"/>
    <n v="520"/>
    <s v="Sale "/>
    <n v="832"/>
  </r>
  <r>
    <s v="60"/>
    <x v="4"/>
    <x v="3"/>
    <n v="0.3"/>
    <s v="KG"/>
    <n v="900"/>
    <s v="Sale "/>
    <n v="270"/>
  </r>
  <r>
    <s v="60"/>
    <x v="84"/>
    <x v="5"/>
    <n v="1"/>
    <s v="PC"/>
    <n v="265"/>
    <s v="Sale "/>
    <n v="265"/>
  </r>
  <r>
    <s v="60"/>
    <x v="26"/>
    <x v="3"/>
    <n v="4.5"/>
    <s v="KG"/>
    <n v="46"/>
    <s v="Sale "/>
    <n v="207"/>
  </r>
  <r>
    <s v="60"/>
    <x v="28"/>
    <x v="3"/>
    <n v="0.1"/>
    <s v="KG"/>
    <n v="350"/>
    <s v="Sale "/>
    <n v="35"/>
  </r>
  <r>
    <s v="60"/>
    <x v="37"/>
    <x v="3"/>
    <n v="0.1"/>
    <s v="KG"/>
    <n v="250"/>
    <s v="Sale "/>
    <n v="25"/>
  </r>
  <r>
    <s v="60"/>
    <x v="78"/>
    <x v="3"/>
    <n v="2"/>
    <s v="PAC"/>
    <n v="80"/>
    <s v="Sale "/>
    <n v="160"/>
  </r>
  <r>
    <s v="60"/>
    <x v="35"/>
    <x v="9"/>
    <n v="1"/>
    <s v="PC"/>
    <n v="260"/>
    <s v="Sale "/>
    <n v="260"/>
  </r>
  <r>
    <s v="60"/>
    <x v="43"/>
    <x v="3"/>
    <n v="20"/>
    <s v="PC"/>
    <n v="90"/>
    <s v="Sale "/>
    <n v="1800"/>
  </r>
  <r>
    <s v="60"/>
    <x v="101"/>
    <x v="8"/>
    <n v="5"/>
    <s v="BOX"/>
    <n v="300"/>
    <s v="Sale "/>
    <n v="1500"/>
  </r>
  <r>
    <s v="60"/>
    <x v="39"/>
    <x v="3"/>
    <n v="4"/>
    <s v="KG"/>
    <n v="320"/>
    <s v="Sale "/>
    <n v="1280"/>
  </r>
  <r>
    <s v="60"/>
    <x v="2"/>
    <x v="2"/>
    <n v="1"/>
    <s v="BTL"/>
    <n v="440"/>
    <s v="Sale "/>
    <n v="440"/>
  </r>
  <r>
    <s v="60"/>
    <x v="80"/>
    <x v="2"/>
    <n v="1"/>
    <s v="BTL"/>
    <n v="340"/>
    <s v="Sale "/>
    <n v="340"/>
  </r>
  <r>
    <s v="60"/>
    <x v="95"/>
    <x v="2"/>
    <n v="1"/>
    <s v="BTL"/>
    <n v="370"/>
    <s v="Sale "/>
    <n v="370"/>
  </r>
  <r>
    <s v="60"/>
    <x v="4"/>
    <x v="3"/>
    <n v="1.6"/>
    <s v="KG"/>
    <n v="880"/>
    <s v="Sale "/>
    <n v="1408"/>
  </r>
  <r>
    <s v="61"/>
    <x v="101"/>
    <x v="8"/>
    <n v="0.4"/>
    <s v="BOX"/>
    <n v="320"/>
    <s v="Sale "/>
    <n v="128"/>
  </r>
  <r>
    <s v="61"/>
    <x v="27"/>
    <x v="8"/>
    <n v="0.2"/>
    <s v="BOX"/>
    <n v="880"/>
    <s v="Sale "/>
    <n v="176"/>
  </r>
  <r>
    <s v="61"/>
    <x v="26"/>
    <x v="3"/>
    <n v="2"/>
    <s v="KG"/>
    <n v="48"/>
    <s v="Sale "/>
    <n v="96"/>
  </r>
  <r>
    <s v="61"/>
    <x v="38"/>
    <x v="3"/>
    <n v="0.25"/>
    <s v="KG"/>
    <n v="360"/>
    <s v="Sale "/>
    <n v="90"/>
  </r>
  <r>
    <s v="61"/>
    <x v="37"/>
    <x v="3"/>
    <n v="0.25"/>
    <s v="KG"/>
    <n v="250"/>
    <s v="Sale "/>
    <n v="62.5"/>
  </r>
  <r>
    <s v="61"/>
    <x v="2"/>
    <x v="2"/>
    <n v="0.2"/>
    <s v="BTL"/>
    <n v="550"/>
    <s v="Sale "/>
    <n v="110"/>
  </r>
  <r>
    <s v="61"/>
    <x v="11"/>
    <x v="3"/>
    <n v="1.5"/>
    <s v="KG"/>
    <n v="300"/>
    <s v="Sale "/>
    <n v="450"/>
  </r>
  <r>
    <s v="61"/>
    <x v="9"/>
    <x v="3"/>
    <n v="5"/>
    <s v="KG"/>
    <n v="160"/>
    <s v="Sale "/>
    <n v="800"/>
  </r>
  <r>
    <s v="61"/>
    <x v="75"/>
    <x v="5"/>
    <n v="2"/>
    <s v="PC"/>
    <n v="270"/>
    <s v="Sale "/>
    <n v="540"/>
  </r>
  <r>
    <s v="61"/>
    <x v="13"/>
    <x v="5"/>
    <n v="4"/>
    <s v="KG"/>
    <n v="245"/>
    <s v="Sale "/>
    <n v="980"/>
  </r>
  <r>
    <s v="61"/>
    <x v="72"/>
    <x v="10"/>
    <n v="0.5"/>
    <s v="th"/>
    <n v="150"/>
    <s v="Sale "/>
    <n v="75"/>
  </r>
  <r>
    <s v="61"/>
    <x v="69"/>
    <x v="5"/>
    <n v="0.5"/>
    <s v="th"/>
    <n v="850"/>
    <s v="Sale "/>
    <n v="425"/>
  </r>
  <r>
    <s v="61"/>
    <x v="10"/>
    <x v="6"/>
    <n v="5"/>
    <s v="KG"/>
    <n v="190"/>
    <s v="Sale "/>
    <n v="950"/>
  </r>
  <r>
    <s v="61"/>
    <x v="57"/>
    <x v="5"/>
    <n v="1"/>
    <s v="KG"/>
    <n v="245"/>
    <s v="Sale "/>
    <n v="245"/>
  </r>
  <r>
    <s v="61"/>
    <x v="25"/>
    <x v="3"/>
    <n v="5"/>
    <s v="KG"/>
    <n v="70"/>
    <s v="Sale "/>
    <n v="350"/>
  </r>
  <r>
    <s v="61"/>
    <x v="118"/>
    <x v="5"/>
    <n v="2"/>
    <s v="KG"/>
    <n v="245"/>
    <s v="Sale "/>
    <n v="490"/>
  </r>
  <r>
    <s v="61"/>
    <x v="8"/>
    <x v="5"/>
    <n v="2"/>
    <s v="KG"/>
    <n v="245"/>
    <s v="Sale "/>
    <n v="490"/>
  </r>
  <r>
    <s v="61"/>
    <x v="80"/>
    <x v="2"/>
    <n v="1"/>
    <s v="BTL"/>
    <n v="350"/>
    <s v="Sale "/>
    <n v="350"/>
  </r>
  <r>
    <s v="61"/>
    <x v="15"/>
    <x v="2"/>
    <n v="1"/>
    <s v="BTL"/>
    <n v="700"/>
    <s v="Sale "/>
    <n v="700"/>
  </r>
  <r>
    <s v="61"/>
    <x v="2"/>
    <x v="2"/>
    <n v="1"/>
    <s v="BTL"/>
    <n v="450"/>
    <s v="Sale "/>
    <n v="450"/>
  </r>
  <r>
    <s v="62"/>
    <x v="2"/>
    <x v="2"/>
    <n v="1"/>
    <s v="BTL"/>
    <n v="450"/>
    <s v="Sale "/>
    <n v="450"/>
  </r>
  <r>
    <s v="62"/>
    <x v="3"/>
    <x v="3"/>
    <n v="1.5"/>
    <s v="KG"/>
    <n v="520"/>
    <s v="Sale "/>
    <n v="780"/>
  </r>
  <r>
    <s v="62"/>
    <x v="4"/>
    <x v="3"/>
    <n v="0.75"/>
    <s v="KG"/>
    <n v="920"/>
    <s v="Sale "/>
    <n v="690"/>
  </r>
  <r>
    <s v="62"/>
    <x v="101"/>
    <x v="8"/>
    <n v="0.4"/>
    <s v="BOX"/>
    <n v="320"/>
    <s v="Sale "/>
    <n v="128"/>
  </r>
  <r>
    <s v="62"/>
    <x v="27"/>
    <x v="8"/>
    <n v="1"/>
    <s v="BOX"/>
    <n v="900"/>
    <s v="Sale "/>
    <n v="900"/>
  </r>
  <r>
    <s v="62"/>
    <x v="100"/>
    <x v="5"/>
    <n v="1"/>
    <s v="KG"/>
    <n v="240"/>
    <s v="Sale "/>
    <n v="240"/>
  </r>
  <r>
    <s v="62"/>
    <x v="82"/>
    <x v="9"/>
    <n v="1"/>
    <s v="BTL"/>
    <n v="165"/>
    <s v="Sale "/>
    <n v="165"/>
  </r>
  <r>
    <s v="62"/>
    <x v="13"/>
    <x v="5"/>
    <n v="4"/>
    <s v="KG"/>
    <n v="245"/>
    <s v="Sale "/>
    <n v="980"/>
  </r>
  <r>
    <s v="62"/>
    <x v="3"/>
    <x v="3"/>
    <n v="1"/>
    <s v="KG"/>
    <n v="500"/>
    <s v="Sale "/>
    <n v="500"/>
  </r>
  <r>
    <s v="62"/>
    <x v="4"/>
    <x v="3"/>
    <n v="0.5"/>
    <s v="KG"/>
    <n v="900"/>
    <s v="Sale "/>
    <n v="450"/>
  </r>
  <r>
    <s v="62"/>
    <x v="68"/>
    <x v="5"/>
    <n v="1"/>
    <s v="PC"/>
    <n v="269"/>
    <s v="Sale "/>
    <n v="269"/>
  </r>
  <r>
    <s v="62"/>
    <x v="105"/>
    <x v="8"/>
    <n v="2"/>
    <s v="BOX"/>
    <n v="330"/>
    <s v="Sale "/>
    <n v="660"/>
  </r>
  <r>
    <s v="62"/>
    <x v="70"/>
    <x v="8"/>
    <n v="5"/>
    <s v="BOX"/>
    <n v="275"/>
    <s v="Sale "/>
    <n v="1375"/>
  </r>
  <r>
    <s v="62"/>
    <x v="10"/>
    <x v="6"/>
    <n v="15"/>
    <s v="KG"/>
    <n v="216.67"/>
    <s v="Sale "/>
    <n v="3250"/>
  </r>
  <r>
    <s v="62"/>
    <x v="25"/>
    <x v="3"/>
    <n v="2"/>
    <s v="KG"/>
    <n v="65"/>
    <s v="Sale "/>
    <n v="130"/>
  </r>
  <r>
    <s v="62"/>
    <x v="26"/>
    <x v="3"/>
    <n v="4"/>
    <s v="KG"/>
    <n v="48"/>
    <s v="Sale "/>
    <n v="192"/>
  </r>
  <r>
    <s v="62"/>
    <x v="41"/>
    <x v="10"/>
    <n v="1"/>
    <s v="th"/>
    <n v="120"/>
    <s v="Sale "/>
    <n v="120"/>
  </r>
  <r>
    <s v="62"/>
    <x v="49"/>
    <x v="6"/>
    <n v="7"/>
    <s v="KG"/>
    <n v="190"/>
    <s v="Sale "/>
    <n v="1330"/>
  </r>
  <r>
    <s v="62"/>
    <x v="39"/>
    <x v="3"/>
    <n v="2.5"/>
    <s v="KG"/>
    <n v="330"/>
    <s v="Sale "/>
    <n v="825"/>
  </r>
  <r>
    <s v="62"/>
    <x v="28"/>
    <x v="3"/>
    <n v="3"/>
    <s v="KG"/>
    <n v="330"/>
    <s v="Sale "/>
    <n v="990"/>
  </r>
  <r>
    <s v="62"/>
    <x v="80"/>
    <x v="2"/>
    <n v="0.2"/>
    <s v="BTL"/>
    <n v="425"/>
    <s v="Sale "/>
    <n v="85"/>
  </r>
  <r>
    <s v="62"/>
    <x v="9"/>
    <x v="3"/>
    <n v="2"/>
    <s v="KG"/>
    <n v="170"/>
    <s v="Sale "/>
    <n v="340"/>
  </r>
  <r>
    <s v="62"/>
    <x v="11"/>
    <x v="3"/>
    <n v="1"/>
    <s v="KG"/>
    <n v="300"/>
    <s v="Sale "/>
    <n v="300"/>
  </r>
  <r>
    <s v="62"/>
    <x v="75"/>
    <x v="5"/>
    <n v="2"/>
    <s v="PC"/>
    <n v="270"/>
    <s v="Sale "/>
    <n v="540"/>
  </r>
  <r>
    <s v="62"/>
    <x v="71"/>
    <x v="5"/>
    <n v="1"/>
    <s v="KG"/>
    <n v="245"/>
    <s v="Sale "/>
    <n v="245"/>
  </r>
  <r>
    <s v="62"/>
    <x v="48"/>
    <x v="5"/>
    <n v="2"/>
    <s v="KG"/>
    <n v="245"/>
    <s v="Sale "/>
    <n v="490"/>
  </r>
  <r>
    <s v="62"/>
    <x v="13"/>
    <x v="5"/>
    <n v="20"/>
    <s v="KG"/>
    <n v="245"/>
    <s v="Sale "/>
    <n v="4900"/>
  </r>
  <r>
    <s v="62"/>
    <x v="64"/>
    <x v="4"/>
    <n v="2"/>
    <s v="BDL"/>
    <n v="85"/>
    <s v="Sale "/>
    <n v="170"/>
  </r>
  <r>
    <s v="62"/>
    <x v="6"/>
    <x v="5"/>
    <n v="0.5"/>
    <s v="th"/>
    <n v="450"/>
    <s v="Sale "/>
    <n v="225"/>
  </r>
  <r>
    <s v="62"/>
    <x v="3"/>
    <x v="3"/>
    <n v="0.5"/>
    <s v="KG"/>
    <n v="520"/>
    <s v="Sale "/>
    <n v="260"/>
  </r>
  <r>
    <s v="62"/>
    <x v="4"/>
    <x v="3"/>
    <n v="0.25"/>
    <s v="KG"/>
    <n v="880"/>
    <s v="Sale "/>
    <n v="220"/>
  </r>
  <r>
    <s v="62"/>
    <x v="89"/>
    <x v="9"/>
    <n v="1"/>
    <s v="BTL"/>
    <n v="95"/>
    <s v="Sale "/>
    <n v="95"/>
  </r>
  <r>
    <s v="62"/>
    <x v="84"/>
    <x v="5"/>
    <n v="10"/>
    <s v="PC"/>
    <n v="270"/>
    <s v="Sale "/>
    <n v="2700"/>
  </r>
  <r>
    <s v="62"/>
    <x v="100"/>
    <x v="5"/>
    <n v="1"/>
    <s v="KG"/>
    <n v="240"/>
    <s v="Sale "/>
    <n v="240"/>
  </r>
  <r>
    <s v="62"/>
    <x v="53"/>
    <x v="7"/>
    <n v="1"/>
    <s v="KG"/>
    <n v="700"/>
    <s v="Sale "/>
    <n v="700"/>
  </r>
  <r>
    <s v="62"/>
    <x v="42"/>
    <x v="5"/>
    <n v="0.5"/>
    <s v="th"/>
    <n v="900"/>
    <s v="Sale "/>
    <n v="450"/>
  </r>
  <r>
    <s v="62"/>
    <x v="41"/>
    <x v="10"/>
    <n v="1"/>
    <s v="th"/>
    <n v="120"/>
    <s v="Sale "/>
    <n v="120"/>
  </r>
  <r>
    <s v="62"/>
    <x v="6"/>
    <x v="5"/>
    <n v="1"/>
    <s v="th"/>
    <n v="450"/>
    <s v="Sale "/>
    <n v="450"/>
  </r>
  <r>
    <s v="62"/>
    <x v="5"/>
    <x v="4"/>
    <n v="2"/>
    <s v="BDL"/>
    <n v="72"/>
    <s v="Sale "/>
    <n v="144"/>
  </r>
  <r>
    <s v="62"/>
    <x v="30"/>
    <x v="3"/>
    <n v="1"/>
    <s v="KG"/>
    <n v="210"/>
    <s v="Sale "/>
    <n v="210"/>
  </r>
  <r>
    <s v="62"/>
    <x v="63"/>
    <x v="9"/>
    <n v="1"/>
    <s v="BTL"/>
    <n v="165"/>
    <s v="Sale "/>
    <n v="165"/>
  </r>
  <r>
    <s v="62"/>
    <x v="82"/>
    <x v="9"/>
    <n v="1"/>
    <s v="BTL"/>
    <n v="165"/>
    <s v="Sale "/>
    <n v="165"/>
  </r>
  <r>
    <s v="62"/>
    <x v="75"/>
    <x v="5"/>
    <n v="4"/>
    <s v="PC"/>
    <n v="270"/>
    <s v="Sale "/>
    <n v="1080"/>
  </r>
  <r>
    <s v="62"/>
    <x v="48"/>
    <x v="5"/>
    <n v="1"/>
    <s v="KG"/>
    <n v="245"/>
    <s v="Sale "/>
    <n v="245"/>
  </r>
  <r>
    <s v="62"/>
    <x v="71"/>
    <x v="5"/>
    <n v="2"/>
    <s v="KG"/>
    <n v="245"/>
    <s v="Sale "/>
    <n v="490"/>
  </r>
  <r>
    <s v="62"/>
    <x v="8"/>
    <x v="5"/>
    <n v="2"/>
    <s v="KG"/>
    <n v="235"/>
    <s v="Sale "/>
    <n v="470"/>
  </r>
  <r>
    <s v="62"/>
    <x v="83"/>
    <x v="5"/>
    <n v="4"/>
    <s v="KG"/>
    <n v="245"/>
    <s v="Sale "/>
    <n v="980"/>
  </r>
  <r>
    <s v="62"/>
    <x v="28"/>
    <x v="3"/>
    <n v="2"/>
    <s v="KG"/>
    <n v="330"/>
    <s v="Sale "/>
    <n v="660"/>
  </r>
  <r>
    <s v="62"/>
    <x v="9"/>
    <x v="3"/>
    <n v="5"/>
    <s v="KG"/>
    <n v="155"/>
    <s v="Sale "/>
    <n v="775"/>
  </r>
  <r>
    <s v="62"/>
    <x v="13"/>
    <x v="5"/>
    <n v="8"/>
    <s v="KG"/>
    <n v="245"/>
    <s v="Sale "/>
    <n v="1960"/>
  </r>
  <r>
    <s v="62"/>
    <x v="70"/>
    <x v="8"/>
    <n v="1"/>
    <s v="BOX"/>
    <n v="255"/>
    <s v="Sale "/>
    <n v="255"/>
  </r>
  <r>
    <s v="62"/>
    <x v="64"/>
    <x v="4"/>
    <n v="2"/>
    <s v="BDL"/>
    <n v="85"/>
    <s v="Sale "/>
    <n v="170"/>
  </r>
  <r>
    <s v="62"/>
    <x v="82"/>
    <x v="9"/>
    <n v="5"/>
    <s v="BTL"/>
    <n v="165"/>
    <s v="Sale "/>
    <n v="825"/>
  </r>
  <r>
    <s v="62"/>
    <x v="84"/>
    <x v="5"/>
    <n v="1"/>
    <s v="PC"/>
    <n v="265"/>
    <s v="Sale "/>
    <n v="265"/>
  </r>
  <r>
    <s v="62"/>
    <x v="73"/>
    <x v="3"/>
    <n v="5"/>
    <s v="KG"/>
    <n v="380"/>
    <s v="Sale "/>
    <n v="1900"/>
  </r>
  <r>
    <s v="62"/>
    <x v="24"/>
    <x v="3"/>
    <n v="2"/>
    <s v="PAC"/>
    <n v="60"/>
    <s v="Sale "/>
    <n v="120"/>
  </r>
  <r>
    <s v="62"/>
    <x v="2"/>
    <x v="2"/>
    <n v="0.2"/>
    <s v="BTL"/>
    <n v="550"/>
    <s v="Sale "/>
    <n v="110"/>
  </r>
  <r>
    <s v="62"/>
    <x v="75"/>
    <x v="5"/>
    <n v="7"/>
    <s v="PC"/>
    <n v="269"/>
    <s v="Sale "/>
    <n v="1883"/>
  </r>
  <r>
    <s v="62"/>
    <x v="11"/>
    <x v="3"/>
    <n v="0.5"/>
    <s v="KG"/>
    <n v="300"/>
    <s v="Sale "/>
    <n v="150"/>
  </r>
  <r>
    <s v="62"/>
    <x v="18"/>
    <x v="7"/>
    <n v="0.1"/>
    <s v="KG"/>
    <n v="500"/>
    <s v="Sale "/>
    <n v="50"/>
  </r>
  <r>
    <s v="62"/>
    <x v="27"/>
    <x v="8"/>
    <n v="1"/>
    <s v="BOX"/>
    <n v="900"/>
    <s v="Sale "/>
    <n v="900"/>
  </r>
  <r>
    <s v="62"/>
    <x v="11"/>
    <x v="3"/>
    <n v="0.25"/>
    <s v="KG"/>
    <n v="300"/>
    <s v="Sale "/>
    <n v="75"/>
  </r>
  <r>
    <s v="62"/>
    <x v="18"/>
    <x v="7"/>
    <n v="0.1"/>
    <s v="KG"/>
    <n v="500"/>
    <s v="Sale "/>
    <n v="50"/>
  </r>
  <r>
    <s v="62"/>
    <x v="38"/>
    <x v="3"/>
    <n v="0.25"/>
    <s v="KG"/>
    <n v="360"/>
    <s v="Sale "/>
    <n v="90"/>
  </r>
  <r>
    <s v="62"/>
    <x v="37"/>
    <x v="3"/>
    <n v="0.25"/>
    <s v="KG"/>
    <n v="250"/>
    <s v="Sale "/>
    <n v="62.5"/>
  </r>
  <r>
    <s v="62"/>
    <x v="3"/>
    <x v="3"/>
    <n v="2"/>
    <s v="KG"/>
    <n v="520"/>
    <s v="Sale "/>
    <n v="1040"/>
  </r>
  <r>
    <s v="62"/>
    <x v="4"/>
    <x v="3"/>
    <n v="0.75"/>
    <s v="KG"/>
    <n v="900"/>
    <s v="Sale "/>
    <n v="675"/>
  </r>
  <r>
    <s v="62"/>
    <x v="26"/>
    <x v="3"/>
    <n v="20"/>
    <s v="KG"/>
    <n v="48"/>
    <s v="Sale "/>
    <n v="960"/>
  </r>
  <r>
    <s v="62"/>
    <x v="27"/>
    <x v="8"/>
    <n v="0.5"/>
    <s v="BOX"/>
    <n v="920"/>
    <s v="Sale "/>
    <n v="460"/>
  </r>
  <r>
    <s v="62"/>
    <x v="27"/>
    <x v="8"/>
    <n v="0.15"/>
    <s v="BOX"/>
    <n v="920"/>
    <s v="Sale "/>
    <n v="138"/>
  </r>
  <r>
    <s v="62"/>
    <x v="105"/>
    <x v="8"/>
    <n v="1"/>
    <s v="BOX"/>
    <n v="330"/>
    <s v="Sale "/>
    <n v="330"/>
  </r>
  <r>
    <s v="62"/>
    <x v="64"/>
    <x v="4"/>
    <n v="5"/>
    <s v="BDL"/>
    <n v="85"/>
    <s v="Sale "/>
    <n v="425"/>
  </r>
  <r>
    <s v="63"/>
    <x v="66"/>
    <x v="7"/>
    <n v="1.2"/>
    <s v="KG"/>
    <n v="416.67"/>
    <s v="Sale "/>
    <n v="500.00400000000002"/>
  </r>
  <r>
    <s v="63"/>
    <x v="73"/>
    <x v="3"/>
    <n v="2"/>
    <s v="KG"/>
    <n v="380"/>
    <s v="Sale "/>
    <n v="760"/>
  </r>
  <r>
    <s v="63"/>
    <x v="52"/>
    <x v="7"/>
    <n v="0.1"/>
    <s v="KG"/>
    <n v="700"/>
    <s v="Sale "/>
    <n v="70"/>
  </r>
  <r>
    <s v="63"/>
    <x v="31"/>
    <x v="7"/>
    <n v="0.1"/>
    <s v="KG"/>
    <n v="700"/>
    <s v="Sale "/>
    <n v="70"/>
  </r>
  <r>
    <s v="63"/>
    <x v="11"/>
    <x v="3"/>
    <n v="5.5"/>
    <s v="KG"/>
    <n v="300"/>
    <s v="Sale "/>
    <n v="1650"/>
  </r>
  <r>
    <s v="63"/>
    <x v="8"/>
    <x v="5"/>
    <n v="11"/>
    <s v="KG"/>
    <n v="245"/>
    <s v="Sale "/>
    <n v="2695"/>
  </r>
  <r>
    <s v="63"/>
    <x v="57"/>
    <x v="5"/>
    <n v="10"/>
    <s v="KG"/>
    <n v="245"/>
    <s v="Sale "/>
    <n v="2450"/>
  </r>
  <r>
    <s v="63"/>
    <x v="58"/>
    <x v="5"/>
    <n v="5"/>
    <s v="KG"/>
    <n v="245"/>
    <s v="Sale "/>
    <n v="1225"/>
  </r>
  <r>
    <s v="63"/>
    <x v="87"/>
    <x v="9"/>
    <n v="4"/>
    <s v="BTL"/>
    <n v="145"/>
    <s v="Sale "/>
    <n v="580"/>
  </r>
  <r>
    <s v="63"/>
    <x v="24"/>
    <x v="3"/>
    <n v="25"/>
    <s v="PAC"/>
    <n v="60"/>
    <s v="Sale "/>
    <n v="1500"/>
  </r>
  <r>
    <s v="63"/>
    <x v="37"/>
    <x v="3"/>
    <n v="3"/>
    <s v="KG"/>
    <n v="250"/>
    <s v="Sale "/>
    <n v="750"/>
  </r>
  <r>
    <s v="63"/>
    <x v="56"/>
    <x v="3"/>
    <n v="6"/>
    <s v="KG"/>
    <n v="450"/>
    <s v="Sale "/>
    <n v="2700"/>
  </r>
  <r>
    <s v="63"/>
    <x v="9"/>
    <x v="3"/>
    <n v="15"/>
    <s v="KG"/>
    <n v="160"/>
    <s v="Sale "/>
    <n v="2400"/>
  </r>
  <r>
    <s v="63"/>
    <x v="30"/>
    <x v="3"/>
    <n v="3"/>
    <s v="KG"/>
    <n v="210"/>
    <s v="Sale "/>
    <n v="630"/>
  </r>
  <r>
    <s v="63"/>
    <x v="55"/>
    <x v="3"/>
    <n v="0.1"/>
    <s v="KG"/>
    <n v="530"/>
    <s v="Sale "/>
    <n v="53"/>
  </r>
  <r>
    <s v="63"/>
    <x v="2"/>
    <x v="2"/>
    <n v="0.6"/>
    <s v="BTL"/>
    <n v="550"/>
    <s v="Sale "/>
    <n v="330"/>
  </r>
  <r>
    <s v="63"/>
    <x v="70"/>
    <x v="8"/>
    <n v="1"/>
    <s v="BOX"/>
    <n v="265"/>
    <s v="Sale "/>
    <n v="265"/>
  </r>
  <r>
    <s v="63"/>
    <x v="105"/>
    <x v="8"/>
    <n v="1"/>
    <s v="BOX"/>
    <n v="330"/>
    <s v="Sale "/>
    <n v="330"/>
  </r>
  <r>
    <s v="63"/>
    <x v="63"/>
    <x v="9"/>
    <n v="1"/>
    <s v="BTL"/>
    <n v="165"/>
    <s v="Sale "/>
    <n v="165"/>
  </r>
  <r>
    <s v="63"/>
    <x v="43"/>
    <x v="3"/>
    <n v="17"/>
    <s v="PC"/>
    <n v="90"/>
    <s v="Sale "/>
    <n v="1530"/>
  </r>
  <r>
    <s v="63"/>
    <x v="105"/>
    <x v="8"/>
    <n v="5"/>
    <s v="BOX"/>
    <n v="325"/>
    <s v="Sale "/>
    <n v="1625"/>
  </r>
  <r>
    <s v="63"/>
    <x v="70"/>
    <x v="8"/>
    <n v="5"/>
    <s v="BOX"/>
    <n v="272"/>
    <s v="Sale "/>
    <n v="1360"/>
  </r>
  <r>
    <s v="63"/>
    <x v="10"/>
    <x v="6"/>
    <n v="15"/>
    <s v="KG"/>
    <n v="220"/>
    <s v="Sale "/>
    <n v="3300"/>
  </r>
  <r>
    <s v="63"/>
    <x v="10"/>
    <x v="6"/>
    <n v="2"/>
    <s v="KG"/>
    <n v="190"/>
    <s v="Sale "/>
    <n v="380"/>
  </r>
  <r>
    <s v="63"/>
    <x v="6"/>
    <x v="5"/>
    <n v="1"/>
    <s v="th"/>
    <n v="460"/>
    <s v="Sale "/>
    <n v="460"/>
  </r>
  <r>
    <s v="63"/>
    <x v="57"/>
    <x v="5"/>
    <n v="4.5"/>
    <s v="KG"/>
    <n v="245"/>
    <s v="Sale "/>
    <n v="1102.5"/>
  </r>
  <r>
    <s v="63"/>
    <x v="83"/>
    <x v="5"/>
    <n v="4.5"/>
    <s v="KG"/>
    <n v="245"/>
    <s v="Sale "/>
    <n v="1102.5"/>
  </r>
  <r>
    <s v="63"/>
    <x v="13"/>
    <x v="5"/>
    <n v="6"/>
    <s v="KG"/>
    <n v="245"/>
    <s v="Sale "/>
    <n v="1470"/>
  </r>
  <r>
    <s v="63"/>
    <x v="33"/>
    <x v="2"/>
    <n v="1"/>
    <s v="BTL"/>
    <n v="85"/>
    <s v="Sale "/>
    <n v="85"/>
  </r>
  <r>
    <s v="63"/>
    <x v="75"/>
    <x v="5"/>
    <n v="4"/>
    <s v="PC"/>
    <n v="270"/>
    <s v="Sale "/>
    <n v="1080"/>
  </r>
  <r>
    <s v="63"/>
    <x v="56"/>
    <x v="3"/>
    <n v="1.5"/>
    <s v="KG"/>
    <n v="450"/>
    <s v="Sale "/>
    <n v="675"/>
  </r>
  <r>
    <s v="63"/>
    <x v="73"/>
    <x v="3"/>
    <n v="1"/>
    <s v="KG"/>
    <n v="380"/>
    <s v="Sale "/>
    <n v="380"/>
  </r>
  <r>
    <s v="63"/>
    <x v="39"/>
    <x v="3"/>
    <n v="1"/>
    <s v="KG"/>
    <n v="330"/>
    <s v="Sale "/>
    <n v="330"/>
  </r>
  <r>
    <s v="63"/>
    <x v="10"/>
    <x v="6"/>
    <n v="15"/>
    <s v="KG"/>
    <n v="220"/>
    <s v="Sale "/>
    <n v="3300"/>
  </r>
  <r>
    <s v="63"/>
    <x v="24"/>
    <x v="3"/>
    <n v="5"/>
    <s v="PAC"/>
    <n v="60"/>
    <s v="Sale "/>
    <n v="300"/>
  </r>
  <r>
    <s v="63"/>
    <x v="9"/>
    <x v="3"/>
    <n v="2"/>
    <s v="KG"/>
    <n v="165"/>
    <s v="Sale "/>
    <n v="330"/>
  </r>
  <r>
    <s v="63"/>
    <x v="83"/>
    <x v="5"/>
    <n v="0.5"/>
    <s v="KG"/>
    <n v="235"/>
    <s v="Sale "/>
    <n v="117.5"/>
  </r>
  <r>
    <s v="63"/>
    <x v="8"/>
    <x v="5"/>
    <n v="2.5"/>
    <s v="KG"/>
    <n v="245"/>
    <s v="Sale "/>
    <n v="612.5"/>
  </r>
  <r>
    <s v="63"/>
    <x v="13"/>
    <x v="5"/>
    <n v="4"/>
    <s v="KG"/>
    <n v="245"/>
    <s v="Sale "/>
    <n v="980"/>
  </r>
  <r>
    <s v="63"/>
    <x v="11"/>
    <x v="3"/>
    <n v="2.75"/>
    <s v="KG"/>
    <n v="300"/>
    <s v="Sale "/>
    <n v="825"/>
  </r>
  <r>
    <s v="63"/>
    <x v="14"/>
    <x v="7"/>
    <n v="0.1"/>
    <s v="KG"/>
    <n v="750"/>
    <s v="Sale "/>
    <n v="75"/>
  </r>
  <r>
    <s v="63"/>
    <x v="18"/>
    <x v="7"/>
    <n v="0.1"/>
    <s v="KG"/>
    <n v="500"/>
    <s v="Sale "/>
    <n v="50"/>
  </r>
  <r>
    <s v="63"/>
    <x v="59"/>
    <x v="4"/>
    <n v="3"/>
    <s v="BDL"/>
    <n v="65"/>
    <s v="Sale "/>
    <n v="195"/>
  </r>
  <r>
    <s v="63"/>
    <x v="75"/>
    <x v="5"/>
    <n v="2"/>
    <s v="PC"/>
    <n v="270"/>
    <s v="Sale "/>
    <n v="540"/>
  </r>
  <r>
    <s v="63"/>
    <x v="41"/>
    <x v="10"/>
    <n v="7"/>
    <s v="th"/>
    <n v="120"/>
    <s v="Sale "/>
    <n v="840"/>
  </r>
  <r>
    <s v="63"/>
    <x v="42"/>
    <x v="5"/>
    <n v="0.2"/>
    <s v="th"/>
    <n v="900"/>
    <s v="Sale "/>
    <n v="180"/>
  </r>
  <r>
    <s v="63"/>
    <x v="37"/>
    <x v="3"/>
    <n v="0.25"/>
    <s v="KG"/>
    <n v="250"/>
    <s v="Sale "/>
    <n v="62.5"/>
  </r>
  <r>
    <s v="63"/>
    <x v="38"/>
    <x v="3"/>
    <n v="0.25"/>
    <s v="KG"/>
    <n v="360"/>
    <s v="Sale "/>
    <n v="90"/>
  </r>
  <r>
    <s v="63"/>
    <x v="28"/>
    <x v="3"/>
    <n v="1.5"/>
    <s v="KG"/>
    <n v="330"/>
    <s v="Sale "/>
    <n v="495"/>
  </r>
  <r>
    <s v="63"/>
    <x v="39"/>
    <x v="3"/>
    <n v="0.5"/>
    <s v="KG"/>
    <n v="330"/>
    <s v="Sale "/>
    <n v="165"/>
  </r>
  <r>
    <s v="63"/>
    <x v="5"/>
    <x v="4"/>
    <n v="2"/>
    <s v="BDL"/>
    <n v="65"/>
    <s v="Sale "/>
    <n v="130"/>
  </r>
  <r>
    <s v="63"/>
    <x v="3"/>
    <x v="3"/>
    <n v="4.5"/>
    <s v="KG"/>
    <n v="520"/>
    <s v="Sale "/>
    <n v="2340"/>
  </r>
  <r>
    <s v="63"/>
    <x v="4"/>
    <x v="3"/>
    <n v="2.2999999999999998"/>
    <s v="KG"/>
    <n v="900"/>
    <s v="Sale "/>
    <n v="2070"/>
  </r>
  <r>
    <s v="63"/>
    <x v="84"/>
    <x v="5"/>
    <n v="4"/>
    <s v="PC"/>
    <n v="269"/>
    <s v="Sale "/>
    <n v="1076"/>
  </r>
  <r>
    <s v="63"/>
    <x v="40"/>
    <x v="2"/>
    <n v="0.1"/>
    <s v="BTL"/>
    <n v="650"/>
    <s v="Sale "/>
    <n v="65"/>
  </r>
  <r>
    <s v="63"/>
    <x v="5"/>
    <x v="4"/>
    <n v="3"/>
    <s v="BDL"/>
    <n v="65"/>
    <s v="Sale "/>
    <n v="195"/>
  </r>
  <r>
    <s v="63"/>
    <x v="41"/>
    <x v="10"/>
    <n v="1"/>
    <s v="th"/>
    <n v="120"/>
    <s v="Sale "/>
    <n v="120"/>
  </r>
  <r>
    <s v="63"/>
    <x v="10"/>
    <x v="6"/>
    <n v="5"/>
    <s v="KG"/>
    <n v="190"/>
    <s v="Sale "/>
    <n v="950"/>
  </r>
  <r>
    <s v="63"/>
    <x v="3"/>
    <x v="3"/>
    <n v="0.4"/>
    <s v="KG"/>
    <n v="520"/>
    <s v="Sale "/>
    <n v="208"/>
  </r>
  <r>
    <s v="63"/>
    <x v="4"/>
    <x v="3"/>
    <n v="0.2"/>
    <s v="KG"/>
    <n v="900"/>
    <s v="Sale "/>
    <n v="180"/>
  </r>
  <r>
    <s v="63"/>
    <x v="6"/>
    <x v="5"/>
    <n v="0.5"/>
    <s v="th"/>
    <n v="460"/>
    <s v="Sale "/>
    <n v="230"/>
  </r>
  <r>
    <s v="63"/>
    <x v="9"/>
    <x v="3"/>
    <n v="2"/>
    <s v="KG"/>
    <n v="165"/>
    <s v="Sale "/>
    <n v="330"/>
  </r>
  <r>
    <s v="63"/>
    <x v="57"/>
    <x v="5"/>
    <n v="0.5"/>
    <s v="KG"/>
    <n v="245"/>
    <s v="Sale "/>
    <n v="122.5"/>
  </r>
  <r>
    <s v="63"/>
    <x v="13"/>
    <x v="5"/>
    <n v="1.5"/>
    <s v="KG"/>
    <n v="245"/>
    <s v="Sale "/>
    <n v="367.5"/>
  </r>
  <r>
    <s v="63"/>
    <x v="8"/>
    <x v="5"/>
    <n v="1"/>
    <s v="KG"/>
    <n v="245"/>
    <s v="Sale "/>
    <n v="245"/>
  </r>
  <r>
    <s v="63"/>
    <x v="27"/>
    <x v="8"/>
    <n v="0.15"/>
    <s v="BOX"/>
    <n v="920"/>
    <s v="Sale "/>
    <n v="138"/>
  </r>
  <r>
    <s v="63"/>
    <x v="55"/>
    <x v="3"/>
    <n v="0.1"/>
    <s v="KG"/>
    <n v="530"/>
    <s v="Sale "/>
    <n v="53"/>
  </r>
  <r>
    <s v="63"/>
    <x v="27"/>
    <x v="8"/>
    <n v="1"/>
    <s v="BOX"/>
    <n v="900"/>
    <s v="Sale "/>
    <n v="900"/>
  </r>
  <r>
    <s v="63"/>
    <x v="101"/>
    <x v="8"/>
    <n v="2"/>
    <s v="BOX"/>
    <n v="300"/>
    <s v="Sale "/>
    <n v="600"/>
  </r>
  <r>
    <s v="63"/>
    <x v="18"/>
    <x v="7"/>
    <n v="0.1"/>
    <s v="KG"/>
    <n v="500"/>
    <s v="Sale "/>
    <n v="50"/>
  </r>
  <r>
    <s v="63"/>
    <x v="77"/>
    <x v="2"/>
    <n v="0.4"/>
    <s v="BTL"/>
    <n v="425"/>
    <s v="Sale "/>
    <n v="170"/>
  </r>
  <r>
    <s v="63"/>
    <x v="75"/>
    <x v="5"/>
    <n v="1"/>
    <s v="PC"/>
    <n v="270"/>
    <s v="Sale "/>
    <n v="270"/>
  </r>
  <r>
    <s v="63"/>
    <x v="25"/>
    <x v="3"/>
    <n v="1"/>
    <s v="KG"/>
    <n v="70"/>
    <s v="Sale "/>
    <n v="70"/>
  </r>
  <r>
    <s v="63"/>
    <x v="2"/>
    <x v="2"/>
    <n v="0.2"/>
    <s v="BTL"/>
    <n v="550"/>
    <s v="Sale "/>
    <n v="110"/>
  </r>
  <r>
    <s v="63"/>
    <x v="101"/>
    <x v="8"/>
    <n v="0.45"/>
    <s v="BOX"/>
    <n v="320"/>
    <s v="Sale "/>
    <n v="144"/>
  </r>
  <r>
    <s v="63"/>
    <x v="37"/>
    <x v="3"/>
    <n v="1.45"/>
    <s v="KG"/>
    <n v="250"/>
    <s v="Sale "/>
    <n v="362.5"/>
  </r>
  <r>
    <s v="63"/>
    <x v="38"/>
    <x v="3"/>
    <n v="1.45"/>
    <s v="KG"/>
    <n v="360"/>
    <s v="Sale "/>
    <n v="522"/>
  </r>
  <r>
    <s v="63"/>
    <x v="26"/>
    <x v="3"/>
    <n v="24"/>
    <s v="KG"/>
    <n v="48"/>
    <s v="Sale "/>
    <n v="1152"/>
  </r>
  <r>
    <s v="63"/>
    <x v="27"/>
    <x v="8"/>
    <n v="3.5"/>
    <s v="BOX"/>
    <n v="900"/>
    <s v="Sale "/>
    <n v="3150"/>
  </r>
  <r>
    <s v="63"/>
    <x v="101"/>
    <x v="8"/>
    <n v="2"/>
    <s v="BOX"/>
    <n v="300"/>
    <s v="Sale "/>
    <n v="600"/>
  </r>
  <r>
    <s v="63"/>
    <x v="28"/>
    <x v="3"/>
    <n v="0.25"/>
    <s v="KG"/>
    <n v="330"/>
    <s v="Sale "/>
    <n v="82.5"/>
  </r>
  <r>
    <s v="63"/>
    <x v="105"/>
    <x v="8"/>
    <n v="1"/>
    <s v="BOX"/>
    <n v="325"/>
    <s v="Sale "/>
    <n v="325"/>
  </r>
  <r>
    <s v="63"/>
    <x v="27"/>
    <x v="8"/>
    <n v="0.25"/>
    <s v="BOX"/>
    <n v="920"/>
    <s v="Sale "/>
    <n v="230"/>
  </r>
  <r>
    <s v="63"/>
    <x v="11"/>
    <x v="3"/>
    <n v="1"/>
    <s v="KG"/>
    <n v="300"/>
    <s v="Sale "/>
    <n v="300"/>
  </r>
  <r>
    <s v="63"/>
    <x v="2"/>
    <x v="2"/>
    <n v="0.2"/>
    <s v="BTL"/>
    <n v="550"/>
    <s v="Sale "/>
    <n v="110"/>
  </r>
  <r>
    <s v="63"/>
    <x v="37"/>
    <x v="3"/>
    <n v="0.15"/>
    <s v="KG"/>
    <n v="250"/>
    <s v="Sale "/>
    <n v="37.5"/>
  </r>
  <r>
    <s v="63"/>
    <x v="38"/>
    <x v="3"/>
    <n v="0.25"/>
    <s v="KG"/>
    <n v="360"/>
    <s v="Sale "/>
    <n v="90"/>
  </r>
  <r>
    <s v="63"/>
    <x v="101"/>
    <x v="8"/>
    <n v="1"/>
    <s v="BOX"/>
    <n v="300"/>
    <s v="Sale "/>
    <n v="300"/>
  </r>
  <r>
    <s v="63"/>
    <x v="36"/>
    <x v="8"/>
    <n v="0.33"/>
    <s v="BOX"/>
    <n v="1000"/>
    <s v="Sale "/>
    <n v="330"/>
  </r>
  <r>
    <s v="63"/>
    <x v="75"/>
    <x v="5"/>
    <n v="22"/>
    <s v="PC"/>
    <n v="268.75"/>
    <s v="Sale "/>
    <n v="5912.5"/>
  </r>
  <r>
    <s v="63"/>
    <x v="30"/>
    <x v="3"/>
    <n v="10"/>
    <s v="KG"/>
    <n v="210"/>
    <s v="Sale "/>
    <n v="2100"/>
  </r>
  <r>
    <s v="63"/>
    <x v="26"/>
    <x v="3"/>
    <n v="50"/>
    <s v="KG"/>
    <n v="45"/>
    <s v="Sale "/>
    <n v="2250"/>
  </r>
  <r>
    <s v="63"/>
    <x v="9"/>
    <x v="3"/>
    <n v="80"/>
    <s v="KG"/>
    <n v="170"/>
    <s v="Sale "/>
    <n v="13600"/>
  </r>
  <r>
    <s v="63"/>
    <x v="107"/>
    <x v="2"/>
    <n v="1"/>
    <s v="BTL"/>
    <n v="270"/>
    <s v="Sale "/>
    <n v="270"/>
  </r>
  <r>
    <s v="63"/>
    <x v="39"/>
    <x v="3"/>
    <n v="25"/>
    <s v="KG"/>
    <n v="330"/>
    <s v="Sale "/>
    <n v="8250"/>
  </r>
  <r>
    <s v="63"/>
    <x v="12"/>
    <x v="2"/>
    <n v="1"/>
    <s v="BTL"/>
    <n v="310"/>
    <s v="Sale "/>
    <n v="310"/>
  </r>
  <r>
    <s v="63"/>
    <x v="62"/>
    <x v="2"/>
    <n v="1"/>
    <s v="BTL"/>
    <n v="310"/>
    <s v="Sale "/>
    <n v="310"/>
  </r>
  <r>
    <s v="63"/>
    <x v="89"/>
    <x v="9"/>
    <n v="1"/>
    <s v="BTL"/>
    <n v="95"/>
    <s v="Sale "/>
    <n v="95"/>
  </r>
  <r>
    <s v="64"/>
    <x v="26"/>
    <x v="3"/>
    <n v="5"/>
    <s v="KG"/>
    <n v="48"/>
    <s v="Sale "/>
    <n v="240"/>
  </r>
  <r>
    <s v="64"/>
    <x v="27"/>
    <x v="8"/>
    <n v="1"/>
    <s v="BOX"/>
    <n v="900"/>
    <s v="Sale "/>
    <n v="900"/>
  </r>
  <r>
    <s v="64"/>
    <x v="8"/>
    <x v="5"/>
    <n v="2"/>
    <s v="KG"/>
    <n v="245"/>
    <s v="Sale "/>
    <n v="490"/>
  </r>
  <r>
    <s v="64"/>
    <x v="57"/>
    <x v="5"/>
    <n v="1.5"/>
    <s v="KG"/>
    <n v="245"/>
    <s v="Sale "/>
    <n v="367.5"/>
  </r>
  <r>
    <s v="64"/>
    <x v="9"/>
    <x v="3"/>
    <n v="5"/>
    <s v="KG"/>
    <n v="165"/>
    <s v="Sale "/>
    <n v="825"/>
  </r>
  <r>
    <s v="64"/>
    <x v="14"/>
    <x v="7"/>
    <n v="0.5"/>
    <s v="KG"/>
    <n v="740"/>
    <s v="Sale "/>
    <n v="370"/>
  </r>
  <r>
    <s v="64"/>
    <x v="37"/>
    <x v="3"/>
    <n v="0.75"/>
    <s v="KG"/>
    <n v="250"/>
    <s v="Sale "/>
    <n v="187.5"/>
  </r>
  <r>
    <s v="64"/>
    <x v="56"/>
    <x v="3"/>
    <n v="0.75"/>
    <s v="KG"/>
    <n v="450"/>
    <s v="Sale "/>
    <n v="337.5"/>
  </r>
  <r>
    <s v="64"/>
    <x v="39"/>
    <x v="3"/>
    <n v="1"/>
    <s v="KG"/>
    <n v="330"/>
    <s v="Sale "/>
    <n v="330"/>
  </r>
  <r>
    <s v="64"/>
    <x v="24"/>
    <x v="3"/>
    <n v="1"/>
    <s v="PAC"/>
    <n v="60"/>
    <s v="Sale "/>
    <n v="60"/>
  </r>
  <r>
    <s v="64"/>
    <x v="101"/>
    <x v="8"/>
    <n v="1"/>
    <s v="BOX"/>
    <n v="310"/>
    <s v="Sale "/>
    <n v="310"/>
  </r>
  <r>
    <s v="64"/>
    <x v="27"/>
    <x v="8"/>
    <n v="0.5"/>
    <s v="BOX"/>
    <n v="920"/>
    <s v="Sale "/>
    <n v="460"/>
  </r>
  <r>
    <s v="64"/>
    <x v="83"/>
    <x v="5"/>
    <n v="3"/>
    <s v="KG"/>
    <n v="245"/>
    <s v="Sale "/>
    <n v="735"/>
  </r>
  <r>
    <s v="64"/>
    <x v="56"/>
    <x v="3"/>
    <n v="2"/>
    <s v="KG"/>
    <n v="450"/>
    <s v="Sale "/>
    <n v="900"/>
  </r>
  <r>
    <s v="64"/>
    <x v="73"/>
    <x v="3"/>
    <n v="8"/>
    <s v="KG"/>
    <n v="380"/>
    <s v="Sale "/>
    <n v="3040"/>
  </r>
  <r>
    <s v="64"/>
    <x v="59"/>
    <x v="4"/>
    <n v="40"/>
    <s v="BDL"/>
    <n v="65"/>
    <s v="Sale "/>
    <n v="2600"/>
  </r>
  <r>
    <s v="64"/>
    <x v="85"/>
    <x v="11"/>
    <n v="200"/>
    <s v="PC"/>
    <n v="3.3"/>
    <s v="Sale "/>
    <n v="660"/>
  </r>
  <r>
    <s v="64"/>
    <x v="113"/>
    <x v="6"/>
    <n v="1"/>
    <s v="tn"/>
    <n v="3900"/>
    <s v="Sale "/>
    <n v="3900"/>
  </r>
  <r>
    <s v="64"/>
    <x v="42"/>
    <x v="5"/>
    <n v="4.5"/>
    <s v="th"/>
    <n v="850"/>
    <s v="Sale "/>
    <n v="3825"/>
  </r>
  <r>
    <s v="64"/>
    <x v="6"/>
    <x v="5"/>
    <n v="22"/>
    <s v="th"/>
    <n v="470"/>
    <s v="Sale "/>
    <n v="10340"/>
  </r>
  <r>
    <s v="64"/>
    <x v="70"/>
    <x v="8"/>
    <n v="1"/>
    <s v="BOX"/>
    <n v="275"/>
    <s v="Sale "/>
    <n v="275"/>
  </r>
  <r>
    <s v="64"/>
    <x v="82"/>
    <x v="9"/>
    <n v="2"/>
    <s v="BTL"/>
    <n v="165"/>
    <s v="Sale "/>
    <n v="330"/>
  </r>
  <r>
    <s v="64"/>
    <x v="100"/>
    <x v="5"/>
    <n v="2"/>
    <s v="KG"/>
    <n v="240"/>
    <s v="Sale "/>
    <n v="480"/>
  </r>
  <r>
    <s v="64"/>
    <x v="116"/>
    <x v="1"/>
    <n v="1"/>
    <s v="PC"/>
    <n v="1600"/>
    <s v="Sale "/>
    <n v="1600"/>
  </r>
  <r>
    <s v="64"/>
    <x v="105"/>
    <x v="8"/>
    <n v="11"/>
    <s v="BOX"/>
    <n v="330"/>
    <s v="Sale "/>
    <n v="3630"/>
  </r>
  <r>
    <s v="64"/>
    <x v="41"/>
    <x v="10"/>
    <n v="1.8"/>
    <s v="th"/>
    <n v="120"/>
    <s v="Sale "/>
    <n v="216"/>
  </r>
  <r>
    <s v="64"/>
    <x v="30"/>
    <x v="3"/>
    <n v="3"/>
    <s v="KG"/>
    <n v="210"/>
    <s v="Sale "/>
    <n v="630"/>
  </r>
  <r>
    <s v="64"/>
    <x v="13"/>
    <x v="5"/>
    <n v="3"/>
    <s v="KG"/>
    <n v="245"/>
    <s v="Sale "/>
    <n v="735"/>
  </r>
  <r>
    <s v="64"/>
    <x v="2"/>
    <x v="2"/>
    <n v="1.4"/>
    <s v="BTL"/>
    <n v="450"/>
    <s v="Sale "/>
    <n v="630"/>
  </r>
  <r>
    <s v="64"/>
    <x v="28"/>
    <x v="3"/>
    <n v="2.25"/>
    <s v="KG"/>
    <n v="330"/>
    <s v="Sale "/>
    <n v="742.5"/>
  </r>
  <r>
    <s v="64"/>
    <x v="110"/>
    <x v="5"/>
    <n v="2"/>
    <s v="PC"/>
    <n v="2600"/>
    <s v="Sale "/>
    <n v="5200"/>
  </r>
  <r>
    <s v="64"/>
    <x v="15"/>
    <x v="2"/>
    <n v="0.2"/>
    <s v="BTL"/>
    <n v="750"/>
    <s v="Sale "/>
    <n v="150"/>
  </r>
  <r>
    <s v="64"/>
    <x v="10"/>
    <x v="6"/>
    <n v="3"/>
    <s v="KG"/>
    <n v="190"/>
    <s v="Sale "/>
    <n v="570"/>
  </r>
  <r>
    <s v="64"/>
    <x v="3"/>
    <x v="3"/>
    <n v="12"/>
    <s v="KG"/>
    <n v="520"/>
    <s v="Sale "/>
    <n v="6240"/>
  </r>
  <r>
    <s v="64"/>
    <x v="4"/>
    <x v="3"/>
    <n v="5.5"/>
    <s v="KG"/>
    <n v="900"/>
    <s v="Sale "/>
    <n v="4950"/>
  </r>
  <r>
    <s v="64"/>
    <x v="18"/>
    <x v="7"/>
    <n v="0.4"/>
    <s v="KG"/>
    <n v="500"/>
    <s v="Sale "/>
    <n v="200"/>
  </r>
  <r>
    <s v="64"/>
    <x v="75"/>
    <x v="5"/>
    <n v="1"/>
    <s v="PC"/>
    <n v="270"/>
    <s v="Sale "/>
    <n v="270"/>
  </r>
  <r>
    <s v="64"/>
    <x v="5"/>
    <x v="4"/>
    <n v="2"/>
    <s v="BDL"/>
    <n v="65"/>
    <s v="Sale "/>
    <n v="130"/>
  </r>
  <r>
    <s v="64"/>
    <x v="70"/>
    <x v="8"/>
    <n v="10"/>
    <s v="BOX"/>
    <n v="272"/>
    <s v="Sale "/>
    <n v="2720"/>
  </r>
  <r>
    <s v="64"/>
    <x v="2"/>
    <x v="2"/>
    <n v="0.2"/>
    <s v="BTL"/>
    <n v="550"/>
    <s v="Sale "/>
    <n v="110"/>
  </r>
  <r>
    <s v="64"/>
    <x v="63"/>
    <x v="9"/>
    <n v="3"/>
    <s v="BTL"/>
    <n v="165"/>
    <s v="Sale "/>
    <n v="495"/>
  </r>
  <r>
    <s v="64"/>
    <x v="11"/>
    <x v="3"/>
    <n v="4.5"/>
    <s v="KG"/>
    <n v="300"/>
    <s v="Sale "/>
    <n v="1350"/>
  </r>
  <r>
    <s v="65"/>
    <x v="99"/>
    <x v="9"/>
    <n v="6"/>
    <s v="PC"/>
    <n v="165"/>
    <s v="Sale "/>
    <n v="990"/>
  </r>
  <r>
    <s v="65"/>
    <x v="58"/>
    <x v="5"/>
    <n v="1.5"/>
    <s v="KG"/>
    <n v="245"/>
    <s v="Sale "/>
    <n v="367.5"/>
  </r>
  <r>
    <s v="65"/>
    <x v="98"/>
    <x v="5"/>
    <n v="1.5"/>
    <s v="KG"/>
    <n v="245"/>
    <s v="Sale "/>
    <n v="367.5"/>
  </r>
  <r>
    <s v="65"/>
    <x v="33"/>
    <x v="2"/>
    <n v="1"/>
    <s v="BTL"/>
    <n v="85"/>
    <s v="Sale "/>
    <n v="85"/>
  </r>
  <r>
    <s v="65"/>
    <x v="23"/>
    <x v="2"/>
    <n v="1"/>
    <s v="PC"/>
    <n v="65"/>
    <s v="Sale "/>
    <n v="65"/>
  </r>
  <r>
    <s v="65"/>
    <x v="56"/>
    <x v="3"/>
    <n v="3.5"/>
    <s v="KG"/>
    <n v="450"/>
    <s v="Sale "/>
    <n v="1575"/>
  </r>
  <r>
    <s v="65"/>
    <x v="110"/>
    <x v="5"/>
    <n v="1"/>
    <s v="PC"/>
    <n v="2550"/>
    <s v="Sale "/>
    <n v="2550"/>
  </r>
  <r>
    <s v="65"/>
    <x v="45"/>
    <x v="2"/>
    <n v="1"/>
    <s v="PC"/>
    <n v="160"/>
    <s v="Sale "/>
    <n v="160"/>
  </r>
  <r>
    <s v="65"/>
    <x v="44"/>
    <x v="2"/>
    <n v="0.2"/>
    <s v="BTL"/>
    <n v="550"/>
    <s v="Sale "/>
    <n v="110"/>
  </r>
  <r>
    <s v="65"/>
    <x v="36"/>
    <x v="8"/>
    <n v="1.38"/>
    <s v="BOX"/>
    <n v="1000"/>
    <s v="Sale "/>
    <n v="1380"/>
  </r>
  <r>
    <s v="65"/>
    <x v="70"/>
    <x v="8"/>
    <n v="1"/>
    <s v="BOX"/>
    <n v="272"/>
    <s v="Sale "/>
    <n v="272"/>
  </r>
  <r>
    <s v="65"/>
    <x v="98"/>
    <x v="5"/>
    <n v="2"/>
    <s v="KG"/>
    <n v="245"/>
    <s v="Sale "/>
    <n v="490"/>
  </r>
  <r>
    <s v="65"/>
    <x v="104"/>
    <x v="5"/>
    <n v="1"/>
    <s v="PC"/>
    <n v="265"/>
    <s v="Sale "/>
    <n v="265"/>
  </r>
  <r>
    <s v="65"/>
    <x v="118"/>
    <x v="5"/>
    <n v="10"/>
    <s v="KG"/>
    <n v="240"/>
    <s v="Sale "/>
    <n v="2400"/>
  </r>
  <r>
    <s v="65"/>
    <x v="48"/>
    <x v="5"/>
    <n v="5"/>
    <s v="KG"/>
    <n v="240"/>
    <s v="Sale "/>
    <n v="1200"/>
  </r>
  <r>
    <s v="65"/>
    <x v="100"/>
    <x v="5"/>
    <n v="5"/>
    <s v="KG"/>
    <n v="240"/>
    <s v="Sale "/>
    <n v="1200"/>
  </r>
  <r>
    <s v="65"/>
    <x v="10"/>
    <x v="6"/>
    <n v="15"/>
    <s v="KG"/>
    <n v="220"/>
    <s v="Sale "/>
    <n v="3300"/>
  </r>
  <r>
    <s v="65"/>
    <x v="82"/>
    <x v="9"/>
    <n v="1"/>
    <s v="BTL"/>
    <n v="165"/>
    <s v="Sale "/>
    <n v="165"/>
  </r>
  <r>
    <s v="65"/>
    <x v="78"/>
    <x v="3"/>
    <n v="10"/>
    <s v="PAC"/>
    <n v="80"/>
    <s v="Sale "/>
    <n v="800"/>
  </r>
  <r>
    <s v="65"/>
    <x v="101"/>
    <x v="8"/>
    <n v="1"/>
    <s v="BOX"/>
    <n v="310"/>
    <s v="Sale "/>
    <n v="310"/>
  </r>
  <r>
    <s v="65"/>
    <x v="18"/>
    <x v="7"/>
    <n v="0.6"/>
    <s v="KG"/>
    <n v="500"/>
    <s v="Sale "/>
    <n v="300"/>
  </r>
  <r>
    <s v="65"/>
    <x v="5"/>
    <x v="4"/>
    <n v="47"/>
    <s v="BDL"/>
    <n v="65"/>
    <s v="Sale "/>
    <n v="3055"/>
  </r>
  <r>
    <s v="65"/>
    <x v="14"/>
    <x v="7"/>
    <n v="0.5"/>
    <s v="KG"/>
    <n v="740"/>
    <s v="Sale "/>
    <n v="370"/>
  </r>
  <r>
    <s v="65"/>
    <x v="73"/>
    <x v="3"/>
    <n v="2"/>
    <s v="KG"/>
    <n v="380"/>
    <s v="Sale "/>
    <n v="760"/>
  </r>
  <r>
    <s v="65"/>
    <x v="24"/>
    <x v="3"/>
    <n v="5"/>
    <s v="PAC"/>
    <n v="60"/>
    <s v="Sale "/>
    <n v="300"/>
  </r>
  <r>
    <s v="65"/>
    <x v="84"/>
    <x v="5"/>
    <n v="2"/>
    <s v="PC"/>
    <n v="280"/>
    <s v="Sale "/>
    <n v="560"/>
  </r>
  <r>
    <s v="65"/>
    <x v="75"/>
    <x v="5"/>
    <n v="4"/>
    <s v="PC"/>
    <n v="280"/>
    <s v="Sale "/>
    <n v="1120"/>
  </r>
  <r>
    <s v="65"/>
    <x v="59"/>
    <x v="4"/>
    <n v="3"/>
    <s v="BDL"/>
    <n v="65"/>
    <s v="Sale "/>
    <n v="195"/>
  </r>
  <r>
    <s v="65"/>
    <x v="9"/>
    <x v="3"/>
    <n v="21"/>
    <s v="KG"/>
    <n v="165"/>
    <s v="Sale "/>
    <n v="3465"/>
  </r>
  <r>
    <s v="65"/>
    <x v="8"/>
    <x v="5"/>
    <n v="3"/>
    <s v="KG"/>
    <n v="245"/>
    <s v="Sale "/>
    <n v="735"/>
  </r>
  <r>
    <s v="65"/>
    <x v="72"/>
    <x v="10"/>
    <n v="0.5"/>
    <s v="th"/>
    <n v="150"/>
    <s v="Sale "/>
    <n v="75"/>
  </r>
  <r>
    <s v="65"/>
    <x v="69"/>
    <x v="5"/>
    <n v="0.4"/>
    <s v="th"/>
    <n v="900"/>
    <s v="Sale "/>
    <n v="360"/>
  </r>
  <r>
    <s v="65"/>
    <x v="64"/>
    <x v="4"/>
    <n v="5"/>
    <s v="BDL"/>
    <n v="85"/>
    <s v="Sale "/>
    <n v="425"/>
  </r>
  <r>
    <s v="65"/>
    <x v="5"/>
    <x v="4"/>
    <n v="10"/>
    <s v="BDL"/>
    <n v="65"/>
    <s v="Sale "/>
    <n v="650"/>
  </r>
  <r>
    <s v="65"/>
    <x v="30"/>
    <x v="3"/>
    <n v="1"/>
    <s v="KG"/>
    <n v="210"/>
    <s v="Sale "/>
    <n v="210"/>
  </r>
  <r>
    <s v="65"/>
    <x v="26"/>
    <x v="3"/>
    <n v="10"/>
    <s v="KG"/>
    <n v="48"/>
    <s v="Sale "/>
    <n v="480"/>
  </r>
  <r>
    <s v="65"/>
    <x v="27"/>
    <x v="8"/>
    <n v="2"/>
    <s v="BOX"/>
    <n v="900"/>
    <s v="Sale "/>
    <n v="1800"/>
  </r>
  <r>
    <s v="65"/>
    <x v="41"/>
    <x v="10"/>
    <n v="3.7"/>
    <s v="th"/>
    <n v="120"/>
    <s v="Sale "/>
    <n v="444"/>
  </r>
  <r>
    <s v="65"/>
    <x v="48"/>
    <x v="5"/>
    <n v="2"/>
    <s v="KG"/>
    <n v="245"/>
    <s v="Sale "/>
    <n v="490"/>
  </r>
  <r>
    <s v="65"/>
    <x v="58"/>
    <x v="5"/>
    <n v="1"/>
    <s v="KG"/>
    <n v="245"/>
    <s v="Sale "/>
    <n v="245"/>
  </r>
  <r>
    <s v="65"/>
    <x v="57"/>
    <x v="5"/>
    <n v="1"/>
    <s v="KG"/>
    <n v="245"/>
    <s v="Sale "/>
    <n v="245"/>
  </r>
  <r>
    <s v="65"/>
    <x v="71"/>
    <x v="5"/>
    <n v="1"/>
    <s v="KG"/>
    <n v="245"/>
    <s v="Sale "/>
    <n v="245"/>
  </r>
  <r>
    <s v="65"/>
    <x v="13"/>
    <x v="5"/>
    <n v="2"/>
    <s v="KG"/>
    <n v="245"/>
    <s v="Sale "/>
    <n v="490"/>
  </r>
  <r>
    <s v="65"/>
    <x v="6"/>
    <x v="5"/>
    <n v="2.5"/>
    <s v="th"/>
    <n v="470"/>
    <s v="Sale "/>
    <n v="1175"/>
  </r>
  <r>
    <s v="65"/>
    <x v="10"/>
    <x v="6"/>
    <n v="5"/>
    <s v="KG"/>
    <n v="220"/>
    <s v="Sale "/>
    <n v="1100"/>
  </r>
  <r>
    <s v="65"/>
    <x v="38"/>
    <x v="3"/>
    <n v="1.5"/>
    <s v="KG"/>
    <n v="370"/>
    <s v="Sale "/>
    <n v="555"/>
  </r>
  <r>
    <s v="65"/>
    <x v="37"/>
    <x v="3"/>
    <n v="1.75"/>
    <s v="KG"/>
    <n v="250"/>
    <s v="Sale "/>
    <n v="437.5"/>
  </r>
  <r>
    <s v="65"/>
    <x v="39"/>
    <x v="3"/>
    <n v="4.5"/>
    <s v="KG"/>
    <n v="330"/>
    <s v="Sale "/>
    <n v="1485"/>
  </r>
  <r>
    <s v="65"/>
    <x v="28"/>
    <x v="3"/>
    <n v="4.5"/>
    <s v="KG"/>
    <n v="330"/>
    <s v="Sale "/>
    <n v="1485"/>
  </r>
  <r>
    <s v="65"/>
    <x v="45"/>
    <x v="2"/>
    <n v="1"/>
    <s v="PC"/>
    <n v="160"/>
    <s v="Sale "/>
    <n v="160"/>
  </r>
  <r>
    <s v="65"/>
    <x v="33"/>
    <x v="2"/>
    <n v="1"/>
    <s v="BTL"/>
    <n v="85"/>
    <s v="Sale "/>
    <n v="85"/>
  </r>
  <r>
    <s v="65"/>
    <x v="9"/>
    <x v="3"/>
    <n v="5"/>
    <s v="KG"/>
    <n v="160"/>
    <s v="Sale "/>
    <n v="800"/>
  </r>
  <r>
    <s v="65"/>
    <x v="5"/>
    <x v="4"/>
    <n v="47"/>
    <s v="BDL"/>
    <n v="65"/>
    <s v="Sale "/>
    <n v="3055"/>
  </r>
  <r>
    <s v="65"/>
    <x v="3"/>
    <x v="3"/>
    <n v="5"/>
    <s v="KG"/>
    <n v="520"/>
    <s v="Sale "/>
    <n v="2600"/>
  </r>
  <r>
    <s v="65"/>
    <x v="4"/>
    <x v="3"/>
    <n v="2.5"/>
    <s v="KG"/>
    <n v="920"/>
    <s v="Sale "/>
    <n v="2300"/>
  </r>
  <r>
    <s v="65"/>
    <x v="22"/>
    <x v="7"/>
    <n v="0.2"/>
    <s v="KG"/>
    <n v="930"/>
    <s v="Sale "/>
    <n v="186"/>
  </r>
  <r>
    <s v="65"/>
    <x v="23"/>
    <x v="2"/>
    <n v="1"/>
    <s v="PC"/>
    <n v="65"/>
    <s v="Sale "/>
    <n v="65"/>
  </r>
  <r>
    <s v="65"/>
    <x v="53"/>
    <x v="7"/>
    <n v="0.1"/>
    <s v="KG"/>
    <n v="700"/>
    <s v="Sale "/>
    <n v="70"/>
  </r>
  <r>
    <s v="65"/>
    <x v="11"/>
    <x v="3"/>
    <n v="6"/>
    <s v="KG"/>
    <n v="300"/>
    <s v="Sale "/>
    <n v="1800"/>
  </r>
  <r>
    <s v="66"/>
    <x v="63"/>
    <x v="9"/>
    <n v="1"/>
    <s v="BTL"/>
    <n v="165"/>
    <s v="Sale "/>
    <n v="165"/>
  </r>
  <r>
    <s v="66"/>
    <x v="2"/>
    <x v="2"/>
    <n v="1"/>
    <s v="BTL"/>
    <n v="440"/>
    <s v="Sale "/>
    <n v="440"/>
  </r>
  <r>
    <s v="66"/>
    <x v="3"/>
    <x v="3"/>
    <n v="8"/>
    <s v="KG"/>
    <n v="470"/>
    <s v="Sale "/>
    <n v="3760"/>
  </r>
  <r>
    <s v="66"/>
    <x v="4"/>
    <x v="3"/>
    <n v="5"/>
    <s v="KG"/>
    <n v="860"/>
    <s v="Sale "/>
    <n v="4300"/>
  </r>
  <r>
    <s v="66"/>
    <x v="115"/>
    <x v="3"/>
    <n v="1"/>
    <s v="PAC"/>
    <n v="550"/>
    <s v="Sale "/>
    <n v="550"/>
  </r>
  <r>
    <s v="66"/>
    <x v="57"/>
    <x v="5"/>
    <n v="2"/>
    <s v="KG"/>
    <n v="245"/>
    <s v="Sale "/>
    <n v="490"/>
  </r>
  <r>
    <s v="66"/>
    <x v="9"/>
    <x v="3"/>
    <n v="10"/>
    <s v="KG"/>
    <n v="160"/>
    <s v="Sale "/>
    <n v="1600"/>
  </r>
  <r>
    <s v="66"/>
    <x v="8"/>
    <x v="5"/>
    <n v="1"/>
    <s v="KG"/>
    <n v="235"/>
    <s v="Sale "/>
    <n v="235"/>
  </r>
  <r>
    <s v="66"/>
    <x v="118"/>
    <x v="5"/>
    <n v="5"/>
    <s v="KG"/>
    <n v="235"/>
    <s v="Sale "/>
    <n v="1175"/>
  </r>
  <r>
    <s v="66"/>
    <x v="5"/>
    <x v="4"/>
    <n v="10"/>
    <s v="BDL"/>
    <n v="65"/>
    <s v="Sale "/>
    <n v="650"/>
  </r>
  <r>
    <s v="66"/>
    <x v="59"/>
    <x v="4"/>
    <n v="5"/>
    <s v="BDL"/>
    <n v="65"/>
    <s v="Sale "/>
    <n v="325"/>
  </r>
  <r>
    <s v="66"/>
    <x v="42"/>
    <x v="5"/>
    <n v="1"/>
    <s v="th"/>
    <n v="850"/>
    <s v="Sale "/>
    <n v="850"/>
  </r>
  <r>
    <s v="66"/>
    <x v="73"/>
    <x v="3"/>
    <n v="2"/>
    <s v="KG"/>
    <n v="380"/>
    <s v="Sale "/>
    <n v="760"/>
  </r>
  <r>
    <s v="66"/>
    <x v="53"/>
    <x v="7"/>
    <n v="0.2"/>
    <s v="KG"/>
    <n v="700"/>
    <s v="Sale "/>
    <n v="140"/>
  </r>
  <r>
    <s v="66"/>
    <x v="18"/>
    <x v="7"/>
    <n v="0.1"/>
    <s v="KG"/>
    <n v="500"/>
    <s v="Sale "/>
    <n v="50"/>
  </r>
  <r>
    <s v="66"/>
    <x v="41"/>
    <x v="10"/>
    <n v="0.5"/>
    <s v="th"/>
    <n v="120"/>
    <s v="Sale "/>
    <n v="60"/>
  </r>
  <r>
    <s v="66"/>
    <x v="5"/>
    <x v="4"/>
    <n v="8"/>
    <s v="BDL"/>
    <n v="65"/>
    <s v="Sale "/>
    <n v="520"/>
  </r>
  <r>
    <s v="66"/>
    <x v="14"/>
    <x v="7"/>
    <n v="1"/>
    <s v="KG"/>
    <n v="730"/>
    <s v="Sale "/>
    <n v="730"/>
  </r>
  <r>
    <s v="66"/>
    <x v="86"/>
    <x v="8"/>
    <n v="1"/>
    <s v="PAT"/>
    <n v="620"/>
    <s v="Sale "/>
    <n v="620"/>
  </r>
  <r>
    <s v="66"/>
    <x v="37"/>
    <x v="3"/>
    <n v="1"/>
    <s v="KG"/>
    <n v="250"/>
    <s v="Sale "/>
    <n v="250"/>
  </r>
  <r>
    <s v="66"/>
    <x v="56"/>
    <x v="3"/>
    <n v="2"/>
    <s v="KG"/>
    <n v="450"/>
    <s v="Sale "/>
    <n v="900"/>
  </r>
  <r>
    <s v="66"/>
    <x v="11"/>
    <x v="3"/>
    <n v="4"/>
    <s v="KG"/>
    <n v="300"/>
    <s v="Sale "/>
    <n v="1200"/>
  </r>
  <r>
    <s v="66"/>
    <x v="72"/>
    <x v="10"/>
    <n v="2"/>
    <s v="th"/>
    <n v="150"/>
    <s v="Sale "/>
    <n v="300"/>
  </r>
  <r>
    <s v="66"/>
    <x v="69"/>
    <x v="5"/>
    <n v="0.5"/>
    <s v="th"/>
    <n v="900"/>
    <s v="Sale "/>
    <n v="450"/>
  </r>
  <r>
    <s v="66"/>
    <x v="59"/>
    <x v="4"/>
    <n v="2"/>
    <s v="BDL"/>
    <n v="65"/>
    <s v="Sale "/>
    <n v="130"/>
  </r>
  <r>
    <s v="66"/>
    <x v="57"/>
    <x v="5"/>
    <n v="2"/>
    <s v="KG"/>
    <n v="245"/>
    <s v="Sale "/>
    <n v="490"/>
  </r>
  <r>
    <s v="66"/>
    <x v="100"/>
    <x v="5"/>
    <n v="10"/>
    <s v="KG"/>
    <n v="240"/>
    <s v="Sale "/>
    <n v="2400"/>
  </r>
  <r>
    <s v="66"/>
    <x v="6"/>
    <x v="5"/>
    <n v="0.5"/>
    <s v="th"/>
    <n v="500"/>
    <s v="Sale "/>
    <n v="250"/>
  </r>
  <r>
    <s v="66"/>
    <x v="108"/>
    <x v="8"/>
    <n v="1"/>
    <s v="PAT"/>
    <n v="320"/>
    <s v="Sale "/>
    <n v="320"/>
  </r>
  <r>
    <s v="66"/>
    <x v="51"/>
    <x v="2"/>
    <n v="1"/>
    <s v="PC"/>
    <n v="400"/>
    <s v="Sale "/>
    <n v="400"/>
  </r>
  <r>
    <s v="66"/>
    <x v="30"/>
    <x v="3"/>
    <n v="2"/>
    <s v="KG"/>
    <n v="210"/>
    <s v="Sale "/>
    <n v="420"/>
  </r>
  <r>
    <s v="66"/>
    <x v="9"/>
    <x v="3"/>
    <n v="4"/>
    <s v="KG"/>
    <n v="170"/>
    <s v="Sale "/>
    <n v="680"/>
  </r>
  <r>
    <s v="66"/>
    <x v="72"/>
    <x v="10"/>
    <n v="1"/>
    <s v="th"/>
    <n v="150"/>
    <s v="Sale "/>
    <n v="150"/>
  </r>
  <r>
    <s v="66"/>
    <x v="41"/>
    <x v="10"/>
    <n v="1"/>
    <s v="th"/>
    <n v="120"/>
    <s v="Sale "/>
    <n v="120"/>
  </r>
  <r>
    <s v="66"/>
    <x v="42"/>
    <x v="5"/>
    <n v="0.5"/>
    <s v="th"/>
    <n v="900"/>
    <s v="Sale "/>
    <n v="450"/>
  </r>
  <r>
    <s v="66"/>
    <x v="6"/>
    <x v="5"/>
    <n v="1.5"/>
    <s v="th"/>
    <n v="450"/>
    <s v="Sale "/>
    <n v="675"/>
  </r>
  <r>
    <s v="66"/>
    <x v="33"/>
    <x v="2"/>
    <n v="1"/>
    <s v="BTL"/>
    <n v="85"/>
    <s v="Sale "/>
    <n v="85"/>
  </r>
  <r>
    <s v="66"/>
    <x v="16"/>
    <x v="2"/>
    <n v="1"/>
    <s v="PC"/>
    <n v="310"/>
    <s v="Sale "/>
    <n v="310"/>
  </r>
  <r>
    <s v="66"/>
    <x v="11"/>
    <x v="3"/>
    <n v="5"/>
    <s v="KG"/>
    <n v="300"/>
    <s v="Sale "/>
    <n v="1500"/>
  </r>
  <r>
    <s v="66"/>
    <x v="48"/>
    <x v="5"/>
    <n v="1"/>
    <s v="KG"/>
    <n v="245"/>
    <s v="Sale "/>
    <n v="245"/>
  </r>
  <r>
    <s v="66"/>
    <x v="64"/>
    <x v="4"/>
    <n v="5"/>
    <s v="BDL"/>
    <n v="85"/>
    <s v="Sale "/>
    <n v="425"/>
  </r>
  <r>
    <s v="66"/>
    <x v="63"/>
    <x v="9"/>
    <n v="1"/>
    <s v="BTL"/>
    <n v="165"/>
    <s v="Sale "/>
    <n v="165"/>
  </r>
  <r>
    <s v="66"/>
    <x v="83"/>
    <x v="5"/>
    <n v="4"/>
    <s v="KG"/>
    <n v="245"/>
    <s v="Sale "/>
    <n v="980"/>
  </r>
  <r>
    <s v="66"/>
    <x v="57"/>
    <x v="5"/>
    <n v="2"/>
    <s v="KG"/>
    <n v="245"/>
    <s v="Sale "/>
    <n v="490"/>
  </r>
  <r>
    <s v="66"/>
    <x v="38"/>
    <x v="3"/>
    <n v="1.5"/>
    <s v="KG"/>
    <n v="370"/>
    <s v="Sale "/>
    <n v="555"/>
  </r>
  <r>
    <s v="66"/>
    <x v="73"/>
    <x v="3"/>
    <n v="3"/>
    <s v="KG"/>
    <n v="380"/>
    <s v="Sale "/>
    <n v="1140"/>
  </r>
  <r>
    <s v="66"/>
    <x v="80"/>
    <x v="2"/>
    <n v="1"/>
    <s v="BTL"/>
    <n v="350"/>
    <s v="Sale "/>
    <n v="350"/>
  </r>
  <r>
    <s v="66"/>
    <x v="2"/>
    <x v="2"/>
    <n v="2.4"/>
    <s v="BTL"/>
    <n v="470"/>
    <s v="Sale "/>
    <n v="1128"/>
  </r>
  <r>
    <s v="66"/>
    <x v="100"/>
    <x v="5"/>
    <n v="2"/>
    <s v="KG"/>
    <n v="250"/>
    <s v="Sale "/>
    <n v="500"/>
  </r>
  <r>
    <s v="66"/>
    <x v="93"/>
    <x v="4"/>
    <n v="32"/>
    <s v="BDL"/>
    <n v="72"/>
    <s v="Sale "/>
    <n v="2304"/>
  </r>
  <r>
    <s v="66"/>
    <x v="5"/>
    <x v="4"/>
    <n v="44"/>
    <s v="BDL"/>
    <n v="65"/>
    <s v="Sale "/>
    <n v="2860"/>
  </r>
  <r>
    <s v="66"/>
    <x v="24"/>
    <x v="3"/>
    <n v="10"/>
    <s v="PAC"/>
    <n v="60"/>
    <s v="Sale "/>
    <n v="600"/>
  </r>
  <r>
    <s v="66"/>
    <x v="37"/>
    <x v="3"/>
    <n v="1"/>
    <s v="KG"/>
    <n v="250"/>
    <s v="Sale "/>
    <n v="250"/>
  </r>
  <r>
    <s v="66"/>
    <x v="56"/>
    <x v="3"/>
    <n v="0.5"/>
    <s v="KG"/>
    <n v="450"/>
    <s v="Sale "/>
    <n v="225"/>
  </r>
  <r>
    <s v="66"/>
    <x v="39"/>
    <x v="3"/>
    <n v="4.5"/>
    <s v="KG"/>
    <n v="330"/>
    <s v="Sale "/>
    <n v="1485"/>
  </r>
  <r>
    <s v="66"/>
    <x v="101"/>
    <x v="8"/>
    <n v="0.65"/>
    <s v="BOX"/>
    <n v="310"/>
    <s v="Sale "/>
    <n v="201.5"/>
  </r>
  <r>
    <s v="66"/>
    <x v="27"/>
    <x v="8"/>
    <n v="4.3499999999999996"/>
    <s v="BOX"/>
    <n v="900"/>
    <s v="Sale "/>
    <n v="3914.9999999999995"/>
  </r>
  <r>
    <s v="66"/>
    <x v="26"/>
    <x v="3"/>
    <n v="28"/>
    <s v="KG"/>
    <n v="48"/>
    <s v="Sale "/>
    <n v="1344"/>
  </r>
  <r>
    <s v="66"/>
    <x v="25"/>
    <x v="3"/>
    <n v="17"/>
    <s v="KG"/>
    <n v="70"/>
    <s v="Sale "/>
    <n v="1190"/>
  </r>
  <r>
    <s v="66"/>
    <x v="49"/>
    <x v="6"/>
    <n v="1"/>
    <s v="KG"/>
    <n v="190"/>
    <s v="Sale "/>
    <n v="190"/>
  </r>
  <r>
    <s v="66"/>
    <x v="28"/>
    <x v="3"/>
    <n v="4"/>
    <s v="KG"/>
    <n v="330"/>
    <s v="Sale "/>
    <n v="1320"/>
  </r>
  <r>
    <s v="66"/>
    <x v="9"/>
    <x v="3"/>
    <n v="2"/>
    <s v="KG"/>
    <n v="170"/>
    <s v="Sale "/>
    <n v="340"/>
  </r>
  <r>
    <s v="66"/>
    <x v="105"/>
    <x v="8"/>
    <n v="3"/>
    <s v="BOX"/>
    <n v="325"/>
    <s v="Sale "/>
    <n v="975"/>
  </r>
  <r>
    <s v="66"/>
    <x v="70"/>
    <x v="8"/>
    <n v="5"/>
    <s v="BOX"/>
    <n v="272"/>
    <s v="Sale "/>
    <n v="1360"/>
  </r>
  <r>
    <s v="66"/>
    <x v="5"/>
    <x v="4"/>
    <n v="37"/>
    <s v="BDL"/>
    <n v="65"/>
    <s v="Sale "/>
    <n v="2405"/>
  </r>
  <r>
    <s v="66"/>
    <x v="51"/>
    <x v="2"/>
    <n v="1"/>
    <s v="PC"/>
    <n v="425"/>
    <s v="Sale "/>
    <n v="425"/>
  </r>
  <r>
    <s v="66"/>
    <x v="57"/>
    <x v="5"/>
    <n v="1"/>
    <s v="KG"/>
    <n v="245"/>
    <s v="Sale "/>
    <n v="245"/>
  </r>
  <r>
    <s v="66"/>
    <x v="8"/>
    <x v="5"/>
    <n v="1"/>
    <s v="KG"/>
    <n v="245"/>
    <s v="Sale "/>
    <n v="245"/>
  </r>
  <r>
    <s v="66"/>
    <x v="63"/>
    <x v="9"/>
    <n v="1"/>
    <s v="BTL"/>
    <n v="165"/>
    <s v="Sale "/>
    <n v="165"/>
  </r>
  <r>
    <s v="66"/>
    <x v="3"/>
    <x v="3"/>
    <n v="10"/>
    <s v="KG"/>
    <n v="520"/>
    <s v="Sale "/>
    <n v="5200"/>
  </r>
  <r>
    <s v="66"/>
    <x v="4"/>
    <x v="3"/>
    <n v="5"/>
    <s v="KG"/>
    <n v="900"/>
    <s v="Sale "/>
    <n v="4500"/>
  </r>
  <r>
    <s v="66"/>
    <x v="13"/>
    <x v="5"/>
    <n v="4"/>
    <s v="KG"/>
    <n v="245"/>
    <s v="Sale "/>
    <n v="980"/>
  </r>
  <r>
    <s v="67"/>
    <x v="110"/>
    <x v="5"/>
    <n v="2"/>
    <s v="PC"/>
    <n v="2600"/>
    <s v="Sale "/>
    <n v="5200"/>
  </r>
  <r>
    <s v="67"/>
    <x v="33"/>
    <x v="2"/>
    <n v="2"/>
    <s v="BTL"/>
    <n v="85"/>
    <s v="Sale "/>
    <n v="170"/>
  </r>
  <r>
    <s v="67"/>
    <x v="53"/>
    <x v="7"/>
    <n v="0.1"/>
    <s v="KG"/>
    <n v="700"/>
    <s v="Sale "/>
    <n v="70"/>
  </r>
  <r>
    <s v="67"/>
    <x v="45"/>
    <x v="2"/>
    <n v="1"/>
    <s v="PC"/>
    <n v="160"/>
    <s v="Sale "/>
    <n v="160"/>
  </r>
  <r>
    <s v="67"/>
    <x v="26"/>
    <x v="3"/>
    <n v="4"/>
    <s v="KG"/>
    <n v="48"/>
    <s v="Sale "/>
    <n v="192"/>
  </r>
  <r>
    <s v="67"/>
    <x v="73"/>
    <x v="3"/>
    <n v="1"/>
    <s v="KG"/>
    <n v="380"/>
    <s v="Sale "/>
    <n v="380"/>
  </r>
  <r>
    <s v="67"/>
    <x v="48"/>
    <x v="5"/>
    <n v="1"/>
    <s v="KG"/>
    <n v="245"/>
    <s v="Sale "/>
    <n v="245"/>
  </r>
  <r>
    <s v="67"/>
    <x v="71"/>
    <x v="5"/>
    <n v="1"/>
    <s v="KG"/>
    <n v="245"/>
    <s v="Sale "/>
    <n v="245"/>
  </r>
  <r>
    <s v="67"/>
    <x v="118"/>
    <x v="5"/>
    <n v="2"/>
    <s v="KG"/>
    <n v="245"/>
    <s v="Sale "/>
    <n v="490"/>
  </r>
  <r>
    <s v="67"/>
    <x v="6"/>
    <x v="5"/>
    <n v="0.5"/>
    <s v="th"/>
    <n v="500"/>
    <s v="Sale "/>
    <n v="250"/>
  </r>
  <r>
    <s v="67"/>
    <x v="10"/>
    <x v="6"/>
    <n v="2.0299999999999998"/>
    <s v="KG"/>
    <n v="220"/>
    <s v="Sale "/>
    <n v="446.59999999999997"/>
  </r>
  <r>
    <s v="67"/>
    <x v="110"/>
    <x v="5"/>
    <n v="2"/>
    <s v="PC"/>
    <n v="2600"/>
    <s v="Sale "/>
    <n v="5200"/>
  </r>
  <r>
    <s v="67"/>
    <x v="17"/>
    <x v="3"/>
    <n v="1"/>
    <s v="KG"/>
    <n v="220"/>
    <s v="Sale "/>
    <n v="220"/>
  </r>
  <r>
    <s v="67"/>
    <x v="4"/>
    <x v="3"/>
    <n v="1.5"/>
    <s v="KG"/>
    <n v="900"/>
    <s v="Sale "/>
    <n v="1350"/>
  </r>
  <r>
    <s v="67"/>
    <x v="18"/>
    <x v="7"/>
    <n v="1.3"/>
    <s v="KG"/>
    <n v="500"/>
    <s v="Sale "/>
    <n v="650"/>
  </r>
  <r>
    <s v="67"/>
    <x v="14"/>
    <x v="7"/>
    <n v="1.1000000000000001"/>
    <s v="KG"/>
    <n v="735"/>
    <s v="Sale "/>
    <n v="808.50000000000011"/>
  </r>
  <r>
    <s v="67"/>
    <x v="37"/>
    <x v="3"/>
    <n v="1"/>
    <s v="KG"/>
    <n v="250"/>
    <s v="Sale "/>
    <n v="250"/>
  </r>
  <r>
    <s v="67"/>
    <x v="56"/>
    <x v="3"/>
    <n v="2"/>
    <s v="KG"/>
    <n v="450"/>
    <s v="Sale "/>
    <n v="900"/>
  </r>
  <r>
    <s v="67"/>
    <x v="73"/>
    <x v="3"/>
    <n v="1"/>
    <s v="KG"/>
    <n v="380"/>
    <s v="Sale "/>
    <n v="380"/>
  </r>
  <r>
    <s v="67"/>
    <x v="3"/>
    <x v="3"/>
    <n v="7.5"/>
    <s v="KG"/>
    <n v="520"/>
    <s v="Sale "/>
    <n v="3900"/>
  </r>
  <r>
    <s v="67"/>
    <x v="4"/>
    <x v="3"/>
    <n v="2.5"/>
    <s v="KG"/>
    <n v="920"/>
    <s v="Sale "/>
    <n v="2300"/>
  </r>
  <r>
    <s v="67"/>
    <x v="72"/>
    <x v="10"/>
    <n v="0.5"/>
    <s v="th"/>
    <n v="160"/>
    <s v="Sale "/>
    <n v="80"/>
  </r>
  <r>
    <s v="67"/>
    <x v="69"/>
    <x v="5"/>
    <n v="0.5"/>
    <s v="th"/>
    <n v="900"/>
    <s v="Sale "/>
    <n v="450"/>
  </r>
  <r>
    <s v="67"/>
    <x v="2"/>
    <x v="2"/>
    <n v="2"/>
    <s v="BTL"/>
    <n v="450"/>
    <s v="Sale "/>
    <n v="900"/>
  </r>
  <r>
    <s v="67"/>
    <x v="101"/>
    <x v="8"/>
    <n v="1"/>
    <s v="BOX"/>
    <n v="310"/>
    <s v="Sale "/>
    <n v="310"/>
  </r>
  <r>
    <s v="67"/>
    <x v="27"/>
    <x v="8"/>
    <n v="1"/>
    <s v="BOX"/>
    <n v="900"/>
    <s v="Sale "/>
    <n v="900"/>
  </r>
  <r>
    <s v="67"/>
    <x v="64"/>
    <x v="4"/>
    <n v="2"/>
    <s v="BDL"/>
    <n v="80"/>
    <s v="Sale "/>
    <n v="160"/>
  </r>
  <r>
    <s v="67"/>
    <x v="5"/>
    <x v="4"/>
    <n v="42"/>
    <s v="BDL"/>
    <n v="65"/>
    <s v="Sale "/>
    <n v="2730"/>
  </r>
  <r>
    <s v="67"/>
    <x v="44"/>
    <x v="2"/>
    <n v="0.2"/>
    <s v="BTL"/>
    <n v="550"/>
    <s v="Sale "/>
    <n v="110"/>
  </r>
  <r>
    <s v="67"/>
    <x v="11"/>
    <x v="3"/>
    <n v="3.1"/>
    <s v="KG"/>
    <n v="300"/>
    <s v="Sale "/>
    <n v="930"/>
  </r>
  <r>
    <s v="67"/>
    <x v="39"/>
    <x v="3"/>
    <n v="1.5"/>
    <s v="KG"/>
    <n v="330"/>
    <s v="Sale "/>
    <n v="495"/>
  </r>
  <r>
    <s v="67"/>
    <x v="28"/>
    <x v="3"/>
    <n v="0.5"/>
    <s v="KG"/>
    <n v="330"/>
    <s v="Sale "/>
    <n v="165"/>
  </r>
  <r>
    <s v="68"/>
    <x v="110"/>
    <x v="5"/>
    <n v="1"/>
    <s v="PC"/>
    <n v="2600"/>
    <s v="Sale "/>
    <n v="2600"/>
  </r>
  <r>
    <s v="68"/>
    <x v="72"/>
    <x v="10"/>
    <n v="1"/>
    <s v="th"/>
    <n v="170"/>
    <s v="Sale "/>
    <n v="170"/>
  </r>
  <r>
    <s v="68"/>
    <x v="87"/>
    <x v="9"/>
    <n v="1"/>
    <s v="BTL"/>
    <n v="145"/>
    <s v="Sale "/>
    <n v="145"/>
  </r>
  <r>
    <s v="68"/>
    <x v="100"/>
    <x v="5"/>
    <n v="2"/>
    <s v="KG"/>
    <n v="230"/>
    <s v="Sale "/>
    <n v="460"/>
  </r>
  <r>
    <s v="68"/>
    <x v="89"/>
    <x v="9"/>
    <n v="1"/>
    <s v="BTL"/>
    <n v="95"/>
    <s v="Sale "/>
    <n v="95"/>
  </r>
  <r>
    <s v="68"/>
    <x v="119"/>
    <x v="9"/>
    <n v="1"/>
    <s v="BTL"/>
    <n v="115"/>
    <s v="Sale "/>
    <n v="115"/>
  </r>
  <r>
    <s v="68"/>
    <x v="11"/>
    <x v="3"/>
    <n v="1"/>
    <s v="KG"/>
    <n v="300"/>
    <s v="Sale "/>
    <n v="300"/>
  </r>
  <r>
    <s v="68"/>
    <x v="48"/>
    <x v="5"/>
    <n v="1"/>
    <s v="KG"/>
    <n v="250"/>
    <s v="Sale "/>
    <n v="250"/>
  </r>
  <r>
    <s v="68"/>
    <x v="3"/>
    <x v="3"/>
    <n v="6"/>
    <s v="KG"/>
    <n v="520"/>
    <s v="Sale "/>
    <n v="3120"/>
  </r>
  <r>
    <s v="68"/>
    <x v="4"/>
    <x v="3"/>
    <n v="1.5"/>
    <s v="KG"/>
    <n v="920"/>
    <s v="Sale "/>
    <n v="1380"/>
  </r>
  <r>
    <s v="68"/>
    <x v="30"/>
    <x v="3"/>
    <n v="2"/>
    <s v="KG"/>
    <n v="200"/>
    <s v="Sale "/>
    <n v="400"/>
  </r>
  <r>
    <s v="68"/>
    <x v="13"/>
    <x v="5"/>
    <n v="44"/>
    <s v="KG"/>
    <n v="250"/>
    <s v="Sale "/>
    <n v="11000"/>
  </r>
  <r>
    <s v="68"/>
    <x v="10"/>
    <x v="6"/>
    <n v="5"/>
    <s v="KG"/>
    <n v="220"/>
    <s v="Sale "/>
    <n v="1100"/>
  </r>
  <r>
    <s v="68"/>
    <x v="9"/>
    <x v="3"/>
    <n v="25"/>
    <s v="KG"/>
    <n v="155"/>
    <s v="Sale "/>
    <n v="3875"/>
  </r>
  <r>
    <s v="68"/>
    <x v="56"/>
    <x v="3"/>
    <n v="25"/>
    <s v="KG"/>
    <n v="450"/>
    <s v="Sale "/>
    <n v="11250"/>
  </r>
  <r>
    <s v="68"/>
    <x v="63"/>
    <x v="9"/>
    <n v="1"/>
    <s v="BTL"/>
    <n v="165"/>
    <s v="Sale "/>
    <n v="165"/>
  </r>
  <r>
    <s v="68"/>
    <x v="18"/>
    <x v="7"/>
    <n v="1"/>
    <s v="KG"/>
    <n v="500"/>
    <s v="Sale "/>
    <n v="500"/>
  </r>
  <r>
    <s v="68"/>
    <x v="93"/>
    <x v="4"/>
    <n v="128"/>
    <s v="BDL"/>
    <n v="71"/>
    <s v="Sale "/>
    <n v="9088"/>
  </r>
  <r>
    <s v="68"/>
    <x v="41"/>
    <x v="10"/>
    <n v="11"/>
    <s v="th"/>
    <n v="120"/>
    <s v="Sale "/>
    <n v="1320"/>
  </r>
  <r>
    <s v="68"/>
    <x v="42"/>
    <x v="5"/>
    <n v="4.8"/>
    <s v="th"/>
    <n v="900"/>
    <s v="Sale "/>
    <n v="4320"/>
  </r>
  <r>
    <s v="68"/>
    <x v="11"/>
    <x v="3"/>
    <n v="5"/>
    <s v="KG"/>
    <n v="300"/>
    <s v="Sale "/>
    <n v="1500"/>
  </r>
  <r>
    <s v="68"/>
    <x v="4"/>
    <x v="3"/>
    <n v="5"/>
    <s v="KG"/>
    <n v="900"/>
    <s v="Sale "/>
    <n v="4500"/>
  </r>
  <r>
    <s v="68"/>
    <x v="3"/>
    <x v="3"/>
    <n v="25"/>
    <s v="KG"/>
    <n v="510"/>
    <s v="Sale "/>
    <n v="12750"/>
  </r>
  <r>
    <s v="68"/>
    <x v="5"/>
    <x v="4"/>
    <n v="3"/>
    <s v="BDL"/>
    <n v="65"/>
    <s v="Sale "/>
    <n v="195"/>
  </r>
  <r>
    <s v="68"/>
    <x v="69"/>
    <x v="5"/>
    <n v="0.2"/>
    <s v="th"/>
    <n v="900"/>
    <s v="Sale "/>
    <n v="180"/>
  </r>
  <r>
    <s v="68"/>
    <x v="11"/>
    <x v="3"/>
    <n v="0.5"/>
    <s v="KG"/>
    <n v="320"/>
    <s v="Sale "/>
    <n v="160"/>
  </r>
  <r>
    <s v="68"/>
    <x v="101"/>
    <x v="8"/>
    <n v="0.4"/>
    <s v="BOX"/>
    <n v="320"/>
    <s v="Sale "/>
    <n v="128"/>
  </r>
  <r>
    <s v="68"/>
    <x v="120"/>
    <x v="8"/>
    <n v="0.2"/>
    <s v="PAT"/>
    <n v="800"/>
    <s v="Sale "/>
    <n v="160"/>
  </r>
  <r>
    <s v="68"/>
    <x v="25"/>
    <x v="3"/>
    <n v="2"/>
    <s v="KG"/>
    <n v="70"/>
    <s v="Sale "/>
    <n v="140"/>
  </r>
  <r>
    <s v="68"/>
    <x v="27"/>
    <x v="8"/>
    <n v="1.35"/>
    <s v="BOX"/>
    <n v="900"/>
    <s v="Sale "/>
    <n v="1215"/>
  </r>
  <r>
    <s v="68"/>
    <x v="14"/>
    <x v="7"/>
    <n v="0.5"/>
    <s v="KG"/>
    <n v="740"/>
    <s v="Sale "/>
    <n v="370"/>
  </r>
  <r>
    <s v="68"/>
    <x v="41"/>
    <x v="10"/>
    <n v="1"/>
    <s v="th"/>
    <n v="140"/>
    <s v="Sale "/>
    <n v="140"/>
  </r>
  <r>
    <s v="68"/>
    <x v="6"/>
    <x v="5"/>
    <n v="1.5"/>
    <s v="th"/>
    <n v="480"/>
    <s v="Sale "/>
    <n v="720"/>
  </r>
  <r>
    <s v="68"/>
    <x v="42"/>
    <x v="5"/>
    <n v="0.5"/>
    <s v="th"/>
    <n v="900"/>
    <s v="Sale "/>
    <n v="450"/>
  </r>
  <r>
    <s v="68"/>
    <x v="59"/>
    <x v="4"/>
    <n v="2"/>
    <s v="BDL"/>
    <n v="65"/>
    <s v="Sale "/>
    <n v="130"/>
  </r>
  <r>
    <s v="68"/>
    <x v="5"/>
    <x v="4"/>
    <n v="15"/>
    <s v="BDL"/>
    <n v="65"/>
    <s v="Sale "/>
    <n v="975"/>
  </r>
  <r>
    <s v="68"/>
    <x v="8"/>
    <x v="5"/>
    <n v="3.5"/>
    <s v="KG"/>
    <n v="250"/>
    <s v="Sale "/>
    <n v="875"/>
  </r>
  <r>
    <s v="68"/>
    <x v="83"/>
    <x v="5"/>
    <n v="4"/>
    <s v="KG"/>
    <n v="250"/>
    <s v="Sale "/>
    <n v="1000"/>
  </r>
  <r>
    <s v="68"/>
    <x v="38"/>
    <x v="3"/>
    <n v="0.5"/>
    <s v="KG"/>
    <n v="380"/>
    <s v="Sale "/>
    <n v="190"/>
  </r>
  <r>
    <s v="68"/>
    <x v="26"/>
    <x v="3"/>
    <n v="6.5"/>
    <s v="KG"/>
    <n v="48"/>
    <s v="Sale "/>
    <n v="312"/>
  </r>
  <r>
    <s v="68"/>
    <x v="15"/>
    <x v="2"/>
    <n v="0.2"/>
    <s v="BTL"/>
    <n v="750"/>
    <s v="Sale "/>
    <n v="150"/>
  </r>
  <r>
    <s v="68"/>
    <x v="3"/>
    <x v="3"/>
    <n v="2"/>
    <s v="KG"/>
    <n v="520"/>
    <s v="Sale "/>
    <n v="1040"/>
  </r>
  <r>
    <s v="68"/>
    <x v="4"/>
    <x v="3"/>
    <n v="1"/>
    <s v="KG"/>
    <n v="920"/>
    <s v="Sale "/>
    <n v="920"/>
  </r>
  <r>
    <s v="68"/>
    <x v="57"/>
    <x v="5"/>
    <n v="4"/>
    <s v="KG"/>
    <n v="250"/>
    <s v="Sale "/>
    <n v="1000"/>
  </r>
  <r>
    <s v="68"/>
    <x v="9"/>
    <x v="3"/>
    <n v="3"/>
    <s v="KG"/>
    <n v="170"/>
    <s v="Sale "/>
    <n v="510"/>
  </r>
  <r>
    <s v="68"/>
    <x v="13"/>
    <x v="5"/>
    <n v="6"/>
    <s v="KG"/>
    <n v="250"/>
    <s v="Sale "/>
    <n v="1500"/>
  </r>
  <r>
    <s v="68"/>
    <x v="5"/>
    <x v="4"/>
    <n v="3"/>
    <s v="BDL"/>
    <n v="65"/>
    <s v="Sale "/>
    <n v="195"/>
  </r>
  <r>
    <s v="68"/>
    <x v="87"/>
    <x v="9"/>
    <n v="1"/>
    <s v="BTL"/>
    <n v="145"/>
    <s v="Sale "/>
    <n v="145"/>
  </r>
  <r>
    <s v="68"/>
    <x v="100"/>
    <x v="5"/>
    <n v="1"/>
    <s v="KG"/>
    <n v="260"/>
    <s v="Sale "/>
    <n v="260"/>
  </r>
  <r>
    <s v="68"/>
    <x v="37"/>
    <x v="3"/>
    <n v="1.3"/>
    <s v="KG"/>
    <n v="250"/>
    <s v="Sale "/>
    <n v="325"/>
  </r>
  <r>
    <s v="68"/>
    <x v="28"/>
    <x v="3"/>
    <n v="1.55"/>
    <s v="KG"/>
    <n v="330"/>
    <s v="Sale "/>
    <n v="511.5"/>
  </r>
  <r>
    <s v="68"/>
    <x v="39"/>
    <x v="3"/>
    <n v="2.0499999999999998"/>
    <s v="KG"/>
    <n v="330"/>
    <s v="Sale "/>
    <n v="676.49999999999989"/>
  </r>
  <r>
    <s v="68"/>
    <x v="10"/>
    <x v="6"/>
    <n v="4"/>
    <s v="KG"/>
    <n v="230"/>
    <s v="Sale "/>
    <n v="920"/>
  </r>
  <r>
    <s v="68"/>
    <x v="9"/>
    <x v="3"/>
    <n v="2"/>
    <s v="KG"/>
    <n v="170"/>
    <s v="Sale "/>
    <n v="340"/>
  </r>
  <r>
    <s v="69"/>
    <x v="58"/>
    <x v="5"/>
    <n v="5"/>
    <s v="KG"/>
    <n v="250"/>
    <s v="Sale "/>
    <n v="1250"/>
  </r>
  <r>
    <s v="69"/>
    <x v="7"/>
    <x v="5"/>
    <n v="10"/>
    <s v="KG"/>
    <n v="250"/>
    <s v="Sale "/>
    <n v="2500"/>
  </r>
  <r>
    <s v="69"/>
    <x v="11"/>
    <x v="3"/>
    <n v="5"/>
    <s v="KG"/>
    <n v="300"/>
    <s v="Sale "/>
    <n v="1500"/>
  </r>
  <r>
    <s v="69"/>
    <x v="38"/>
    <x v="3"/>
    <n v="5"/>
    <s v="KG"/>
    <n v="380"/>
    <s v="Sale "/>
    <n v="1900"/>
  </r>
  <r>
    <s v="69"/>
    <x v="9"/>
    <x v="3"/>
    <n v="1"/>
    <s v="KG"/>
    <n v="170"/>
    <s v="Sale "/>
    <n v="170"/>
  </r>
  <r>
    <s v="69"/>
    <x v="13"/>
    <x v="5"/>
    <n v="12"/>
    <s v="KG"/>
    <n v="250"/>
    <s v="Sale "/>
    <n v="3000"/>
  </r>
  <r>
    <s v="69"/>
    <x v="5"/>
    <x v="4"/>
    <n v="10"/>
    <s v="BDL"/>
    <n v="65"/>
    <s v="Sale "/>
    <n v="650"/>
  </r>
  <r>
    <s v="69"/>
    <x v="87"/>
    <x v="9"/>
    <n v="1"/>
    <s v="BTL"/>
    <n v="145"/>
    <s v="Sale "/>
    <n v="145"/>
  </r>
  <r>
    <s v="69"/>
    <x v="49"/>
    <x v="6"/>
    <n v="2.5"/>
    <s v="KG"/>
    <n v="200"/>
    <s v="Sale "/>
    <n v="500"/>
  </r>
  <r>
    <s v="69"/>
    <x v="10"/>
    <x v="6"/>
    <n v="9"/>
    <s v="KG"/>
    <n v="220"/>
    <s v="Sale "/>
    <n v="1980"/>
  </r>
  <r>
    <s v="69"/>
    <x v="75"/>
    <x v="5"/>
    <n v="5"/>
    <s v="PC"/>
    <n v="300"/>
    <s v="Sale "/>
    <n v="1500"/>
  </r>
  <r>
    <s v="69"/>
    <x v="23"/>
    <x v="2"/>
    <n v="1"/>
    <s v="PC"/>
    <n v="65"/>
    <s v="Sale "/>
    <n v="65"/>
  </r>
  <r>
    <s v="69"/>
    <x v="28"/>
    <x v="3"/>
    <n v="0.5"/>
    <s v="KG"/>
    <n v="330"/>
    <s v="Sale "/>
    <n v="165"/>
  </r>
  <r>
    <s v="69"/>
    <x v="11"/>
    <x v="3"/>
    <n v="1.5"/>
    <s v="KG"/>
    <n v="320"/>
    <s v="Sale "/>
    <n v="480"/>
  </r>
  <r>
    <s v="69"/>
    <x v="30"/>
    <x v="3"/>
    <n v="1"/>
    <s v="KG"/>
    <n v="200"/>
    <s v="Sale "/>
    <n v="200"/>
  </r>
  <r>
    <s v="69"/>
    <x v="37"/>
    <x v="3"/>
    <n v="0.25"/>
    <s v="KG"/>
    <n v="250"/>
    <s v="Sale "/>
    <n v="62.5"/>
  </r>
  <r>
    <s v="69"/>
    <x v="56"/>
    <x v="3"/>
    <n v="0.25"/>
    <s v="KG"/>
    <n v="450"/>
    <s v="Sale "/>
    <n v="112.5"/>
  </r>
  <r>
    <s v="69"/>
    <x v="3"/>
    <x v="3"/>
    <n v="4.4000000000000004"/>
    <s v="KG"/>
    <n v="520"/>
    <s v="Sale "/>
    <n v="2288"/>
  </r>
  <r>
    <s v="69"/>
    <x v="4"/>
    <x v="3"/>
    <n v="2.2000000000000002"/>
    <s v="KG"/>
    <n v="920"/>
    <s v="Sale "/>
    <n v="2024.0000000000002"/>
  </r>
  <r>
    <s v="69"/>
    <x v="73"/>
    <x v="3"/>
    <n v="0.5"/>
    <s v="KG"/>
    <n v="380"/>
    <s v="Sale "/>
    <n v="190"/>
  </r>
  <r>
    <s v="69"/>
    <x v="70"/>
    <x v="8"/>
    <n v="5"/>
    <s v="BOX"/>
    <n v="272"/>
    <s v="Sale "/>
    <n v="1360"/>
  </r>
  <r>
    <s v="69"/>
    <x v="48"/>
    <x v="5"/>
    <n v="1"/>
    <s v="KG"/>
    <n v="250"/>
    <s v="Sale "/>
    <n v="250"/>
  </r>
  <r>
    <s v="69"/>
    <x v="8"/>
    <x v="5"/>
    <n v="2"/>
    <s v="KG"/>
    <n v="250"/>
    <s v="Sale "/>
    <n v="500"/>
  </r>
  <r>
    <s v="69"/>
    <x v="13"/>
    <x v="5"/>
    <n v="4.5"/>
    <s v="KG"/>
    <n v="250"/>
    <s v="Sale "/>
    <n v="1125"/>
  </r>
  <r>
    <s v="69"/>
    <x v="72"/>
    <x v="10"/>
    <n v="1.1000000000000001"/>
    <s v="th"/>
    <n v="170"/>
    <s v="Sale "/>
    <n v="187.00000000000003"/>
  </r>
  <r>
    <s v="69"/>
    <x v="69"/>
    <x v="5"/>
    <n v="1.1000000000000001"/>
    <s v="th"/>
    <n v="900"/>
    <s v="Sale "/>
    <n v="990.00000000000011"/>
  </r>
  <r>
    <s v="69"/>
    <x v="86"/>
    <x v="8"/>
    <n v="0.2"/>
    <s v="PAT"/>
    <n v="650"/>
    <s v="Sale "/>
    <n v="130"/>
  </r>
  <r>
    <s v="69"/>
    <x v="9"/>
    <x v="3"/>
    <n v="3"/>
    <s v="KG"/>
    <n v="170"/>
    <s v="Sale "/>
    <n v="510"/>
  </r>
  <r>
    <s v="69"/>
    <x v="2"/>
    <x v="2"/>
    <n v="1"/>
    <s v="BTL"/>
    <n v="450"/>
    <s v="Sale "/>
    <n v="450"/>
  </r>
  <r>
    <s v="69"/>
    <x v="53"/>
    <x v="7"/>
    <n v="0.2"/>
    <s v="KG"/>
    <n v="700"/>
    <s v="Sale "/>
    <n v="140"/>
  </r>
  <r>
    <s v="69"/>
    <x v="39"/>
    <x v="3"/>
    <n v="2.5"/>
    <s v="KG"/>
    <n v="340"/>
    <s v="Sale "/>
    <n v="850"/>
  </r>
  <r>
    <s v="69"/>
    <x v="14"/>
    <x v="7"/>
    <n v="1"/>
    <s v="KG"/>
    <n v="740"/>
    <s v="Sale "/>
    <n v="740"/>
  </r>
  <r>
    <s v="69"/>
    <x v="41"/>
    <x v="10"/>
    <n v="2"/>
    <s v="th"/>
    <n v="120"/>
    <s v="Sale "/>
    <n v="240"/>
  </r>
  <r>
    <s v="69"/>
    <x v="6"/>
    <x v="5"/>
    <n v="1.8"/>
    <s v="th"/>
    <n v="480"/>
    <s v="Sale "/>
    <n v="864"/>
  </r>
  <r>
    <s v="69"/>
    <x v="42"/>
    <x v="5"/>
    <n v="0.5"/>
    <s v="th"/>
    <n v="900"/>
    <s v="Sale "/>
    <n v="450"/>
  </r>
  <r>
    <s v="69"/>
    <x v="59"/>
    <x v="4"/>
    <n v="2"/>
    <s v="BDL"/>
    <n v="65"/>
    <s v="Sale "/>
    <n v="130"/>
  </r>
  <r>
    <s v="69"/>
    <x v="5"/>
    <x v="4"/>
    <n v="20"/>
    <s v="BDL"/>
    <n v="65"/>
    <s v="Sale "/>
    <n v="1300"/>
  </r>
  <r>
    <s v="69"/>
    <x v="8"/>
    <x v="5"/>
    <n v="2"/>
    <s v="KG"/>
    <n v="250"/>
    <s v="Sale "/>
    <n v="500"/>
  </r>
  <r>
    <s v="69"/>
    <x v="13"/>
    <x v="5"/>
    <n v="3"/>
    <s v="KG"/>
    <n v="245"/>
    <s v="Sale "/>
    <n v="735"/>
  </r>
  <r>
    <s v="69"/>
    <x v="71"/>
    <x v="5"/>
    <n v="4"/>
    <s v="KG"/>
    <n v="250"/>
    <s v="Sale "/>
    <n v="1000"/>
  </r>
  <r>
    <s v="69"/>
    <x v="37"/>
    <x v="3"/>
    <n v="1.5"/>
    <s v="KG"/>
    <n v="250"/>
    <s v="Sale "/>
    <n v="375"/>
  </r>
  <r>
    <s v="69"/>
    <x v="38"/>
    <x v="3"/>
    <n v="3"/>
    <s v="KG"/>
    <n v="380"/>
    <s v="Sale "/>
    <n v="1140"/>
  </r>
  <r>
    <s v="69"/>
    <x v="26"/>
    <x v="3"/>
    <n v="3"/>
    <s v="KG"/>
    <n v="48"/>
    <s v="Sale "/>
    <n v="144"/>
  </r>
  <r>
    <s v="69"/>
    <x v="3"/>
    <x v="3"/>
    <n v="4"/>
    <s v="KG"/>
    <n v="520"/>
    <s v="Sale "/>
    <n v="2080"/>
  </r>
  <r>
    <s v="69"/>
    <x v="4"/>
    <x v="3"/>
    <n v="2"/>
    <s v="KG"/>
    <n v="920"/>
    <s v="Sale "/>
    <n v="1840"/>
  </r>
  <r>
    <s v="69"/>
    <x v="57"/>
    <x v="5"/>
    <n v="3.5"/>
    <s v="KG"/>
    <n v="250"/>
    <s v="Sale "/>
    <n v="875"/>
  </r>
  <r>
    <s v="70"/>
    <x v="75"/>
    <x v="5"/>
    <n v="3"/>
    <s v="PC"/>
    <n v="290"/>
    <s v="Sale "/>
    <n v="870"/>
  </r>
  <r>
    <s v="70"/>
    <x v="18"/>
    <x v="7"/>
    <n v="0.3"/>
    <s v="KG"/>
    <n v="500"/>
    <s v="Sale "/>
    <n v="150"/>
  </r>
  <r>
    <s v="70"/>
    <x v="11"/>
    <x v="3"/>
    <n v="1"/>
    <s v="KG"/>
    <n v="320"/>
    <s v="Sale "/>
    <n v="320"/>
  </r>
  <r>
    <s v="70"/>
    <x v="33"/>
    <x v="2"/>
    <n v="1"/>
    <s v="BTL"/>
    <n v="85"/>
    <s v="Sale "/>
    <n v="85"/>
  </r>
  <r>
    <s v="70"/>
    <x v="9"/>
    <x v="3"/>
    <n v="10"/>
    <s v="KG"/>
    <n v="155"/>
    <s v="Sale "/>
    <n v="1550"/>
  </r>
  <r>
    <s v="70"/>
    <x v="2"/>
    <x v="2"/>
    <n v="1"/>
    <s v="BTL"/>
    <n v="450"/>
    <s v="Sale "/>
    <n v="450"/>
  </r>
  <r>
    <s v="70"/>
    <x v="37"/>
    <x v="3"/>
    <n v="0.5"/>
    <s v="KG"/>
    <n v="260"/>
    <s v="Sale "/>
    <n v="130"/>
  </r>
  <r>
    <s v="70"/>
    <x v="3"/>
    <x v="3"/>
    <n v="5.4"/>
    <s v="KG"/>
    <n v="520"/>
    <s v="Sale "/>
    <n v="2808"/>
  </r>
  <r>
    <s v="70"/>
    <x v="4"/>
    <x v="3"/>
    <n v="5.2"/>
    <s v="KG"/>
    <n v="900"/>
    <s v="Sale "/>
    <n v="4680"/>
  </r>
  <r>
    <s v="70"/>
    <x v="20"/>
    <x v="2"/>
    <n v="0.1"/>
    <s v="KG"/>
    <n v="2500"/>
    <s v="Sale "/>
    <n v="250"/>
  </r>
  <r>
    <s v="70"/>
    <x v="7"/>
    <x v="5"/>
    <n v="1"/>
    <s v="KG"/>
    <n v="250"/>
    <s v="Sale "/>
    <n v="250"/>
  </r>
  <r>
    <s v="70"/>
    <x v="83"/>
    <x v="5"/>
    <n v="2"/>
    <s v="KG"/>
    <n v="250"/>
    <s v="Sale "/>
    <n v="500"/>
  </r>
  <r>
    <s v="70"/>
    <x v="5"/>
    <x v="4"/>
    <n v="4"/>
    <s v="BDL"/>
    <n v="65"/>
    <s v="Sale "/>
    <n v="260"/>
  </r>
  <r>
    <s v="70"/>
    <x v="3"/>
    <x v="3"/>
    <n v="0.4"/>
    <s v="KG"/>
    <n v="520"/>
    <s v="Sale "/>
    <n v="208"/>
  </r>
  <r>
    <s v="70"/>
    <x v="4"/>
    <x v="3"/>
    <n v="0.2"/>
    <s v="KG"/>
    <n v="950"/>
    <s v="Sale "/>
    <n v="190"/>
  </r>
  <r>
    <s v="70"/>
    <x v="13"/>
    <x v="5"/>
    <n v="5"/>
    <s v="KG"/>
    <n v="250"/>
    <s v="Sale "/>
    <n v="1250"/>
  </r>
  <r>
    <s v="70"/>
    <x v="57"/>
    <x v="5"/>
    <n v="2"/>
    <s v="KG"/>
    <n v="250"/>
    <s v="Sale "/>
    <n v="500"/>
  </r>
  <r>
    <s v="70"/>
    <x v="8"/>
    <x v="5"/>
    <n v="3"/>
    <s v="KG"/>
    <n v="250"/>
    <s v="Sale "/>
    <n v="750"/>
  </r>
  <r>
    <s v="70"/>
    <x v="9"/>
    <x v="3"/>
    <n v="1"/>
    <s v="KG"/>
    <n v="170"/>
    <s v="Sale "/>
    <n v="170"/>
  </r>
  <r>
    <s v="70"/>
    <x v="10"/>
    <x v="6"/>
    <n v="8"/>
    <s v="KG"/>
    <n v="220"/>
    <s v="Sale "/>
    <n v="1760"/>
  </r>
  <r>
    <s v="70"/>
    <x v="26"/>
    <x v="3"/>
    <n v="3"/>
    <s v="KG"/>
    <n v="48"/>
    <s v="Sale "/>
    <n v="144"/>
  </r>
  <r>
    <s v="70"/>
    <x v="16"/>
    <x v="2"/>
    <n v="1"/>
    <s v="PC"/>
    <n v="310"/>
    <s v="Sale "/>
    <n v="310"/>
  </r>
  <r>
    <s v="70"/>
    <x v="75"/>
    <x v="5"/>
    <n v="1"/>
    <s v="PC"/>
    <n v="293"/>
    <s v="Sale "/>
    <n v="293"/>
  </r>
  <r>
    <s v="70"/>
    <x v="63"/>
    <x v="9"/>
    <n v="1"/>
    <s v="BTL"/>
    <n v="165"/>
    <s v="Sale "/>
    <n v="165"/>
  </r>
  <r>
    <s v="70"/>
    <x v="28"/>
    <x v="3"/>
    <n v="1"/>
    <s v="KG"/>
    <n v="340"/>
    <s v="Sale "/>
    <n v="340"/>
  </r>
  <r>
    <s v="70"/>
    <x v="45"/>
    <x v="2"/>
    <n v="1"/>
    <s v="PC"/>
    <n v="160"/>
    <s v="Sale "/>
    <n v="160"/>
  </r>
  <r>
    <s v="70"/>
    <x v="64"/>
    <x v="4"/>
    <n v="1"/>
    <s v="BDL"/>
    <n v="85"/>
    <s v="Sale "/>
    <n v="85"/>
  </r>
  <r>
    <s v="70"/>
    <x v="9"/>
    <x v="3"/>
    <n v="1"/>
    <s v="KG"/>
    <n v="170"/>
    <s v="Sale "/>
    <n v="170"/>
  </r>
  <r>
    <s v="70"/>
    <x v="120"/>
    <x v="8"/>
    <n v="0.4"/>
    <s v="PAT"/>
    <n v="830"/>
    <s v="Sale "/>
    <n v="332"/>
  </r>
  <r>
    <s v="70"/>
    <x v="69"/>
    <x v="5"/>
    <n v="0.3"/>
    <s v="th"/>
    <n v="900"/>
    <s v="Sale "/>
    <n v="270"/>
  </r>
  <r>
    <s v="70"/>
    <x v="72"/>
    <x v="10"/>
    <n v="0.3"/>
    <s v="th"/>
    <n v="170"/>
    <s v="Sale "/>
    <n v="51"/>
  </r>
  <r>
    <s v="70"/>
    <x v="41"/>
    <x v="10"/>
    <n v="0.3"/>
    <s v="th"/>
    <n v="120"/>
    <s v="Sale "/>
    <n v="36"/>
  </r>
  <r>
    <s v="70"/>
    <x v="6"/>
    <x v="5"/>
    <n v="0.3"/>
    <s v="th"/>
    <n v="480"/>
    <s v="Sale "/>
    <n v="144"/>
  </r>
  <r>
    <s v="70"/>
    <x v="3"/>
    <x v="3"/>
    <n v="2"/>
    <s v="KG"/>
    <n v="520"/>
    <s v="Sale "/>
    <n v="1040"/>
  </r>
  <r>
    <s v="70"/>
    <x v="4"/>
    <x v="3"/>
    <n v="2"/>
    <s v="KG"/>
    <n v="900"/>
    <s v="Sale "/>
    <n v="1800"/>
  </r>
  <r>
    <s v="71"/>
    <x v="100"/>
    <x v="5"/>
    <n v="1"/>
    <s v="KG"/>
    <n v="260"/>
    <s v="Sale "/>
    <n v="260"/>
  </r>
  <r>
    <s v="71"/>
    <x v="6"/>
    <x v="5"/>
    <n v="0.5"/>
    <s v="th"/>
    <n v="480"/>
    <s v="Sale "/>
    <n v="240"/>
  </r>
  <r>
    <s v="71"/>
    <x v="13"/>
    <x v="5"/>
    <n v="1.5"/>
    <s v="KG"/>
    <n v="245"/>
    <s v="Sale "/>
    <n v="367.5"/>
  </r>
  <r>
    <s v="71"/>
    <x v="105"/>
    <x v="8"/>
    <n v="2"/>
    <s v="BOX"/>
    <n v="332"/>
    <s v="Sale "/>
    <n v="664"/>
  </r>
  <r>
    <s v="71"/>
    <x v="3"/>
    <x v="3"/>
    <n v="1"/>
    <s v="KG"/>
    <n v="520"/>
    <s v="Sale "/>
    <n v="520"/>
  </r>
  <r>
    <s v="71"/>
    <x v="4"/>
    <x v="3"/>
    <n v="0.5"/>
    <s v="KG"/>
    <n v="920"/>
    <s v="Sale "/>
    <n v="460"/>
  </r>
  <r>
    <s v="71"/>
    <x v="59"/>
    <x v="4"/>
    <n v="1"/>
    <s v="BDL"/>
    <n v="65"/>
    <s v="Sale "/>
    <n v="65"/>
  </r>
  <r>
    <s v="71"/>
    <x v="10"/>
    <x v="6"/>
    <n v="15"/>
    <s v="KG"/>
    <n v="220"/>
    <s v="Sale "/>
    <n v="3300"/>
  </r>
  <r>
    <s v="71"/>
    <x v="64"/>
    <x v="4"/>
    <n v="7"/>
    <s v="BDL"/>
    <n v="80"/>
    <s v="Sale "/>
    <n v="560"/>
  </r>
  <r>
    <s v="71"/>
    <x v="11"/>
    <x v="3"/>
    <n v="1"/>
    <s v="KG"/>
    <n v="320"/>
    <s v="Sale "/>
    <n v="320"/>
  </r>
  <r>
    <s v="71"/>
    <x v="9"/>
    <x v="3"/>
    <n v="50"/>
    <s v="KG"/>
    <n v="165"/>
    <s v="Sale "/>
    <n v="8250"/>
  </r>
  <r>
    <s v="71"/>
    <x v="33"/>
    <x v="2"/>
    <n v="1"/>
    <s v="BTL"/>
    <n v="85"/>
    <s v="Sale "/>
    <n v="85"/>
  </r>
  <r>
    <s v="71"/>
    <x v="63"/>
    <x v="9"/>
    <n v="1"/>
    <s v="BTL"/>
    <n v="165"/>
    <s v="Sale "/>
    <n v="165"/>
  </r>
  <r>
    <s v="71"/>
    <x v="75"/>
    <x v="5"/>
    <n v="15"/>
    <s v="PC"/>
    <n v="300"/>
    <s v="Sale "/>
    <n v="4500"/>
  </r>
  <r>
    <s v="71"/>
    <x v="28"/>
    <x v="3"/>
    <n v="1"/>
    <s v="KG"/>
    <n v="350"/>
    <s v="Sale "/>
    <n v="350"/>
  </r>
  <r>
    <s v="71"/>
    <x v="23"/>
    <x v="2"/>
    <n v="1"/>
    <s v="PC"/>
    <n v="65"/>
    <s v="Sale "/>
    <n v="65"/>
  </r>
  <r>
    <s v="71"/>
    <x v="2"/>
    <x v="2"/>
    <n v="0.2"/>
    <s v="BTL"/>
    <n v="550"/>
    <s v="Sale "/>
    <n v="110"/>
  </r>
  <r>
    <s v="71"/>
    <x v="26"/>
    <x v="3"/>
    <n v="5"/>
    <s v="KG"/>
    <n v="48"/>
    <s v="Sale "/>
    <n v="240"/>
  </r>
  <r>
    <s v="71"/>
    <x v="25"/>
    <x v="3"/>
    <n v="2"/>
    <s v="KG"/>
    <n v="65"/>
    <s v="Sale "/>
    <n v="130"/>
  </r>
  <r>
    <s v="71"/>
    <x v="37"/>
    <x v="3"/>
    <n v="0.5"/>
    <s v="KG"/>
    <n v="250"/>
    <s v="Sale "/>
    <n v="125"/>
  </r>
  <r>
    <s v="71"/>
    <x v="38"/>
    <x v="3"/>
    <n v="0.25"/>
    <s v="KG"/>
    <n v="380"/>
    <s v="Sale "/>
    <n v="95"/>
  </r>
  <r>
    <s v="72"/>
    <x v="55"/>
    <x v="3"/>
    <n v="1"/>
    <s v="KG"/>
    <n v="515"/>
    <s v="Sale "/>
    <n v="515"/>
  </r>
  <r>
    <s v="72"/>
    <x v="75"/>
    <x v="5"/>
    <n v="4"/>
    <s v="PC"/>
    <n v="287.5"/>
    <s v="Sale "/>
    <n v="1150"/>
  </r>
  <r>
    <s v="72"/>
    <x v="100"/>
    <x v="5"/>
    <n v="5"/>
    <s v="KG"/>
    <n v="255"/>
    <s v="Sale "/>
    <n v="1275"/>
  </r>
  <r>
    <s v="72"/>
    <x v="22"/>
    <x v="7"/>
    <n v="1"/>
    <s v="KG"/>
    <n v="900"/>
    <s v="Sale "/>
    <n v="900"/>
  </r>
  <r>
    <s v="72"/>
    <x v="6"/>
    <x v="5"/>
    <n v="1"/>
    <s v="th"/>
    <n v="480"/>
    <s v="Sale "/>
    <n v="480"/>
  </r>
  <r>
    <s v="72"/>
    <x v="42"/>
    <x v="5"/>
    <n v="0.5"/>
    <s v="th"/>
    <n v="900"/>
    <s v="Sale "/>
    <n v="450"/>
  </r>
  <r>
    <s v="72"/>
    <x v="5"/>
    <x v="4"/>
    <n v="32"/>
    <s v="BDL"/>
    <n v="65"/>
    <s v="Sale "/>
    <n v="2080"/>
  </r>
  <r>
    <s v="72"/>
    <x v="83"/>
    <x v="5"/>
    <n v="1"/>
    <s v="KG"/>
    <n v="250"/>
    <s v="Sale "/>
    <n v="250"/>
  </r>
  <r>
    <s v="72"/>
    <x v="48"/>
    <x v="5"/>
    <n v="0.5"/>
    <s v="KG"/>
    <n v="250"/>
    <s v="Sale "/>
    <n v="125"/>
  </r>
  <r>
    <s v="72"/>
    <x v="8"/>
    <x v="5"/>
    <n v="6"/>
    <s v="KG"/>
    <n v="250"/>
    <s v="Sale "/>
    <n v="1500"/>
  </r>
  <r>
    <s v="72"/>
    <x v="69"/>
    <x v="5"/>
    <n v="0.5"/>
    <s v="th"/>
    <n v="900"/>
    <s v="Sale "/>
    <n v="450"/>
  </r>
  <r>
    <s v="72"/>
    <x v="53"/>
    <x v="7"/>
    <n v="0.4"/>
    <s v="KG"/>
    <n v="700"/>
    <s v="Sale "/>
    <n v="280"/>
  </r>
  <r>
    <s v="72"/>
    <x v="18"/>
    <x v="7"/>
    <n v="0.5"/>
    <s v="KG"/>
    <n v="500"/>
    <s v="Sale "/>
    <n v="250"/>
  </r>
  <r>
    <s v="72"/>
    <x v="14"/>
    <x v="7"/>
    <n v="0.5"/>
    <s v="KG"/>
    <n v="740"/>
    <s v="Sale "/>
    <n v="370"/>
  </r>
  <r>
    <s v="72"/>
    <x v="31"/>
    <x v="7"/>
    <n v="0.1"/>
    <s v="KG"/>
    <n v="700"/>
    <s v="Sale "/>
    <n v="70"/>
  </r>
  <r>
    <s v="72"/>
    <x v="59"/>
    <x v="4"/>
    <n v="1"/>
    <s v="BDL"/>
    <n v="65"/>
    <s v="Sale "/>
    <n v="65"/>
  </r>
  <r>
    <s v="72"/>
    <x v="5"/>
    <x v="4"/>
    <n v="8"/>
    <s v="BDL"/>
    <n v="65"/>
    <s v="Sale "/>
    <n v="520"/>
  </r>
  <r>
    <s v="72"/>
    <x v="43"/>
    <x v="3"/>
    <n v="6"/>
    <s v="PC"/>
    <n v="85"/>
    <s v="Sale "/>
    <n v="510"/>
  </r>
  <r>
    <s v="72"/>
    <x v="75"/>
    <x v="5"/>
    <n v="4"/>
    <s v="PC"/>
    <n v="300"/>
    <s v="Sale "/>
    <n v="1200"/>
  </r>
  <r>
    <s v="72"/>
    <x v="18"/>
    <x v="7"/>
    <n v="0.5"/>
    <s v="KG"/>
    <n v="500"/>
    <s v="Sale "/>
    <n v="250"/>
  </r>
  <r>
    <s v="72"/>
    <x v="75"/>
    <x v="5"/>
    <n v="4"/>
    <s v="PC"/>
    <n v="287.5"/>
    <s v="Sale "/>
    <n v="1150"/>
  </r>
  <r>
    <s v="72"/>
    <x v="28"/>
    <x v="3"/>
    <n v="7"/>
    <s v="KG"/>
    <n v="330"/>
    <s v="Sale "/>
    <n v="2310"/>
  </r>
  <r>
    <s v="72"/>
    <x v="100"/>
    <x v="5"/>
    <n v="2"/>
    <s v="KG"/>
    <n v="260"/>
    <s v="Sale "/>
    <n v="520"/>
  </r>
  <r>
    <s v="72"/>
    <x v="63"/>
    <x v="9"/>
    <n v="1"/>
    <s v="BTL"/>
    <n v="165"/>
    <s v="Sale "/>
    <n v="165"/>
  </r>
  <r>
    <s v="72"/>
    <x v="82"/>
    <x v="9"/>
    <n v="5"/>
    <s v="BTL"/>
    <n v="165"/>
    <s v="Sale "/>
    <n v="825"/>
  </r>
  <r>
    <s v="72"/>
    <x v="73"/>
    <x v="3"/>
    <n v="3.5"/>
    <s v="KG"/>
    <n v="380"/>
    <s v="Sale "/>
    <n v="1330"/>
  </r>
  <r>
    <s v="72"/>
    <x v="41"/>
    <x v="10"/>
    <n v="0.5"/>
    <s v="th"/>
    <n v="120"/>
    <s v="Sale "/>
    <n v="60"/>
  </r>
  <r>
    <s v="72"/>
    <x v="9"/>
    <x v="3"/>
    <n v="15"/>
    <s v="KG"/>
    <n v="170"/>
    <s v="Sale "/>
    <n v="2550"/>
  </r>
  <r>
    <s v="72"/>
    <x v="108"/>
    <x v="8"/>
    <n v="1"/>
    <s v="PAT"/>
    <n v="330"/>
    <s v="Sale "/>
    <n v="330"/>
  </r>
  <r>
    <s v="72"/>
    <x v="2"/>
    <x v="2"/>
    <n v="1"/>
    <s v="BTL"/>
    <n v="440"/>
    <s v="Sale "/>
    <n v="440"/>
  </r>
  <r>
    <s v="72"/>
    <x v="4"/>
    <x v="3"/>
    <n v="4.5"/>
    <s v="KG"/>
    <n v="920"/>
    <s v="Sale "/>
    <n v="4140"/>
  </r>
  <r>
    <s v="72"/>
    <x v="3"/>
    <x v="3"/>
    <n v="9"/>
    <s v="KG"/>
    <n v="500"/>
    <s v="Sale "/>
    <n v="4500"/>
  </r>
  <r>
    <s v="72"/>
    <x v="11"/>
    <x v="3"/>
    <n v="3.5"/>
    <s v="KG"/>
    <n v="320"/>
    <s v="Sale "/>
    <n v="1120"/>
  </r>
  <r>
    <s v="72"/>
    <x v="39"/>
    <x v="3"/>
    <n v="4.25"/>
    <s v="KG"/>
    <n v="340"/>
    <s v="Sale "/>
    <n v="1445"/>
  </r>
  <r>
    <s v="72"/>
    <x v="56"/>
    <x v="3"/>
    <n v="0.5"/>
    <s v="KG"/>
    <n v="450"/>
    <s v="Sale "/>
    <n v="225"/>
  </r>
  <r>
    <s v="72"/>
    <x v="37"/>
    <x v="3"/>
    <n v="1"/>
    <s v="KG"/>
    <n v="250"/>
    <s v="Sale "/>
    <n v="250"/>
  </r>
  <r>
    <s v="73"/>
    <x v="57"/>
    <x v="5"/>
    <n v="1"/>
    <s v="KG"/>
    <n v="255"/>
    <s v="Sale "/>
    <n v="255"/>
  </r>
  <r>
    <s v="73"/>
    <x v="4"/>
    <x v="3"/>
    <n v="0.3"/>
    <s v="KG"/>
    <n v="920"/>
    <s v="Sale "/>
    <n v="276"/>
  </r>
  <r>
    <s v="73"/>
    <x v="6"/>
    <x v="5"/>
    <n v="0.5"/>
    <s v="th"/>
    <n v="480"/>
    <s v="Sale "/>
    <n v="240"/>
  </r>
  <r>
    <s v="73"/>
    <x v="14"/>
    <x v="7"/>
    <n v="0.1"/>
    <s v="KG"/>
    <n v="750"/>
    <s v="Sale "/>
    <n v="75"/>
  </r>
  <r>
    <s v="73"/>
    <x v="64"/>
    <x v="4"/>
    <n v="1"/>
    <s v="BDL"/>
    <n v="85"/>
    <s v="Sale "/>
    <n v="85"/>
  </r>
  <r>
    <s v="73"/>
    <x v="56"/>
    <x v="3"/>
    <n v="0.5"/>
    <s v="KG"/>
    <n v="450"/>
    <s v="Sale "/>
    <n v="225"/>
  </r>
  <r>
    <s v="73"/>
    <x v="73"/>
    <x v="3"/>
    <n v="1"/>
    <s v="KG"/>
    <n v="380"/>
    <s v="Sale "/>
    <n v="380"/>
  </r>
  <r>
    <s v="73"/>
    <x v="83"/>
    <x v="5"/>
    <n v="5"/>
    <s v="KG"/>
    <n v="255"/>
    <s v="Sale "/>
    <n v="1275"/>
  </r>
  <r>
    <s v="73"/>
    <x v="48"/>
    <x v="5"/>
    <n v="2"/>
    <s v="KG"/>
    <n v="255"/>
    <s v="Sale "/>
    <n v="510"/>
  </r>
  <r>
    <s v="73"/>
    <x v="33"/>
    <x v="2"/>
    <n v="2"/>
    <s v="BTL"/>
    <n v="85"/>
    <s v="Sale "/>
    <n v="170"/>
  </r>
  <r>
    <s v="73"/>
    <x v="66"/>
    <x v="7"/>
    <n v="0.1"/>
    <s v="KG"/>
    <n v="430"/>
    <s v="Sale "/>
    <n v="43"/>
  </r>
  <r>
    <s v="73"/>
    <x v="31"/>
    <x v="7"/>
    <n v="0.1"/>
    <s v="KG"/>
    <n v="700"/>
    <s v="Sale "/>
    <n v="70"/>
  </r>
  <r>
    <s v="73"/>
    <x v="52"/>
    <x v="7"/>
    <n v="0.1"/>
    <s v="KG"/>
    <n v="700"/>
    <s v="Sale "/>
    <n v="70"/>
  </r>
  <r>
    <s v="73"/>
    <x v="13"/>
    <x v="5"/>
    <n v="1"/>
    <s v="KG"/>
    <n v="255"/>
    <s v="Sale "/>
    <n v="255"/>
  </r>
  <r>
    <s v="73"/>
    <x v="30"/>
    <x v="3"/>
    <n v="1"/>
    <s v="KG"/>
    <n v="200"/>
    <s v="Sale "/>
    <n v="200"/>
  </r>
  <r>
    <s v="73"/>
    <x v="27"/>
    <x v="8"/>
    <n v="0.75"/>
    <s v="BOX"/>
    <n v="920"/>
    <s v="Sale "/>
    <n v="690"/>
  </r>
  <r>
    <s v="73"/>
    <x v="24"/>
    <x v="3"/>
    <n v="3"/>
    <s v="PAC"/>
    <n v="60"/>
    <s v="Sale "/>
    <n v="180"/>
  </r>
  <r>
    <s v="73"/>
    <x v="5"/>
    <x v="4"/>
    <n v="32"/>
    <s v="BDL"/>
    <n v="65"/>
    <s v="Sale "/>
    <n v="2080"/>
  </r>
  <r>
    <s v="73"/>
    <x v="90"/>
    <x v="2"/>
    <n v="1"/>
    <s v="BTL"/>
    <n v="330"/>
    <s v="Sale "/>
    <n v="330"/>
  </r>
  <r>
    <s v="73"/>
    <x v="57"/>
    <x v="5"/>
    <n v="2"/>
    <s v="KG"/>
    <n v="250"/>
    <s v="Sale "/>
    <n v="500"/>
  </r>
  <r>
    <s v="73"/>
    <x v="5"/>
    <x v="4"/>
    <n v="5"/>
    <s v="BDL"/>
    <n v="65"/>
    <s v="Sale "/>
    <n v="325"/>
  </r>
  <r>
    <s v="73"/>
    <x v="75"/>
    <x v="5"/>
    <n v="3"/>
    <s v="PC"/>
    <n v="300"/>
    <s v="Sale "/>
    <n v="900"/>
  </r>
  <r>
    <s v="73"/>
    <x v="9"/>
    <x v="3"/>
    <n v="25"/>
    <s v="KG"/>
    <n v="160"/>
    <s v="Sale "/>
    <n v="4000"/>
  </r>
  <r>
    <s v="73"/>
    <x v="10"/>
    <x v="6"/>
    <n v="15"/>
    <s v="KG"/>
    <n v="220"/>
    <s v="Sale "/>
    <n v="3300"/>
  </r>
  <r>
    <s v="73"/>
    <x v="49"/>
    <x v="6"/>
    <n v="2"/>
    <s v="KG"/>
    <n v="190"/>
    <s v="Sale "/>
    <n v="380"/>
  </r>
  <r>
    <s v="73"/>
    <x v="73"/>
    <x v="3"/>
    <n v="2"/>
    <s v="KG"/>
    <n v="380"/>
    <s v="Sale "/>
    <n v="760"/>
  </r>
  <r>
    <s v="73"/>
    <x v="8"/>
    <x v="5"/>
    <n v="3"/>
    <s v="KG"/>
    <n v="250"/>
    <s v="Sale "/>
    <n v="750"/>
  </r>
  <r>
    <s v="73"/>
    <x v="92"/>
    <x v="5"/>
    <n v="3"/>
    <s v="KG"/>
    <n v="250"/>
    <s v="Sale "/>
    <n v="750"/>
  </r>
  <r>
    <s v="73"/>
    <x v="70"/>
    <x v="8"/>
    <n v="5"/>
    <s v="BOX"/>
    <n v="280"/>
    <s v="Sale "/>
    <n v="1400"/>
  </r>
  <r>
    <s v="73"/>
    <x v="9"/>
    <x v="3"/>
    <n v="2"/>
    <s v="KG"/>
    <n v="170"/>
    <s v="Sale "/>
    <n v="340"/>
  </r>
  <r>
    <s v="73"/>
    <x v="105"/>
    <x v="8"/>
    <n v="1"/>
    <s v="BOX"/>
    <n v="340"/>
    <s v="Sale "/>
    <n v="340"/>
  </r>
  <r>
    <s v="73"/>
    <x v="70"/>
    <x v="8"/>
    <n v="3"/>
    <s v="BOX"/>
    <n v="270"/>
    <s v="Sale "/>
    <n v="810"/>
  </r>
  <r>
    <s v="73"/>
    <x v="11"/>
    <x v="3"/>
    <n v="0.5"/>
    <s v="KG"/>
    <n v="320"/>
    <s v="Sale "/>
    <n v="160"/>
  </r>
  <r>
    <s v="73"/>
    <x v="41"/>
    <x v="10"/>
    <n v="10"/>
    <s v="th"/>
    <n v="120"/>
    <s v="Sale "/>
    <n v="1200"/>
  </r>
  <r>
    <s v="73"/>
    <x v="6"/>
    <x v="5"/>
    <n v="11"/>
    <s v="th"/>
    <n v="490"/>
    <s v="Sale "/>
    <n v="5390"/>
  </r>
  <r>
    <s v="73"/>
    <x v="5"/>
    <x v="4"/>
    <n v="3"/>
    <s v="BDL"/>
    <n v="65"/>
    <s v="Sale "/>
    <n v="195"/>
  </r>
  <r>
    <s v="73"/>
    <x v="8"/>
    <x v="5"/>
    <n v="5"/>
    <s v="KG"/>
    <n v="250"/>
    <s v="Sale "/>
    <n v="1250"/>
  </r>
  <r>
    <s v="73"/>
    <x v="54"/>
    <x v="7"/>
    <n v="0.5"/>
    <s v="KG"/>
    <n v="640"/>
    <s v="Sale "/>
    <n v="320"/>
  </r>
  <r>
    <s v="73"/>
    <x v="52"/>
    <x v="7"/>
    <n v="0.1"/>
    <s v="KG"/>
    <n v="700"/>
    <s v="Sale "/>
    <n v="70"/>
  </r>
  <r>
    <s v="73"/>
    <x v="63"/>
    <x v="9"/>
    <n v="1"/>
    <s v="BTL"/>
    <n v="165"/>
    <s v="Sale "/>
    <n v="165"/>
  </r>
  <r>
    <s v="73"/>
    <x v="38"/>
    <x v="3"/>
    <n v="0.5"/>
    <s v="KG"/>
    <n v="380"/>
    <s v="Sale "/>
    <n v="190"/>
  </r>
  <r>
    <s v="73"/>
    <x v="37"/>
    <x v="3"/>
    <n v="0.5"/>
    <s v="KG"/>
    <n v="250"/>
    <s v="Sale "/>
    <n v="125"/>
  </r>
  <r>
    <s v="73"/>
    <x v="8"/>
    <x v="5"/>
    <n v="1"/>
    <s v="KG"/>
    <n v="250"/>
    <s v="Sale "/>
    <n v="250"/>
  </r>
  <r>
    <s v="73"/>
    <x v="78"/>
    <x v="3"/>
    <n v="5"/>
    <s v="PAC"/>
    <n v="80"/>
    <s v="Sale "/>
    <n v="400"/>
  </r>
  <r>
    <s v="73"/>
    <x v="5"/>
    <x v="4"/>
    <n v="32"/>
    <s v="BDL"/>
    <n v="65"/>
    <s v="Sale "/>
    <n v="2080"/>
  </r>
  <r>
    <s v="73"/>
    <x v="30"/>
    <x v="3"/>
    <n v="2"/>
    <s v="KG"/>
    <n v="200"/>
    <s v="Sale "/>
    <n v="400"/>
  </r>
  <r>
    <s v="73"/>
    <x v="25"/>
    <x v="3"/>
    <n v="3"/>
    <s v="KG"/>
    <n v="70"/>
    <s v="Sale "/>
    <n v="210"/>
  </r>
  <r>
    <s v="73"/>
    <x v="73"/>
    <x v="3"/>
    <n v="1"/>
    <s v="KG"/>
    <n v="380"/>
    <s v="Sale "/>
    <n v="380"/>
  </r>
  <r>
    <s v="73"/>
    <x v="56"/>
    <x v="3"/>
    <n v="0.5"/>
    <s v="KG"/>
    <n v="450"/>
    <s v="Sale "/>
    <n v="225"/>
  </r>
  <r>
    <s v="73"/>
    <x v="83"/>
    <x v="5"/>
    <n v="5.5"/>
    <s v="KG"/>
    <n v="250"/>
    <s v="Sale "/>
    <n v="1375"/>
  </r>
  <r>
    <s v="73"/>
    <x v="71"/>
    <x v="5"/>
    <n v="0.5"/>
    <s v="KG"/>
    <n v="250"/>
    <s v="Sale "/>
    <n v="125"/>
  </r>
  <r>
    <s v="73"/>
    <x v="10"/>
    <x v="6"/>
    <n v="3"/>
    <s v="KG"/>
    <n v="220"/>
    <s v="Sale "/>
    <n v="660"/>
  </r>
  <r>
    <s v="73"/>
    <x v="75"/>
    <x v="5"/>
    <n v="5"/>
    <s v="PC"/>
    <n v="300"/>
    <s v="Sale "/>
    <n v="1500"/>
  </r>
  <r>
    <s v="73"/>
    <x v="100"/>
    <x v="5"/>
    <n v="1"/>
    <s v="KG"/>
    <n v="260"/>
    <s v="Sale "/>
    <n v="260"/>
  </r>
  <r>
    <s v="73"/>
    <x v="38"/>
    <x v="3"/>
    <n v="1"/>
    <s v="KG"/>
    <n v="360"/>
    <s v="Sale "/>
    <n v="360"/>
  </r>
  <r>
    <s v="73"/>
    <x v="11"/>
    <x v="3"/>
    <n v="2"/>
    <s v="KG"/>
    <n v="320"/>
    <s v="Sale "/>
    <n v="640"/>
  </r>
  <r>
    <s v="73"/>
    <x v="101"/>
    <x v="8"/>
    <n v="2"/>
    <s v="BOX"/>
    <n v="330"/>
    <s v="Sale "/>
    <n v="660"/>
  </r>
  <r>
    <s v="73"/>
    <x v="39"/>
    <x v="3"/>
    <n v="4"/>
    <s v="KG"/>
    <n v="340"/>
    <s v="Sale "/>
    <n v="1360"/>
  </r>
  <r>
    <s v="73"/>
    <x v="28"/>
    <x v="3"/>
    <n v="4"/>
    <s v="KG"/>
    <n v="340"/>
    <s v="Sale "/>
    <n v="1360"/>
  </r>
  <r>
    <s v="73"/>
    <x v="27"/>
    <x v="8"/>
    <n v="4"/>
    <s v="BOX"/>
    <n v="900"/>
    <s v="Sale "/>
    <n v="3600"/>
  </r>
  <r>
    <s v="73"/>
    <x v="101"/>
    <x v="8"/>
    <n v="0.4"/>
    <s v="BOX"/>
    <n v="330"/>
    <s v="Sale "/>
    <n v="132"/>
  </r>
  <r>
    <s v="73"/>
    <x v="27"/>
    <x v="8"/>
    <n v="0.5"/>
    <s v="BOX"/>
    <n v="960"/>
    <s v="Sale "/>
    <n v="480"/>
  </r>
  <r>
    <s v="73"/>
    <x v="3"/>
    <x v="3"/>
    <n v="4.9000000000000004"/>
    <s v="KG"/>
    <n v="520"/>
    <s v="Sale "/>
    <n v="2548"/>
  </r>
  <r>
    <s v="73"/>
    <x v="4"/>
    <x v="3"/>
    <n v="0.45"/>
    <s v="KG"/>
    <n v="920"/>
    <s v="Sale "/>
    <n v="414"/>
  </r>
  <r>
    <s v="73"/>
    <x v="33"/>
    <x v="2"/>
    <n v="1"/>
    <s v="BTL"/>
    <n v="85"/>
    <s v="Sale "/>
    <n v="85"/>
  </r>
  <r>
    <s v="73"/>
    <x v="30"/>
    <x v="3"/>
    <n v="1"/>
    <s v="KG"/>
    <n v="200"/>
    <s v="Sale "/>
    <n v="200"/>
  </r>
  <r>
    <s v="73"/>
    <x v="26"/>
    <x v="3"/>
    <n v="12"/>
    <s v="KG"/>
    <n v="48"/>
    <s v="Sale "/>
    <n v="576"/>
  </r>
  <r>
    <s v="73"/>
    <x v="25"/>
    <x v="3"/>
    <n v="5"/>
    <s v="KG"/>
    <n v="70"/>
    <s v="Sale "/>
    <n v="350"/>
  </r>
  <r>
    <s v="73"/>
    <x v="78"/>
    <x v="3"/>
    <n v="2"/>
    <s v="PAC"/>
    <n v="80"/>
    <s v="Sale "/>
    <n v="160"/>
  </r>
  <r>
    <s v="74"/>
    <x v="22"/>
    <x v="7"/>
    <n v="0.1"/>
    <s v="KG"/>
    <n v="930"/>
    <s v="Sale "/>
    <n v="93"/>
  </r>
  <r>
    <s v="74"/>
    <x v="31"/>
    <x v="7"/>
    <n v="0.1"/>
    <s v="KG"/>
    <n v="700"/>
    <s v="Sale "/>
    <n v="70"/>
  </r>
  <r>
    <s v="74"/>
    <x v="64"/>
    <x v="4"/>
    <n v="4"/>
    <s v="BDL"/>
    <n v="80"/>
    <s v="Sale "/>
    <n v="320"/>
  </r>
  <r>
    <s v="74"/>
    <x v="8"/>
    <x v="5"/>
    <n v="3"/>
    <s v="KG"/>
    <n v="245"/>
    <s v="Sale "/>
    <n v="735"/>
  </r>
  <r>
    <s v="74"/>
    <x v="15"/>
    <x v="2"/>
    <n v="1"/>
    <s v="BTL"/>
    <n v="700"/>
    <s v="Sale "/>
    <n v="700"/>
  </r>
  <r>
    <s v="74"/>
    <x v="85"/>
    <x v="11"/>
    <n v="245"/>
    <s v="PC"/>
    <n v="3.3"/>
    <s v="Sale "/>
    <n v="808.5"/>
  </r>
  <r>
    <s v="74"/>
    <x v="105"/>
    <x v="8"/>
    <n v="5"/>
    <s v="BOX"/>
    <n v="332"/>
    <s v="Sale "/>
    <n v="1660"/>
  </r>
  <r>
    <s v="74"/>
    <x v="10"/>
    <x v="6"/>
    <n v="15"/>
    <s v="KG"/>
    <n v="220"/>
    <s v="Sale "/>
    <n v="3300"/>
  </r>
  <r>
    <s v="74"/>
    <x v="101"/>
    <x v="8"/>
    <n v="11"/>
    <s v="BOX"/>
    <n v="320"/>
    <s v="Sale "/>
    <n v="3520"/>
  </r>
  <r>
    <s v="74"/>
    <x v="9"/>
    <x v="3"/>
    <n v="25"/>
    <s v="KG"/>
    <n v="165"/>
    <s v="Sale "/>
    <n v="4125"/>
  </r>
  <r>
    <s v="74"/>
    <x v="59"/>
    <x v="4"/>
    <n v="10"/>
    <s v="BDL"/>
    <n v="65"/>
    <s v="Sale "/>
    <n v="650"/>
  </r>
  <r>
    <s v="74"/>
    <x v="27"/>
    <x v="8"/>
    <n v="1"/>
    <s v="BOX"/>
    <n v="900"/>
    <s v="Sale "/>
    <n v="900"/>
  </r>
  <r>
    <s v="74"/>
    <x v="75"/>
    <x v="5"/>
    <n v="6"/>
    <s v="PC"/>
    <n v="300"/>
    <s v="Sale "/>
    <n v="1800"/>
  </r>
  <r>
    <s v="74"/>
    <x v="16"/>
    <x v="2"/>
    <n v="3"/>
    <s v="PC"/>
    <n v="310"/>
    <s v="Sale "/>
    <n v="930"/>
  </r>
  <r>
    <s v="74"/>
    <x v="49"/>
    <x v="6"/>
    <n v="2.1"/>
    <s v="KG"/>
    <n v="190"/>
    <s v="Sale "/>
    <n v="399"/>
  </r>
  <r>
    <s v="74"/>
    <x v="6"/>
    <x v="5"/>
    <n v="0.5"/>
    <s v="th"/>
    <n v="480"/>
    <s v="Sale "/>
    <n v="240"/>
  </r>
  <r>
    <s v="74"/>
    <x v="9"/>
    <x v="3"/>
    <n v="3"/>
    <s v="KG"/>
    <n v="170"/>
    <s v="Sale "/>
    <n v="510"/>
  </r>
  <r>
    <s v="74"/>
    <x v="13"/>
    <x v="5"/>
    <n v="6"/>
    <s v="KG"/>
    <n v="255"/>
    <s v="Sale "/>
    <n v="1530"/>
  </r>
  <r>
    <s v="74"/>
    <x v="51"/>
    <x v="2"/>
    <n v="1"/>
    <s v="PC"/>
    <n v="425"/>
    <s v="Sale "/>
    <n v="425"/>
  </r>
  <r>
    <s v="74"/>
    <x v="18"/>
    <x v="7"/>
    <n v="1"/>
    <s v="KG"/>
    <n v="500"/>
    <s v="Sale "/>
    <n v="500"/>
  </r>
  <r>
    <s v="74"/>
    <x v="2"/>
    <x v="2"/>
    <n v="1"/>
    <s v="BTL"/>
    <n v="450"/>
    <s v="Sale "/>
    <n v="450"/>
  </r>
  <r>
    <s v="74"/>
    <x v="11"/>
    <x v="3"/>
    <n v="2"/>
    <s v="KG"/>
    <n v="320"/>
    <s v="Sale "/>
    <n v="640"/>
  </r>
  <r>
    <s v="74"/>
    <x v="38"/>
    <x v="3"/>
    <n v="1"/>
    <s v="KG"/>
    <n v="380"/>
    <s v="Sale "/>
    <n v="380"/>
  </r>
  <r>
    <s v="74"/>
    <x v="28"/>
    <x v="3"/>
    <n v="2.25"/>
    <s v="KG"/>
    <n v="340"/>
    <s v="Sale "/>
    <n v="765"/>
  </r>
  <r>
    <s v="74"/>
    <x v="39"/>
    <x v="3"/>
    <n v="3.5"/>
    <s v="KG"/>
    <n v="340"/>
    <s v="Sale "/>
    <n v="1190"/>
  </r>
  <r>
    <s v="74"/>
    <x v="53"/>
    <x v="7"/>
    <n v="1"/>
    <s v="KG"/>
    <n v="700"/>
    <s v="Sale "/>
    <n v="700"/>
  </r>
  <r>
    <s v="74"/>
    <x v="4"/>
    <x v="3"/>
    <n v="0.45"/>
    <s v="KG"/>
    <n v="950"/>
    <s v="Sale "/>
    <n v="427.5"/>
  </r>
  <r>
    <s v="74"/>
    <x v="3"/>
    <x v="3"/>
    <n v="0.65"/>
    <s v="KG"/>
    <n v="520"/>
    <s v="Sale "/>
    <n v="338"/>
  </r>
  <r>
    <s v="74"/>
    <x v="70"/>
    <x v="8"/>
    <n v="5"/>
    <s v="BOX"/>
    <n v="275"/>
    <s v="Sale "/>
    <n v="1375"/>
  </r>
  <r>
    <s v="74"/>
    <x v="5"/>
    <x v="4"/>
    <n v="19"/>
    <s v="BDL"/>
    <n v="65"/>
    <s v="Sale "/>
    <n v="1235"/>
  </r>
  <r>
    <s v="74"/>
    <x v="3"/>
    <x v="3"/>
    <n v="2"/>
    <s v="KG"/>
    <n v="520"/>
    <s v="Sale "/>
    <n v="1040"/>
  </r>
  <r>
    <s v="74"/>
    <x v="4"/>
    <x v="3"/>
    <n v="0.95"/>
    <s v="KG"/>
    <n v="920"/>
    <s v="Sale "/>
    <n v="874"/>
  </r>
  <r>
    <s v="74"/>
    <x v="38"/>
    <x v="3"/>
    <n v="0.5"/>
    <s v="KG"/>
    <n v="380"/>
    <s v="Sale "/>
    <n v="190"/>
  </r>
  <r>
    <s v="74"/>
    <x v="39"/>
    <x v="3"/>
    <n v="0.5"/>
    <s v="KG"/>
    <n v="340"/>
    <s v="Sale "/>
    <n v="170"/>
  </r>
  <r>
    <s v="74"/>
    <x v="28"/>
    <x v="3"/>
    <n v="0.5"/>
    <s v="KG"/>
    <n v="340"/>
    <s v="Sale "/>
    <n v="170"/>
  </r>
  <r>
    <s v="74"/>
    <x v="69"/>
    <x v="5"/>
    <n v="1"/>
    <s v="th"/>
    <n v="900"/>
    <s v="Sale "/>
    <n v="900"/>
  </r>
  <r>
    <s v="75"/>
    <x v="51"/>
    <x v="2"/>
    <n v="2"/>
    <s v="PC"/>
    <n v="420"/>
    <s v="Sale "/>
    <n v="840"/>
  </r>
  <r>
    <s v="75"/>
    <x v="9"/>
    <x v="3"/>
    <n v="120"/>
    <s v="KG"/>
    <n v="170"/>
    <s v="Sale "/>
    <n v="20400"/>
  </r>
  <r>
    <s v="75"/>
    <x v="41"/>
    <x v="10"/>
    <n v="1.6"/>
    <s v="th"/>
    <n v="140"/>
    <s v="Sale "/>
    <n v="224"/>
  </r>
  <r>
    <s v="75"/>
    <x v="13"/>
    <x v="5"/>
    <n v="2"/>
    <s v="KG"/>
    <n v="255"/>
    <s v="Sale "/>
    <n v="510"/>
  </r>
  <r>
    <s v="75"/>
    <x v="10"/>
    <x v="6"/>
    <n v="5"/>
    <s v="KG"/>
    <n v="220"/>
    <s v="Sale "/>
    <n v="1100"/>
  </r>
  <r>
    <s v="75"/>
    <x v="33"/>
    <x v="2"/>
    <n v="1"/>
    <s v="BTL"/>
    <n v="85"/>
    <s v="Sale "/>
    <n v="85"/>
  </r>
  <r>
    <s v="75"/>
    <x v="59"/>
    <x v="4"/>
    <n v="4"/>
    <s v="BDL"/>
    <n v="65"/>
    <s v="Sale "/>
    <n v="260"/>
  </r>
  <r>
    <s v="75"/>
    <x v="23"/>
    <x v="2"/>
    <n v="2"/>
    <s v="PC"/>
    <n v="65"/>
    <s v="Sale "/>
    <n v="130"/>
  </r>
  <r>
    <s v="75"/>
    <x v="6"/>
    <x v="5"/>
    <n v="1.6"/>
    <s v="th"/>
    <n v="480"/>
    <s v="Sale "/>
    <n v="768"/>
  </r>
  <r>
    <s v="75"/>
    <x v="4"/>
    <x v="3"/>
    <n v="3"/>
    <s v="KG"/>
    <n v="920"/>
    <s v="Sale "/>
    <n v="2760"/>
  </r>
  <r>
    <s v="75"/>
    <x v="3"/>
    <x v="3"/>
    <n v="5"/>
    <s v="KG"/>
    <n v="520"/>
    <s v="Sale "/>
    <n v="2600"/>
  </r>
  <r>
    <s v="75"/>
    <x v="48"/>
    <x v="5"/>
    <n v="2"/>
    <s v="KG"/>
    <n v="255"/>
    <s v="Sale "/>
    <n v="510"/>
  </r>
  <r>
    <s v="75"/>
    <x v="9"/>
    <x v="3"/>
    <n v="3"/>
    <s v="KG"/>
    <n v="170"/>
    <s v="Sale "/>
    <n v="510"/>
  </r>
  <r>
    <s v="75"/>
    <x v="42"/>
    <x v="5"/>
    <n v="0.5"/>
    <s v="th"/>
    <n v="900"/>
    <s v="Sale "/>
    <n v="450"/>
  </r>
  <r>
    <s v="75"/>
    <x v="5"/>
    <x v="4"/>
    <n v="18"/>
    <s v="BDL"/>
    <n v="65"/>
    <s v="Sale "/>
    <n v="1170"/>
  </r>
  <r>
    <s v="75"/>
    <x v="26"/>
    <x v="3"/>
    <n v="10"/>
    <s v="KG"/>
    <n v="48"/>
    <s v="Sale "/>
    <n v="480"/>
  </r>
  <r>
    <s v="75"/>
    <x v="38"/>
    <x v="3"/>
    <n v="0.5"/>
    <s v="KG"/>
    <n v="380"/>
    <s v="Sale "/>
    <n v="190"/>
  </r>
  <r>
    <s v="75"/>
    <x v="39"/>
    <x v="3"/>
    <n v="1.5"/>
    <s v="KG"/>
    <n v="340"/>
    <s v="Sale "/>
    <n v="510"/>
  </r>
  <r>
    <s v="75"/>
    <x v="28"/>
    <x v="3"/>
    <n v="2.5"/>
    <s v="KG"/>
    <n v="340"/>
    <s v="Sale "/>
    <n v="850"/>
  </r>
  <r>
    <s v="75"/>
    <x v="75"/>
    <x v="5"/>
    <n v="13"/>
    <s v="PC"/>
    <n v="300"/>
    <s v="Sale "/>
    <n v="3900"/>
  </r>
  <r>
    <s v="75"/>
    <x v="8"/>
    <x v="5"/>
    <n v="2"/>
    <s v="KG"/>
    <n v="255"/>
    <s v="Sale "/>
    <n v="510"/>
  </r>
  <r>
    <s v="75"/>
    <x v="13"/>
    <x v="5"/>
    <n v="3"/>
    <s v="KG"/>
    <n v="255"/>
    <s v="Sale "/>
    <n v="765"/>
  </r>
  <r>
    <s v="75"/>
    <x v="83"/>
    <x v="5"/>
    <n v="4"/>
    <s v="KG"/>
    <n v="255"/>
    <s v="Sale "/>
    <n v="1020"/>
  </r>
  <r>
    <s v="75"/>
    <x v="80"/>
    <x v="2"/>
    <n v="0.2"/>
    <s v="BTL"/>
    <n v="425"/>
    <s v="Sale "/>
    <n v="85"/>
  </r>
  <r>
    <s v="75"/>
    <x v="54"/>
    <x v="7"/>
    <n v="0.1"/>
    <s v="KG"/>
    <n v="660"/>
    <s v="Sale "/>
    <n v="66"/>
  </r>
  <r>
    <s v="75"/>
    <x v="18"/>
    <x v="7"/>
    <n v="0.1"/>
    <s v="KG"/>
    <n v="500"/>
    <s v="Sale "/>
    <n v="50"/>
  </r>
  <r>
    <s v="75"/>
    <x v="14"/>
    <x v="7"/>
    <n v="0.1"/>
    <s v="KG"/>
    <n v="750"/>
    <s v="Sale "/>
    <n v="75"/>
  </r>
  <r>
    <s v="75"/>
    <x v="75"/>
    <x v="5"/>
    <n v="3"/>
    <s v="PC"/>
    <n v="300"/>
    <s v="Sale "/>
    <n v="900"/>
  </r>
  <r>
    <s v="75"/>
    <x v="11"/>
    <x v="3"/>
    <n v="4.5"/>
    <s v="KG"/>
    <n v="320"/>
    <s v="Sale "/>
    <n v="1440"/>
  </r>
  <r>
    <s v="75"/>
    <x v="4"/>
    <x v="3"/>
    <n v="0.5"/>
    <s v="KG"/>
    <n v="920"/>
    <s v="Sale "/>
    <n v="460"/>
  </r>
  <r>
    <s v="75"/>
    <x v="3"/>
    <x v="3"/>
    <n v="1"/>
    <s v="KG"/>
    <n v="520"/>
    <s v="Sale "/>
    <n v="520"/>
  </r>
  <r>
    <s v="76"/>
    <x v="28"/>
    <x v="3"/>
    <n v="0.5"/>
    <s v="KG"/>
    <n v="340"/>
    <s v="Sale "/>
    <n v="170"/>
  </r>
  <r>
    <s v="76"/>
    <x v="3"/>
    <x v="3"/>
    <n v="2"/>
    <s v="KG"/>
    <n v="520"/>
    <s v="Sale "/>
    <n v="1040"/>
  </r>
  <r>
    <s v="76"/>
    <x v="4"/>
    <x v="3"/>
    <n v="1"/>
    <s v="KG"/>
    <n v="920"/>
    <s v="Sale "/>
    <n v="920"/>
  </r>
  <r>
    <s v="76"/>
    <x v="53"/>
    <x v="7"/>
    <n v="0.1"/>
    <s v="KG"/>
    <n v="700"/>
    <s v="Sale "/>
    <n v="70"/>
  </r>
  <r>
    <s v="76"/>
    <x v="83"/>
    <x v="5"/>
    <n v="1"/>
    <s v="KG"/>
    <n v="255"/>
    <s v="Sale "/>
    <n v="255"/>
  </r>
  <r>
    <s v="76"/>
    <x v="57"/>
    <x v="5"/>
    <n v="2"/>
    <s v="KG"/>
    <n v="255"/>
    <s v="Sale "/>
    <n v="510"/>
  </r>
  <r>
    <s v="76"/>
    <x v="18"/>
    <x v="7"/>
    <n v="1"/>
    <s v="KG"/>
    <n v="500"/>
    <s v="Sale "/>
    <n v="500"/>
  </r>
  <r>
    <s v="76"/>
    <x v="5"/>
    <x v="4"/>
    <n v="6"/>
    <s v="BDL"/>
    <n v="65"/>
    <s v="Sale "/>
    <n v="390"/>
  </r>
  <r>
    <s v="76"/>
    <x v="78"/>
    <x v="3"/>
    <n v="1"/>
    <s v="PAC"/>
    <n v="80"/>
    <s v="Sale "/>
    <n v="80"/>
  </r>
  <r>
    <s v="76"/>
    <x v="11"/>
    <x v="3"/>
    <n v="2"/>
    <s v="KG"/>
    <n v="320"/>
    <s v="Sale "/>
    <n v="640"/>
  </r>
  <r>
    <s v="76"/>
    <x v="18"/>
    <x v="7"/>
    <n v="0.1"/>
    <s v="KG"/>
    <n v="500"/>
    <s v="Sale "/>
    <n v="50"/>
  </r>
  <r>
    <s v="76"/>
    <x v="33"/>
    <x v="2"/>
    <n v="2"/>
    <s v="BTL"/>
    <n v="85"/>
    <s v="Sale "/>
    <n v="170"/>
  </r>
  <r>
    <s v="76"/>
    <x v="38"/>
    <x v="3"/>
    <n v="10"/>
    <s v="KG"/>
    <n v="360"/>
    <s v="Sale "/>
    <n v="3600"/>
  </r>
  <r>
    <s v="76"/>
    <x v="53"/>
    <x v="7"/>
    <n v="0.1"/>
    <s v="KG"/>
    <n v="700"/>
    <s v="Sale "/>
    <n v="70"/>
  </r>
  <r>
    <s v="76"/>
    <x v="3"/>
    <x v="3"/>
    <n v="4"/>
    <s v="KG"/>
    <n v="520"/>
    <s v="Sale "/>
    <n v="2080"/>
  </r>
  <r>
    <s v="76"/>
    <x v="4"/>
    <x v="3"/>
    <n v="1.8"/>
    <s v="KG"/>
    <n v="920"/>
    <s v="Sale "/>
    <n v="1656"/>
  </r>
  <r>
    <s v="76"/>
    <x v="75"/>
    <x v="5"/>
    <n v="3"/>
    <s v="PC"/>
    <n v="300"/>
    <s v="Sale "/>
    <n v="900"/>
  </r>
  <r>
    <s v="76"/>
    <x v="64"/>
    <x v="4"/>
    <n v="1"/>
    <s v="BDL"/>
    <n v="80"/>
    <s v="Sale "/>
    <n v="80"/>
  </r>
  <r>
    <s v="76"/>
    <x v="23"/>
    <x v="2"/>
    <n v="3"/>
    <s v="PC"/>
    <n v="65"/>
    <s v="Sale "/>
    <n v="195"/>
  </r>
  <r>
    <s v="76"/>
    <x v="80"/>
    <x v="2"/>
    <n v="0.2"/>
    <s v="BTL"/>
    <n v="425"/>
    <s v="Sale "/>
    <n v="85"/>
  </r>
  <r>
    <s v="76"/>
    <x v="2"/>
    <x v="2"/>
    <n v="1.6"/>
    <s v="BTL"/>
    <n v="550"/>
    <s v="Sale "/>
    <n v="880"/>
  </r>
  <r>
    <s v="76"/>
    <x v="27"/>
    <x v="8"/>
    <n v="1"/>
    <s v="BOX"/>
    <n v="900"/>
    <s v="Sale "/>
    <n v="900"/>
  </r>
  <r>
    <s v="76"/>
    <x v="9"/>
    <x v="3"/>
    <n v="2"/>
    <s v="KG"/>
    <n v="170"/>
    <s v="Sale "/>
    <n v="340"/>
  </r>
  <r>
    <s v="76"/>
    <x v="10"/>
    <x v="6"/>
    <n v="5"/>
    <s v="KG"/>
    <n v="220"/>
    <s v="Sale "/>
    <n v="1100"/>
  </r>
  <r>
    <s v="76"/>
    <x v="41"/>
    <x v="10"/>
    <n v="3.7"/>
    <s v="th"/>
    <n v="140"/>
    <s v="Sale "/>
    <n v="518"/>
  </r>
  <r>
    <s v="76"/>
    <x v="72"/>
    <x v="10"/>
    <n v="2.5"/>
    <s v="th"/>
    <n v="180"/>
    <s v="Sale "/>
    <n v="450"/>
  </r>
  <r>
    <s v="76"/>
    <x v="69"/>
    <x v="5"/>
    <n v="2"/>
    <s v="th"/>
    <n v="900"/>
    <s v="Sale "/>
    <n v="1800"/>
  </r>
  <r>
    <s v="76"/>
    <x v="6"/>
    <x v="5"/>
    <n v="3.1"/>
    <s v="th"/>
    <n v="480"/>
    <s v="Sale "/>
    <n v="1488"/>
  </r>
  <r>
    <s v="76"/>
    <x v="70"/>
    <x v="8"/>
    <n v="1"/>
    <s v="BOX"/>
    <n v="275"/>
    <s v="Sale "/>
    <n v="275"/>
  </r>
  <r>
    <s v="77"/>
    <x v="56"/>
    <x v="3"/>
    <n v="0.25"/>
    <s v="KG"/>
    <n v="450"/>
    <s v="Sale "/>
    <n v="112.5"/>
  </r>
  <r>
    <s v="77"/>
    <x v="6"/>
    <x v="5"/>
    <n v="0.3"/>
    <s v="th"/>
    <n v="500"/>
    <s v="Sale "/>
    <n v="150"/>
  </r>
  <r>
    <s v="77"/>
    <x v="105"/>
    <x v="8"/>
    <n v="1"/>
    <s v="BOX"/>
    <n v="332"/>
    <s v="Sale "/>
    <n v="332"/>
  </r>
  <r>
    <s v="77"/>
    <x v="9"/>
    <x v="3"/>
    <n v="2"/>
    <s v="KG"/>
    <n v="170"/>
    <s v="Sale "/>
    <n v="340"/>
  </r>
  <r>
    <s v="77"/>
    <x v="5"/>
    <x v="4"/>
    <n v="6"/>
    <s v="BDL"/>
    <n v="65"/>
    <s v="Sale "/>
    <n v="390"/>
  </r>
  <r>
    <s v="77"/>
    <x v="72"/>
    <x v="10"/>
    <n v="0.3"/>
    <s v="th"/>
    <n v="170"/>
    <s v="Sale "/>
    <n v="51"/>
  </r>
  <r>
    <s v="77"/>
    <x v="69"/>
    <x v="5"/>
    <n v="0.3"/>
    <s v="th"/>
    <n v="900"/>
    <s v="Sale "/>
    <n v="270"/>
  </r>
  <r>
    <s v="77"/>
    <x v="83"/>
    <x v="5"/>
    <n v="1"/>
    <s v="KG"/>
    <n v="255"/>
    <s v="Sale "/>
    <n v="255"/>
  </r>
  <r>
    <s v="77"/>
    <x v="71"/>
    <x v="5"/>
    <n v="1"/>
    <s v="KG"/>
    <n v="255"/>
    <s v="Sale "/>
    <n v="255"/>
  </r>
  <r>
    <s v="77"/>
    <x v="57"/>
    <x v="5"/>
    <n v="1.5"/>
    <s v="KG"/>
    <n v="255"/>
    <s v="Sale "/>
    <n v="382.5"/>
  </r>
  <r>
    <s v="77"/>
    <x v="13"/>
    <x v="5"/>
    <n v="3"/>
    <s v="KG"/>
    <n v="255"/>
    <s v="Sale "/>
    <n v="765"/>
  </r>
  <r>
    <s v="77"/>
    <x v="4"/>
    <x v="3"/>
    <n v="0.5"/>
    <s v="KG"/>
    <n v="920"/>
    <s v="Sale "/>
    <n v="460"/>
  </r>
  <r>
    <s v="77"/>
    <x v="31"/>
    <x v="7"/>
    <n v="1"/>
    <s v="KG"/>
    <n v="680"/>
    <s v="Sale "/>
    <n v="680"/>
  </r>
  <r>
    <s v="77"/>
    <x v="23"/>
    <x v="2"/>
    <n v="2"/>
    <s v="PC"/>
    <n v="65"/>
    <s v="Sale "/>
    <n v="130"/>
  </r>
  <r>
    <s v="77"/>
    <x v="14"/>
    <x v="7"/>
    <n v="0.1"/>
    <s v="KG"/>
    <n v="750"/>
    <s v="Sale "/>
    <n v="75"/>
  </r>
  <r>
    <s v="77"/>
    <x v="2"/>
    <x v="2"/>
    <n v="0.2"/>
    <s v="BTL"/>
    <n v="550"/>
    <s v="Sale "/>
    <n v="110"/>
  </r>
  <r>
    <s v="77"/>
    <x v="37"/>
    <x v="3"/>
    <n v="0.2"/>
    <s v="KG"/>
    <n v="250"/>
    <s v="Sale "/>
    <n v="50"/>
  </r>
  <r>
    <s v="77"/>
    <x v="38"/>
    <x v="3"/>
    <n v="0.2"/>
    <s v="KG"/>
    <n v="380"/>
    <s v="Sale "/>
    <n v="76"/>
  </r>
  <r>
    <s v="77"/>
    <x v="39"/>
    <x v="3"/>
    <n v="0.5"/>
    <s v="KG"/>
    <n v="340"/>
    <s v="Sale "/>
    <n v="170"/>
  </r>
  <r>
    <s v="77"/>
    <x v="71"/>
    <x v="5"/>
    <n v="1"/>
    <s v="KG"/>
    <n v="255"/>
    <s v="Sale "/>
    <n v="255"/>
  </r>
  <r>
    <s v="77"/>
    <x v="83"/>
    <x v="5"/>
    <n v="3"/>
    <s v="KG"/>
    <n v="255"/>
    <s v="Sale "/>
    <n v="765"/>
  </r>
  <r>
    <s v="77"/>
    <x v="3"/>
    <x v="3"/>
    <n v="2"/>
    <s v="KG"/>
    <n v="520"/>
    <s v="Sale "/>
    <n v="1040"/>
  </r>
  <r>
    <s v="77"/>
    <x v="4"/>
    <x v="3"/>
    <n v="0.85"/>
    <s v="KG"/>
    <n v="920"/>
    <s v="Sale "/>
    <n v="782"/>
  </r>
  <r>
    <s v="77"/>
    <x v="14"/>
    <x v="7"/>
    <n v="1"/>
    <s v="KG"/>
    <n v="720"/>
    <s v="Sale "/>
    <n v="720"/>
  </r>
  <r>
    <s v="77"/>
    <x v="28"/>
    <x v="3"/>
    <n v="1.75"/>
    <s v="KG"/>
    <n v="340"/>
    <s v="Sale "/>
    <n v="595"/>
  </r>
  <r>
    <s v="77"/>
    <x v="53"/>
    <x v="7"/>
    <n v="1"/>
    <s v="KG"/>
    <n v="700"/>
    <s v="Sale "/>
    <n v="700"/>
  </r>
  <r>
    <s v="77"/>
    <x v="18"/>
    <x v="7"/>
    <n v="1"/>
    <s v="KG"/>
    <n v="500"/>
    <s v="Sale "/>
    <n v="500"/>
  </r>
  <r>
    <s v="77"/>
    <x v="27"/>
    <x v="8"/>
    <n v="2.75"/>
    <s v="BOX"/>
    <n v="900"/>
    <s v="Sale "/>
    <n v="2475"/>
  </r>
  <r>
    <s v="77"/>
    <x v="26"/>
    <x v="3"/>
    <n v="10"/>
    <s v="KG"/>
    <n v="47"/>
    <s v="Sale "/>
    <n v="470"/>
  </r>
  <r>
    <s v="77"/>
    <x v="24"/>
    <x v="3"/>
    <n v="2"/>
    <s v="PAC"/>
    <n v="60"/>
    <s v="Sale "/>
    <n v="120"/>
  </r>
  <r>
    <s v="77"/>
    <x v="78"/>
    <x v="3"/>
    <n v="2"/>
    <s v="PAC"/>
    <n v="80"/>
    <s v="Sale "/>
    <n v="160"/>
  </r>
  <r>
    <s v="77"/>
    <x v="25"/>
    <x v="3"/>
    <n v="2"/>
    <s v="KG"/>
    <n v="65"/>
    <s v="Sale "/>
    <n v="130"/>
  </r>
  <r>
    <s v="77"/>
    <x v="38"/>
    <x v="3"/>
    <n v="0.5"/>
    <s v="KG"/>
    <n v="360"/>
    <s v="Sale "/>
    <n v="180"/>
  </r>
  <r>
    <s v="77"/>
    <x v="22"/>
    <x v="7"/>
    <n v="0.1"/>
    <s v="KG"/>
    <n v="930"/>
    <s v="Sale "/>
    <n v="93"/>
  </r>
  <r>
    <s v="77"/>
    <x v="30"/>
    <x v="3"/>
    <n v="1"/>
    <s v="KG"/>
    <n v="200"/>
    <s v="Sale "/>
    <n v="200"/>
  </r>
  <r>
    <s v="77"/>
    <x v="83"/>
    <x v="5"/>
    <n v="1"/>
    <s v="KG"/>
    <n v="255"/>
    <s v="Sale "/>
    <n v="255"/>
  </r>
  <r>
    <s v="77"/>
    <x v="35"/>
    <x v="9"/>
    <n v="2"/>
    <s v="PC"/>
    <n v="260"/>
    <s v="Sale "/>
    <n v="520"/>
  </r>
  <r>
    <s v="77"/>
    <x v="11"/>
    <x v="3"/>
    <n v="0.5"/>
    <s v="KG"/>
    <n v="320"/>
    <s v="Sale "/>
    <n v="160"/>
  </r>
  <r>
    <s v="77"/>
    <x v="9"/>
    <x v="3"/>
    <n v="5"/>
    <s v="KG"/>
    <n v="170"/>
    <s v="Sale "/>
    <n v="850"/>
  </r>
  <r>
    <s v="77"/>
    <x v="6"/>
    <x v="5"/>
    <n v="4"/>
    <s v="th"/>
    <n v="490"/>
    <s v="Sale "/>
    <n v="1960"/>
  </r>
  <r>
    <s v="77"/>
    <x v="14"/>
    <x v="7"/>
    <n v="1"/>
    <s v="KG"/>
    <n v="735"/>
    <s v="Sale "/>
    <n v="735"/>
  </r>
  <r>
    <s v="77"/>
    <x v="18"/>
    <x v="7"/>
    <n v="1"/>
    <s v="KG"/>
    <n v="500"/>
    <s v="Sale "/>
    <n v="500"/>
  </r>
  <r>
    <s v="77"/>
    <x v="10"/>
    <x v="6"/>
    <n v="15"/>
    <s v="KG"/>
    <n v="220"/>
    <s v="Sale "/>
    <n v="3300"/>
  </r>
  <r>
    <s v="77"/>
    <x v="55"/>
    <x v="3"/>
    <n v="1"/>
    <s v="KG"/>
    <n v="525"/>
    <s v="Sale "/>
    <n v="525"/>
  </r>
  <r>
    <s v="78"/>
    <x v="82"/>
    <x v="9"/>
    <n v="1"/>
    <s v="BTL"/>
    <n v="165"/>
    <s v="Sale "/>
    <n v="165"/>
  </r>
  <r>
    <s v="78"/>
    <x v="5"/>
    <x v="4"/>
    <n v="6"/>
    <s v="BDL"/>
    <n v="63"/>
    <s v="Sale "/>
    <n v="378"/>
  </r>
  <r>
    <s v="78"/>
    <x v="100"/>
    <x v="5"/>
    <n v="10"/>
    <s v="KG"/>
    <n v="255"/>
    <s v="Sale "/>
    <n v="2550"/>
  </r>
  <r>
    <s v="78"/>
    <x v="63"/>
    <x v="9"/>
    <n v="9"/>
    <s v="BTL"/>
    <n v="165"/>
    <s v="Sale "/>
    <n v="1485"/>
  </r>
  <r>
    <s v="78"/>
    <x v="25"/>
    <x v="3"/>
    <n v="3"/>
    <s v="KG"/>
    <n v="70"/>
    <s v="Sale "/>
    <n v="210"/>
  </r>
  <r>
    <s v="78"/>
    <x v="92"/>
    <x v="5"/>
    <n v="1"/>
    <s v="KG"/>
    <n v="255"/>
    <s v="Sale "/>
    <n v="255"/>
  </r>
  <r>
    <s v="78"/>
    <x v="72"/>
    <x v="10"/>
    <n v="0.3"/>
    <s v="th"/>
    <n v="170"/>
    <s v="Sale "/>
    <n v="51"/>
  </r>
  <r>
    <s v="78"/>
    <x v="69"/>
    <x v="5"/>
    <n v="0.3"/>
    <s v="th"/>
    <n v="900"/>
    <s v="Sale "/>
    <n v="270"/>
  </r>
  <r>
    <s v="78"/>
    <x v="64"/>
    <x v="4"/>
    <n v="2"/>
    <s v="BDL"/>
    <n v="80"/>
    <s v="Sale "/>
    <n v="160"/>
  </r>
  <r>
    <s v="78"/>
    <x v="8"/>
    <x v="5"/>
    <n v="2"/>
    <s v="KG"/>
    <n v="255"/>
    <s v="Sale "/>
    <n v="510"/>
  </r>
  <r>
    <s v="78"/>
    <x v="70"/>
    <x v="8"/>
    <n v="2"/>
    <s v="BOX"/>
    <n v="280"/>
    <s v="Sale "/>
    <n v="560"/>
  </r>
  <r>
    <s v="78"/>
    <x v="105"/>
    <x v="8"/>
    <n v="2"/>
    <s v="BOX"/>
    <n v="330"/>
    <s v="Sale "/>
    <n v="660"/>
  </r>
  <r>
    <s v="78"/>
    <x v="26"/>
    <x v="3"/>
    <n v="1"/>
    <s v="KG"/>
    <n v="48"/>
    <s v="Sale "/>
    <n v="48"/>
  </r>
  <r>
    <s v="78"/>
    <x v="9"/>
    <x v="3"/>
    <n v="3"/>
    <s v="KG"/>
    <n v="170"/>
    <s v="Sale "/>
    <n v="510"/>
  </r>
  <r>
    <s v="78"/>
    <x v="10"/>
    <x v="6"/>
    <n v="18"/>
    <s v="KG"/>
    <n v="220"/>
    <s v="Sale "/>
    <n v="3960"/>
  </r>
  <r>
    <s v="78"/>
    <x v="25"/>
    <x v="3"/>
    <n v="4"/>
    <s v="KG"/>
    <n v="70"/>
    <s v="Sale "/>
    <n v="280"/>
  </r>
  <r>
    <s v="78"/>
    <x v="39"/>
    <x v="3"/>
    <n v="1"/>
    <s v="KG"/>
    <n v="340"/>
    <s v="Sale "/>
    <n v="340"/>
  </r>
  <r>
    <s v="78"/>
    <x v="116"/>
    <x v="1"/>
    <n v="1"/>
    <s v="PC"/>
    <n v="1750"/>
    <s v="Sale "/>
    <n v="1750"/>
  </r>
  <r>
    <s v="78"/>
    <x v="5"/>
    <x v="4"/>
    <n v="6"/>
    <s v="BDL"/>
    <n v="65"/>
    <s v="Sale "/>
    <n v="390"/>
  </r>
  <r>
    <s v="78"/>
    <x v="55"/>
    <x v="3"/>
    <n v="0.5"/>
    <s v="KG"/>
    <n v="520"/>
    <s v="Sale "/>
    <n v="260"/>
  </r>
  <r>
    <s v="78"/>
    <x v="3"/>
    <x v="3"/>
    <n v="7.5"/>
    <s v="KG"/>
    <n v="520"/>
    <s v="Sale "/>
    <n v="3900"/>
  </r>
  <r>
    <s v="78"/>
    <x v="4"/>
    <x v="3"/>
    <n v="3.25"/>
    <s v="KG"/>
    <n v="920"/>
    <s v="Sale "/>
    <n v="2990"/>
  </r>
  <r>
    <s v="78"/>
    <x v="63"/>
    <x v="9"/>
    <n v="5"/>
    <s v="BTL"/>
    <n v="165"/>
    <s v="Sale "/>
    <n v="825"/>
  </r>
  <r>
    <s v="78"/>
    <x v="28"/>
    <x v="3"/>
    <n v="4"/>
    <s v="KG"/>
    <n v="340"/>
    <s v="Sale "/>
    <n v="1360"/>
  </r>
  <r>
    <s v="78"/>
    <x v="49"/>
    <x v="6"/>
    <n v="2"/>
    <s v="KG"/>
    <n v="190"/>
    <s v="Sale "/>
    <n v="380"/>
  </r>
  <r>
    <s v="78"/>
    <x v="41"/>
    <x v="10"/>
    <n v="4.5"/>
    <s v="th"/>
    <n v="140"/>
    <s v="Sale "/>
    <n v="630"/>
  </r>
  <r>
    <s v="78"/>
    <x v="6"/>
    <x v="5"/>
    <n v="5"/>
    <s v="th"/>
    <n v="490"/>
    <s v="Sale "/>
    <n v="2450"/>
  </r>
  <r>
    <s v="78"/>
    <x v="73"/>
    <x v="3"/>
    <n v="2"/>
    <s v="KG"/>
    <n v="380"/>
    <s v="Sale "/>
    <n v="760"/>
  </r>
  <r>
    <s v="78"/>
    <x v="56"/>
    <x v="3"/>
    <n v="0.75"/>
    <s v="KG"/>
    <n v="450"/>
    <s v="Sale "/>
    <n v="337.5"/>
  </r>
  <r>
    <s v="78"/>
    <x v="74"/>
    <x v="3"/>
    <n v="7"/>
    <s v="KG"/>
    <n v="95"/>
    <s v="Sale "/>
    <n v="665"/>
  </r>
  <r>
    <s v="78"/>
    <x v="37"/>
    <x v="3"/>
    <n v="1"/>
    <s v="KG"/>
    <n v="250"/>
    <s v="Sale "/>
    <n v="250"/>
  </r>
  <r>
    <s v="78"/>
    <x v="38"/>
    <x v="3"/>
    <n v="0.75"/>
    <s v="KG"/>
    <n v="360"/>
    <s v="Sale "/>
    <n v="270"/>
  </r>
  <r>
    <s v="78"/>
    <x v="44"/>
    <x v="2"/>
    <n v="0.2"/>
    <s v="BTL"/>
    <n v="550"/>
    <s v="Sale "/>
    <n v="110"/>
  </r>
  <r>
    <s v="78"/>
    <x v="14"/>
    <x v="7"/>
    <n v="0.5"/>
    <s v="KG"/>
    <n v="720"/>
    <s v="Sale "/>
    <n v="360"/>
  </r>
  <r>
    <s v="78"/>
    <x v="119"/>
    <x v="9"/>
    <n v="1"/>
    <s v="BTL"/>
    <n v="110"/>
    <s v="Sale "/>
    <n v="110"/>
  </r>
  <r>
    <s v="78"/>
    <x v="2"/>
    <x v="2"/>
    <n v="1"/>
    <s v="BTL"/>
    <n v="450"/>
    <s v="Sale "/>
    <n v="450"/>
  </r>
  <r>
    <s v="78"/>
    <x v="59"/>
    <x v="4"/>
    <n v="3"/>
    <s v="BDL"/>
    <n v="65"/>
    <s v="Sale "/>
    <n v="195"/>
  </r>
  <r>
    <s v="78"/>
    <x v="9"/>
    <x v="3"/>
    <n v="2"/>
    <s v="KG"/>
    <n v="170"/>
    <s v="Sale "/>
    <n v="340"/>
  </r>
  <r>
    <s v="78"/>
    <x v="10"/>
    <x v="6"/>
    <n v="2"/>
    <s v="KG"/>
    <n v="220"/>
    <s v="Sale "/>
    <n v="440"/>
  </r>
  <r>
    <s v="78"/>
    <x v="27"/>
    <x v="8"/>
    <n v="1"/>
    <s v="BOX"/>
    <n v="900"/>
    <s v="Sale "/>
    <n v="900"/>
  </r>
  <r>
    <s v="78"/>
    <x v="3"/>
    <x v="3"/>
    <n v="1.5"/>
    <s v="KG"/>
    <n v="520"/>
    <s v="Sale "/>
    <n v="780"/>
  </r>
  <r>
    <s v="78"/>
    <x v="4"/>
    <x v="3"/>
    <n v="0.5"/>
    <s v="KG"/>
    <n v="920"/>
    <s v="Sale "/>
    <n v="460"/>
  </r>
  <r>
    <s v="78"/>
    <x v="11"/>
    <x v="3"/>
    <n v="5.25"/>
    <s v="KG"/>
    <n v="320"/>
    <s v="Sale "/>
    <n v="1680"/>
  </r>
  <r>
    <s v="78"/>
    <x v="24"/>
    <x v="3"/>
    <n v="10"/>
    <s v="PAC"/>
    <n v="60"/>
    <s v="Sale "/>
    <n v="600"/>
  </r>
  <r>
    <s v="78"/>
    <x v="25"/>
    <x v="3"/>
    <n v="5"/>
    <s v="KG"/>
    <n v="70"/>
    <s v="Sale "/>
    <n v="350"/>
  </r>
  <r>
    <s v="79"/>
    <x v="108"/>
    <x v="8"/>
    <n v="2"/>
    <s v="PAT"/>
    <n v="340"/>
    <s v="Sale "/>
    <n v="680"/>
  </r>
  <r>
    <s v="79"/>
    <x v="25"/>
    <x v="3"/>
    <n v="1"/>
    <s v="KG"/>
    <n v="65"/>
    <s v="Sale "/>
    <n v="65"/>
  </r>
  <r>
    <s v="79"/>
    <x v="39"/>
    <x v="3"/>
    <n v="1"/>
    <s v="KG"/>
    <n v="340"/>
    <s v="Sale "/>
    <n v="340"/>
  </r>
  <r>
    <s v="79"/>
    <x v="73"/>
    <x v="3"/>
    <n v="1"/>
    <s v="KG"/>
    <n v="380"/>
    <s v="Sale "/>
    <n v="380"/>
  </r>
  <r>
    <s v="79"/>
    <x v="56"/>
    <x v="3"/>
    <n v="0.5"/>
    <s v="KG"/>
    <n v="450"/>
    <s v="Sale "/>
    <n v="225"/>
  </r>
  <r>
    <s v="79"/>
    <x v="92"/>
    <x v="5"/>
    <n v="1"/>
    <s v="KG"/>
    <n v="255"/>
    <s v="Sale "/>
    <n v="255"/>
  </r>
  <r>
    <s v="79"/>
    <x v="41"/>
    <x v="10"/>
    <n v="2"/>
    <s v="th"/>
    <n v="140"/>
    <s v="Sale "/>
    <n v="280"/>
  </r>
  <r>
    <s v="79"/>
    <x v="6"/>
    <x v="5"/>
    <n v="2"/>
    <s v="th"/>
    <n v="500"/>
    <s v="Sale "/>
    <n v="1000"/>
  </r>
  <r>
    <s v="79"/>
    <x v="3"/>
    <x v="3"/>
    <n v="4"/>
    <s v="KG"/>
    <n v="520"/>
    <s v="Sale "/>
    <n v="2080"/>
  </r>
  <r>
    <s v="79"/>
    <x v="4"/>
    <x v="3"/>
    <n v="5"/>
    <s v="KG"/>
    <n v="920"/>
    <s v="Sale "/>
    <n v="4600"/>
  </r>
  <r>
    <s v="79"/>
    <x v="9"/>
    <x v="3"/>
    <n v="25"/>
    <s v="KG"/>
    <n v="165"/>
    <s v="Sale "/>
    <n v="4125"/>
  </r>
  <r>
    <s v="79"/>
    <x v="10"/>
    <x v="6"/>
    <n v="15"/>
    <s v="KG"/>
    <n v="220"/>
    <s v="Sale "/>
    <n v="3300"/>
  </r>
  <r>
    <s v="79"/>
    <x v="9"/>
    <x v="3"/>
    <n v="2"/>
    <s v="KG"/>
    <n v="170"/>
    <s v="Sale "/>
    <n v="340"/>
  </r>
  <r>
    <s v="79"/>
    <x v="10"/>
    <x v="6"/>
    <n v="3"/>
    <s v="KG"/>
    <n v="220"/>
    <s v="Sale "/>
    <n v="660"/>
  </r>
  <r>
    <s v="79"/>
    <x v="6"/>
    <x v="5"/>
    <n v="0.5"/>
    <s v="th"/>
    <n v="500"/>
    <s v="Sale "/>
    <n v="250"/>
  </r>
  <r>
    <s v="79"/>
    <x v="83"/>
    <x v="5"/>
    <n v="1.5"/>
    <s v="KG"/>
    <n v="255"/>
    <s v="Sale "/>
    <n v="382.5"/>
  </r>
  <r>
    <s v="79"/>
    <x v="5"/>
    <x v="4"/>
    <n v="15"/>
    <s v="BDL"/>
    <n v="65"/>
    <s v="Sale "/>
    <n v="975"/>
  </r>
  <r>
    <s v="79"/>
    <x v="64"/>
    <x v="4"/>
    <n v="4"/>
    <s v="BDL"/>
    <n v="80"/>
    <s v="Sale "/>
    <n v="320"/>
  </r>
  <r>
    <s v="79"/>
    <x v="59"/>
    <x v="4"/>
    <n v="5"/>
    <s v="BDL"/>
    <n v="65"/>
    <s v="Sale "/>
    <n v="325"/>
  </r>
  <r>
    <s v="79"/>
    <x v="73"/>
    <x v="3"/>
    <n v="2"/>
    <s v="KG"/>
    <n v="380"/>
    <s v="Sale "/>
    <n v="760"/>
  </r>
  <r>
    <s v="79"/>
    <x v="18"/>
    <x v="7"/>
    <n v="2"/>
    <s v="KG"/>
    <n v="500"/>
    <s v="Sale "/>
    <n v="1000"/>
  </r>
  <r>
    <s v="79"/>
    <x v="17"/>
    <x v="3"/>
    <n v="1"/>
    <s v="KG"/>
    <n v="230"/>
    <s v="Sale "/>
    <n v="230"/>
  </r>
  <r>
    <s v="79"/>
    <x v="44"/>
    <x v="2"/>
    <n v="0.2"/>
    <s v="BTL"/>
    <n v="550"/>
    <s v="Sale "/>
    <n v="110"/>
  </r>
  <r>
    <s v="79"/>
    <x v="27"/>
    <x v="8"/>
    <n v="0.3"/>
    <s v="BOX"/>
    <n v="920"/>
    <s v="Sale "/>
    <n v="276"/>
  </r>
  <r>
    <s v="79"/>
    <x v="72"/>
    <x v="10"/>
    <n v="0.5"/>
    <s v="th"/>
    <n v="170"/>
    <s v="Sale "/>
    <n v="85"/>
  </r>
  <r>
    <s v="79"/>
    <x v="69"/>
    <x v="5"/>
    <n v="0.5"/>
    <s v="th"/>
    <n v="900"/>
    <s v="Sale "/>
    <n v="450"/>
  </r>
  <r>
    <s v="79"/>
    <x v="59"/>
    <x v="4"/>
    <n v="1"/>
    <s v="BDL"/>
    <n v="65"/>
    <s v="Sale "/>
    <n v="65"/>
  </r>
  <r>
    <s v="79"/>
    <x v="37"/>
    <x v="3"/>
    <n v="0.5"/>
    <s v="KG"/>
    <n v="250"/>
    <s v="Sale "/>
    <n v="125"/>
  </r>
  <r>
    <s v="79"/>
    <x v="38"/>
    <x v="3"/>
    <n v="0.5"/>
    <s v="KG"/>
    <n v="380"/>
    <s v="Sale "/>
    <n v="190"/>
  </r>
  <r>
    <s v="79"/>
    <x v="28"/>
    <x v="3"/>
    <n v="1.3"/>
    <s v="KG"/>
    <n v="340"/>
    <s v="Sale "/>
    <n v="442"/>
  </r>
  <r>
    <s v="79"/>
    <x v="8"/>
    <x v="5"/>
    <n v="1"/>
    <s v="KG"/>
    <n v="265"/>
    <s v="Sale "/>
    <n v="265"/>
  </r>
  <r>
    <s v="79"/>
    <x v="13"/>
    <x v="5"/>
    <n v="2"/>
    <s v="KG"/>
    <n v="255"/>
    <s v="Sale "/>
    <n v="510"/>
  </r>
  <r>
    <s v="79"/>
    <x v="87"/>
    <x v="9"/>
    <n v="1"/>
    <s v="BTL"/>
    <n v="155"/>
    <s v="Sale "/>
    <n v="155"/>
  </r>
  <r>
    <s v="79"/>
    <x v="14"/>
    <x v="7"/>
    <n v="1"/>
    <s v="KG"/>
    <n v="735"/>
    <s v="Sale "/>
    <n v="735"/>
  </r>
  <r>
    <s v="79"/>
    <x v="3"/>
    <x v="3"/>
    <n v="4"/>
    <s v="KG"/>
    <n v="520"/>
    <s v="Sale "/>
    <n v="2080"/>
  </r>
  <r>
    <s v="79"/>
    <x v="4"/>
    <x v="3"/>
    <n v="5"/>
    <s v="KG"/>
    <n v="910"/>
    <s v="Sale "/>
    <n v="4550"/>
  </r>
  <r>
    <s v="79"/>
    <x v="37"/>
    <x v="3"/>
    <n v="0.6"/>
    <s v="KG"/>
    <n v="250"/>
    <s v="Sale "/>
    <n v="150"/>
  </r>
  <r>
    <s v="79"/>
    <x v="11"/>
    <x v="3"/>
    <n v="2.5"/>
    <s v="KG"/>
    <n v="320"/>
    <s v="Sale "/>
    <n v="800"/>
  </r>
  <r>
    <s v="79"/>
    <x v="41"/>
    <x v="10"/>
    <n v="1"/>
    <s v="th"/>
    <n v="140"/>
    <s v="Sale "/>
    <n v="140"/>
  </r>
  <r>
    <s v="79"/>
    <x v="72"/>
    <x v="10"/>
    <n v="2"/>
    <s v="th"/>
    <n v="170"/>
    <s v="Sale "/>
    <n v="340"/>
  </r>
  <r>
    <s v="79"/>
    <x v="59"/>
    <x v="4"/>
    <n v="3"/>
    <s v="BDL"/>
    <n v="65"/>
    <s v="Sale "/>
    <n v="195"/>
  </r>
  <r>
    <s v="79"/>
    <x v="6"/>
    <x v="5"/>
    <n v="1"/>
    <s v="th"/>
    <n v="500"/>
    <s v="Sale "/>
    <n v="500"/>
  </r>
  <r>
    <s v="79"/>
    <x v="69"/>
    <x v="5"/>
    <n v="1"/>
    <s v="th"/>
    <n v="900"/>
    <s v="Sale "/>
    <n v="900"/>
  </r>
  <r>
    <s v="79"/>
    <x v="97"/>
    <x v="2"/>
    <n v="1"/>
    <s v="BTL"/>
    <n v="72"/>
    <s v="Sale "/>
    <n v="72"/>
  </r>
  <r>
    <s v="79"/>
    <x v="2"/>
    <x v="2"/>
    <n v="0.4"/>
    <s v="BTL"/>
    <n v="550"/>
    <s v="Sale "/>
    <n v="220"/>
  </r>
  <r>
    <s v="79"/>
    <x v="8"/>
    <x v="5"/>
    <n v="2"/>
    <s v="KG"/>
    <n v="255"/>
    <s v="Sale "/>
    <n v="510"/>
  </r>
  <r>
    <s v="79"/>
    <x v="13"/>
    <x v="5"/>
    <n v="6"/>
    <s v="KG"/>
    <n v="255"/>
    <s v="Sale "/>
    <n v="1530"/>
  </r>
  <r>
    <s v="79"/>
    <x v="57"/>
    <x v="5"/>
    <n v="6"/>
    <s v="KG"/>
    <n v="255"/>
    <s v="Sale "/>
    <n v="1530"/>
  </r>
  <r>
    <s v="79"/>
    <x v="11"/>
    <x v="3"/>
    <n v="0.5"/>
    <s v="KG"/>
    <n v="320"/>
    <s v="Sale "/>
    <n v="160"/>
  </r>
  <r>
    <s v="79"/>
    <x v="37"/>
    <x v="3"/>
    <n v="1"/>
    <s v="KG"/>
    <n v="250"/>
    <s v="Sale "/>
    <n v="250"/>
  </r>
  <r>
    <s v="79"/>
    <x v="39"/>
    <x v="3"/>
    <n v="2.5"/>
    <s v="KG"/>
    <n v="340"/>
    <s v="Sale "/>
    <n v="850"/>
  </r>
  <r>
    <s v="79"/>
    <x v="73"/>
    <x v="3"/>
    <n v="2"/>
    <s v="KG"/>
    <n v="380"/>
    <s v="Sale "/>
    <n v="760"/>
  </r>
  <r>
    <s v="79"/>
    <x v="53"/>
    <x v="7"/>
    <n v="0.5"/>
    <s v="KG"/>
    <n v="700"/>
    <s v="Sale "/>
    <n v="350"/>
  </r>
  <r>
    <s v="79"/>
    <x v="3"/>
    <x v="3"/>
    <n v="6"/>
    <s v="KG"/>
    <n v="520"/>
    <s v="Sale "/>
    <n v="3120"/>
  </r>
  <r>
    <s v="79"/>
    <x v="4"/>
    <x v="3"/>
    <n v="3"/>
    <s v="KG"/>
    <n v="920"/>
    <s v="Sale "/>
    <n v="2760"/>
  </r>
  <r>
    <s v="79"/>
    <x v="64"/>
    <x v="4"/>
    <n v="5"/>
    <s v="BDL"/>
    <n v="80"/>
    <s v="Sale "/>
    <n v="400"/>
  </r>
  <r>
    <s v="79"/>
    <x v="101"/>
    <x v="8"/>
    <n v="0.24"/>
    <s v="BOX"/>
    <n v="320"/>
    <s v="Sale "/>
    <n v="76.8"/>
  </r>
  <r>
    <s v="79"/>
    <x v="27"/>
    <x v="8"/>
    <n v="0.15"/>
    <s v="BOX"/>
    <n v="920"/>
    <s v="Sale "/>
    <n v="138"/>
  </r>
  <r>
    <s v="79"/>
    <x v="25"/>
    <x v="3"/>
    <n v="3"/>
    <s v="KG"/>
    <n v="65"/>
    <s v="Sale "/>
    <n v="195"/>
  </r>
  <r>
    <s v="79"/>
    <x v="27"/>
    <x v="8"/>
    <n v="2"/>
    <s v="BOX"/>
    <n v="900"/>
    <s v="Sale "/>
    <n v="1800"/>
  </r>
  <r>
    <s v="79"/>
    <x v="2"/>
    <x v="2"/>
    <n v="0.2"/>
    <s v="BTL"/>
    <n v="550"/>
    <s v="Sale "/>
    <n v="110"/>
  </r>
  <r>
    <s v="79"/>
    <x v="10"/>
    <x v="6"/>
    <n v="18"/>
    <s v="KG"/>
    <n v="220"/>
    <s v="Sale "/>
    <n v="3960"/>
  </r>
  <r>
    <s v="79"/>
    <x v="5"/>
    <x v="4"/>
    <n v="2"/>
    <s v="BDL"/>
    <n v="65"/>
    <s v="Sale "/>
    <n v="130"/>
  </r>
  <r>
    <s v="79"/>
    <x v="3"/>
    <x v="3"/>
    <n v="0.8"/>
    <s v="KG"/>
    <n v="470"/>
    <s v="Sale "/>
    <n v="376"/>
  </r>
  <r>
    <s v="79"/>
    <x v="4"/>
    <x v="3"/>
    <n v="0.4"/>
    <s v="KG"/>
    <n v="920"/>
    <s v="Sale "/>
    <n v="368"/>
  </r>
  <r>
    <s v="79"/>
    <x v="78"/>
    <x v="3"/>
    <n v="1"/>
    <s v="PAC"/>
    <n v="80"/>
    <s v="Sale "/>
    <n v="80"/>
  </r>
  <r>
    <s v="79"/>
    <x v="26"/>
    <x v="3"/>
    <n v="20"/>
    <s v="KG"/>
    <n v="48"/>
    <s v="Sale "/>
    <n v="960"/>
  </r>
  <r>
    <s v="79"/>
    <x v="105"/>
    <x v="8"/>
    <n v="1"/>
    <s v="BOX"/>
    <n v="325"/>
    <s v="Sale "/>
    <n v="325"/>
  </r>
  <r>
    <s v="79"/>
    <x v="70"/>
    <x v="8"/>
    <n v="1"/>
    <s v="BOX"/>
    <n v="272"/>
    <s v="Sale "/>
    <n v="272"/>
  </r>
  <r>
    <s v="79"/>
    <x v="33"/>
    <x v="2"/>
    <n v="1"/>
    <s v="BTL"/>
    <n v="85"/>
    <s v="Sale "/>
    <n v="85"/>
  </r>
  <r>
    <s v="79"/>
    <x v="73"/>
    <x v="3"/>
    <n v="1"/>
    <s v="KG"/>
    <n v="380"/>
    <s v="Sale "/>
    <n v="380"/>
  </r>
  <r>
    <s v="79"/>
    <x v="56"/>
    <x v="3"/>
    <n v="0.5"/>
    <s v="KG"/>
    <n v="450"/>
    <s v="Sale "/>
    <n v="225"/>
  </r>
  <r>
    <s v="79"/>
    <x v="10"/>
    <x v="6"/>
    <n v="4"/>
    <s v="KG"/>
    <n v="220"/>
    <s v="Sale "/>
    <n v="880"/>
  </r>
  <r>
    <s v="79"/>
    <x v="9"/>
    <x v="3"/>
    <n v="2"/>
    <s v="KG"/>
    <n v="170"/>
    <s v="Sale "/>
    <n v="340"/>
  </r>
  <r>
    <s v="79"/>
    <x v="4"/>
    <x v="3"/>
    <n v="0.8"/>
    <s v="KG"/>
    <n v="900"/>
    <s v="Sale "/>
    <n v="720"/>
  </r>
  <r>
    <s v="79"/>
    <x v="3"/>
    <x v="3"/>
    <n v="1.5"/>
    <s v="KG"/>
    <n v="520"/>
    <s v="Sale "/>
    <n v="780"/>
  </r>
  <r>
    <s v="79"/>
    <x v="6"/>
    <x v="5"/>
    <n v="0.6"/>
    <s v="th"/>
    <n v="500"/>
    <s v="Sale "/>
    <n v="300"/>
  </r>
  <r>
    <s v="79"/>
    <x v="11"/>
    <x v="3"/>
    <n v="2.5"/>
    <s v="KG"/>
    <n v="320"/>
    <s v="Sale "/>
    <n v="800"/>
  </r>
  <r>
    <s v="79"/>
    <x v="63"/>
    <x v="9"/>
    <n v="1"/>
    <s v="BTL"/>
    <n v="165"/>
    <s v="Sale "/>
    <n v="165"/>
  </r>
  <r>
    <s v="79"/>
    <x v="38"/>
    <x v="3"/>
    <n v="2"/>
    <s v="KG"/>
    <n v="380"/>
    <s v="Sale "/>
    <n v="760"/>
  </r>
  <r>
    <s v="79"/>
    <x v="37"/>
    <x v="3"/>
    <n v="2"/>
    <s v="KG"/>
    <n v="250"/>
    <s v="Sale "/>
    <n v="500"/>
  </r>
  <r>
    <s v="79"/>
    <x v="28"/>
    <x v="3"/>
    <n v="2.5"/>
    <s v="KG"/>
    <n v="340"/>
    <s v="Sale "/>
    <n v="850"/>
  </r>
  <r>
    <s v="79"/>
    <x v="39"/>
    <x v="3"/>
    <n v="1.5"/>
    <s v="KG"/>
    <n v="340"/>
    <s v="Sale "/>
    <n v="510"/>
  </r>
  <r>
    <s v="79"/>
    <x v="57"/>
    <x v="5"/>
    <n v="1"/>
    <s v="KG"/>
    <n v="255"/>
    <s v="Sale "/>
    <n v="255"/>
  </r>
  <r>
    <s v="79"/>
    <x v="8"/>
    <x v="5"/>
    <n v="1"/>
    <s v="KG"/>
    <n v="255"/>
    <s v="Sale "/>
    <n v="255"/>
  </r>
  <r>
    <s v="79"/>
    <x v="13"/>
    <x v="5"/>
    <n v="2"/>
    <s v="KG"/>
    <n v="255"/>
    <s v="Sale "/>
    <n v="510"/>
  </r>
  <r>
    <s v="80"/>
    <x v="25"/>
    <x v="3"/>
    <n v="1"/>
    <s v="KG"/>
    <n v="65"/>
    <s v="Sale "/>
    <n v="65"/>
  </r>
  <r>
    <s v="80"/>
    <x v="5"/>
    <x v="4"/>
    <n v="5"/>
    <s v="BDL"/>
    <n v="65"/>
    <s v="Sale "/>
    <n v="325"/>
  </r>
  <r>
    <s v="80"/>
    <x v="4"/>
    <x v="3"/>
    <n v="0.5"/>
    <s v="KG"/>
    <n v="920"/>
    <s v="Sale "/>
    <n v="460"/>
  </r>
  <r>
    <s v="80"/>
    <x v="30"/>
    <x v="3"/>
    <n v="1"/>
    <s v="KG"/>
    <n v="200"/>
    <s v="Sale "/>
    <n v="200"/>
  </r>
  <r>
    <s v="80"/>
    <x v="115"/>
    <x v="3"/>
    <n v="1"/>
    <s v="PAC"/>
    <n v="550"/>
    <s v="Sale "/>
    <n v="550"/>
  </r>
  <r>
    <s v="80"/>
    <x v="25"/>
    <x v="3"/>
    <n v="2"/>
    <s v="KG"/>
    <n v="70"/>
    <s v="Sale "/>
    <n v="140"/>
  </r>
  <r>
    <s v="80"/>
    <x v="26"/>
    <x v="3"/>
    <n v="4"/>
    <s v="KG"/>
    <n v="48"/>
    <s v="Sale "/>
    <n v="192"/>
  </r>
  <r>
    <s v="80"/>
    <x v="27"/>
    <x v="8"/>
    <n v="2"/>
    <s v="BOX"/>
    <n v="900"/>
    <s v="Sale "/>
    <n v="1800"/>
  </r>
  <r>
    <s v="80"/>
    <x v="27"/>
    <x v="8"/>
    <n v="0.56999999999999995"/>
    <s v="BOX"/>
    <n v="920"/>
    <s v="Sale "/>
    <n v="524.4"/>
  </r>
  <r>
    <s v="80"/>
    <x v="10"/>
    <x v="6"/>
    <n v="15"/>
    <s v="KG"/>
    <n v="210"/>
    <s v="Sale "/>
    <n v="3150"/>
  </r>
  <r>
    <s v="80"/>
    <x v="23"/>
    <x v="2"/>
    <n v="1"/>
    <s v="PC"/>
    <n v="65"/>
    <s v="Sale "/>
    <n v="65"/>
  </r>
  <r>
    <s v="80"/>
    <x v="39"/>
    <x v="3"/>
    <n v="1"/>
    <s v="KG"/>
    <n v="340"/>
    <s v="Sale "/>
    <n v="340"/>
  </r>
  <r>
    <s v="80"/>
    <x v="28"/>
    <x v="3"/>
    <n v="1"/>
    <s v="KG"/>
    <n v="340"/>
    <s v="Sale "/>
    <n v="340"/>
  </r>
  <r>
    <s v="80"/>
    <x v="70"/>
    <x v="8"/>
    <n v="1"/>
    <s v="BOX"/>
    <n v="275"/>
    <s v="Sale "/>
    <n v="275"/>
  </r>
  <r>
    <s v="80"/>
    <x v="41"/>
    <x v="10"/>
    <n v="1"/>
    <s v="th"/>
    <n v="130"/>
    <s v="Sale "/>
    <n v="130"/>
  </r>
  <r>
    <s v="80"/>
    <x v="6"/>
    <x v="5"/>
    <n v="0.4"/>
    <s v="th"/>
    <n v="500"/>
    <s v="Sale "/>
    <n v="200"/>
  </r>
  <r>
    <s v="80"/>
    <x v="2"/>
    <x v="2"/>
    <n v="0.2"/>
    <s v="BTL"/>
    <n v="550"/>
    <s v="Sale "/>
    <n v="110"/>
  </r>
  <r>
    <s v="80"/>
    <x v="101"/>
    <x v="8"/>
    <n v="3"/>
    <s v="BOX"/>
    <n v="330"/>
    <s v="Sale "/>
    <n v="990"/>
  </r>
  <r>
    <s v="80"/>
    <x v="27"/>
    <x v="8"/>
    <n v="1.38"/>
    <s v="BOX"/>
    <n v="920"/>
    <s v="Sale "/>
    <n v="1269.5999999999999"/>
  </r>
  <r>
    <s v="80"/>
    <x v="18"/>
    <x v="7"/>
    <n v="0.5"/>
    <s v="KG"/>
    <n v="500"/>
    <s v="Sale "/>
    <n v="250"/>
  </r>
  <r>
    <s v="80"/>
    <x v="41"/>
    <x v="10"/>
    <n v="3"/>
    <s v="th"/>
    <n v="140"/>
    <s v="Sale "/>
    <n v="420"/>
  </r>
  <r>
    <s v="80"/>
    <x v="83"/>
    <x v="5"/>
    <n v="2"/>
    <s v="KG"/>
    <n v="255"/>
    <s v="Sale "/>
    <n v="510"/>
  </r>
  <r>
    <s v="80"/>
    <x v="6"/>
    <x v="5"/>
    <n v="2"/>
    <s v="th"/>
    <n v="500"/>
    <s v="Sale "/>
    <n v="1000"/>
  </r>
  <r>
    <s v="80"/>
    <x v="11"/>
    <x v="3"/>
    <n v="1"/>
    <s v="KG"/>
    <n v="320"/>
    <s v="Sale "/>
    <n v="320"/>
  </r>
  <r>
    <s v="80"/>
    <x v="26"/>
    <x v="3"/>
    <n v="3"/>
    <s v="KG"/>
    <n v="48"/>
    <s v="Sale "/>
    <n v="144"/>
  </r>
  <r>
    <s v="80"/>
    <x v="2"/>
    <x v="2"/>
    <n v="0.2"/>
    <s v="BTL"/>
    <n v="550"/>
    <s v="Sale "/>
    <n v="110"/>
  </r>
  <r>
    <s v="80"/>
    <x v="38"/>
    <x v="3"/>
    <n v="1"/>
    <s v="KG"/>
    <n v="380"/>
    <s v="Sale "/>
    <n v="380"/>
  </r>
  <r>
    <s v="80"/>
    <x v="39"/>
    <x v="3"/>
    <n v="1"/>
    <s v="KG"/>
    <n v="330"/>
    <s v="Sale "/>
    <n v="330"/>
  </r>
  <r>
    <s v="80"/>
    <x v="27"/>
    <x v="8"/>
    <n v="0.25"/>
    <s v="BOX"/>
    <n v="920"/>
    <s v="Sale "/>
    <n v="230"/>
  </r>
  <r>
    <s v="80"/>
    <x v="19"/>
    <x v="2"/>
    <n v="0.2"/>
    <s v="BTL"/>
    <n v="650"/>
    <s v="Sale "/>
    <n v="130"/>
  </r>
  <r>
    <s v="80"/>
    <x v="101"/>
    <x v="8"/>
    <n v="1"/>
    <s v="BOX"/>
    <n v="320"/>
    <s v="Sale "/>
    <n v="320"/>
  </r>
  <r>
    <s v="80"/>
    <x v="5"/>
    <x v="4"/>
    <n v="5"/>
    <s v="BDL"/>
    <n v="65"/>
    <s v="Sale "/>
    <n v="325"/>
  </r>
  <r>
    <s v="80"/>
    <x v="4"/>
    <x v="3"/>
    <n v="1"/>
    <s v="KG"/>
    <n v="920"/>
    <s v="Sale "/>
    <n v="920"/>
  </r>
  <r>
    <s v="80"/>
    <x v="3"/>
    <x v="3"/>
    <n v="3"/>
    <s v="KG"/>
    <n v="520"/>
    <s v="Sale "/>
    <n v="1560"/>
  </r>
  <r>
    <s v="80"/>
    <x v="57"/>
    <x v="5"/>
    <n v="1"/>
    <s v="KG"/>
    <n v="255"/>
    <s v="Sale "/>
    <n v="255"/>
  </r>
  <r>
    <s v="80"/>
    <x v="13"/>
    <x v="5"/>
    <n v="3"/>
    <s v="KG"/>
    <n v="255"/>
    <s v="Sale "/>
    <n v="765"/>
  </r>
  <r>
    <s v="80"/>
    <x v="27"/>
    <x v="8"/>
    <n v="1"/>
    <s v="BOX"/>
    <n v="900"/>
    <s v="Sale "/>
    <n v="900"/>
  </r>
  <r>
    <s v="81"/>
    <x v="28"/>
    <x v="3"/>
    <n v="0.5"/>
    <s v="KG"/>
    <n v="340"/>
    <s v="Sale "/>
    <n v="170"/>
  </r>
  <r>
    <s v="81"/>
    <x v="39"/>
    <x v="3"/>
    <n v="1"/>
    <s v="KG"/>
    <n v="340"/>
    <s v="Sale "/>
    <n v="340"/>
  </r>
  <r>
    <s v="81"/>
    <x v="41"/>
    <x v="10"/>
    <n v="2.5"/>
    <s v="th"/>
    <n v="140"/>
    <s v="Sale "/>
    <n v="350"/>
  </r>
  <r>
    <s v="81"/>
    <x v="6"/>
    <x v="5"/>
    <n v="2.5"/>
    <s v="th"/>
    <n v="480"/>
    <s v="Sale "/>
    <n v="1200"/>
  </r>
  <r>
    <s v="81"/>
    <x v="25"/>
    <x v="3"/>
    <n v="5"/>
    <s v="KG"/>
    <n v="70"/>
    <s v="Sale "/>
    <n v="350"/>
  </r>
  <r>
    <s v="81"/>
    <x v="75"/>
    <x v="5"/>
    <n v="10"/>
    <s v="PC"/>
    <n v="312.5"/>
    <s v="Sale "/>
    <n v="3125"/>
  </r>
  <r>
    <s v="81"/>
    <x v="3"/>
    <x v="3"/>
    <n v="1"/>
    <s v="KG"/>
    <n v="520"/>
    <s v="Sale "/>
    <n v="520"/>
  </r>
  <r>
    <s v="81"/>
    <x v="4"/>
    <x v="3"/>
    <n v="0.5"/>
    <s v="KG"/>
    <n v="920"/>
    <s v="Sale "/>
    <n v="460"/>
  </r>
  <r>
    <s v="81"/>
    <x v="27"/>
    <x v="8"/>
    <n v="0.25"/>
    <s v="BOX"/>
    <n v="920"/>
    <s v="Sale "/>
    <n v="230"/>
  </r>
  <r>
    <s v="81"/>
    <x v="83"/>
    <x v="5"/>
    <n v="3"/>
    <s v="KG"/>
    <n v="255"/>
    <s v="Sale "/>
    <n v="765"/>
  </r>
  <r>
    <s v="81"/>
    <x v="10"/>
    <x v="6"/>
    <n v="15"/>
    <s v="KG"/>
    <n v="210"/>
    <s v="Sale "/>
    <n v="3150"/>
  </r>
  <r>
    <s v="81"/>
    <x v="82"/>
    <x v="9"/>
    <n v="3"/>
    <s v="BTL"/>
    <n v="175"/>
    <s v="Sale "/>
    <n v="525"/>
  </r>
  <r>
    <s v="81"/>
    <x v="70"/>
    <x v="8"/>
    <n v="2"/>
    <s v="BOX"/>
    <n v="280"/>
    <s v="Sale "/>
    <n v="560"/>
  </r>
  <r>
    <s v="81"/>
    <x v="75"/>
    <x v="5"/>
    <n v="4"/>
    <s v="PC"/>
    <n v="312.5"/>
    <s v="Sale "/>
    <n v="1250"/>
  </r>
  <r>
    <s v="81"/>
    <x v="41"/>
    <x v="10"/>
    <n v="0.4"/>
    <s v="th"/>
    <n v="140"/>
    <s v="Sale "/>
    <n v="56"/>
  </r>
  <r>
    <s v="81"/>
    <x v="6"/>
    <x v="5"/>
    <n v="0.4"/>
    <s v="th"/>
    <n v="480"/>
    <s v="Sale "/>
    <n v="192"/>
  </r>
  <r>
    <s v="81"/>
    <x v="5"/>
    <x v="4"/>
    <n v="1"/>
    <s v="BDL"/>
    <n v="65"/>
    <s v="Sale "/>
    <n v="65"/>
  </r>
  <r>
    <s v="81"/>
    <x v="41"/>
    <x v="10"/>
    <n v="1.2"/>
    <s v="th"/>
    <n v="140"/>
    <s v="Sale "/>
    <n v="168"/>
  </r>
  <r>
    <s v="81"/>
    <x v="42"/>
    <x v="5"/>
    <n v="1"/>
    <s v="th"/>
    <n v="900"/>
    <s v="Sale "/>
    <n v="900"/>
  </r>
  <r>
    <s v="81"/>
    <x v="33"/>
    <x v="2"/>
    <n v="1"/>
    <s v="BTL"/>
    <n v="85"/>
    <s v="Sale "/>
    <n v="85"/>
  </r>
  <r>
    <s v="81"/>
    <x v="53"/>
    <x v="7"/>
    <n v="0.5"/>
    <s v="KG"/>
    <n v="700"/>
    <s v="Sale "/>
    <n v="350"/>
  </r>
  <r>
    <s v="81"/>
    <x v="5"/>
    <x v="4"/>
    <n v="5"/>
    <s v="BDL"/>
    <n v="65"/>
    <s v="Sale "/>
    <n v="325"/>
  </r>
  <r>
    <s v="81"/>
    <x v="3"/>
    <x v="3"/>
    <n v="2"/>
    <s v="KG"/>
    <n v="520"/>
    <s v="Sale "/>
    <n v="1040"/>
  </r>
  <r>
    <s v="81"/>
    <x v="4"/>
    <x v="3"/>
    <n v="2"/>
    <s v="KG"/>
    <n v="920"/>
    <s v="Sale "/>
    <n v="1840"/>
  </r>
  <r>
    <s v="81"/>
    <x v="75"/>
    <x v="5"/>
    <n v="15"/>
    <s v="PC"/>
    <n v="312.5"/>
    <s v="Sale "/>
    <n v="4687.5"/>
  </r>
  <r>
    <s v="81"/>
    <x v="18"/>
    <x v="7"/>
    <n v="1"/>
    <s v="KG"/>
    <n v="480"/>
    <s v="Sale "/>
    <n v="480"/>
  </r>
  <r>
    <s v="81"/>
    <x v="14"/>
    <x v="7"/>
    <n v="5"/>
    <s v="KG"/>
    <n v="710"/>
    <s v="Sale "/>
    <n v="3550"/>
  </r>
  <r>
    <s v="81"/>
    <x v="25"/>
    <x v="3"/>
    <n v="2"/>
    <s v="KG"/>
    <n v="70"/>
    <s v="Sale "/>
    <n v="140"/>
  </r>
  <r>
    <s v="81"/>
    <x v="26"/>
    <x v="3"/>
    <n v="4"/>
    <s v="KG"/>
    <n v="48"/>
    <s v="Sale "/>
    <n v="192"/>
  </r>
  <r>
    <s v="81"/>
    <x v="57"/>
    <x v="5"/>
    <n v="1"/>
    <s v="KG"/>
    <n v="255"/>
    <s v="Sale "/>
    <n v="255"/>
  </r>
  <r>
    <s v="81"/>
    <x v="13"/>
    <x v="5"/>
    <n v="1"/>
    <s v="KG"/>
    <n v="255"/>
    <s v="Sale "/>
    <n v="255"/>
  </r>
  <r>
    <s v="81"/>
    <x v="9"/>
    <x v="3"/>
    <n v="1"/>
    <s v="KG"/>
    <n v="170"/>
    <s v="Sale "/>
    <n v="170"/>
  </r>
  <r>
    <s v="81"/>
    <x v="10"/>
    <x v="6"/>
    <n v="3"/>
    <s v="KG"/>
    <n v="220"/>
    <s v="Sale "/>
    <n v="660"/>
  </r>
  <r>
    <s v="81"/>
    <x v="44"/>
    <x v="2"/>
    <n v="1"/>
    <s v="BTL"/>
    <n v="455"/>
    <s v="Sale "/>
    <n v="455"/>
  </r>
  <r>
    <s v="81"/>
    <x v="75"/>
    <x v="5"/>
    <n v="20"/>
    <s v="PC"/>
    <n v="312.5"/>
    <s v="Sale "/>
    <n v="6250"/>
  </r>
  <r>
    <s v="81"/>
    <x v="95"/>
    <x v="2"/>
    <n v="1"/>
    <s v="BTL"/>
    <n v="380"/>
    <s v="Sale "/>
    <n v="380"/>
  </r>
  <r>
    <s v="81"/>
    <x v="5"/>
    <x v="4"/>
    <n v="32"/>
    <s v="BDL"/>
    <n v="62"/>
    <s v="Sale "/>
    <n v="1984"/>
  </r>
  <r>
    <s v="81"/>
    <x v="21"/>
    <x v="2"/>
    <n v="1"/>
    <s v="BTL"/>
    <n v="310"/>
    <s v="Sale "/>
    <n v="310"/>
  </r>
  <r>
    <s v="81"/>
    <x v="16"/>
    <x v="2"/>
    <n v="1"/>
    <s v="PC"/>
    <n v="300"/>
    <s v="Sale "/>
    <n v="300"/>
  </r>
  <r>
    <s v="81"/>
    <x v="39"/>
    <x v="3"/>
    <n v="1"/>
    <s v="KG"/>
    <n v="340"/>
    <s v="Sale "/>
    <n v="340"/>
  </r>
  <r>
    <s v="81"/>
    <x v="14"/>
    <x v="7"/>
    <n v="0.5"/>
    <s v="KG"/>
    <n v="740"/>
    <s v="Sale "/>
    <n v="370"/>
  </r>
  <r>
    <s v="81"/>
    <x v="30"/>
    <x v="3"/>
    <n v="1"/>
    <s v="KG"/>
    <n v="200"/>
    <s v="Sale "/>
    <n v="200"/>
  </r>
  <r>
    <s v="81"/>
    <x v="48"/>
    <x v="5"/>
    <n v="2"/>
    <s v="KG"/>
    <n v="255"/>
    <s v="Sale "/>
    <n v="510"/>
  </r>
  <r>
    <s v="81"/>
    <x v="8"/>
    <x v="5"/>
    <n v="2"/>
    <s v="KG"/>
    <n v="235"/>
    <s v="Sale "/>
    <n v="470"/>
  </r>
  <r>
    <s v="81"/>
    <x v="13"/>
    <x v="5"/>
    <n v="2"/>
    <s v="KG"/>
    <n v="255"/>
    <s v="Sale "/>
    <n v="510"/>
  </r>
  <r>
    <s v="81"/>
    <x v="83"/>
    <x v="5"/>
    <n v="3"/>
    <s v="KG"/>
    <n v="255"/>
    <s v="Sale "/>
    <n v="765"/>
  </r>
  <r>
    <s v="81"/>
    <x v="26"/>
    <x v="3"/>
    <n v="10"/>
    <s v="KG"/>
    <n v="48"/>
    <s v="Sale "/>
    <n v="480"/>
  </r>
  <r>
    <s v="81"/>
    <x v="37"/>
    <x v="3"/>
    <n v="0.5"/>
    <s v="KG"/>
    <n v="250"/>
    <s v="Sale "/>
    <n v="125"/>
  </r>
  <r>
    <s v="81"/>
    <x v="56"/>
    <x v="3"/>
    <n v="0.5"/>
    <s v="KG"/>
    <n v="450"/>
    <s v="Sale "/>
    <n v="225"/>
  </r>
  <r>
    <s v="81"/>
    <x v="73"/>
    <x v="3"/>
    <n v="1"/>
    <s v="KG"/>
    <n v="380"/>
    <s v="Sale "/>
    <n v="380"/>
  </r>
  <r>
    <s v="81"/>
    <x v="2"/>
    <x v="2"/>
    <n v="1"/>
    <s v="BTL"/>
    <n v="465"/>
    <s v="Sale "/>
    <n v="465"/>
  </r>
  <r>
    <s v="81"/>
    <x v="75"/>
    <x v="5"/>
    <n v="10"/>
    <s v="PC"/>
    <n v="312.5"/>
    <s v="Sale "/>
    <n v="3125"/>
  </r>
  <r>
    <s v="81"/>
    <x v="3"/>
    <x v="3"/>
    <n v="10"/>
    <s v="KG"/>
    <n v="520"/>
    <s v="Sale "/>
    <n v="5200"/>
  </r>
  <r>
    <s v="81"/>
    <x v="4"/>
    <x v="3"/>
    <n v="5"/>
    <s v="KG"/>
    <n v="920"/>
    <s v="Sale "/>
    <n v="4600"/>
  </r>
  <r>
    <s v="81"/>
    <x v="27"/>
    <x v="8"/>
    <n v="0.8"/>
    <s v="BOX"/>
    <n v="920"/>
    <s v="Sale "/>
    <n v="736"/>
  </r>
  <r>
    <s v="81"/>
    <x v="59"/>
    <x v="4"/>
    <n v="5"/>
    <s v="BDL"/>
    <n v="65"/>
    <s v="Sale "/>
    <n v="325"/>
  </r>
  <r>
    <s v="81"/>
    <x v="63"/>
    <x v="9"/>
    <n v="1"/>
    <s v="BTL"/>
    <n v="165"/>
    <s v="Sale "/>
    <n v="165"/>
  </r>
  <r>
    <s v="81"/>
    <x v="3"/>
    <x v="3"/>
    <n v="1.4"/>
    <s v="KG"/>
    <n v="520"/>
    <s v="Sale "/>
    <n v="728"/>
  </r>
  <r>
    <s v="81"/>
    <x v="39"/>
    <x v="3"/>
    <n v="1"/>
    <s v="KG"/>
    <n v="340"/>
    <s v="Sale "/>
    <n v="340"/>
  </r>
  <r>
    <s v="81"/>
    <x v="38"/>
    <x v="3"/>
    <n v="0.5"/>
    <s v="KG"/>
    <n v="380"/>
    <s v="Sale "/>
    <n v="190"/>
  </r>
  <r>
    <s v="81"/>
    <x v="2"/>
    <x v="2"/>
    <n v="0.2"/>
    <s v="BTL"/>
    <n v="550"/>
    <s v="Sale "/>
    <n v="110"/>
  </r>
  <r>
    <s v="81"/>
    <x v="25"/>
    <x v="3"/>
    <n v="1"/>
    <s v="KG"/>
    <n v="65"/>
    <s v="Sale "/>
    <n v="65"/>
  </r>
  <r>
    <s v="81"/>
    <x v="27"/>
    <x v="8"/>
    <n v="0.5"/>
    <s v="BOX"/>
    <n v="920"/>
    <s v="Sale "/>
    <n v="460"/>
  </r>
  <r>
    <s v="81"/>
    <x v="18"/>
    <x v="7"/>
    <n v="0.5"/>
    <s v="KG"/>
    <n v="500"/>
    <s v="Sale "/>
    <n v="250"/>
  </r>
  <r>
    <s v="81"/>
    <x v="57"/>
    <x v="5"/>
    <n v="1"/>
    <s v="KG"/>
    <n v="255"/>
    <s v="Sale "/>
    <n v="255"/>
  </r>
  <r>
    <s v="81"/>
    <x v="39"/>
    <x v="3"/>
    <n v="1"/>
    <s v="KG"/>
    <n v="340"/>
    <s v="Sale "/>
    <n v="340"/>
  </r>
  <r>
    <s v="81"/>
    <x v="28"/>
    <x v="3"/>
    <n v="2"/>
    <s v="KG"/>
    <n v="340"/>
    <s v="Sale "/>
    <n v="680"/>
  </r>
  <r>
    <s v="81"/>
    <x v="38"/>
    <x v="3"/>
    <n v="0.5"/>
    <s v="KG"/>
    <n v="380"/>
    <s v="Sale "/>
    <n v="190"/>
  </r>
  <r>
    <s v="81"/>
    <x v="10"/>
    <x v="6"/>
    <n v="15"/>
    <s v="KG"/>
    <n v="210"/>
    <s v="Sale "/>
    <n v="3150"/>
  </r>
  <r>
    <s v="81"/>
    <x v="41"/>
    <x v="10"/>
    <n v="2"/>
    <s v="th"/>
    <n v="140"/>
    <s v="Sale "/>
    <n v="280"/>
  </r>
  <r>
    <s v="81"/>
    <x v="6"/>
    <x v="5"/>
    <n v="1"/>
    <s v="th"/>
    <n v="480"/>
    <s v="Sale "/>
    <n v="480"/>
  </r>
  <r>
    <s v="81"/>
    <x v="42"/>
    <x v="5"/>
    <n v="0.5"/>
    <s v="th"/>
    <n v="900"/>
    <s v="Sale "/>
    <n v="450"/>
  </r>
  <r>
    <s v="81"/>
    <x v="5"/>
    <x v="4"/>
    <n v="10"/>
    <s v="BDL"/>
    <n v="65"/>
    <s v="Sale "/>
    <n v="650"/>
  </r>
  <r>
    <s v="81"/>
    <x v="2"/>
    <x v="2"/>
    <n v="0.6"/>
    <s v="BTL"/>
    <n v="550"/>
    <s v="Sale "/>
    <n v="330"/>
  </r>
  <r>
    <s v="81"/>
    <x v="11"/>
    <x v="3"/>
    <n v="2.5"/>
    <s v="KG"/>
    <n v="320"/>
    <s v="Sale "/>
    <n v="800"/>
  </r>
  <r>
    <s v="81"/>
    <x v="101"/>
    <x v="8"/>
    <n v="1"/>
    <s v="BOX"/>
    <n v="320"/>
    <s v="Sale "/>
    <n v="320"/>
  </r>
  <r>
    <s v="81"/>
    <x v="14"/>
    <x v="7"/>
    <n v="0.1"/>
    <s v="KG"/>
    <n v="750"/>
    <s v="Sale "/>
    <n v="75"/>
  </r>
  <r>
    <s v="81"/>
    <x v="53"/>
    <x v="7"/>
    <n v="0.1"/>
    <s v="KG"/>
    <n v="700"/>
    <s v="Sale "/>
    <n v="70"/>
  </r>
  <r>
    <s v="81"/>
    <x v="45"/>
    <x v="2"/>
    <n v="1"/>
    <s v="PC"/>
    <n v="190"/>
    <s v="Sale "/>
    <n v="190"/>
  </r>
  <r>
    <s v="81"/>
    <x v="75"/>
    <x v="5"/>
    <n v="16"/>
    <s v="PC"/>
    <n v="312.5"/>
    <s v="Sale "/>
    <n v="5000"/>
  </r>
  <r>
    <s v="81"/>
    <x v="7"/>
    <x v="5"/>
    <n v="1"/>
    <s v="KG"/>
    <n v="255"/>
    <s v="Sale "/>
    <n v="255"/>
  </r>
  <r>
    <s v="81"/>
    <x v="108"/>
    <x v="8"/>
    <n v="1"/>
    <s v="PAT"/>
    <n v="340"/>
    <s v="Sale "/>
    <n v="340"/>
  </r>
  <r>
    <s v="81"/>
    <x v="27"/>
    <x v="8"/>
    <n v="2.35"/>
    <s v="BOX"/>
    <n v="900"/>
    <s v="Sale "/>
    <n v="2115"/>
  </r>
  <r>
    <s v="81"/>
    <x v="30"/>
    <x v="3"/>
    <n v="1"/>
    <s v="KG"/>
    <n v="230"/>
    <s v="Sale "/>
    <n v="230"/>
  </r>
  <r>
    <s v="81"/>
    <x v="78"/>
    <x v="3"/>
    <n v="4"/>
    <s v="PAC"/>
    <n v="80"/>
    <s v="Sale "/>
    <n v="320"/>
  </r>
  <r>
    <s v="81"/>
    <x v="25"/>
    <x v="3"/>
    <n v="6"/>
    <s v="KG"/>
    <n v="65"/>
    <s v="Sale "/>
    <n v="390"/>
  </r>
  <r>
    <s v="81"/>
    <x v="2"/>
    <x v="2"/>
    <n v="1"/>
    <s v="BTL"/>
    <n v="465"/>
    <s v="Sale "/>
    <n v="465"/>
  </r>
  <r>
    <s v="81"/>
    <x v="28"/>
    <x v="3"/>
    <n v="2"/>
    <s v="KG"/>
    <n v="340"/>
    <s v="Sale "/>
    <n v="680"/>
  </r>
  <r>
    <s v="81"/>
    <x v="37"/>
    <x v="3"/>
    <n v="2"/>
    <s v="KG"/>
    <n v="250"/>
    <s v="Sale "/>
    <n v="500"/>
  </r>
  <r>
    <s v="81"/>
    <x v="38"/>
    <x v="3"/>
    <n v="1"/>
    <s v="KG"/>
    <n v="380"/>
    <s v="Sale "/>
    <n v="380"/>
  </r>
  <r>
    <s v="81"/>
    <x v="3"/>
    <x v="3"/>
    <n v="4"/>
    <s v="KG"/>
    <n v="520"/>
    <s v="Sale "/>
    <n v="2080"/>
  </r>
  <r>
    <s v="81"/>
    <x v="4"/>
    <x v="3"/>
    <n v="2"/>
    <s v="KG"/>
    <n v="920"/>
    <s v="Sale "/>
    <n v="1840"/>
  </r>
  <r>
    <s v="81"/>
    <x v="48"/>
    <x v="5"/>
    <n v="2"/>
    <s v="KG"/>
    <n v="255"/>
    <s v="Sale "/>
    <n v="510"/>
  </r>
  <r>
    <s v="81"/>
    <x v="8"/>
    <x v="5"/>
    <n v="1"/>
    <s v="KG"/>
    <n v="255"/>
    <s v="Sale "/>
    <n v="255"/>
  </r>
  <r>
    <s v="82"/>
    <x v="10"/>
    <x v="6"/>
    <n v="3"/>
    <s v="KG"/>
    <n v="210"/>
    <s v="Sale "/>
    <n v="630"/>
  </r>
  <r>
    <s v="82"/>
    <x v="82"/>
    <x v="9"/>
    <n v="20"/>
    <s v="BTL"/>
    <n v="165"/>
    <s v="Sale "/>
    <n v="3300"/>
  </r>
  <r>
    <s v="82"/>
    <x v="92"/>
    <x v="5"/>
    <n v="5"/>
    <s v="KG"/>
    <n v="245"/>
    <s v="Sale "/>
    <n v="1225"/>
  </r>
  <r>
    <s v="82"/>
    <x v="3"/>
    <x v="3"/>
    <n v="10"/>
    <s v="KG"/>
    <n v="490"/>
    <s v="Sale "/>
    <n v="4900"/>
  </r>
  <r>
    <s v="82"/>
    <x v="9"/>
    <x v="3"/>
    <n v="25"/>
    <s v="KG"/>
    <n v="160"/>
    <s v="Sale "/>
    <n v="4000"/>
  </r>
  <r>
    <s v="82"/>
    <x v="5"/>
    <x v="4"/>
    <n v="64"/>
    <s v="BDL"/>
    <n v="62"/>
    <s v="Sale "/>
    <n v="3968"/>
  </r>
  <r>
    <s v="82"/>
    <x v="14"/>
    <x v="7"/>
    <n v="1"/>
    <s v="KG"/>
    <n v="740"/>
    <s v="Sale "/>
    <n v="740"/>
  </r>
  <r>
    <s v="82"/>
    <x v="12"/>
    <x v="2"/>
    <n v="2"/>
    <s v="BTL"/>
    <n v="300"/>
    <s v="Sale "/>
    <n v="600"/>
  </r>
  <r>
    <s v="82"/>
    <x v="115"/>
    <x v="3"/>
    <n v="2"/>
    <s v="PAC"/>
    <n v="550"/>
    <s v="Sale "/>
    <n v="1100"/>
  </r>
  <r>
    <s v="82"/>
    <x v="13"/>
    <x v="5"/>
    <n v="35"/>
    <s v="KG"/>
    <n v="250"/>
    <s v="Sale "/>
    <n v="8750"/>
  </r>
  <r>
    <s v="82"/>
    <x v="8"/>
    <x v="5"/>
    <n v="5"/>
    <s v="KG"/>
    <n v="250"/>
    <s v="Sale "/>
    <n v="1250"/>
  </r>
  <r>
    <s v="82"/>
    <x v="9"/>
    <x v="3"/>
    <n v="25"/>
    <s v="KG"/>
    <n v="165"/>
    <s v="Sale "/>
    <n v="4125"/>
  </r>
  <r>
    <s v="82"/>
    <x v="42"/>
    <x v="5"/>
    <n v="0.5"/>
    <s v="th"/>
    <n v="900"/>
    <s v="Sale "/>
    <n v="450"/>
  </r>
  <r>
    <s v="82"/>
    <x v="41"/>
    <x v="10"/>
    <n v="12"/>
    <s v="th"/>
    <n v="140"/>
    <s v="Sale "/>
    <n v="1680"/>
  </r>
  <r>
    <s v="82"/>
    <x v="6"/>
    <x v="5"/>
    <n v="11"/>
    <s v="th"/>
    <n v="500"/>
    <s v="Sale "/>
    <n v="5500"/>
  </r>
  <r>
    <s v="82"/>
    <x v="44"/>
    <x v="2"/>
    <n v="1"/>
    <s v="BTL"/>
    <n v="465"/>
    <s v="Sale "/>
    <n v="465"/>
  </r>
  <r>
    <s v="82"/>
    <x v="30"/>
    <x v="3"/>
    <n v="2"/>
    <s v="KG"/>
    <n v="200"/>
    <s v="Sale "/>
    <n v="400"/>
  </r>
  <r>
    <s v="82"/>
    <x v="5"/>
    <x v="4"/>
    <n v="5"/>
    <s v="BDL"/>
    <n v="48"/>
    <s v="Sale "/>
    <n v="240"/>
  </r>
  <r>
    <s v="82"/>
    <x v="3"/>
    <x v="3"/>
    <n v="2.5"/>
    <s v="KG"/>
    <n v="520"/>
    <s v="Sale "/>
    <n v="1300"/>
  </r>
  <r>
    <s v="82"/>
    <x v="4"/>
    <x v="3"/>
    <n v="1.5"/>
    <s v="KG"/>
    <n v="920"/>
    <s v="Sale "/>
    <n v="1380"/>
  </r>
  <r>
    <s v="82"/>
    <x v="9"/>
    <x v="3"/>
    <n v="1"/>
    <s v="KG"/>
    <n v="170"/>
    <s v="Sale "/>
    <n v="170"/>
  </r>
  <r>
    <s v="82"/>
    <x v="13"/>
    <x v="5"/>
    <n v="2"/>
    <s v="KG"/>
    <n v="255"/>
    <s v="Sale "/>
    <n v="510"/>
  </r>
  <r>
    <s v="82"/>
    <x v="5"/>
    <x v="4"/>
    <n v="4"/>
    <s v="BDL"/>
    <n v="65"/>
    <s v="Sale "/>
    <n v="260"/>
  </r>
  <r>
    <s v="82"/>
    <x v="21"/>
    <x v="2"/>
    <n v="0.2"/>
    <s v="BTL"/>
    <n v="425"/>
    <s v="Sale "/>
    <n v="85"/>
  </r>
  <r>
    <s v="82"/>
    <x v="53"/>
    <x v="7"/>
    <n v="0.5"/>
    <s v="KG"/>
    <n v="700"/>
    <s v="Sale "/>
    <n v="350"/>
  </r>
  <r>
    <s v="82"/>
    <x v="9"/>
    <x v="3"/>
    <n v="2"/>
    <s v="KG"/>
    <n v="170"/>
    <s v="Sale "/>
    <n v="340"/>
  </r>
  <r>
    <s v="82"/>
    <x v="10"/>
    <x v="6"/>
    <n v="5"/>
    <s v="KG"/>
    <n v="210"/>
    <s v="Sale "/>
    <n v="1050"/>
  </r>
  <r>
    <s v="82"/>
    <x v="3"/>
    <x v="3"/>
    <n v="2"/>
    <s v="KG"/>
    <n v="520"/>
    <s v="Sale "/>
    <n v="1040"/>
  </r>
  <r>
    <s v="82"/>
    <x v="4"/>
    <x v="3"/>
    <n v="1"/>
    <s v="KG"/>
    <n v="920"/>
    <s v="Sale "/>
    <n v="920"/>
  </r>
  <r>
    <s v="82"/>
    <x v="75"/>
    <x v="5"/>
    <n v="4"/>
    <s v="PC"/>
    <n v="312.5"/>
    <s v="Sale "/>
    <n v="1250"/>
  </r>
  <r>
    <s v="82"/>
    <x v="39"/>
    <x v="3"/>
    <n v="0.5"/>
    <s v="KG"/>
    <n v="340"/>
    <s v="Sale "/>
    <n v="170"/>
  </r>
  <r>
    <s v="82"/>
    <x v="11"/>
    <x v="3"/>
    <n v="2"/>
    <s v="KG"/>
    <n v="320"/>
    <s v="Sale "/>
    <n v="640"/>
  </r>
  <r>
    <s v="82"/>
    <x v="27"/>
    <x v="8"/>
    <n v="0.25"/>
    <s v="BOX"/>
    <n v="920"/>
    <s v="Sale "/>
    <n v="230"/>
  </r>
  <r>
    <s v="82"/>
    <x v="63"/>
    <x v="9"/>
    <n v="1"/>
    <s v="BTL"/>
    <n v="165"/>
    <s v="Sale "/>
    <n v="165"/>
  </r>
  <r>
    <s v="82"/>
    <x v="26"/>
    <x v="3"/>
    <n v="10"/>
    <s v="KG"/>
    <n v="48"/>
    <s v="Sale "/>
    <n v="480"/>
  </r>
  <r>
    <s v="82"/>
    <x v="78"/>
    <x v="3"/>
    <n v="9"/>
    <s v="PAC"/>
    <n v="80"/>
    <s v="Sale "/>
    <n v="720"/>
  </r>
  <r>
    <s v="82"/>
    <x v="42"/>
    <x v="5"/>
    <n v="4.5"/>
    <s v="th"/>
    <n v="900"/>
    <s v="Sale "/>
    <n v="4050"/>
  </r>
  <r>
    <s v="82"/>
    <x v="75"/>
    <x v="5"/>
    <n v="2"/>
    <s v="PC"/>
    <n v="312.5"/>
    <s v="Sale "/>
    <n v="625"/>
  </r>
  <r>
    <s v="82"/>
    <x v="3"/>
    <x v="3"/>
    <n v="4"/>
    <s v="KG"/>
    <n v="520"/>
    <s v="Sale "/>
    <n v="2080"/>
  </r>
  <r>
    <s v="82"/>
    <x v="4"/>
    <x v="3"/>
    <n v="2"/>
    <s v="KG"/>
    <n v="920"/>
    <s v="Sale "/>
    <n v="1840"/>
  </r>
  <r>
    <s v="82"/>
    <x v="11"/>
    <x v="3"/>
    <n v="0.5"/>
    <s v="KG"/>
    <n v="320"/>
    <s v="Sale "/>
    <n v="160"/>
  </r>
  <r>
    <s v="82"/>
    <x v="13"/>
    <x v="5"/>
    <n v="1"/>
    <s v="KG"/>
    <n v="255"/>
    <s v="Sale "/>
    <n v="255"/>
  </r>
  <r>
    <s v="82"/>
    <x v="83"/>
    <x v="5"/>
    <n v="1"/>
    <s v="KG"/>
    <n v="255"/>
    <s v="Sale "/>
    <n v="255"/>
  </r>
  <r>
    <s v="82"/>
    <x v="39"/>
    <x v="3"/>
    <n v="0.5"/>
    <s v="KG"/>
    <n v="340"/>
    <s v="Sale "/>
    <n v="170"/>
  </r>
  <r>
    <s v="82"/>
    <x v="73"/>
    <x v="3"/>
    <n v="0.5"/>
    <s v="KG"/>
    <n v="380"/>
    <s v="Sale "/>
    <n v="190"/>
  </r>
  <r>
    <s v="82"/>
    <x v="105"/>
    <x v="8"/>
    <n v="7"/>
    <s v="BOX"/>
    <n v="330"/>
    <s v="Sale "/>
    <n v="2310"/>
  </r>
  <r>
    <s v="82"/>
    <x v="70"/>
    <x v="8"/>
    <n v="7"/>
    <s v="BOX"/>
    <n v="275"/>
    <s v="Sale "/>
    <n v="1925"/>
  </r>
  <r>
    <s v="82"/>
    <x v="39"/>
    <x v="3"/>
    <n v="0.25"/>
    <s v="KG"/>
    <n v="340"/>
    <s v="Sale "/>
    <n v="85"/>
  </r>
  <r>
    <s v="82"/>
    <x v="28"/>
    <x v="3"/>
    <n v="0.75"/>
    <s v="KG"/>
    <n v="340"/>
    <s v="Sale "/>
    <n v="255"/>
  </r>
  <r>
    <s v="82"/>
    <x v="27"/>
    <x v="8"/>
    <n v="0.38"/>
    <s v="BOX"/>
    <n v="920"/>
    <s v="Sale "/>
    <n v="349.6"/>
  </r>
  <r>
    <s v="82"/>
    <x v="18"/>
    <x v="7"/>
    <n v="0.1"/>
    <s v="KG"/>
    <n v="500"/>
    <s v="Sale "/>
    <n v="50"/>
  </r>
  <r>
    <s v="82"/>
    <x v="26"/>
    <x v="3"/>
    <n v="2"/>
    <s v="KG"/>
    <n v="48"/>
    <s v="Sale "/>
    <n v="96"/>
  </r>
  <r>
    <s v="82"/>
    <x v="110"/>
    <x v="5"/>
    <n v="3"/>
    <s v="PC"/>
    <n v="2650"/>
    <s v="Sale "/>
    <n v="7950"/>
  </r>
  <r>
    <s v="82"/>
    <x v="75"/>
    <x v="5"/>
    <n v="1"/>
    <s v="PC"/>
    <n v="312"/>
    <s v="Sale "/>
    <n v="312"/>
  </r>
  <r>
    <s v="82"/>
    <x v="108"/>
    <x v="8"/>
    <n v="1"/>
    <s v="PAT"/>
    <n v="340"/>
    <s v="Sale "/>
    <n v="340"/>
  </r>
  <r>
    <s v="82"/>
    <x v="3"/>
    <x v="3"/>
    <n v="1"/>
    <s v="KG"/>
    <n v="520"/>
    <s v="Sale "/>
    <n v="520"/>
  </r>
  <r>
    <s v="82"/>
    <x v="4"/>
    <x v="3"/>
    <n v="0.6"/>
    <s v="KG"/>
    <n v="920"/>
    <s v="Sale "/>
    <n v="552"/>
  </r>
  <r>
    <s v="82"/>
    <x v="9"/>
    <x v="3"/>
    <n v="4"/>
    <s v="KG"/>
    <n v="170"/>
    <s v="Sale "/>
    <n v="680"/>
  </r>
  <r>
    <s v="82"/>
    <x v="10"/>
    <x v="6"/>
    <n v="4"/>
    <s v="KG"/>
    <n v="210"/>
    <s v="Sale "/>
    <n v="840"/>
  </r>
  <r>
    <s v="82"/>
    <x v="57"/>
    <x v="5"/>
    <n v="8"/>
    <s v="KG"/>
    <n v="255"/>
    <s v="Sale "/>
    <n v="2040"/>
  </r>
  <r>
    <s v="82"/>
    <x v="83"/>
    <x v="5"/>
    <n v="10"/>
    <s v="KG"/>
    <n v="255"/>
    <s v="Sale "/>
    <n v="2550"/>
  </r>
  <r>
    <s v="82"/>
    <x v="25"/>
    <x v="3"/>
    <n v="1"/>
    <s v="KG"/>
    <n v="70"/>
    <s v="Sale "/>
    <n v="70"/>
  </r>
  <r>
    <s v="82"/>
    <x v="24"/>
    <x v="3"/>
    <n v="1"/>
    <s v="PAC"/>
    <n v="60"/>
    <s v="Sale "/>
    <n v="60"/>
  </r>
  <r>
    <s v="82"/>
    <x v="71"/>
    <x v="5"/>
    <n v="2"/>
    <s v="KG"/>
    <n v="255"/>
    <s v="Sale "/>
    <n v="510"/>
  </r>
  <r>
    <s v="82"/>
    <x v="11"/>
    <x v="3"/>
    <n v="1"/>
    <s v="KG"/>
    <n v="320"/>
    <s v="Sale "/>
    <n v="320"/>
  </r>
  <r>
    <s v="82"/>
    <x v="3"/>
    <x v="3"/>
    <n v="1"/>
    <s v="KG"/>
    <n v="520"/>
    <s v="Sale "/>
    <n v="520"/>
  </r>
  <r>
    <s v="82"/>
    <x v="4"/>
    <x v="3"/>
    <n v="0.5"/>
    <s v="KG"/>
    <n v="920"/>
    <s v="Sale "/>
    <n v="460"/>
  </r>
  <r>
    <s v="82"/>
    <x v="57"/>
    <x v="5"/>
    <n v="2"/>
    <s v="KG"/>
    <n v="255"/>
    <s v="Sale "/>
    <n v="510"/>
  </r>
  <r>
    <s v="82"/>
    <x v="11"/>
    <x v="3"/>
    <n v="1"/>
    <s v="KG"/>
    <n v="320"/>
    <s v="Sale "/>
    <n v="320"/>
  </r>
  <r>
    <s v="82"/>
    <x v="18"/>
    <x v="7"/>
    <n v="0.6"/>
    <s v="KG"/>
    <n v="500"/>
    <s v="Sale "/>
    <n v="300"/>
  </r>
  <r>
    <s v="82"/>
    <x v="21"/>
    <x v="2"/>
    <n v="0.2"/>
    <s v="BTL"/>
    <n v="425"/>
    <s v="Sale "/>
    <n v="85"/>
  </r>
  <r>
    <s v="82"/>
    <x v="35"/>
    <x v="9"/>
    <n v="1"/>
    <s v="PC"/>
    <n v="260"/>
    <s v="Sale "/>
    <n v="260"/>
  </r>
  <r>
    <s v="82"/>
    <x v="101"/>
    <x v="8"/>
    <n v="1"/>
    <s v="BOX"/>
    <n v="320"/>
    <s v="Sale "/>
    <n v="320"/>
  </r>
  <r>
    <s v="83"/>
    <x v="45"/>
    <x v="2"/>
    <n v="1"/>
    <s v="PC"/>
    <n v="190"/>
    <s v="Sale "/>
    <n v="190"/>
  </r>
  <r>
    <s v="83"/>
    <x v="53"/>
    <x v="7"/>
    <n v="0.1"/>
    <s v="KG"/>
    <n v="700"/>
    <s v="Sale "/>
    <n v="70"/>
  </r>
  <r>
    <s v="83"/>
    <x v="39"/>
    <x v="3"/>
    <n v="1"/>
    <s v="KG"/>
    <n v="340"/>
    <s v="Sale "/>
    <n v="340"/>
  </r>
  <r>
    <s v="83"/>
    <x v="28"/>
    <x v="3"/>
    <n v="1"/>
    <s v="KG"/>
    <n v="340"/>
    <s v="Sale "/>
    <n v="340"/>
  </r>
  <r>
    <s v="83"/>
    <x v="3"/>
    <x v="3"/>
    <n v="1"/>
    <s v="KG"/>
    <n v="520"/>
    <s v="Sale "/>
    <n v="520"/>
  </r>
  <r>
    <s v="83"/>
    <x v="4"/>
    <x v="3"/>
    <n v="1.5"/>
    <s v="KG"/>
    <n v="920"/>
    <s v="Sale "/>
    <n v="1380"/>
  </r>
  <r>
    <s v="83"/>
    <x v="75"/>
    <x v="5"/>
    <n v="14"/>
    <s v="PC"/>
    <n v="312.5"/>
    <s v="Sale "/>
    <n v="4375"/>
  </r>
  <r>
    <s v="83"/>
    <x v="26"/>
    <x v="3"/>
    <n v="50"/>
    <s v="KG"/>
    <n v="47"/>
    <s v="Sale "/>
    <n v="2350"/>
  </r>
  <r>
    <s v="83"/>
    <x v="5"/>
    <x v="4"/>
    <n v="10"/>
    <s v="BDL"/>
    <n v="65"/>
    <s v="Sale "/>
    <n v="650"/>
  </r>
  <r>
    <s v="83"/>
    <x v="23"/>
    <x v="2"/>
    <n v="1"/>
    <s v="PC"/>
    <n v="65"/>
    <s v="Sale "/>
    <n v="65"/>
  </r>
  <r>
    <s v="83"/>
    <x v="3"/>
    <x v="3"/>
    <n v="1.5"/>
    <s v="KG"/>
    <n v="520"/>
    <s v="Sale "/>
    <n v="780"/>
  </r>
  <r>
    <s v="83"/>
    <x v="75"/>
    <x v="5"/>
    <n v="2"/>
    <s v="PC"/>
    <n v="312"/>
    <s v="Sale "/>
    <n v="624"/>
  </r>
  <r>
    <s v="83"/>
    <x v="3"/>
    <x v="3"/>
    <n v="1"/>
    <s v="KG"/>
    <n v="520"/>
    <s v="Sale "/>
    <n v="520"/>
  </r>
  <r>
    <s v="83"/>
    <x v="4"/>
    <x v="3"/>
    <n v="0.5"/>
    <s v="KG"/>
    <n v="920"/>
    <s v="Sale "/>
    <n v="460"/>
  </r>
  <r>
    <s v="83"/>
    <x v="44"/>
    <x v="2"/>
    <n v="0.2"/>
    <s v="BTL"/>
    <n v="550"/>
    <s v="Sale "/>
    <n v="110"/>
  </r>
  <r>
    <s v="83"/>
    <x v="18"/>
    <x v="7"/>
    <n v="0.3"/>
    <s v="KG"/>
    <n v="500"/>
    <s v="Sale "/>
    <n v="150"/>
  </r>
  <r>
    <s v="83"/>
    <x v="23"/>
    <x v="2"/>
    <n v="1"/>
    <s v="PC"/>
    <n v="65"/>
    <s v="Sale "/>
    <n v="65"/>
  </r>
  <r>
    <s v="83"/>
    <x v="95"/>
    <x v="2"/>
    <n v="0.1"/>
    <s v="BTL"/>
    <n v="850"/>
    <s v="Sale "/>
    <n v="85"/>
  </r>
  <r>
    <s v="83"/>
    <x v="25"/>
    <x v="3"/>
    <n v="1"/>
    <s v="KG"/>
    <n v="70"/>
    <s v="Sale "/>
    <n v="70"/>
  </r>
  <r>
    <s v="83"/>
    <x v="26"/>
    <x v="3"/>
    <n v="2.5"/>
    <s v="KG"/>
    <n v="48"/>
    <s v="Sale "/>
    <n v="120"/>
  </r>
  <r>
    <s v="83"/>
    <x v="39"/>
    <x v="3"/>
    <n v="1"/>
    <s v="KG"/>
    <n v="340"/>
    <s v="Sale "/>
    <n v="340"/>
  </r>
  <r>
    <s v="83"/>
    <x v="28"/>
    <x v="3"/>
    <n v="0.5"/>
    <s v="KG"/>
    <n v="340"/>
    <s v="Sale "/>
    <n v="170"/>
  </r>
  <r>
    <s v="83"/>
    <x v="25"/>
    <x v="3"/>
    <n v="2"/>
    <s v="KG"/>
    <n v="70"/>
    <s v="Sale "/>
    <n v="140"/>
  </r>
  <r>
    <s v="83"/>
    <x v="27"/>
    <x v="8"/>
    <n v="0.5"/>
    <s v="BOX"/>
    <n v="920"/>
    <s v="Sale "/>
    <n v="460"/>
  </r>
  <r>
    <s v="83"/>
    <x v="11"/>
    <x v="3"/>
    <n v="1"/>
    <s v="KG"/>
    <n v="320"/>
    <s v="Sale "/>
    <n v="320"/>
  </r>
  <r>
    <s v="83"/>
    <x v="59"/>
    <x v="4"/>
    <n v="2"/>
    <s v="BDL"/>
    <n v="65"/>
    <s v="Sale "/>
    <n v="130"/>
  </r>
  <r>
    <s v="84"/>
    <x v="83"/>
    <x v="5"/>
    <n v="1"/>
    <s v="KG"/>
    <n v="255"/>
    <s v="Sale "/>
    <n v="255"/>
  </r>
  <r>
    <s v="84"/>
    <x v="9"/>
    <x v="3"/>
    <n v="5"/>
    <s v="KG"/>
    <n v="170"/>
    <s v="Sale "/>
    <n v="850"/>
  </r>
  <r>
    <s v="84"/>
    <x v="44"/>
    <x v="2"/>
    <n v="0.2"/>
    <s v="BTL"/>
    <n v="550"/>
    <s v="Sale "/>
    <n v="110"/>
  </r>
  <r>
    <s v="84"/>
    <x v="75"/>
    <x v="5"/>
    <n v="7"/>
    <s v="PC"/>
    <n v="312"/>
    <s v="Sale "/>
    <n v="2184"/>
  </r>
  <r>
    <s v="84"/>
    <x v="64"/>
    <x v="4"/>
    <n v="3"/>
    <s v="BDL"/>
    <n v="80"/>
    <s v="Sale "/>
    <n v="240"/>
  </r>
  <r>
    <s v="84"/>
    <x v="11"/>
    <x v="3"/>
    <n v="0.5"/>
    <s v="KG"/>
    <n v="320"/>
    <s v="Sale "/>
    <n v="160"/>
  </r>
  <r>
    <s v="84"/>
    <x v="39"/>
    <x v="3"/>
    <n v="1"/>
    <s v="KG"/>
    <n v="340"/>
    <s v="Sale "/>
    <n v="340"/>
  </r>
  <r>
    <s v="84"/>
    <x v="28"/>
    <x v="3"/>
    <n v="1"/>
    <s v="KG"/>
    <n v="340"/>
    <s v="Sale "/>
    <n v="340"/>
  </r>
  <r>
    <s v="84"/>
    <x v="18"/>
    <x v="7"/>
    <n v="0.1"/>
    <s v="KG"/>
    <n v="500"/>
    <s v="Sale "/>
    <n v="50"/>
  </r>
  <r>
    <s v="84"/>
    <x v="110"/>
    <x v="5"/>
    <n v="2"/>
    <s v="PC"/>
    <n v="2650"/>
    <s v="Sale "/>
    <n v="5300"/>
  </r>
  <r>
    <s v="84"/>
    <x v="23"/>
    <x v="2"/>
    <n v="1"/>
    <s v="PC"/>
    <n v="65"/>
    <s v="Sale "/>
    <n v="65"/>
  </r>
  <r>
    <s v="84"/>
    <x v="53"/>
    <x v="7"/>
    <n v="0.1"/>
    <s v="KG"/>
    <n v="700"/>
    <s v="Sale "/>
    <n v="65"/>
  </r>
  <r>
    <s v="84"/>
    <x v="57"/>
    <x v="5"/>
    <n v="2"/>
    <s v="KG"/>
    <n v="255"/>
    <s v="Sale "/>
    <n v="65"/>
  </r>
  <r>
    <s v="84"/>
    <x v="13"/>
    <x v="5"/>
    <n v="4"/>
    <s v="KG"/>
    <n v="255"/>
    <s v="Sale "/>
    <n v="65"/>
  </r>
  <r>
    <s v="84"/>
    <x v="3"/>
    <x v="3"/>
    <n v="0.5"/>
    <s v="KG"/>
    <n v="520"/>
    <s v="Sale "/>
    <n v="130"/>
  </r>
  <r>
    <s v="84"/>
    <x v="4"/>
    <x v="3"/>
    <n v="0.3"/>
    <s v="KG"/>
    <n v="920"/>
    <s v="Sale "/>
    <n v="195"/>
  </r>
  <r>
    <s v="84"/>
    <x v="11"/>
    <x v="3"/>
    <n v="0.5"/>
    <s v="KG"/>
    <n v="320"/>
    <s v="Sale "/>
    <n v="130"/>
  </r>
  <r>
    <s v="84"/>
    <x v="10"/>
    <x v="6"/>
    <n v="4"/>
    <s v="KG"/>
    <n v="220"/>
    <s v="Sale "/>
    <n v="65"/>
  </r>
  <r>
    <s v="84"/>
    <x v="9"/>
    <x v="3"/>
    <n v="2"/>
    <s v="KG"/>
    <n v="170"/>
    <s v="Sale "/>
    <n v="65"/>
  </r>
  <r>
    <s v="84"/>
    <x v="18"/>
    <x v="7"/>
    <n v="1"/>
    <s v="KG"/>
    <n v="500"/>
    <s v="Sale "/>
    <n v="65"/>
  </r>
  <r>
    <s v="84"/>
    <x v="22"/>
    <x v="7"/>
    <n v="1"/>
    <s v="KG"/>
    <n v="900"/>
    <s v="Sale "/>
    <n v="65"/>
  </r>
  <r>
    <s v="84"/>
    <x v="53"/>
    <x v="7"/>
    <n v="1"/>
    <s v="KG"/>
    <n v="700"/>
    <s v="Sale "/>
    <n v="65"/>
  </r>
  <r>
    <s v="84"/>
    <x v="11"/>
    <x v="3"/>
    <n v="5"/>
    <s v="KG"/>
    <n v="305"/>
    <s v="Sale "/>
    <n v="65"/>
  </r>
  <r>
    <s v="84"/>
    <x v="9"/>
    <x v="3"/>
    <n v="25"/>
    <s v="KG"/>
    <n v="155"/>
    <s v="Sale "/>
    <n v="65"/>
  </r>
  <r>
    <s v="84"/>
    <x v="18"/>
    <x v="7"/>
    <n v="0.1"/>
    <s v="KG"/>
    <n v="500"/>
    <s v="Sale "/>
    <n v="260"/>
  </r>
  <r>
    <s v="84"/>
    <x v="75"/>
    <x v="5"/>
    <n v="4"/>
    <s v="PC"/>
    <n v="312.5"/>
    <s v="Sale "/>
    <n v="65"/>
  </r>
  <r>
    <s v="84"/>
    <x v="5"/>
    <x v="4"/>
    <n v="8"/>
    <s v="BDL"/>
    <n v="62.5"/>
    <s v="Sale "/>
    <n v="260"/>
  </r>
  <r>
    <s v="84"/>
    <x v="83"/>
    <x v="5"/>
    <n v="0.75"/>
    <s v="KG"/>
    <n v="255"/>
    <s v="Sale "/>
    <n v="390"/>
  </r>
  <r>
    <s v="84"/>
    <x v="13"/>
    <x v="5"/>
    <n v="3"/>
    <s v="KG"/>
    <n v="255"/>
    <s v="Sale "/>
    <n v="65"/>
  </r>
  <r>
    <s v="84"/>
    <x v="82"/>
    <x v="9"/>
    <n v="1"/>
    <s v="BTL"/>
    <n v="170"/>
    <s v="Sale "/>
    <n v="65"/>
  </r>
  <r>
    <s v="84"/>
    <x v="11"/>
    <x v="3"/>
    <n v="1"/>
    <s v="KG"/>
    <n v="320"/>
    <s v="Sale "/>
    <n v="610"/>
  </r>
  <r>
    <s v="84"/>
    <x v="3"/>
    <x v="3"/>
    <n v="4"/>
    <s v="KG"/>
    <n v="520"/>
    <s v="Sale "/>
    <n v="130"/>
  </r>
  <r>
    <s v="84"/>
    <x v="4"/>
    <x v="3"/>
    <n v="2"/>
    <s v="KG"/>
    <n v="920"/>
    <s v="Sale "/>
    <n v="65"/>
  </r>
  <r>
    <s v="84"/>
    <x v="108"/>
    <x v="8"/>
    <n v="1"/>
    <s v="PAT"/>
    <n v="340"/>
    <s v="Sale "/>
    <n v="130"/>
  </r>
  <r>
    <s v="84"/>
    <x v="10"/>
    <x v="6"/>
    <n v="3"/>
    <s v="KG"/>
    <n v="220"/>
    <s v="Sale "/>
    <n v="130"/>
  </r>
  <r>
    <s v="84"/>
    <x v="9"/>
    <x v="3"/>
    <n v="1"/>
    <s v="KG"/>
    <n v="170"/>
    <s v="Sale "/>
    <n v="65"/>
  </r>
  <r>
    <s v="84"/>
    <x v="41"/>
    <x v="10"/>
    <n v="1"/>
    <s v="th"/>
    <n v="140"/>
    <s v="Sale "/>
    <n v="65"/>
  </r>
  <r>
    <s v="84"/>
    <x v="6"/>
    <x v="5"/>
    <n v="0.5"/>
    <s v="th"/>
    <n v="480"/>
    <s v="Sale "/>
    <n v="65"/>
  </r>
  <r>
    <s v="84"/>
    <x v="42"/>
    <x v="5"/>
    <n v="0.3"/>
    <s v="th"/>
    <n v="900"/>
    <s v="Sale "/>
    <n v="260"/>
  </r>
  <r>
    <s v="84"/>
    <x v="64"/>
    <x v="4"/>
    <n v="3"/>
    <s v="BDL"/>
    <n v="80"/>
    <s v="Sale "/>
    <n v="65"/>
  </r>
  <r>
    <s v="84"/>
    <x v="5"/>
    <x v="4"/>
    <n v="5"/>
    <s v="BDL"/>
    <n v="60"/>
    <s v="Sale "/>
    <n v="65"/>
  </r>
  <r>
    <s v="84"/>
    <x v="38"/>
    <x v="3"/>
    <n v="0.5"/>
    <s v="KG"/>
    <n v="380"/>
    <s v="Sale "/>
    <n v="190"/>
  </r>
  <r>
    <s v="84"/>
    <x v="63"/>
    <x v="9"/>
    <n v="1"/>
    <s v="BTL"/>
    <n v="165"/>
    <s v="Sale "/>
    <n v="165"/>
  </r>
  <r>
    <s v="84"/>
    <x v="28"/>
    <x v="3"/>
    <n v="1"/>
    <s v="KG"/>
    <n v="340"/>
    <s v="Sale "/>
    <n v="340"/>
  </r>
  <r>
    <s v="84"/>
    <x v="15"/>
    <x v="2"/>
    <n v="0.2"/>
    <s v="BTL"/>
    <n v="750"/>
    <s v="Sale "/>
    <n v="150"/>
  </r>
  <r>
    <s v="84"/>
    <x v="33"/>
    <x v="2"/>
    <n v="1"/>
    <s v="BTL"/>
    <n v="85"/>
    <s v="Sale "/>
    <n v="85"/>
  </r>
  <r>
    <s v="84"/>
    <x v="18"/>
    <x v="7"/>
    <n v="0.2"/>
    <s v="KG"/>
    <n v="500"/>
    <s v="Sale "/>
    <n v="100"/>
  </r>
  <r>
    <s v="84"/>
    <x v="105"/>
    <x v="8"/>
    <n v="2"/>
    <s v="BOX"/>
    <n v="330"/>
    <s v="Sale "/>
    <n v="660"/>
  </r>
  <r>
    <s v="84"/>
    <x v="70"/>
    <x v="8"/>
    <n v="2"/>
    <s v="BOX"/>
    <n v="275"/>
    <s v="Sale "/>
    <n v="550"/>
  </r>
  <r>
    <s v="84"/>
    <x v="11"/>
    <x v="3"/>
    <n v="2"/>
    <s v="KG"/>
    <n v="320"/>
    <s v="Sale "/>
    <n v="640"/>
  </r>
  <r>
    <s v="84"/>
    <x v="75"/>
    <x v="5"/>
    <n v="1"/>
    <s v="PC"/>
    <n v="312"/>
    <s v="Sale "/>
    <n v="312"/>
  </r>
  <r>
    <s v="84"/>
    <x v="5"/>
    <x v="4"/>
    <n v="5"/>
    <s v="BDL"/>
    <n v="60"/>
    <s v="Sale "/>
    <n v="300"/>
  </r>
  <r>
    <s v="84"/>
    <x v="7"/>
    <x v="5"/>
    <n v="2"/>
    <s v="KG"/>
    <n v="255"/>
    <s v="Sale "/>
    <n v="510"/>
  </r>
  <r>
    <s v="84"/>
    <x v="13"/>
    <x v="5"/>
    <n v="3"/>
    <s v="KG"/>
    <n v="255"/>
    <s v="Sale "/>
    <n v="765"/>
  </r>
  <r>
    <s v="84"/>
    <x v="6"/>
    <x v="5"/>
    <n v="2"/>
    <s v="th"/>
    <n v="480"/>
    <s v="Sale "/>
    <n v="960"/>
  </r>
  <r>
    <s v="84"/>
    <x v="13"/>
    <x v="5"/>
    <n v="5"/>
    <s v="KG"/>
    <n v="255"/>
    <s v="Sale "/>
    <n v="1275"/>
  </r>
  <r>
    <s v="84"/>
    <x v="51"/>
    <x v="2"/>
    <n v="1"/>
    <s v="PC"/>
    <n v="400"/>
    <s v="Sale "/>
    <n v="400"/>
  </r>
  <r>
    <s v="84"/>
    <x v="41"/>
    <x v="10"/>
    <n v="2"/>
    <s v="th"/>
    <n v="140"/>
    <s v="Sale "/>
    <n v="280"/>
  </r>
  <r>
    <s v="84"/>
    <x v="42"/>
    <x v="5"/>
    <n v="1"/>
    <s v="th"/>
    <n v="900"/>
    <s v="Sale "/>
    <n v="900"/>
  </r>
  <r>
    <s v="84"/>
    <x v="6"/>
    <x v="5"/>
    <n v="1"/>
    <s v="th"/>
    <n v="480"/>
    <s v="Sale "/>
    <n v="480"/>
  </r>
  <r>
    <s v="84"/>
    <x v="95"/>
    <x v="2"/>
    <n v="0.5"/>
    <s v="BTL"/>
    <n v="800"/>
    <s v="Sale "/>
    <n v="400"/>
  </r>
  <r>
    <s v="84"/>
    <x v="63"/>
    <x v="9"/>
    <n v="1"/>
    <s v="BTL"/>
    <n v="165"/>
    <s v="Sale "/>
    <n v="165"/>
  </r>
  <r>
    <s v="84"/>
    <x v="60"/>
    <x v="2"/>
    <n v="1"/>
    <s v="BTL"/>
    <n v="360"/>
    <s v="Sale "/>
    <n v="360"/>
  </r>
  <r>
    <s v="84"/>
    <x v="7"/>
    <x v="5"/>
    <n v="4"/>
    <s v="KG"/>
    <n v="255"/>
    <s v="Sale "/>
    <n v="1020"/>
  </r>
  <r>
    <s v="84"/>
    <x v="98"/>
    <x v="5"/>
    <n v="4"/>
    <s v="KG"/>
    <n v="255"/>
    <s v="Sale "/>
    <n v="1020"/>
  </r>
  <r>
    <s v="84"/>
    <x v="25"/>
    <x v="3"/>
    <n v="10"/>
    <s v="KG"/>
    <n v="70"/>
    <s v="Sale "/>
    <n v="700"/>
  </r>
  <r>
    <s v="84"/>
    <x v="75"/>
    <x v="5"/>
    <n v="6"/>
    <s v="PC"/>
    <n v="312.5"/>
    <s v="Sale "/>
    <n v="1875"/>
  </r>
  <r>
    <s v="84"/>
    <x v="3"/>
    <x v="3"/>
    <n v="13"/>
    <s v="KG"/>
    <n v="520"/>
    <s v="Sale "/>
    <n v="6760"/>
  </r>
  <r>
    <s v="84"/>
    <x v="4"/>
    <x v="3"/>
    <n v="6.5"/>
    <s v="KG"/>
    <n v="920"/>
    <s v="Sale "/>
    <n v="5980"/>
  </r>
  <r>
    <s v="84"/>
    <x v="82"/>
    <x v="9"/>
    <n v="1"/>
    <s v="BTL"/>
    <n v="175"/>
    <s v="Sale "/>
    <n v="175"/>
  </r>
  <r>
    <s v="84"/>
    <x v="30"/>
    <x v="3"/>
    <n v="1"/>
    <s v="KG"/>
    <n v="200"/>
    <s v="Sale "/>
    <n v="200"/>
  </r>
  <r>
    <s v="84"/>
    <x v="100"/>
    <x v="5"/>
    <n v="1"/>
    <s v="KG"/>
    <n v="260"/>
    <s v="Sale "/>
    <n v="260"/>
  </r>
  <r>
    <s v="84"/>
    <x v="57"/>
    <x v="5"/>
    <n v="1"/>
    <s v="KG"/>
    <n v="255"/>
    <s v="Sale "/>
    <n v="255"/>
  </r>
  <r>
    <s v="84"/>
    <x v="64"/>
    <x v="4"/>
    <n v="4"/>
    <s v="BDL"/>
    <n v="80"/>
    <s v="Sale "/>
    <n v="320"/>
  </r>
  <r>
    <s v="84"/>
    <x v="11"/>
    <x v="3"/>
    <n v="2"/>
    <s v="KG"/>
    <n v="320"/>
    <s v="Sale "/>
    <n v="640"/>
  </r>
  <r>
    <s v="84"/>
    <x v="41"/>
    <x v="10"/>
    <n v="3"/>
    <s v="th"/>
    <n v="140"/>
    <s v="Sale "/>
    <n v="420"/>
  </r>
  <r>
    <s v="84"/>
    <x v="42"/>
    <x v="5"/>
    <n v="0.8"/>
    <s v="th"/>
    <n v="900"/>
    <s v="Sale "/>
    <n v="720"/>
  </r>
  <r>
    <s v="84"/>
    <x v="6"/>
    <x v="5"/>
    <n v="1.5"/>
    <s v="th"/>
    <n v="480"/>
    <s v="Sale "/>
    <n v="720"/>
  </r>
  <r>
    <s v="84"/>
    <x v="13"/>
    <x v="5"/>
    <n v="3"/>
    <s v="KG"/>
    <n v="255"/>
    <s v="Sale "/>
    <n v="765"/>
  </r>
  <r>
    <s v="84"/>
    <x v="48"/>
    <x v="5"/>
    <n v="1"/>
    <s v="KG"/>
    <n v="255"/>
    <s v="Sale "/>
    <n v="255"/>
  </r>
  <r>
    <s v="84"/>
    <x v="8"/>
    <x v="5"/>
    <n v="1"/>
    <s v="KG"/>
    <n v="255"/>
    <s v="Sale "/>
    <n v="255"/>
  </r>
  <r>
    <s v="84"/>
    <x v="46"/>
    <x v="2"/>
    <n v="4"/>
    <s v="PC"/>
    <n v="70"/>
    <s v="Sale "/>
    <n v="280"/>
  </r>
  <r>
    <s v="84"/>
    <x v="59"/>
    <x v="4"/>
    <n v="3"/>
    <s v="BDL"/>
    <n v="65"/>
    <s v="Sale "/>
    <n v="195"/>
  </r>
  <r>
    <s v="84"/>
    <x v="37"/>
    <x v="3"/>
    <n v="0.5"/>
    <s v="KG"/>
    <n v="250"/>
    <s v="Sale "/>
    <n v="125"/>
  </r>
  <r>
    <s v="84"/>
    <x v="56"/>
    <x v="3"/>
    <n v="0.5"/>
    <s v="KG"/>
    <n v="450"/>
    <s v="Sale "/>
    <n v="225"/>
  </r>
  <r>
    <s v="84"/>
    <x v="78"/>
    <x v="3"/>
    <n v="1"/>
    <s v="PAC"/>
    <n v="80"/>
    <s v="Sale "/>
    <n v="80"/>
  </r>
  <r>
    <s v="84"/>
    <x v="26"/>
    <x v="3"/>
    <n v="11"/>
    <s v="KG"/>
    <n v="50"/>
    <s v="Sale "/>
    <n v="550"/>
  </r>
  <r>
    <s v="84"/>
    <x v="28"/>
    <x v="3"/>
    <n v="4"/>
    <s v="KG"/>
    <n v="340"/>
    <s v="Sale "/>
    <n v="1360"/>
  </r>
  <r>
    <s v="84"/>
    <x v="108"/>
    <x v="8"/>
    <n v="3"/>
    <s v="PAT"/>
    <n v="340"/>
    <s v="Sale "/>
    <n v="1020"/>
  </r>
  <r>
    <s v="84"/>
    <x v="39"/>
    <x v="3"/>
    <n v="5.5"/>
    <s v="KG"/>
    <n v="340"/>
    <s v="Sale "/>
    <n v="1870"/>
  </r>
  <r>
    <s v="84"/>
    <x v="11"/>
    <x v="3"/>
    <n v="2"/>
    <s v="KG"/>
    <n v="320"/>
    <s v="Sale "/>
    <n v="640"/>
  </r>
  <r>
    <s v="84"/>
    <x v="39"/>
    <x v="3"/>
    <n v="1.5"/>
    <s v="KG"/>
    <n v="340"/>
    <s v="Sale "/>
    <n v="510"/>
  </r>
  <r>
    <s v="84"/>
    <x v="56"/>
    <x v="3"/>
    <n v="1"/>
    <s v="KG"/>
    <n v="450"/>
    <s v="Sale "/>
    <n v="450"/>
  </r>
  <r>
    <s v="84"/>
    <x v="73"/>
    <x v="3"/>
    <n v="2"/>
    <s v="KG"/>
    <n v="390"/>
    <s v="Sale "/>
    <n v="780"/>
  </r>
  <r>
    <s v="84"/>
    <x v="13"/>
    <x v="5"/>
    <n v="9.5"/>
    <s v="KG"/>
    <n v="255"/>
    <s v="Sale "/>
    <n v="2422.5"/>
  </r>
  <r>
    <s v="85"/>
    <x v="3"/>
    <x v="3"/>
    <n v="1"/>
    <s v="KG"/>
    <n v="520"/>
    <s v="Sale "/>
    <n v="520"/>
  </r>
  <r>
    <s v="85"/>
    <x v="4"/>
    <x v="3"/>
    <n v="0.5"/>
    <s v="KG"/>
    <n v="920"/>
    <s v="Sale "/>
    <n v="460"/>
  </r>
  <r>
    <s v="85"/>
    <x v="57"/>
    <x v="5"/>
    <n v="0.5"/>
    <s v="KG"/>
    <n v="260"/>
    <s v="Sale "/>
    <n v="130"/>
  </r>
  <r>
    <s v="85"/>
    <x v="83"/>
    <x v="5"/>
    <n v="0.5"/>
    <s v="KG"/>
    <n v="260"/>
    <s v="Sale "/>
    <n v="130"/>
  </r>
  <r>
    <s v="85"/>
    <x v="13"/>
    <x v="5"/>
    <n v="1"/>
    <s v="KG"/>
    <n v="260"/>
    <s v="Sale "/>
    <n v="260"/>
  </r>
  <r>
    <s v="85"/>
    <x v="75"/>
    <x v="5"/>
    <n v="2"/>
    <s v="PC"/>
    <n v="312"/>
    <s v="Sale "/>
    <n v="624"/>
  </r>
  <r>
    <s v="85"/>
    <x v="5"/>
    <x v="4"/>
    <n v="4"/>
    <s v="BDL"/>
    <n v="60"/>
    <s v="Sale "/>
    <n v="240"/>
  </r>
  <r>
    <s v="85"/>
    <x v="30"/>
    <x v="3"/>
    <n v="1"/>
    <s v="KG"/>
    <n v="200"/>
    <s v="Sale "/>
    <n v="200"/>
  </r>
  <r>
    <s v="85"/>
    <x v="28"/>
    <x v="3"/>
    <n v="2"/>
    <s v="KG"/>
    <n v="340"/>
    <s v="Sale "/>
    <n v="680"/>
  </r>
  <r>
    <s v="85"/>
    <x v="39"/>
    <x v="3"/>
    <n v="1"/>
    <s v="KG"/>
    <n v="340"/>
    <s v="Sale "/>
    <n v="340"/>
  </r>
  <r>
    <s v="85"/>
    <x v="37"/>
    <x v="3"/>
    <n v="0.5"/>
    <s v="KG"/>
    <n v="260"/>
    <s v="Sale "/>
    <n v="130"/>
  </r>
  <r>
    <s v="85"/>
    <x v="38"/>
    <x v="3"/>
    <n v="0.5"/>
    <s v="KG"/>
    <n v="340"/>
    <s v="Sale "/>
    <n v="170"/>
  </r>
  <r>
    <s v="85"/>
    <x v="41"/>
    <x v="10"/>
    <n v="1"/>
    <s v="th"/>
    <n v="140"/>
    <s v="Sale "/>
    <n v="140"/>
  </r>
  <r>
    <s v="85"/>
    <x v="42"/>
    <x v="5"/>
    <n v="0.5"/>
    <s v="th"/>
    <n v="900"/>
    <s v="Sale "/>
    <n v="450"/>
  </r>
  <r>
    <s v="85"/>
    <x v="6"/>
    <x v="5"/>
    <n v="0.5"/>
    <s v="th"/>
    <n v="500"/>
    <s v="Sale "/>
    <n v="250"/>
  </r>
  <r>
    <s v="85"/>
    <x v="5"/>
    <x v="4"/>
    <n v="6"/>
    <s v="BDL"/>
    <n v="60"/>
    <s v="Sale "/>
    <n v="360"/>
  </r>
  <r>
    <s v="85"/>
    <x v="13"/>
    <x v="5"/>
    <n v="1"/>
    <s v="KG"/>
    <n v="260"/>
    <s v="Sale "/>
    <n v="260"/>
  </r>
  <r>
    <s v="85"/>
    <x v="10"/>
    <x v="6"/>
    <n v="5"/>
    <s v="KG"/>
    <n v="210"/>
    <s v="Sale "/>
    <n v="1050"/>
  </r>
  <r>
    <s v="85"/>
    <x v="9"/>
    <x v="3"/>
    <n v="3"/>
    <s v="KG"/>
    <n v="170"/>
    <s v="Sale "/>
    <n v="510"/>
  </r>
  <r>
    <s v="85"/>
    <x v="66"/>
    <x v="7"/>
    <n v="0.5"/>
    <s v="KG"/>
    <n v="420"/>
    <s v="Sale "/>
    <n v="210"/>
  </r>
  <r>
    <s v="85"/>
    <x v="55"/>
    <x v="3"/>
    <n v="0.5"/>
    <s v="KG"/>
    <n v="520"/>
    <s v="Sale "/>
    <n v="260"/>
  </r>
  <r>
    <s v="85"/>
    <x v="3"/>
    <x v="3"/>
    <n v="2"/>
    <s v="KG"/>
    <n v="520"/>
    <s v="Sale "/>
    <n v="1040"/>
  </r>
  <r>
    <s v="85"/>
    <x v="4"/>
    <x v="3"/>
    <n v="1"/>
    <s v="KG"/>
    <n v="920"/>
    <s v="Sale "/>
    <n v="920"/>
  </r>
  <r>
    <s v="85"/>
    <x v="64"/>
    <x v="4"/>
    <n v="3"/>
    <s v="BDL"/>
    <n v="80"/>
    <s v="Sale "/>
    <n v="240"/>
  </r>
  <r>
    <s v="85"/>
    <x v="75"/>
    <x v="5"/>
    <n v="2"/>
    <s v="PC"/>
    <n v="312.5"/>
    <s v="Sale "/>
    <n v="625"/>
  </r>
  <r>
    <s v="85"/>
    <x v="100"/>
    <x v="5"/>
    <n v="2"/>
    <s v="KG"/>
    <n v="260"/>
    <s v="Sale "/>
    <n v="520"/>
  </r>
  <r>
    <s v="85"/>
    <x v="59"/>
    <x v="4"/>
    <n v="3"/>
    <s v="BDL"/>
    <n v="65"/>
    <s v="Sale "/>
    <n v="195"/>
  </r>
  <r>
    <s v="85"/>
    <x v="73"/>
    <x v="3"/>
    <n v="2.5"/>
    <s v="KG"/>
    <n v="380"/>
    <s v="Sale "/>
    <n v="950"/>
  </r>
  <r>
    <s v="85"/>
    <x v="8"/>
    <x v="5"/>
    <n v="2"/>
    <s v="KG"/>
    <n v="255"/>
    <s v="Sale "/>
    <n v="510"/>
  </r>
  <r>
    <s v="85"/>
    <x v="83"/>
    <x v="5"/>
    <n v="2"/>
    <s v="KG"/>
    <n v="255"/>
    <s v="Sale "/>
    <n v="510"/>
  </r>
  <r>
    <s v="85"/>
    <x v="13"/>
    <x v="5"/>
    <n v="5"/>
    <s v="KG"/>
    <n v="255"/>
    <s v="Sale "/>
    <n v="1275"/>
  </r>
  <r>
    <s v="85"/>
    <x v="41"/>
    <x v="10"/>
    <n v="1"/>
    <s v="th"/>
    <n v="140"/>
    <s v="Sale "/>
    <n v="140"/>
  </r>
  <r>
    <s v="85"/>
    <x v="6"/>
    <x v="5"/>
    <n v="1"/>
    <s v="th"/>
    <n v="500"/>
    <s v="Sale "/>
    <n v="500"/>
  </r>
  <r>
    <s v="85"/>
    <x v="69"/>
    <x v="5"/>
    <n v="1.6"/>
    <s v="th"/>
    <n v="900"/>
    <s v="Sale "/>
    <n v="1440"/>
  </r>
  <r>
    <s v="85"/>
    <x v="41"/>
    <x v="10"/>
    <n v="0.5"/>
    <s v="th"/>
    <n v="140"/>
    <s v="Sale "/>
    <n v="70"/>
  </r>
  <r>
    <s v="85"/>
    <x v="6"/>
    <x v="5"/>
    <n v="0.4"/>
    <s v="th"/>
    <n v="500"/>
    <s v="Sale "/>
    <n v="200"/>
  </r>
  <r>
    <s v="85"/>
    <x v="13"/>
    <x v="5"/>
    <n v="1"/>
    <s v="KG"/>
    <n v="255"/>
    <s v="Sale "/>
    <n v="255"/>
  </r>
  <r>
    <s v="85"/>
    <x v="105"/>
    <x v="8"/>
    <n v="1"/>
    <s v="BOX"/>
    <n v="330"/>
    <s v="Sale "/>
    <n v="330"/>
  </r>
  <r>
    <s v="85"/>
    <x v="70"/>
    <x v="8"/>
    <n v="2"/>
    <s v="BOX"/>
    <n v="275"/>
    <s v="Sale "/>
    <n v="550"/>
  </r>
  <r>
    <s v="85"/>
    <x v="3"/>
    <x v="3"/>
    <n v="4.5"/>
    <s v="KG"/>
    <n v="520"/>
    <s v="Sale "/>
    <n v="2340"/>
  </r>
  <r>
    <s v="85"/>
    <x v="4"/>
    <x v="3"/>
    <n v="2"/>
    <s v="KG"/>
    <n v="920"/>
    <s v="Sale "/>
    <n v="1840"/>
  </r>
  <r>
    <s v="85"/>
    <x v="3"/>
    <x v="3"/>
    <n v="1"/>
    <s v="KG"/>
    <n v="520"/>
    <s v="Sale "/>
    <n v="520"/>
  </r>
  <r>
    <s v="85"/>
    <x v="4"/>
    <x v="3"/>
    <n v="0.5"/>
    <s v="KG"/>
    <n v="920"/>
    <s v="Sale "/>
    <n v="460"/>
  </r>
  <r>
    <s v="85"/>
    <x v="12"/>
    <x v="2"/>
    <n v="1"/>
    <s v="BTL"/>
    <n v="310"/>
    <s v="Sale "/>
    <n v="310"/>
  </r>
  <r>
    <s v="85"/>
    <x v="14"/>
    <x v="7"/>
    <n v="0.1"/>
    <s v="KG"/>
    <n v="750"/>
    <s v="Sale "/>
    <n v="75"/>
  </r>
  <r>
    <s v="85"/>
    <x v="44"/>
    <x v="2"/>
    <n v="2"/>
    <s v="BTL"/>
    <n v="465"/>
    <s v="Sale "/>
    <n v="930"/>
  </r>
  <r>
    <s v="85"/>
    <x v="15"/>
    <x v="2"/>
    <n v="1"/>
    <s v="BTL"/>
    <n v="710"/>
    <s v="Sale "/>
    <n v="710"/>
  </r>
  <r>
    <s v="85"/>
    <x v="37"/>
    <x v="3"/>
    <n v="0.5"/>
    <s v="KG"/>
    <n v="250"/>
    <s v="Sale "/>
    <n v="125"/>
  </r>
  <r>
    <s v="85"/>
    <x v="38"/>
    <x v="3"/>
    <n v="1.5"/>
    <s v="KG"/>
    <n v="380"/>
    <s v="Sale "/>
    <n v="570"/>
  </r>
  <r>
    <s v="85"/>
    <x v="11"/>
    <x v="3"/>
    <n v="1.5"/>
    <s v="KG"/>
    <n v="320"/>
    <s v="Sale "/>
    <n v="480"/>
  </r>
  <r>
    <s v="85"/>
    <x v="57"/>
    <x v="5"/>
    <n v="4"/>
    <s v="KG"/>
    <n v="255"/>
    <s v="Sale "/>
    <n v="1020"/>
  </r>
  <r>
    <s v="85"/>
    <x v="10"/>
    <x v="6"/>
    <n v="3"/>
    <s v="KG"/>
    <n v="210"/>
    <s v="Sale "/>
    <n v="630"/>
  </r>
  <r>
    <s v="85"/>
    <x v="26"/>
    <x v="3"/>
    <n v="9.5"/>
    <s v="KG"/>
    <n v="50"/>
    <s v="Sale "/>
    <n v="475"/>
  </r>
  <r>
    <s v="85"/>
    <x v="18"/>
    <x v="7"/>
    <n v="0.1"/>
    <s v="KG"/>
    <n v="500"/>
    <s v="Sale "/>
    <n v="50"/>
  </r>
  <r>
    <s v="85"/>
    <x v="22"/>
    <x v="7"/>
    <n v="0.1"/>
    <s v="KG"/>
    <n v="930"/>
    <s v="Sale "/>
    <n v="93"/>
  </r>
  <r>
    <s v="85"/>
    <x v="16"/>
    <x v="2"/>
    <n v="1"/>
    <s v="PC"/>
    <n v="310"/>
    <s v="Sale "/>
    <n v="310"/>
  </r>
  <r>
    <s v="85"/>
    <x v="24"/>
    <x v="3"/>
    <n v="2"/>
    <s v="PAC"/>
    <n v="60"/>
    <s v="Sale "/>
    <n v="120"/>
  </r>
  <r>
    <s v="85"/>
    <x v="25"/>
    <x v="3"/>
    <n v="2"/>
    <s v="KG"/>
    <n v="70"/>
    <s v="Sale "/>
    <n v="140"/>
  </r>
  <r>
    <s v="85"/>
    <x v="28"/>
    <x v="3"/>
    <n v="3"/>
    <s v="KG"/>
    <n v="340"/>
    <s v="Sale "/>
    <n v="1020"/>
  </r>
  <r>
    <s v="85"/>
    <x v="39"/>
    <x v="3"/>
    <n v="3"/>
    <s v="KG"/>
    <n v="340"/>
    <s v="Sale "/>
    <n v="1020"/>
  </r>
  <r>
    <s v="85"/>
    <x v="6"/>
    <x v="5"/>
    <n v="3.4"/>
    <s v="th"/>
    <n v="480"/>
    <s v="Sale "/>
    <n v="1632"/>
  </r>
  <r>
    <s v="86"/>
    <x v="30"/>
    <x v="3"/>
    <n v="1"/>
    <s v="KG"/>
    <n v="200"/>
    <s v="Sale "/>
    <n v="200"/>
  </r>
  <r>
    <s v="86"/>
    <x v="63"/>
    <x v="9"/>
    <n v="1"/>
    <s v="BTL"/>
    <n v="165"/>
    <s v="Sale "/>
    <n v="165"/>
  </r>
  <r>
    <s v="86"/>
    <x v="57"/>
    <x v="5"/>
    <n v="1"/>
    <s v="KG"/>
    <n v="260"/>
    <s v="Sale "/>
    <n v="260"/>
  </r>
  <r>
    <s v="86"/>
    <x v="13"/>
    <x v="5"/>
    <n v="2"/>
    <s v="KG"/>
    <n v="260"/>
    <s v="Sale "/>
    <n v="520"/>
  </r>
  <r>
    <s v="86"/>
    <x v="8"/>
    <x v="5"/>
    <n v="1"/>
    <s v="KG"/>
    <n v="260"/>
    <s v="Sale "/>
    <n v="260"/>
  </r>
  <r>
    <s v="86"/>
    <x v="53"/>
    <x v="7"/>
    <n v="0.1"/>
    <s v="KG"/>
    <n v="700"/>
    <s v="Sale "/>
    <n v="70"/>
  </r>
  <r>
    <s v="86"/>
    <x v="14"/>
    <x v="7"/>
    <n v="1"/>
    <s v="KG"/>
    <n v="735"/>
    <s v="Sale "/>
    <n v="735"/>
  </r>
  <r>
    <s v="86"/>
    <x v="28"/>
    <x v="3"/>
    <n v="0.5"/>
    <s v="KG"/>
    <n v="340"/>
    <s v="Sale "/>
    <n v="170"/>
  </r>
  <r>
    <s v="86"/>
    <x v="39"/>
    <x v="3"/>
    <n v="0.5"/>
    <s v="KG"/>
    <n v="340"/>
    <s v="Sale "/>
    <n v="170"/>
  </r>
  <r>
    <s v="86"/>
    <x v="3"/>
    <x v="3"/>
    <n v="2"/>
    <s v="KG"/>
    <n v="520"/>
    <s v="Sale "/>
    <n v="1040"/>
  </r>
  <r>
    <s v="86"/>
    <x v="4"/>
    <x v="3"/>
    <n v="1"/>
    <s v="KG"/>
    <n v="920"/>
    <s v="Sale "/>
    <n v="920"/>
  </r>
  <r>
    <s v="86"/>
    <x v="5"/>
    <x v="4"/>
    <n v="5"/>
    <s v="BDL"/>
    <n v="60"/>
    <s v="Sale "/>
    <n v="300"/>
  </r>
  <r>
    <s v="86"/>
    <x v="25"/>
    <x v="3"/>
    <n v="2"/>
    <s v="KG"/>
    <n v="70"/>
    <s v="Sale "/>
    <n v="140"/>
  </r>
  <r>
    <s v="86"/>
    <x v="10"/>
    <x v="6"/>
    <n v="4"/>
    <s v="KG"/>
    <n v="210"/>
    <s v="Sale "/>
    <n v="840"/>
  </r>
  <r>
    <s v="86"/>
    <x v="3"/>
    <x v="3"/>
    <n v="0.5"/>
    <s v="KG"/>
    <n v="520"/>
    <s v="Sale "/>
    <n v="260"/>
  </r>
  <r>
    <s v="86"/>
    <x v="4"/>
    <x v="3"/>
    <n v="0.3"/>
    <s v="KG"/>
    <n v="920"/>
    <s v="Sale "/>
    <n v="276"/>
  </r>
  <r>
    <s v="86"/>
    <x v="41"/>
    <x v="10"/>
    <n v="0.6"/>
    <s v="th"/>
    <n v="140"/>
    <s v="Sale "/>
    <n v="84"/>
  </r>
  <r>
    <s v="86"/>
    <x v="6"/>
    <x v="5"/>
    <n v="0.5"/>
    <s v="th"/>
    <n v="500"/>
    <s v="Sale "/>
    <n v="250"/>
  </r>
  <r>
    <s v="86"/>
    <x v="70"/>
    <x v="8"/>
    <n v="2"/>
    <s v="BOX"/>
    <n v="275"/>
    <s v="Sale "/>
    <n v="550"/>
  </r>
  <r>
    <s v="86"/>
    <x v="9"/>
    <x v="3"/>
    <n v="4"/>
    <s v="KG"/>
    <n v="155"/>
    <s v="Sale "/>
    <n v="620"/>
  </r>
  <r>
    <s v="86"/>
    <x v="7"/>
    <x v="5"/>
    <n v="0.5"/>
    <s v="KG"/>
    <n v="260"/>
    <s v="Sale "/>
    <n v="130"/>
  </r>
  <r>
    <s v="86"/>
    <x v="121"/>
    <x v="5"/>
    <n v="3"/>
    <s v="PC"/>
    <n v="240"/>
    <s v="Sale "/>
    <n v="720"/>
  </r>
  <r>
    <s v="86"/>
    <x v="48"/>
    <x v="5"/>
    <n v="0.5"/>
    <s v="KG"/>
    <n v="260"/>
    <s v="Sale "/>
    <n v="130"/>
  </r>
  <r>
    <s v="86"/>
    <x v="8"/>
    <x v="5"/>
    <n v="0.5"/>
    <s v="KG"/>
    <n v="260"/>
    <s v="Sale "/>
    <n v="130"/>
  </r>
  <r>
    <s v="86"/>
    <x v="13"/>
    <x v="5"/>
    <n v="2.5"/>
    <s v="KG"/>
    <n v="260"/>
    <s v="Sale "/>
    <n v="650"/>
  </r>
  <r>
    <s v="86"/>
    <x v="39"/>
    <x v="3"/>
    <n v="0.5"/>
    <s v="KG"/>
    <n v="340"/>
    <s v="Sale "/>
    <n v="170"/>
  </r>
  <r>
    <s v="86"/>
    <x v="28"/>
    <x v="3"/>
    <n v="1"/>
    <s v="KG"/>
    <n v="340"/>
    <s v="Sale "/>
    <n v="340"/>
  </r>
  <r>
    <s v="86"/>
    <x v="25"/>
    <x v="3"/>
    <n v="2"/>
    <s v="KG"/>
    <n v="170"/>
    <s v="Sale "/>
    <n v="340"/>
  </r>
  <r>
    <s v="86"/>
    <x v="9"/>
    <x v="3"/>
    <n v="2"/>
    <s v="KG"/>
    <n v="170"/>
    <s v="Sale "/>
    <n v="340"/>
  </r>
  <r>
    <s v="86"/>
    <x v="6"/>
    <x v="5"/>
    <n v="0.5"/>
    <s v="th"/>
    <n v="500"/>
    <s v="Sale "/>
    <n v="250"/>
  </r>
  <r>
    <s v="86"/>
    <x v="64"/>
    <x v="4"/>
    <n v="3"/>
    <s v="BDL"/>
    <n v="80"/>
    <s v="Sale "/>
    <n v="240"/>
  </r>
  <r>
    <s v="86"/>
    <x v="105"/>
    <x v="8"/>
    <n v="2"/>
    <s v="BOX"/>
    <n v="330"/>
    <s v="Sale "/>
    <n v="660"/>
  </r>
  <r>
    <s v="86"/>
    <x v="3"/>
    <x v="3"/>
    <n v="1"/>
    <s v="KG"/>
    <n v="520"/>
    <s v="Sale "/>
    <n v="520"/>
  </r>
  <r>
    <s v="86"/>
    <x v="4"/>
    <x v="3"/>
    <n v="0.5"/>
    <s v="KG"/>
    <n v="920"/>
    <s v="Sale "/>
    <n v="460"/>
  </r>
  <r>
    <s v="86"/>
    <x v="41"/>
    <x v="10"/>
    <n v="0.2"/>
    <s v="th"/>
    <n v="140"/>
    <s v="Sale "/>
    <n v="28"/>
  </r>
  <r>
    <s v="86"/>
    <x v="6"/>
    <x v="5"/>
    <n v="0.2"/>
    <s v="th"/>
    <n v="500"/>
    <s v="Sale "/>
    <n v="100"/>
  </r>
  <r>
    <s v="86"/>
    <x v="26"/>
    <x v="3"/>
    <n v="2"/>
    <s v="KG"/>
    <n v="50"/>
    <s v="Sale "/>
    <n v="100"/>
  </r>
  <r>
    <s v="86"/>
    <x v="5"/>
    <x v="4"/>
    <n v="2"/>
    <s v="BDL"/>
    <n v="60"/>
    <s v="Sale "/>
    <n v="120"/>
  </r>
  <r>
    <s v="86"/>
    <x v="70"/>
    <x v="8"/>
    <n v="1"/>
    <s v="BOX"/>
    <n v="275"/>
    <s v="Sale "/>
    <n v="275"/>
  </r>
  <r>
    <s v="86"/>
    <x v="56"/>
    <x v="3"/>
    <n v="1"/>
    <s v="KG"/>
    <n v="450"/>
    <s v="Sale "/>
    <n v="450"/>
  </r>
  <r>
    <s v="86"/>
    <x v="18"/>
    <x v="7"/>
    <n v="0.5"/>
    <s v="KG"/>
    <n v="500"/>
    <s v="Sale "/>
    <n v="250"/>
  </r>
  <r>
    <s v="86"/>
    <x v="14"/>
    <x v="7"/>
    <n v="0.5"/>
    <s v="KG"/>
    <n v="740"/>
    <s v="Sale "/>
    <n v="370"/>
  </r>
  <r>
    <s v="86"/>
    <x v="57"/>
    <x v="5"/>
    <n v="0.5"/>
    <s v="KG"/>
    <n v="255"/>
    <s v="Sale "/>
    <n v="127.5"/>
  </r>
  <r>
    <s v="86"/>
    <x v="13"/>
    <x v="5"/>
    <n v="2"/>
    <s v="KG"/>
    <n v="255"/>
    <s v="Sale "/>
    <n v="510"/>
  </r>
  <r>
    <s v="86"/>
    <x v="5"/>
    <x v="4"/>
    <n v="12"/>
    <s v="BDL"/>
    <n v="60"/>
    <s v="Sale "/>
    <n v="720"/>
  </r>
  <r>
    <s v="86"/>
    <x v="21"/>
    <x v="2"/>
    <n v="0.2"/>
    <s v="BTL"/>
    <n v="450"/>
    <s v="Sale "/>
    <n v="90"/>
  </r>
  <r>
    <s v="86"/>
    <x v="45"/>
    <x v="2"/>
    <n v="1"/>
    <s v="PC"/>
    <n v="190"/>
    <s v="Sale "/>
    <n v="190"/>
  </r>
  <r>
    <s v="86"/>
    <x v="67"/>
    <x v="2"/>
    <n v="1"/>
    <s v="BTL"/>
    <n v="75"/>
    <s v="Sale "/>
    <n v="75"/>
  </r>
  <r>
    <s v="86"/>
    <x v="76"/>
    <x v="2"/>
    <n v="1"/>
    <s v="BTL"/>
    <n v="65"/>
    <s v="Sale "/>
    <n v="65"/>
  </r>
  <r>
    <s v="86"/>
    <x v="33"/>
    <x v="2"/>
    <n v="1"/>
    <s v="BTL"/>
    <n v="85"/>
    <s v="Sale "/>
    <n v="85"/>
  </r>
  <r>
    <s v="86"/>
    <x v="9"/>
    <x v="3"/>
    <n v="2"/>
    <s v="KG"/>
    <n v="170"/>
    <s v="Sale "/>
    <n v="340"/>
  </r>
  <r>
    <s v="86"/>
    <x v="105"/>
    <x v="8"/>
    <n v="1"/>
    <s v="BOX"/>
    <n v="330"/>
    <s v="Sale "/>
    <n v="330"/>
  </r>
  <r>
    <s v="86"/>
    <x v="3"/>
    <x v="3"/>
    <n v="0.5"/>
    <s v="KG"/>
    <n v="520"/>
    <s v="Sale "/>
    <n v="260"/>
  </r>
  <r>
    <s v="86"/>
    <x v="4"/>
    <x v="3"/>
    <n v="0.5"/>
    <s v="KG"/>
    <n v="920"/>
    <s v="Sale "/>
    <n v="460"/>
  </r>
  <r>
    <s v="86"/>
    <x v="110"/>
    <x v="5"/>
    <n v="1"/>
    <s v="PC"/>
    <n v="2650"/>
    <s v="Sale "/>
    <n v="2650"/>
  </r>
  <r>
    <s v="86"/>
    <x v="26"/>
    <x v="3"/>
    <n v="100"/>
    <s v="KG"/>
    <n v="49"/>
    <s v="Sale "/>
    <n v="4900"/>
  </r>
  <r>
    <s v="86"/>
    <x v="9"/>
    <x v="3"/>
    <n v="80"/>
    <s v="KG"/>
    <n v="165"/>
    <s v="Sale "/>
    <n v="13200"/>
  </r>
  <r>
    <s v="86"/>
    <x v="51"/>
    <x v="2"/>
    <n v="1"/>
    <s v="BTL"/>
    <n v="400"/>
    <s v="Sale "/>
    <n v="400"/>
  </r>
  <r>
    <s v="86"/>
    <x v="38"/>
    <x v="3"/>
    <n v="10"/>
    <s v="KG"/>
    <n v="380"/>
    <s v="Sale "/>
    <n v="3800"/>
  </r>
  <r>
    <s v="86"/>
    <x v="37"/>
    <x v="3"/>
    <n v="10"/>
    <s v="KG"/>
    <n v="250"/>
    <s v="Sale "/>
    <n v="2500"/>
  </r>
  <r>
    <s v="86"/>
    <x v="39"/>
    <x v="3"/>
    <n v="25"/>
    <s v="KG"/>
    <n v="335"/>
    <s v="Sale "/>
    <n v="8375"/>
  </r>
  <r>
    <s v="86"/>
    <x v="28"/>
    <x v="3"/>
    <n v="25"/>
    <s v="KG"/>
    <n v="335"/>
    <s v="Sale "/>
    <n v="8375"/>
  </r>
  <r>
    <s v="86"/>
    <x v="30"/>
    <x v="3"/>
    <n v="10"/>
    <s v="KG"/>
    <n v="200"/>
    <s v="Sale "/>
    <n v="2000"/>
  </r>
  <r>
    <s v="86"/>
    <x v="13"/>
    <x v="5"/>
    <n v="35"/>
    <s v="KG"/>
    <n v="255"/>
    <s v="Sale "/>
    <n v="8925"/>
  </r>
  <r>
    <s v="86"/>
    <x v="4"/>
    <x v="3"/>
    <n v="10"/>
    <s v="KG"/>
    <n v="910"/>
    <s v="Sale "/>
    <n v="9100"/>
  </r>
  <r>
    <s v="105"/>
    <x v="3"/>
    <x v="3"/>
    <n v="3"/>
    <s v="KG"/>
    <n v="520"/>
    <s v="Sale "/>
    <n v="1560"/>
  </r>
  <r>
    <s v="105"/>
    <x v="4"/>
    <x v="3"/>
    <n v="1.5"/>
    <s v="KG"/>
    <n v="920"/>
    <s v="Sale "/>
    <n v="1380"/>
  </r>
  <r>
    <s v="105"/>
    <x v="9"/>
    <x v="3"/>
    <n v="4"/>
    <s v="KG"/>
    <n v="170"/>
    <s v="Sale "/>
    <n v="680"/>
  </r>
  <r>
    <s v="105"/>
    <x v="122"/>
    <x v="3"/>
    <n v="5"/>
    <s v="KG"/>
    <n v="155"/>
    <s v="Sale "/>
    <n v="775"/>
  </r>
  <r>
    <s v="105"/>
    <x v="10"/>
    <x v="6"/>
    <n v="15"/>
    <s v="KG"/>
    <n v="210"/>
    <s v="Sale "/>
    <n v="3150"/>
  </r>
  <r>
    <s v="105"/>
    <x v="75"/>
    <x v="5"/>
    <n v="3"/>
    <s v="PC"/>
    <n v="312"/>
    <s v="Sale "/>
    <n v="936"/>
  </r>
  <r>
    <s v="105"/>
    <x v="123"/>
    <x v="3"/>
    <n v="1"/>
    <s v="PC"/>
    <n v="775"/>
    <s v="Sale "/>
    <n v="775"/>
  </r>
  <r>
    <s v="105"/>
    <x v="94"/>
    <x v="4"/>
    <n v="35"/>
    <s v="BDL"/>
    <n v="45"/>
    <s v="Sale "/>
    <n v="1575"/>
  </r>
  <r>
    <s v="105"/>
    <x v="11"/>
    <x v="3"/>
    <n v="1"/>
    <s v="KG"/>
    <n v="300"/>
    <s v="Sale "/>
    <n v="300"/>
  </r>
  <r>
    <s v="105"/>
    <x v="3"/>
    <x v="3"/>
    <n v="5"/>
    <s v="KG"/>
    <n v="520"/>
    <s v="Sale "/>
    <n v="2600"/>
  </r>
  <r>
    <s v="105"/>
    <x v="4"/>
    <x v="3"/>
    <n v="2.5"/>
    <s v="KG"/>
    <n v="920"/>
    <s v="Sale "/>
    <n v="2300"/>
  </r>
  <r>
    <s v="105"/>
    <x v="122"/>
    <x v="3"/>
    <n v="5"/>
    <s v="KG"/>
    <n v="155"/>
    <s v="Sale "/>
    <n v="775"/>
  </r>
  <r>
    <s v="105"/>
    <x v="25"/>
    <x v="3"/>
    <n v="3"/>
    <s v="KG"/>
    <n v="70"/>
    <s v="Sale "/>
    <n v="210"/>
  </r>
  <r>
    <s v="105"/>
    <x v="26"/>
    <x v="3"/>
    <n v="15"/>
    <s v="KG"/>
    <n v="50"/>
    <s v="Sale "/>
    <n v="750"/>
  </r>
  <r>
    <s v="100"/>
    <x v="9"/>
    <x v="3"/>
    <n v="2"/>
    <s v="KG"/>
    <n v="170"/>
    <s v="Sale "/>
    <n v="340"/>
  </r>
  <r>
    <s v="100"/>
    <x v="30"/>
    <x v="3"/>
    <n v="2"/>
    <s v="KG"/>
    <n v="200"/>
    <s v="Sale "/>
    <n v="400"/>
  </r>
  <r>
    <s v="100"/>
    <x v="7"/>
    <x v="5"/>
    <n v="2"/>
    <s v="KG"/>
    <n v="255"/>
    <s v="Sale "/>
    <n v="510"/>
  </r>
  <r>
    <s v="100"/>
    <x v="48"/>
    <x v="5"/>
    <n v="3"/>
    <s v="KG"/>
    <n v="255"/>
    <s v="Sale "/>
    <n v="765"/>
  </r>
  <r>
    <s v="100"/>
    <x v="71"/>
    <x v="5"/>
    <n v="2"/>
    <s v="KG"/>
    <n v="255"/>
    <s v="Sale "/>
    <n v="510"/>
  </r>
  <r>
    <s v="100"/>
    <x v="8"/>
    <x v="5"/>
    <n v="2"/>
    <s v="KG"/>
    <n v="255"/>
    <s v="Sale "/>
    <n v="510"/>
  </r>
  <r>
    <s v="100"/>
    <x v="13"/>
    <x v="5"/>
    <n v="4"/>
    <s v="KG"/>
    <n v="255"/>
    <s v="Sale "/>
    <n v="1020"/>
  </r>
  <r>
    <s v="100"/>
    <x v="83"/>
    <x v="5"/>
    <n v="6"/>
    <s v="KG"/>
    <n v="255"/>
    <s v="Sale "/>
    <n v="1530"/>
  </r>
  <r>
    <s v="100"/>
    <x v="75"/>
    <x v="5"/>
    <n v="22"/>
    <s v="PC"/>
    <n v="312.5"/>
    <s v="Sale "/>
    <n v="6875"/>
  </r>
  <r>
    <s v="100"/>
    <x v="73"/>
    <x v="3"/>
    <n v="2"/>
    <s v="KG"/>
    <n v="380"/>
    <s v="Sale "/>
    <n v="760"/>
  </r>
  <r>
    <s v="100"/>
    <x v="4"/>
    <x v="3"/>
    <n v="0.5"/>
    <s v="KG"/>
    <n v="920"/>
    <s v="Sale "/>
    <n v="460"/>
  </r>
  <r>
    <s v="100"/>
    <x v="6"/>
    <x v="5"/>
    <n v="0.5"/>
    <s v="th"/>
    <n v="500"/>
    <s v="Sale "/>
    <n v="250"/>
  </r>
  <r>
    <s v="100"/>
    <x v="24"/>
    <x v="3"/>
    <n v="10"/>
    <s v="PAC"/>
    <n v="60"/>
    <s v="Sale "/>
    <n v="600"/>
  </r>
  <r>
    <s v="100"/>
    <x v="53"/>
    <x v="7"/>
    <n v="1"/>
    <s v="KG"/>
    <n v="700"/>
    <s v="Sale "/>
    <n v="700"/>
  </r>
  <r>
    <s v="100"/>
    <x v="57"/>
    <x v="5"/>
    <n v="5"/>
    <s v="KG"/>
    <n v="255"/>
    <s v="Sale "/>
    <n v="1275"/>
  </r>
  <r>
    <s v="100"/>
    <x v="5"/>
    <x v="4"/>
    <n v="32"/>
    <s v="BDL"/>
    <n v="65"/>
    <s v="Sale "/>
    <n v="2080"/>
  </r>
  <r>
    <s v="106"/>
    <x v="41"/>
    <x v="10"/>
    <n v="5"/>
    <s v="th"/>
    <n v="140"/>
    <s v="Sale "/>
    <n v="700"/>
  </r>
  <r>
    <s v="106"/>
    <x v="42"/>
    <x v="5"/>
    <n v="4.5"/>
    <s v="th"/>
    <n v="900"/>
    <s v="Sale "/>
    <n v="4050"/>
  </r>
  <r>
    <s v="106"/>
    <x v="5"/>
    <x v="4"/>
    <n v="70"/>
    <s v="BDL"/>
    <n v="65"/>
    <s v="Sale "/>
    <n v="4550"/>
  </r>
  <r>
    <s v="106"/>
    <x v="57"/>
    <x v="5"/>
    <n v="3"/>
    <s v="KG"/>
    <n v="260"/>
    <s v="Sale "/>
    <n v="780"/>
  </r>
  <r>
    <s v="106"/>
    <x v="30"/>
    <x v="3"/>
    <n v="2"/>
    <s v="KG"/>
    <n v="200"/>
    <s v="Sale "/>
    <n v="400"/>
  </r>
  <r>
    <s v="106"/>
    <x v="13"/>
    <x v="5"/>
    <n v="10"/>
    <s v="KG"/>
    <n v="255"/>
    <s v="Sale "/>
    <n v="2550"/>
  </r>
  <r>
    <s v="106"/>
    <x v="9"/>
    <x v="3"/>
    <n v="25"/>
    <s v="KG"/>
    <n v="160"/>
    <s v="Sale "/>
    <n v="4000"/>
  </r>
  <r>
    <s v="106"/>
    <x v="10"/>
    <x v="6"/>
    <n v="30"/>
    <s v="KG"/>
    <n v="206.67"/>
    <s v="Sale "/>
    <n v="6200"/>
  </r>
  <r>
    <s v="106"/>
    <x v="122"/>
    <x v="3"/>
    <n v="2"/>
    <s v="KG"/>
    <n v="155"/>
    <s v="Sale "/>
    <n v="310"/>
  </r>
  <r>
    <s v="106"/>
    <x v="3"/>
    <x v="3"/>
    <n v="2"/>
    <s v="KG"/>
    <n v="520"/>
    <s v="Sale "/>
    <n v="1040"/>
  </r>
  <r>
    <s v="106"/>
    <x v="4"/>
    <x v="3"/>
    <n v="1"/>
    <s v="KG"/>
    <n v="920"/>
    <s v="Sale "/>
    <n v="920"/>
  </r>
  <r>
    <s v="106"/>
    <x v="10"/>
    <x v="6"/>
    <n v="5"/>
    <s v="KG"/>
    <n v="209"/>
    <s v="Sale "/>
    <n v="1045"/>
  </r>
  <r>
    <s v="106"/>
    <x v="39"/>
    <x v="3"/>
    <n v="2"/>
    <s v="KG"/>
    <n v="340"/>
    <s v="Sale "/>
    <n v="680"/>
  </r>
  <r>
    <s v="106"/>
    <x v="73"/>
    <x v="3"/>
    <n v="2"/>
    <s v="KG"/>
    <n v="400"/>
    <s v="Sale "/>
    <n v="800"/>
  </r>
  <r>
    <s v="106"/>
    <x v="56"/>
    <x v="3"/>
    <n v="2"/>
    <s v="KG"/>
    <n v="450"/>
    <s v="Sale "/>
    <n v="900"/>
  </r>
  <r>
    <s v="106"/>
    <x v="3"/>
    <x v="3"/>
    <n v="2"/>
    <s v="KG"/>
    <n v="520"/>
    <s v="Sale "/>
    <n v="1040"/>
  </r>
  <r>
    <s v="106"/>
    <x v="4"/>
    <x v="3"/>
    <n v="1"/>
    <s v="KG"/>
    <n v="920"/>
    <s v="Sale "/>
    <n v="920"/>
  </r>
  <r>
    <s v="106"/>
    <x v="13"/>
    <x v="5"/>
    <n v="35"/>
    <s v="KG"/>
    <n v="255"/>
    <s v="Sale "/>
    <n v="8925"/>
  </r>
  <r>
    <s v="106"/>
    <x v="105"/>
    <x v="8"/>
    <n v="5"/>
    <s v="BOX"/>
    <n v="345"/>
    <s v="Sale "/>
    <n v="1725"/>
  </r>
  <r>
    <s v="106"/>
    <x v="5"/>
    <x v="4"/>
    <n v="32"/>
    <s v="BDL"/>
    <n v="65"/>
    <s v="Sale "/>
    <n v="2080"/>
  </r>
  <r>
    <s v="106"/>
    <x v="10"/>
    <x v="6"/>
    <n v="15"/>
    <s v="KG"/>
    <n v="206.67"/>
    <s v="Sale "/>
    <n v="3100"/>
  </r>
  <r>
    <s v="106"/>
    <x v="9"/>
    <x v="3"/>
    <n v="25"/>
    <s v="KG"/>
    <n v="165"/>
    <s v="Sale "/>
    <n v="4125"/>
  </r>
  <r>
    <s v="101"/>
    <x v="57"/>
    <x v="5"/>
    <n v="2"/>
    <s v="KG"/>
    <n v="255"/>
    <s v="Sale "/>
    <n v="510"/>
  </r>
  <r>
    <s v="101"/>
    <x v="13"/>
    <x v="5"/>
    <n v="2"/>
    <s v="KG"/>
    <n v="255"/>
    <s v="Sale "/>
    <n v="510"/>
  </r>
  <r>
    <s v="101"/>
    <x v="25"/>
    <x v="3"/>
    <n v="2"/>
    <s v="KG"/>
    <n v="70"/>
    <s v="Sale "/>
    <n v="140"/>
  </r>
  <r>
    <s v="101"/>
    <x v="26"/>
    <x v="3"/>
    <n v="2.5"/>
    <s v="KG"/>
    <n v="50"/>
    <s v="Sale "/>
    <n v="125"/>
  </r>
  <r>
    <s v="101"/>
    <x v="9"/>
    <x v="3"/>
    <n v="4"/>
    <s v="KG"/>
    <n v="170"/>
    <s v="Sale "/>
    <n v="680"/>
  </r>
  <r>
    <s v="101"/>
    <x v="56"/>
    <x v="3"/>
    <n v="1"/>
    <s v="KG"/>
    <n v="430"/>
    <s v="Sale "/>
    <n v="430"/>
  </r>
  <r>
    <s v="101"/>
    <x v="41"/>
    <x v="10"/>
    <n v="1"/>
    <s v="th"/>
    <n v="140"/>
    <s v="Sale "/>
    <n v="140"/>
  </r>
  <r>
    <s v="101"/>
    <x v="6"/>
    <x v="5"/>
    <n v="1"/>
    <s v="th"/>
    <n v="500"/>
    <s v="Sale "/>
    <n v="500"/>
  </r>
  <r>
    <s v="101"/>
    <x v="42"/>
    <x v="5"/>
    <n v="0.5"/>
    <s v="th"/>
    <n v="900"/>
    <s v="Sale "/>
    <n v="450"/>
  </r>
  <r>
    <s v="101"/>
    <x v="53"/>
    <x v="7"/>
    <n v="0.5"/>
    <s v="KG"/>
    <n v="700"/>
    <s v="Sale "/>
    <n v="350"/>
  </r>
  <r>
    <s v="101"/>
    <x v="18"/>
    <x v="7"/>
    <n v="0.5"/>
    <s v="KG"/>
    <n v="500"/>
    <s v="Sale "/>
    <n v="250"/>
  </r>
  <r>
    <s v="101"/>
    <x v="13"/>
    <x v="5"/>
    <n v="5"/>
    <s v="KG"/>
    <n v="255"/>
    <s v="Sale "/>
    <n v="1275"/>
  </r>
  <r>
    <s v="101"/>
    <x v="58"/>
    <x v="5"/>
    <n v="3"/>
    <s v="KG"/>
    <n v="255"/>
    <s v="Sale "/>
    <n v="765"/>
  </r>
  <r>
    <s v="101"/>
    <x v="8"/>
    <x v="5"/>
    <n v="5"/>
    <s v="KG"/>
    <n v="255"/>
    <s v="Sale "/>
    <n v="1275"/>
  </r>
  <r>
    <s v="101"/>
    <x v="37"/>
    <x v="3"/>
    <n v="1.5"/>
    <s v="KG"/>
    <n v="250"/>
    <s v="Sale "/>
    <n v="375"/>
  </r>
  <r>
    <s v="101"/>
    <x v="39"/>
    <x v="3"/>
    <n v="2"/>
    <s v="KG"/>
    <n v="380"/>
    <s v="Sale "/>
    <n v="760"/>
  </r>
  <r>
    <s v="101"/>
    <x v="28"/>
    <x v="3"/>
    <n v="2"/>
    <s v="KG"/>
    <n v="380"/>
    <s v="Sale "/>
    <n v="760"/>
  </r>
  <r>
    <s v="101"/>
    <x v="38"/>
    <x v="3"/>
    <n v="1.5"/>
    <s v="KG"/>
    <n v="380"/>
    <s v="Sale "/>
    <n v="570"/>
  </r>
  <r>
    <s v="101"/>
    <x v="9"/>
    <x v="3"/>
    <n v="25"/>
    <s v="KG"/>
    <n v="165"/>
    <s v="Sale "/>
    <n v="4125"/>
  </r>
  <r>
    <s v="101"/>
    <x v="75"/>
    <x v="5"/>
    <n v="5"/>
    <s v="PC"/>
    <n v="250"/>
    <s v="Sale "/>
    <n v="1250"/>
  </r>
  <r>
    <s v="101"/>
    <x v="5"/>
    <x v="4"/>
    <n v="32"/>
    <s v="BDL"/>
    <n v="65"/>
    <s v="Sale "/>
    <n v="2080"/>
  </r>
  <r>
    <s v="101"/>
    <x v="64"/>
    <x v="4"/>
    <n v="36"/>
    <s v="BDL"/>
    <n v="80"/>
    <s v="Sale "/>
    <n v="2880"/>
  </r>
  <r>
    <s v="101"/>
    <x v="26"/>
    <x v="3"/>
    <n v="19"/>
    <s v="KG"/>
    <n v="50"/>
    <s v="Sale "/>
    <n v="950"/>
  </r>
  <r>
    <s v="102"/>
    <x v="9"/>
    <x v="3"/>
    <n v="25"/>
    <s v="KG"/>
    <n v="165"/>
    <s v="Sale "/>
    <n v="4125"/>
  </r>
  <r>
    <s v="102"/>
    <x v="41"/>
    <x v="10"/>
    <n v="4"/>
    <s v="th"/>
    <n v="140"/>
    <s v="Sale "/>
    <n v="560"/>
  </r>
  <r>
    <s v="102"/>
    <x v="62"/>
    <x v="2"/>
    <n v="1"/>
    <s v="BTL"/>
    <n v="310"/>
    <s v="Sale "/>
    <n v="310"/>
  </r>
  <r>
    <s v="102"/>
    <x v="15"/>
    <x v="2"/>
    <n v="2"/>
    <s v="BTL"/>
    <n v="700"/>
    <s v="Sale "/>
    <n v="1400"/>
  </r>
  <r>
    <s v="102"/>
    <x v="2"/>
    <x v="2"/>
    <n v="2"/>
    <s v="BTL"/>
    <n v="450"/>
    <s v="Sale "/>
    <n v="900"/>
  </r>
  <r>
    <s v="102"/>
    <x v="53"/>
    <x v="7"/>
    <n v="1"/>
    <s v="KG"/>
    <n v="700"/>
    <s v="Sale "/>
    <n v="700"/>
  </r>
  <r>
    <s v="102"/>
    <x v="30"/>
    <x v="3"/>
    <n v="5"/>
    <s v="KG"/>
    <n v="200"/>
    <s v="Sale "/>
    <n v="1000"/>
  </r>
  <r>
    <s v="102"/>
    <x v="90"/>
    <x v="2"/>
    <n v="2"/>
    <s v="BTL"/>
    <n v="330"/>
    <s v="Sale "/>
    <n v="660"/>
  </r>
  <r>
    <s v="102"/>
    <x v="28"/>
    <x v="3"/>
    <n v="25"/>
    <s v="KG"/>
    <n v="330"/>
    <s v="Sale "/>
    <n v="8250"/>
  </r>
  <r>
    <s v="102"/>
    <x v="39"/>
    <x v="3"/>
    <n v="25"/>
    <s v="KG"/>
    <n v="330"/>
    <s v="Sale "/>
    <n v="8250"/>
  </r>
  <r>
    <s v="102"/>
    <x v="14"/>
    <x v="7"/>
    <n v="2"/>
    <s v="KG"/>
    <n v="735"/>
    <s v="Sale "/>
    <n v="1470"/>
  </r>
  <r>
    <s v="102"/>
    <x v="22"/>
    <x v="7"/>
    <n v="0.5"/>
    <s v="KG"/>
    <n v="916"/>
    <s v="Sale "/>
    <n v="458"/>
  </r>
  <r>
    <s v="102"/>
    <x v="18"/>
    <x v="7"/>
    <n v="2"/>
    <s v="KG"/>
    <n v="500"/>
    <s v="Sale "/>
    <n v="1000"/>
  </r>
  <r>
    <s v="102"/>
    <x v="4"/>
    <x v="3"/>
    <n v="5"/>
    <s v="KG"/>
    <n v="900"/>
    <s v="Sale "/>
    <n v="4500"/>
  </r>
  <r>
    <s v="102"/>
    <x v="5"/>
    <x v="4"/>
    <n v="256"/>
    <s v="BDL"/>
    <n v="68"/>
    <s v="Sale "/>
    <n v="17408"/>
  </r>
  <r>
    <s v="102"/>
    <x v="75"/>
    <x v="5"/>
    <n v="2"/>
    <s v="PC"/>
    <n v="250"/>
    <s v="Sale "/>
    <n v="500"/>
  </r>
  <r>
    <s v="102"/>
    <x v="82"/>
    <x v="9"/>
    <n v="2"/>
    <s v="BTL"/>
    <n v="180"/>
    <s v="Sale "/>
    <n v="360"/>
  </r>
  <r>
    <s v="102"/>
    <x v="39"/>
    <x v="3"/>
    <n v="1"/>
    <s v="KG"/>
    <n v="340"/>
    <s v="Sale "/>
    <n v="340"/>
  </r>
  <r>
    <s v="102"/>
    <x v="41"/>
    <x v="10"/>
    <n v="4"/>
    <s v="th"/>
    <n v="140"/>
    <s v="Sale "/>
    <n v="560"/>
  </r>
  <r>
    <s v="102"/>
    <x v="6"/>
    <x v="5"/>
    <n v="1.5"/>
    <s v="th"/>
    <n v="500"/>
    <s v="Sale "/>
    <n v="750"/>
  </r>
  <r>
    <s v="102"/>
    <x v="42"/>
    <x v="5"/>
    <n v="1"/>
    <s v="th"/>
    <n v="900"/>
    <s v="Sale "/>
    <n v="900"/>
  </r>
  <r>
    <s v="102"/>
    <x v="10"/>
    <x v="6"/>
    <n v="15"/>
    <s v="KG"/>
    <n v="210"/>
    <s v="Sale "/>
    <n v="3150"/>
  </r>
  <r>
    <s v="102"/>
    <x v="13"/>
    <x v="5"/>
    <n v="8"/>
    <s v="KG"/>
    <n v="255"/>
    <s v="Sale "/>
    <n v="2040"/>
  </r>
  <r>
    <s v="102"/>
    <x v="11"/>
    <x v="3"/>
    <n v="2"/>
    <s v="KG"/>
    <n v="320"/>
    <s v="Sale "/>
    <n v="640"/>
  </r>
  <r>
    <s v="102"/>
    <x v="30"/>
    <x v="3"/>
    <n v="2"/>
    <s v="KG"/>
    <n v="200"/>
    <s v="Sale "/>
    <n v="400"/>
  </r>
  <r>
    <s v="102"/>
    <x v="26"/>
    <x v="3"/>
    <n v="5"/>
    <s v="KG"/>
    <n v="50"/>
    <s v="Sale "/>
    <n v="250"/>
  </r>
  <r>
    <s v="102"/>
    <x v="27"/>
    <x v="8"/>
    <n v="10"/>
    <s v="BOX"/>
    <n v="900"/>
    <s v="Sale "/>
    <n v="9000"/>
  </r>
  <r>
    <s v="103"/>
    <x v="40"/>
    <x v="2"/>
    <n v="0.5"/>
    <s v="BTL"/>
    <n v="600"/>
    <s v="Sale "/>
    <n v="300"/>
  </r>
  <r>
    <s v="103"/>
    <x v="21"/>
    <x v="2"/>
    <n v="1"/>
    <s v="BTL"/>
    <n v="305"/>
    <s v="Sale "/>
    <n v="305"/>
  </r>
  <r>
    <s v="103"/>
    <x v="24"/>
    <x v="3"/>
    <n v="10"/>
    <s v="PAC"/>
    <n v="60"/>
    <s v="Sale "/>
    <n v="600"/>
  </r>
  <r>
    <s v="103"/>
    <x v="28"/>
    <x v="3"/>
    <n v="2"/>
    <s v="KG"/>
    <n v="330"/>
    <s v="Sale "/>
    <n v="660"/>
  </r>
  <r>
    <s v="103"/>
    <x v="39"/>
    <x v="3"/>
    <n v="1"/>
    <s v="KG"/>
    <n v="330"/>
    <s v="Sale "/>
    <n v="330"/>
  </r>
  <r>
    <s v="103"/>
    <x v="5"/>
    <x v="4"/>
    <n v="10"/>
    <s v="BDL"/>
    <n v="65"/>
    <s v="Sale "/>
    <n v="650"/>
  </r>
  <r>
    <s v="103"/>
    <x v="69"/>
    <x v="5"/>
    <n v="0.5"/>
    <s v="th"/>
    <n v="900"/>
    <s v="Sale "/>
    <n v="450"/>
  </r>
  <r>
    <s v="103"/>
    <x v="70"/>
    <x v="8"/>
    <n v="5"/>
    <s v="BOX"/>
    <n v="295"/>
    <s v="Sale "/>
    <n v="1475"/>
  </r>
  <r>
    <s v="103"/>
    <x v="40"/>
    <x v="2"/>
    <n v="500"/>
    <s v="BTL"/>
    <n v="0.62"/>
    <s v="Sale "/>
    <n v="310"/>
  </r>
  <r>
    <s v="103"/>
    <x v="98"/>
    <x v="5"/>
    <n v="2"/>
    <s v="KG"/>
    <n v="255"/>
    <s v="Sale "/>
    <n v="510"/>
  </r>
  <r>
    <s v="103"/>
    <x v="71"/>
    <x v="5"/>
    <n v="2"/>
    <s v="KG"/>
    <n v="255"/>
    <s v="Sale "/>
    <n v="510"/>
  </r>
  <r>
    <s v="103"/>
    <x v="58"/>
    <x v="5"/>
    <n v="2"/>
    <s v="KG"/>
    <n v="255"/>
    <s v="Sale "/>
    <n v="510"/>
  </r>
  <r>
    <s v="103"/>
    <x v="13"/>
    <x v="5"/>
    <n v="35"/>
    <s v="KG"/>
    <n v="255"/>
    <s v="Sale "/>
    <n v="8925"/>
  </r>
  <r>
    <s v="103"/>
    <x v="10"/>
    <x v="6"/>
    <n v="60"/>
    <s v="KG"/>
    <n v="206.67"/>
    <s v="Sale "/>
    <n v="12400"/>
  </r>
  <r>
    <s v="103"/>
    <x v="4"/>
    <x v="3"/>
    <n v="1.5"/>
    <s v="KG"/>
    <n v="910"/>
    <s v="Sale "/>
    <n v="1365"/>
  </r>
  <r>
    <s v="103"/>
    <x v="3"/>
    <x v="3"/>
    <n v="3"/>
    <s v="KG"/>
    <n v="500"/>
    <s v="Sale "/>
    <n v="1500"/>
  </r>
  <r>
    <s v="103"/>
    <x v="48"/>
    <x v="5"/>
    <n v="1"/>
    <s v="KG"/>
    <n v="255"/>
    <s v="Sale "/>
    <n v="255"/>
  </r>
  <r>
    <s v="103"/>
    <x v="18"/>
    <x v="7"/>
    <n v="1"/>
    <s v="KG"/>
    <n v="500"/>
    <s v="Sale "/>
    <n v="500"/>
  </r>
  <r>
    <s v="103"/>
    <x v="11"/>
    <x v="3"/>
    <n v="5"/>
    <s v="KG"/>
    <n v="320"/>
    <s v="Sale "/>
    <n v="1600"/>
  </r>
  <r>
    <s v="103"/>
    <x v="14"/>
    <x v="7"/>
    <n v="1"/>
    <s v="KG"/>
    <n v="720"/>
    <s v="Sale "/>
    <n v="720"/>
  </r>
  <r>
    <s v="103"/>
    <x v="53"/>
    <x v="7"/>
    <n v="1"/>
    <s v="KG"/>
    <n v="700"/>
    <s v="Sale "/>
    <n v="700"/>
  </r>
  <r>
    <s v="103"/>
    <x v="3"/>
    <x v="3"/>
    <n v="6"/>
    <s v="KG"/>
    <n v="520"/>
    <s v="Sale "/>
    <n v="3120"/>
  </r>
  <r>
    <s v="103"/>
    <x v="9"/>
    <x v="3"/>
    <n v="2"/>
    <s v="KG"/>
    <n v="170"/>
    <s v="Sale "/>
    <n v="340"/>
  </r>
  <r>
    <s v="103"/>
    <x v="13"/>
    <x v="5"/>
    <n v="2"/>
    <s v="KG"/>
    <n v="255"/>
    <s v="Sale "/>
    <n v="510"/>
  </r>
  <r>
    <s v="103"/>
    <x v="75"/>
    <x v="5"/>
    <n v="5"/>
    <s v="PC"/>
    <n v="312.5"/>
    <s v="Sale "/>
    <n v="1562.5"/>
  </r>
  <r>
    <s v="103"/>
    <x v="101"/>
    <x v="8"/>
    <n v="10"/>
    <s v="BOX"/>
    <n v="320"/>
    <s v="Sale "/>
    <n v="3200"/>
  </r>
  <r>
    <s v="104"/>
    <x v="27"/>
    <x v="8"/>
    <n v="2"/>
    <s v="BOX"/>
    <n v="830"/>
    <s v="Sale "/>
    <n v="1660"/>
  </r>
  <r>
    <s v="104"/>
    <x v="4"/>
    <x v="3"/>
    <n v="0.5"/>
    <s v="KG"/>
    <n v="920"/>
    <s v="Sale "/>
    <n v="460"/>
  </r>
  <r>
    <s v="104"/>
    <x v="3"/>
    <x v="3"/>
    <n v="1"/>
    <s v="KG"/>
    <n v="520"/>
    <s v="Sale "/>
    <n v="520"/>
  </r>
  <r>
    <s v="104"/>
    <x v="105"/>
    <x v="8"/>
    <n v="2"/>
    <s v="BOX"/>
    <n v="330"/>
    <s v="Sale "/>
    <n v="660"/>
  </r>
  <r>
    <s v="104"/>
    <x v="6"/>
    <x v="5"/>
    <n v="1"/>
    <s v="th"/>
    <n v="500"/>
    <s v="Sale "/>
    <n v="500"/>
  </r>
  <r>
    <s v="104"/>
    <x v="13"/>
    <x v="5"/>
    <n v="2"/>
    <s v="KG"/>
    <n v="255"/>
    <s v="Sale "/>
    <n v="510"/>
  </r>
  <r>
    <s v="104"/>
    <x v="24"/>
    <x v="3"/>
    <n v="7"/>
    <s v="PAC"/>
    <n v="60"/>
    <s v="Sale "/>
    <n v="420"/>
  </r>
  <r>
    <s v="104"/>
    <x v="25"/>
    <x v="3"/>
    <n v="10"/>
    <s v="KG"/>
    <n v="70"/>
    <s v="Sale "/>
    <n v="700"/>
  </r>
  <r>
    <s v="104"/>
    <x v="51"/>
    <x v="2"/>
    <n v="1"/>
    <s v="BTL"/>
    <n v="400"/>
    <s v="Sale "/>
    <n v="400"/>
  </r>
  <r>
    <s v="104"/>
    <x v="104"/>
    <x v="5"/>
    <n v="20"/>
    <s v="PC"/>
    <n v="300"/>
    <s v="Sale "/>
    <n v="6000"/>
  </r>
  <r>
    <s v="104"/>
    <x v="40"/>
    <x v="2"/>
    <n v="0.5"/>
    <s v="BTL"/>
    <n v="620"/>
    <s v="Sale "/>
    <n v="310"/>
  </r>
  <r>
    <s v="104"/>
    <x v="5"/>
    <x v="4"/>
    <n v="32"/>
    <s v="BDL"/>
    <n v="65"/>
    <s v="Sale "/>
    <n v="2080"/>
  </r>
  <r>
    <s v="104"/>
    <x v="73"/>
    <x v="3"/>
    <n v="1"/>
    <s v="KG"/>
    <n v="400"/>
    <s v="Sale "/>
    <n v="400"/>
  </r>
  <r>
    <s v="104"/>
    <x v="101"/>
    <x v="8"/>
    <n v="1"/>
    <s v="BOX"/>
    <n v="320"/>
    <s v="Sale "/>
    <n v="320"/>
  </r>
  <r>
    <s v="104"/>
    <x v="27"/>
    <x v="8"/>
    <n v="1"/>
    <s v="BOX"/>
    <n v="830"/>
    <s v="Sale "/>
    <n v="830"/>
  </r>
  <r>
    <s v="104"/>
    <x v="26"/>
    <x v="3"/>
    <n v="9"/>
    <s v="KG"/>
    <n v="50"/>
    <s v="Sale "/>
    <n v="450"/>
  </r>
  <r>
    <s v="104"/>
    <x v="27"/>
    <x v="8"/>
    <n v="2"/>
    <s v="BOX"/>
    <n v="900"/>
    <s v="Sale "/>
    <n v="1800"/>
  </r>
  <r>
    <s v="104"/>
    <x v="2"/>
    <x v="2"/>
    <n v="1"/>
    <s v="BTL"/>
    <n v="450"/>
    <s v="Sale "/>
    <n v="450"/>
  </r>
  <r>
    <s v="104"/>
    <x v="11"/>
    <x v="3"/>
    <n v="2"/>
    <s v="KG"/>
    <n v="320"/>
    <s v="Sale "/>
    <n v="640"/>
  </r>
  <r>
    <s v="104"/>
    <x v="28"/>
    <x v="3"/>
    <n v="2"/>
    <s v="KG"/>
    <n v="340"/>
    <s v="Sale "/>
    <n v="680"/>
  </r>
  <r>
    <s v="104"/>
    <x v="6"/>
    <x v="5"/>
    <n v="1"/>
    <s v="th"/>
    <n v="500"/>
    <s v="Sale "/>
    <n v="500"/>
  </r>
  <r>
    <s v="104"/>
    <x v="3"/>
    <x v="3"/>
    <n v="6"/>
    <s v="KG"/>
    <n v="520"/>
    <s v="Sale "/>
    <n v="3120"/>
  </r>
  <r>
    <s v="104"/>
    <x v="4"/>
    <x v="3"/>
    <n v="3"/>
    <s v="KG"/>
    <n v="920"/>
    <s v="Sale "/>
    <n v="2760"/>
  </r>
  <r>
    <s v="104"/>
    <x v="53"/>
    <x v="7"/>
    <n v="0.5"/>
    <s v="KG"/>
    <n v="700"/>
    <s v="Sale "/>
    <n v="350"/>
  </r>
  <r>
    <s v="104"/>
    <x v="75"/>
    <x v="5"/>
    <n v="10"/>
    <s v="PC"/>
    <n v="300"/>
    <s v="Sale "/>
    <n v="3000"/>
  </r>
  <r>
    <s v="104"/>
    <x v="10"/>
    <x v="6"/>
    <n v="15"/>
    <s v="KG"/>
    <n v="206.67"/>
    <s v="Sale "/>
    <n v="3100"/>
  </r>
  <r>
    <s v="104"/>
    <x v="13"/>
    <x v="5"/>
    <n v="4"/>
    <s v="KG"/>
    <n v="260"/>
    <s v="Sale "/>
    <n v="1040"/>
  </r>
  <r>
    <s v="104"/>
    <x v="93"/>
    <x v="4"/>
    <n v="10"/>
    <s v="BDL"/>
    <n v="68"/>
    <s v="Sale "/>
    <n v="680"/>
  </r>
  <r>
    <s v="104"/>
    <x v="2"/>
    <x v="2"/>
    <n v="1"/>
    <s v="BTL"/>
    <n v="450"/>
    <s v="Sale "/>
    <n v="450"/>
  </r>
  <r>
    <s v="104"/>
    <x v="41"/>
    <x v="10"/>
    <n v="2"/>
    <s v="th"/>
    <n v="140"/>
    <s v="Sale "/>
    <n v="280"/>
  </r>
  <r>
    <s v="104"/>
    <x v="69"/>
    <x v="5"/>
    <n v="0.5"/>
    <s v="th"/>
    <n v="900"/>
    <s v="Sale "/>
    <n v="450"/>
  </r>
  <r>
    <s v="104"/>
    <x v="6"/>
    <x v="5"/>
    <n v="1"/>
    <s v="th"/>
    <n v="500"/>
    <s v="Sale "/>
    <n v="500"/>
  </r>
  <r>
    <s v="104"/>
    <x v="3"/>
    <x v="3"/>
    <n v="2"/>
    <s v="KG"/>
    <n v="520"/>
    <s v="Sale "/>
    <n v="1040"/>
  </r>
  <r>
    <s v="104"/>
    <x v="4"/>
    <x v="3"/>
    <n v="1"/>
    <s v="KG"/>
    <n v="920"/>
    <s v="Sale "/>
    <n v="920"/>
  </r>
  <r>
    <s v="104"/>
    <x v="122"/>
    <x v="3"/>
    <n v="25"/>
    <s v="KG"/>
    <n v="155"/>
    <s v="Sale "/>
    <n v="3875"/>
  </r>
  <r>
    <s v="104"/>
    <x v="10"/>
    <x v="6"/>
    <n v="15"/>
    <s v="KG"/>
    <n v="203.33"/>
    <s v="Sale "/>
    <n v="3050"/>
  </r>
  <r>
    <s v="104"/>
    <x v="9"/>
    <x v="3"/>
    <n v="2"/>
    <s v="KG"/>
    <n v="170"/>
    <s v="Sale "/>
    <n v="340"/>
  </r>
  <r>
    <s v="104"/>
    <x v="48"/>
    <x v="5"/>
    <n v="2"/>
    <s v="KG"/>
    <n v="255"/>
    <s v="Sale "/>
    <n v="510"/>
  </r>
  <r>
    <s v="104"/>
    <x v="98"/>
    <x v="5"/>
    <n v="1"/>
    <s v="KG"/>
    <n v="255"/>
    <s v="Sale "/>
    <n v="255"/>
  </r>
  <r>
    <s v="104"/>
    <x v="13"/>
    <x v="5"/>
    <n v="2"/>
    <s v="KG"/>
    <n v="255"/>
    <s v="Sale "/>
    <n v="510"/>
  </r>
  <r>
    <s v="104"/>
    <x v="58"/>
    <x v="5"/>
    <n v="4"/>
    <s v="KG"/>
    <n v="255"/>
    <s v="Sale "/>
    <n v="1020"/>
  </r>
  <r>
    <s v="104"/>
    <x v="75"/>
    <x v="5"/>
    <n v="5"/>
    <s v="PC"/>
    <n v="300"/>
    <s v="Sale "/>
    <n v="1500"/>
  </r>
  <r>
    <s v="104"/>
    <x v="38"/>
    <x v="3"/>
    <n v="1"/>
    <s v="KG"/>
    <n v="380"/>
    <s v="Sale "/>
    <n v="380"/>
  </r>
  <r>
    <s v="104"/>
    <x v="39"/>
    <x v="3"/>
    <n v="1"/>
    <s v="KG"/>
    <n v="330"/>
    <s v="Sale "/>
    <n v="330"/>
  </r>
  <r>
    <s v="104"/>
    <x v="28"/>
    <x v="3"/>
    <n v="1"/>
    <s v="KG"/>
    <n v="330"/>
    <s v="Sale "/>
    <n v="330"/>
  </r>
  <r>
    <s v="104"/>
    <x v="40"/>
    <x v="2"/>
    <n v="1"/>
    <s v="BTL"/>
    <n v="620"/>
    <s v="Sale "/>
    <n v="620"/>
  </r>
  <r>
    <s v="87"/>
    <x v="124"/>
    <x v="3"/>
    <n v="2"/>
    <s v="KG"/>
    <n v="50"/>
    <s v="Sale "/>
    <n v="100"/>
  </r>
  <r>
    <s v="87"/>
    <x v="33"/>
    <x v="2"/>
    <n v="1"/>
    <s v="BTL"/>
    <n v="85"/>
    <s v="Sale "/>
    <n v="85"/>
  </r>
  <r>
    <s v="87"/>
    <x v="2"/>
    <x v="2"/>
    <n v="0.2"/>
    <s v="BTL"/>
    <n v="550"/>
    <s v="Sale "/>
    <n v="110"/>
  </r>
  <r>
    <s v="87"/>
    <x v="38"/>
    <x v="3"/>
    <n v="0.25"/>
    <s v="KG"/>
    <n v="380"/>
    <s v="Sale "/>
    <n v="95"/>
  </r>
  <r>
    <s v="87"/>
    <x v="101"/>
    <x v="8"/>
    <n v="0.8"/>
    <s v="BOX"/>
    <n v="320"/>
    <s v="Sale "/>
    <n v="256"/>
  </r>
  <r>
    <s v="87"/>
    <x v="27"/>
    <x v="8"/>
    <n v="1.1000000000000001"/>
    <s v="BOX"/>
    <n v="900"/>
    <s v="Sale "/>
    <n v="990.00000000000011"/>
  </r>
  <r>
    <s v="87"/>
    <x v="24"/>
    <x v="3"/>
    <n v="6"/>
    <s v="PAC"/>
    <n v="60"/>
    <s v="Sale "/>
    <n v="360"/>
  </r>
  <r>
    <s v="87"/>
    <x v="57"/>
    <x v="5"/>
    <n v="3"/>
    <s v="KG"/>
    <n v="255"/>
    <s v="Sale "/>
    <n v="765"/>
  </r>
  <r>
    <s v="87"/>
    <x v="4"/>
    <x v="3"/>
    <n v="0.6"/>
    <s v="KG"/>
    <n v="920"/>
    <s v="Sale "/>
    <n v="552"/>
  </r>
  <r>
    <s v="87"/>
    <x v="3"/>
    <x v="3"/>
    <n v="1"/>
    <s v="KG"/>
    <n v="520"/>
    <s v="Sale "/>
    <n v="520"/>
  </r>
  <r>
    <s v="87"/>
    <x v="6"/>
    <x v="5"/>
    <n v="2.9"/>
    <s v="th"/>
    <n v="500"/>
    <s v="Sale "/>
    <n v="1450"/>
  </r>
  <r>
    <s v="87"/>
    <x v="41"/>
    <x v="10"/>
    <n v="4"/>
    <s v="th"/>
    <n v="140"/>
    <s v="Sale "/>
    <n v="560"/>
  </r>
  <r>
    <s v="87"/>
    <x v="4"/>
    <x v="3"/>
    <n v="1"/>
    <s v="KG"/>
    <n v="920"/>
    <s v="Sale "/>
    <n v="920"/>
  </r>
  <r>
    <s v="87"/>
    <x v="64"/>
    <x v="4"/>
    <n v="3"/>
    <s v="BDL"/>
    <n v="80"/>
    <s v="Sale "/>
    <n v="240"/>
  </r>
  <r>
    <s v="87"/>
    <x v="9"/>
    <x v="3"/>
    <n v="5"/>
    <s v="KG"/>
    <n v="170"/>
    <s v="Sale "/>
    <n v="850"/>
  </r>
  <r>
    <s v="87"/>
    <x v="18"/>
    <x v="7"/>
    <n v="0.5"/>
    <s v="KG"/>
    <n v="500"/>
    <s v="Sale "/>
    <n v="250"/>
  </r>
  <r>
    <s v="87"/>
    <x v="75"/>
    <x v="5"/>
    <n v="4"/>
    <s v="PC"/>
    <n v="300"/>
    <s v="Sale "/>
    <n v="1200"/>
  </r>
  <r>
    <s v="87"/>
    <x v="59"/>
    <x v="4"/>
    <n v="7"/>
    <s v="BDL"/>
    <n v="65"/>
    <s v="Sale "/>
    <n v="455"/>
  </r>
  <r>
    <s v="87"/>
    <x v="31"/>
    <x v="7"/>
    <n v="0.2"/>
    <s v="KG"/>
    <n v="700"/>
    <s v="Sale "/>
    <n v="140"/>
  </r>
  <r>
    <s v="87"/>
    <x v="4"/>
    <x v="3"/>
    <n v="2.5"/>
    <s v="KG"/>
    <n v="920"/>
    <s v="Sale "/>
    <n v="2300"/>
  </r>
  <r>
    <s v="87"/>
    <x v="3"/>
    <x v="3"/>
    <n v="5"/>
    <s v="KG"/>
    <n v="520"/>
    <s v="Sale "/>
    <n v="2600"/>
  </r>
  <r>
    <s v="87"/>
    <x v="75"/>
    <x v="5"/>
    <n v="6"/>
    <s v="PC"/>
    <n v="300"/>
    <s v="Sale "/>
    <n v="1800"/>
  </r>
  <r>
    <s v="87"/>
    <x v="25"/>
    <x v="3"/>
    <n v="5"/>
    <s v="KG"/>
    <n v="70"/>
    <s v="Sale "/>
    <n v="350"/>
  </r>
  <r>
    <s v="87"/>
    <x v="11"/>
    <x v="3"/>
    <n v="1"/>
    <s v="KG"/>
    <n v="320"/>
    <s v="Sale "/>
    <n v="320"/>
  </r>
  <r>
    <s v="87"/>
    <x v="14"/>
    <x v="7"/>
    <n v="0.5"/>
    <s v="KG"/>
    <n v="740"/>
    <s v="Sale "/>
    <n v="370"/>
  </r>
  <r>
    <s v="87"/>
    <x v="73"/>
    <x v="3"/>
    <n v="1.5"/>
    <s v="KG"/>
    <n v="400"/>
    <s v="Sale "/>
    <n v="600"/>
  </r>
  <r>
    <s v="87"/>
    <x v="39"/>
    <x v="3"/>
    <n v="1"/>
    <s v="KG"/>
    <n v="340"/>
    <s v="Sale "/>
    <n v="340"/>
  </r>
  <r>
    <s v="87"/>
    <x v="56"/>
    <x v="3"/>
    <n v="0.75"/>
    <s v="KG"/>
    <n v="450"/>
    <s v="Sale "/>
    <n v="337.5"/>
  </r>
  <r>
    <s v="87"/>
    <x v="37"/>
    <x v="3"/>
    <n v="1"/>
    <s v="KG"/>
    <n v="250"/>
    <s v="Sale "/>
    <n v="250"/>
  </r>
  <r>
    <s v="87"/>
    <x v="71"/>
    <x v="5"/>
    <n v="0.5"/>
    <s v="KG"/>
    <n v="255"/>
    <s v="Sale "/>
    <n v="127.5"/>
  </r>
  <r>
    <s v="87"/>
    <x v="13"/>
    <x v="5"/>
    <n v="2"/>
    <s v="KG"/>
    <n v="255"/>
    <s v="Sale "/>
    <n v="510"/>
  </r>
  <r>
    <s v="87"/>
    <x v="11"/>
    <x v="3"/>
    <n v="5"/>
    <s v="KG"/>
    <n v="310"/>
    <s v="Sale "/>
    <n v="1550"/>
  </r>
  <r>
    <s v="87"/>
    <x v="4"/>
    <x v="3"/>
    <n v="1"/>
    <s v="KG"/>
    <n v="920"/>
    <s v="Sale "/>
    <n v="920"/>
  </r>
  <r>
    <s v="87"/>
    <x v="3"/>
    <x v="3"/>
    <n v="2"/>
    <s v="KG"/>
    <n v="520"/>
    <s v="Sale "/>
    <n v="1040"/>
  </r>
  <r>
    <s v="87"/>
    <x v="24"/>
    <x v="3"/>
    <n v="4"/>
    <s v="PAC"/>
    <n v="60"/>
    <s v="Sale "/>
    <n v="240"/>
  </r>
  <r>
    <s v="87"/>
    <x v="75"/>
    <x v="5"/>
    <n v="2"/>
    <s v="PC"/>
    <n v="300"/>
    <s v="Sale "/>
    <n v="600"/>
  </r>
  <r>
    <s v="87"/>
    <x v="39"/>
    <x v="3"/>
    <n v="0.5"/>
    <s v="KG"/>
    <n v="340"/>
    <s v="Sale "/>
    <n v="170"/>
  </r>
  <r>
    <s v="87"/>
    <x v="28"/>
    <x v="3"/>
    <n v="0.5"/>
    <s v="KG"/>
    <n v="340"/>
    <s v="Sale "/>
    <n v="170"/>
  </r>
  <r>
    <s v="87"/>
    <x v="38"/>
    <x v="3"/>
    <n v="0.5"/>
    <s v="KG"/>
    <n v="380"/>
    <s v="Sale "/>
    <n v="190"/>
  </r>
  <r>
    <s v="87"/>
    <x v="37"/>
    <x v="3"/>
    <n v="0.5"/>
    <s v="KG"/>
    <n v="250"/>
    <s v="Sale "/>
    <n v="125"/>
  </r>
  <r>
    <s v="87"/>
    <x v="11"/>
    <x v="3"/>
    <n v="0.5"/>
    <s v="KG"/>
    <n v="320"/>
    <s v="Sale "/>
    <n v="160"/>
  </r>
  <r>
    <s v="87"/>
    <x v="5"/>
    <x v="4"/>
    <n v="5"/>
    <s v="BDL"/>
    <n v="65"/>
    <s v="Sale "/>
    <n v="325"/>
  </r>
  <r>
    <s v="87"/>
    <x v="35"/>
    <x v="9"/>
    <n v="2"/>
    <s v="PC"/>
    <n v="290"/>
    <s v="Sale "/>
    <n v="580"/>
  </r>
  <r>
    <s v="87"/>
    <x v="57"/>
    <x v="5"/>
    <n v="4"/>
    <s v="KG"/>
    <n v="255"/>
    <s v="Sale "/>
    <n v="1020"/>
  </r>
  <r>
    <s v="87"/>
    <x v="13"/>
    <x v="5"/>
    <n v="2"/>
    <s v="KG"/>
    <n v="255"/>
    <s v="Sale "/>
    <n v="510"/>
  </r>
  <r>
    <s v="87"/>
    <x v="27"/>
    <x v="8"/>
    <n v="0.3"/>
    <s v="BOX"/>
    <n v="900"/>
    <s v="Sale "/>
    <n v="270"/>
  </r>
  <r>
    <s v="87"/>
    <x v="28"/>
    <x v="3"/>
    <n v="0.25"/>
    <s v="KG"/>
    <n v="340"/>
    <s v="Sale "/>
    <n v="85"/>
  </r>
  <r>
    <s v="87"/>
    <x v="38"/>
    <x v="3"/>
    <n v="0.25"/>
    <s v="KG"/>
    <n v="380"/>
    <s v="Sale "/>
    <n v="95"/>
  </r>
  <r>
    <s v="87"/>
    <x v="39"/>
    <x v="3"/>
    <n v="0.5"/>
    <s v="KG"/>
    <n v="340"/>
    <s v="Sale "/>
    <n v="170"/>
  </r>
  <r>
    <s v="87"/>
    <x v="124"/>
    <x v="3"/>
    <n v="2"/>
    <s v="KG"/>
    <n v="50"/>
    <s v="Sale "/>
    <n v="100"/>
  </r>
  <r>
    <s v="87"/>
    <x v="38"/>
    <x v="3"/>
    <n v="0.5"/>
    <s v="KG"/>
    <n v="380"/>
    <s v="Sale "/>
    <n v="190"/>
  </r>
  <r>
    <s v="87"/>
    <x v="28"/>
    <x v="3"/>
    <n v="1"/>
    <s v="KG"/>
    <n v="340"/>
    <s v="Sale "/>
    <n v="340"/>
  </r>
  <r>
    <s v="87"/>
    <x v="3"/>
    <x v="3"/>
    <n v="0.4"/>
    <s v="KG"/>
    <n v="520"/>
    <s v="Sale "/>
    <n v="208"/>
  </r>
  <r>
    <s v="87"/>
    <x v="4"/>
    <x v="3"/>
    <n v="0.2"/>
    <s v="KG"/>
    <n v="920"/>
    <s v="Sale "/>
    <n v="184"/>
  </r>
  <r>
    <s v="89"/>
    <x v="27"/>
    <x v="8"/>
    <n v="0.25"/>
    <s v="BOX"/>
    <n v="900"/>
    <s v="Sale "/>
    <n v="225"/>
  </r>
  <r>
    <s v="89"/>
    <x v="8"/>
    <x v="5"/>
    <n v="0.5"/>
    <s v="KG"/>
    <n v="255"/>
    <s v="Sale "/>
    <n v="127.5"/>
  </r>
  <r>
    <s v="89"/>
    <x v="64"/>
    <x v="4"/>
    <n v="2"/>
    <s v="BDL"/>
    <n v="80"/>
    <s v="Sale "/>
    <n v="160"/>
  </r>
  <r>
    <s v="89"/>
    <x v="5"/>
    <x v="4"/>
    <n v="2"/>
    <s v="BDL"/>
    <n v="65"/>
    <s v="Sale "/>
    <n v="130"/>
  </r>
  <r>
    <s v="89"/>
    <x v="28"/>
    <x v="3"/>
    <n v="0.5"/>
    <s v="KG"/>
    <n v="340"/>
    <s v="Sale "/>
    <n v="170"/>
  </r>
  <r>
    <s v="89"/>
    <x v="39"/>
    <x v="3"/>
    <n v="0.5"/>
    <s v="KG"/>
    <n v="340"/>
    <s v="Sale "/>
    <n v="170"/>
  </r>
  <r>
    <s v="89"/>
    <x v="9"/>
    <x v="3"/>
    <n v="3"/>
    <s v="KG"/>
    <n v="165"/>
    <s v="Sale "/>
    <n v="495"/>
  </r>
  <r>
    <s v="89"/>
    <x v="3"/>
    <x v="3"/>
    <n v="1"/>
    <s v="KG"/>
    <n v="520"/>
    <s v="Sale "/>
    <n v="520"/>
  </r>
  <r>
    <s v="89"/>
    <x v="4"/>
    <x v="3"/>
    <n v="0.5"/>
    <s v="KG"/>
    <n v="920"/>
    <s v="Sale "/>
    <n v="460"/>
  </r>
  <r>
    <s v="89"/>
    <x v="3"/>
    <x v="3"/>
    <n v="5.5"/>
    <s v="KG"/>
    <n v="520"/>
    <s v="Sale "/>
    <n v="2860"/>
  </r>
  <r>
    <s v="89"/>
    <x v="27"/>
    <x v="8"/>
    <n v="0.5"/>
    <s v="BOX"/>
    <n v="920"/>
    <s v="Sale "/>
    <n v="460"/>
  </r>
  <r>
    <s v="89"/>
    <x v="11"/>
    <x v="3"/>
    <n v="0.25"/>
    <s v="KG"/>
    <n v="320"/>
    <s v="Sale "/>
    <n v="80"/>
  </r>
  <r>
    <s v="89"/>
    <x v="75"/>
    <x v="5"/>
    <n v="4"/>
    <s v="PC"/>
    <n v="300"/>
    <s v="Sale "/>
    <n v="1200"/>
  </r>
  <r>
    <s v="89"/>
    <x v="5"/>
    <x v="4"/>
    <n v="5"/>
    <s v="BDL"/>
    <n v="65"/>
    <s v="Sale "/>
    <n v="325"/>
  </r>
  <r>
    <s v="89"/>
    <x v="39"/>
    <x v="3"/>
    <n v="1"/>
    <s v="KG"/>
    <n v="340"/>
    <s v="Sale "/>
    <n v="340"/>
  </r>
  <r>
    <s v="89"/>
    <x v="28"/>
    <x v="3"/>
    <n v="1"/>
    <s v="KG"/>
    <n v="340"/>
    <s v="Sale "/>
    <n v="340"/>
  </r>
  <r>
    <s v="89"/>
    <x v="3"/>
    <x v="3"/>
    <n v="1"/>
    <s v="KG"/>
    <n v="520"/>
    <s v="Sale "/>
    <n v="520"/>
  </r>
  <r>
    <s v="89"/>
    <x v="4"/>
    <x v="3"/>
    <n v="0.5"/>
    <s v="KG"/>
    <n v="920"/>
    <s v="Sale "/>
    <n v="460"/>
  </r>
  <r>
    <s v="89"/>
    <x v="5"/>
    <x v="4"/>
    <n v="32"/>
    <s v="BDL"/>
    <n v="65"/>
    <s v="Sale "/>
    <n v="2080"/>
  </r>
  <r>
    <s v="89"/>
    <x v="87"/>
    <x v="9"/>
    <n v="1"/>
    <s v="BTL"/>
    <n v="155"/>
    <s v="Sale "/>
    <n v="155"/>
  </r>
  <r>
    <s v="89"/>
    <x v="39"/>
    <x v="3"/>
    <n v="1"/>
    <s v="KG"/>
    <n v="340"/>
    <s v="Sale "/>
    <n v="340"/>
  </r>
  <r>
    <s v="89"/>
    <x v="44"/>
    <x v="2"/>
    <n v="0.2"/>
    <s v="BTL"/>
    <n v="550"/>
    <s v="Sale "/>
    <n v="110"/>
  </r>
  <r>
    <s v="89"/>
    <x v="57"/>
    <x v="5"/>
    <n v="1"/>
    <s v="KG"/>
    <n v="255"/>
    <s v="Sale "/>
    <n v="255"/>
  </r>
  <r>
    <s v="89"/>
    <x v="63"/>
    <x v="9"/>
    <n v="1"/>
    <s v="BTL"/>
    <n v="175"/>
    <s v="Sale "/>
    <n v="175"/>
  </r>
  <r>
    <s v="88"/>
    <x v="14"/>
    <x v="7"/>
    <n v="0.5"/>
    <s v="KG"/>
    <n v="740"/>
    <s v="Sale "/>
    <n v="370"/>
  </r>
  <r>
    <s v="88"/>
    <x v="57"/>
    <x v="5"/>
    <n v="10"/>
    <s v="KG"/>
    <n v="255"/>
    <s v="Sale "/>
    <n v="2550"/>
  </r>
  <r>
    <s v="88"/>
    <x v="5"/>
    <x v="4"/>
    <n v="10"/>
    <s v="BDL"/>
    <n v="65"/>
    <s v="Sale "/>
    <n v="650"/>
  </r>
  <r>
    <s v="88"/>
    <x v="27"/>
    <x v="8"/>
    <n v="1"/>
    <s v="BOX"/>
    <n v="900"/>
    <s v="Sale "/>
    <n v="900"/>
  </r>
  <r>
    <s v="88"/>
    <x v="37"/>
    <x v="3"/>
    <n v="0.25"/>
    <s v="KG"/>
    <n v="250"/>
    <s v="Sale "/>
    <n v="62.5"/>
  </r>
  <r>
    <s v="88"/>
    <x v="38"/>
    <x v="3"/>
    <n v="0.25"/>
    <s v="KG"/>
    <n v="380"/>
    <s v="Sale "/>
    <n v="95"/>
  </r>
  <r>
    <s v="88"/>
    <x v="39"/>
    <x v="3"/>
    <n v="0.25"/>
    <s v="KG"/>
    <n v="340"/>
    <s v="Sale "/>
    <n v="85"/>
  </r>
  <r>
    <s v="88"/>
    <x v="28"/>
    <x v="3"/>
    <n v="0.25"/>
    <s v="KG"/>
    <n v="340"/>
    <s v="Sale "/>
    <n v="85"/>
  </r>
  <r>
    <s v="88"/>
    <x v="26"/>
    <x v="3"/>
    <n v="2.5"/>
    <s v="KG"/>
    <n v="50"/>
    <s v="Sale "/>
    <n v="125"/>
  </r>
  <r>
    <s v="88"/>
    <x v="44"/>
    <x v="2"/>
    <n v="0.2"/>
    <s v="BTL"/>
    <n v="550"/>
    <s v="Sale "/>
    <n v="110"/>
  </r>
  <r>
    <s v="88"/>
    <x v="26"/>
    <x v="3"/>
    <n v="2"/>
    <s v="KG"/>
    <n v="50"/>
    <s v="Sale "/>
    <n v="100"/>
  </r>
  <r>
    <s v="88"/>
    <x v="2"/>
    <x v="2"/>
    <n v="0.2"/>
    <s v="BTL"/>
    <n v="550"/>
    <s v="Sale "/>
    <n v="110"/>
  </r>
  <r>
    <s v="88"/>
    <x v="9"/>
    <x v="3"/>
    <n v="25"/>
    <s v="KG"/>
    <n v="165"/>
    <s v="Sale "/>
    <n v="4125"/>
  </r>
  <r>
    <s v="88"/>
    <x v="25"/>
    <x v="3"/>
    <n v="50"/>
    <s v="KG"/>
    <n v="70"/>
    <s v="Sale "/>
    <n v="3500"/>
  </r>
  <r>
    <s v="88"/>
    <x v="25"/>
    <x v="3"/>
    <n v="4"/>
    <s v="KG"/>
    <n v="70"/>
    <s v="Sale "/>
    <n v="280"/>
  </r>
  <r>
    <s v="88"/>
    <x v="26"/>
    <x v="3"/>
    <n v="8"/>
    <s v="KG"/>
    <n v="50"/>
    <s v="Sale "/>
    <n v="400"/>
  </r>
  <r>
    <s v="88"/>
    <x v="110"/>
    <x v="5"/>
    <n v="1"/>
    <s v="PC"/>
    <n v="2650"/>
    <s v="Sale "/>
    <n v="2650"/>
  </r>
  <r>
    <s v="88"/>
    <x v="27"/>
    <x v="8"/>
    <n v="1"/>
    <s v="BOX"/>
    <n v="900"/>
    <s v="Sale "/>
    <n v="900"/>
  </r>
  <r>
    <s v="88"/>
    <x v="37"/>
    <x v="3"/>
    <n v="0.25"/>
    <s v="KG"/>
    <n v="250"/>
    <s v="Sale "/>
    <n v="62.5"/>
  </r>
  <r>
    <s v="88"/>
    <x v="11"/>
    <x v="3"/>
    <n v="0.25"/>
    <s v="KG"/>
    <n v="320"/>
    <s v="Sale "/>
    <n v="80"/>
  </r>
  <r>
    <s v="88"/>
    <x v="4"/>
    <x v="3"/>
    <n v="0.5"/>
    <s v="KG"/>
    <n v="920"/>
    <s v="Sale "/>
    <n v="460"/>
  </r>
  <r>
    <s v="88"/>
    <x v="3"/>
    <x v="3"/>
    <n v="1"/>
    <s v="KG"/>
    <n v="520"/>
    <s v="Sale "/>
    <n v="520"/>
  </r>
  <r>
    <s v="88"/>
    <x v="125"/>
    <x v="7"/>
    <n v="1"/>
    <s v="PC"/>
    <n v="50"/>
    <s v="Sale "/>
    <n v="50"/>
  </r>
  <r>
    <s v="88"/>
    <x v="2"/>
    <x v="2"/>
    <n v="0.4"/>
    <s v="BTL"/>
    <n v="550"/>
    <s v="Sale "/>
    <n v="220"/>
  </r>
  <r>
    <s v="88"/>
    <x v="27"/>
    <x v="8"/>
    <n v="1"/>
    <s v="BOX"/>
    <n v="900"/>
    <s v="Sale "/>
    <n v="900"/>
  </r>
  <r>
    <s v="88"/>
    <x v="101"/>
    <x v="8"/>
    <n v="1"/>
    <s v="BOX"/>
    <n v="320"/>
    <s v="Sale "/>
    <n v="320"/>
  </r>
  <r>
    <s v="88"/>
    <x v="25"/>
    <x v="3"/>
    <n v="1"/>
    <s v="KG"/>
    <n v="70"/>
    <s v="Sale "/>
    <n v="70"/>
  </r>
  <r>
    <s v="88"/>
    <x v="37"/>
    <x v="3"/>
    <n v="0.25"/>
    <s v="KG"/>
    <n v="250"/>
    <s v="Sale "/>
    <n v="62.5"/>
  </r>
  <r>
    <s v="88"/>
    <x v="38"/>
    <x v="3"/>
    <n v="0.25"/>
    <s v="KG"/>
    <n v="380"/>
    <s v="Sale "/>
    <n v="95"/>
  </r>
  <r>
    <s v="88"/>
    <x v="26"/>
    <x v="3"/>
    <n v="5"/>
    <s v="KG"/>
    <n v="50"/>
    <s v="Sale "/>
    <n v="250"/>
  </r>
  <r>
    <s v="88"/>
    <x v="27"/>
    <x v="8"/>
    <n v="1.25"/>
    <s v="BOX"/>
    <n v="900"/>
    <s v="Sale "/>
    <n v="1125"/>
  </r>
  <r>
    <s v="88"/>
    <x v="38"/>
    <x v="3"/>
    <n v="0.25"/>
    <s v="KG"/>
    <n v="380"/>
    <s v="Sale "/>
    <n v="95"/>
  </r>
  <r>
    <s v="88"/>
    <x v="37"/>
    <x v="3"/>
    <n v="0.3"/>
    <s v="KG"/>
    <n v="250"/>
    <s v="Sale "/>
    <n v="75"/>
  </r>
  <r>
    <s v="88"/>
    <x v="3"/>
    <x v="3"/>
    <n v="0.2"/>
    <s v="KG"/>
    <n v="520"/>
    <s v="Sale "/>
    <n v="104"/>
  </r>
  <r>
    <s v="88"/>
    <x v="4"/>
    <x v="3"/>
    <n v="0.35"/>
    <s v="KG"/>
    <n v="920"/>
    <s v="Sale "/>
    <n v="322"/>
  </r>
  <r>
    <s v="88"/>
    <x v="26"/>
    <x v="3"/>
    <n v="3"/>
    <s v="KG"/>
    <n v="50"/>
    <s v="Sale "/>
    <n v="150"/>
  </r>
  <r>
    <s v="90"/>
    <x v="75"/>
    <x v="5"/>
    <n v="6"/>
    <s v="PC"/>
    <n v="300"/>
    <s v="Sale "/>
    <n v="1800"/>
  </r>
  <r>
    <s v="90"/>
    <x v="87"/>
    <x v="9"/>
    <n v="1"/>
    <s v="BTL"/>
    <n v="165"/>
    <s v="Sale "/>
    <n v="165"/>
  </r>
  <r>
    <s v="90"/>
    <x v="5"/>
    <x v="4"/>
    <n v="3"/>
    <s v="BDL"/>
    <n v="65"/>
    <s v="Sale "/>
    <n v="195"/>
  </r>
  <r>
    <s v="90"/>
    <x v="37"/>
    <x v="3"/>
    <n v="0.25"/>
    <s v="KG"/>
    <n v="250"/>
    <s v="Sale "/>
    <n v="62.5"/>
  </r>
  <r>
    <s v="90"/>
    <x v="38"/>
    <x v="3"/>
    <n v="0.25"/>
    <s v="KG"/>
    <n v="380"/>
    <s v="Sale "/>
    <n v="95"/>
  </r>
  <r>
    <s v="90"/>
    <x v="39"/>
    <x v="3"/>
    <n v="0.5"/>
    <s v="KG"/>
    <n v="340"/>
    <s v="Sale "/>
    <n v="170"/>
  </r>
  <r>
    <s v="90"/>
    <x v="28"/>
    <x v="3"/>
    <n v="0.5"/>
    <s v="KG"/>
    <n v="340"/>
    <s v="Sale "/>
    <n v="170"/>
  </r>
  <r>
    <s v="90"/>
    <x v="11"/>
    <x v="3"/>
    <n v="1"/>
    <s v="KG"/>
    <n v="320"/>
    <s v="Sale "/>
    <n v="320"/>
  </r>
  <r>
    <s v="90"/>
    <x v="3"/>
    <x v="3"/>
    <n v="2"/>
    <s v="KG"/>
    <n v="520"/>
    <s v="Sale "/>
    <n v="1040"/>
  </r>
  <r>
    <s v="90"/>
    <x v="4"/>
    <x v="3"/>
    <n v="1"/>
    <s v="KG"/>
    <n v="920"/>
    <s v="Sale "/>
    <n v="920"/>
  </r>
  <r>
    <s v="90"/>
    <x v="41"/>
    <x v="10"/>
    <n v="1"/>
    <s v="th"/>
    <n v="140"/>
    <s v="Sale "/>
    <n v="140"/>
  </r>
  <r>
    <s v="90"/>
    <x v="42"/>
    <x v="5"/>
    <n v="0.5"/>
    <s v="th"/>
    <n v="900"/>
    <s v="Sale "/>
    <n v="450"/>
  </r>
  <r>
    <s v="90"/>
    <x v="6"/>
    <x v="5"/>
    <n v="0.5"/>
    <s v="th"/>
    <n v="500"/>
    <s v="Sale "/>
    <n v="250"/>
  </r>
  <r>
    <s v="90"/>
    <x v="75"/>
    <x v="5"/>
    <n v="3"/>
    <s v="PC"/>
    <n v="300"/>
    <s v="Sale "/>
    <n v="900"/>
  </r>
  <r>
    <s v="90"/>
    <x v="28"/>
    <x v="3"/>
    <n v="1"/>
    <s v="KG"/>
    <n v="340"/>
    <s v="Sale "/>
    <n v="340"/>
  </r>
  <r>
    <s v="90"/>
    <x v="37"/>
    <x v="3"/>
    <n v="0.5"/>
    <s v="KG"/>
    <n v="260"/>
    <s v="Sale "/>
    <n v="130"/>
  </r>
  <r>
    <s v="90"/>
    <x v="59"/>
    <x v="4"/>
    <n v="1"/>
    <s v="BDL"/>
    <n v="65"/>
    <s v="Sale "/>
    <n v="65"/>
  </r>
  <r>
    <s v="90"/>
    <x v="5"/>
    <x v="4"/>
    <n v="5"/>
    <s v="BDL"/>
    <n v="65"/>
    <s v="Sale "/>
    <n v="325"/>
  </r>
  <r>
    <s v="90"/>
    <x v="13"/>
    <x v="5"/>
    <n v="2"/>
    <s v="KG"/>
    <n v="255"/>
    <s v="Sale "/>
    <n v="510"/>
  </r>
  <r>
    <s v="90"/>
    <x v="9"/>
    <x v="3"/>
    <n v="3"/>
    <s v="KG"/>
    <n v="165"/>
    <s v="Sale "/>
    <n v="495"/>
  </r>
  <r>
    <s v="90"/>
    <x v="10"/>
    <x v="6"/>
    <n v="5"/>
    <s v="KG"/>
    <n v="212"/>
    <s v="Sale "/>
    <n v="1060"/>
  </r>
  <r>
    <s v="90"/>
    <x v="3"/>
    <x v="3"/>
    <n v="3"/>
    <s v="KG"/>
    <n v="520"/>
    <s v="Sale "/>
    <n v="1560"/>
  </r>
  <r>
    <s v="90"/>
    <x v="4"/>
    <x v="3"/>
    <n v="1.5"/>
    <s v="KG"/>
    <n v="920"/>
    <s v="Sale "/>
    <n v="1380"/>
  </r>
  <r>
    <s v="90"/>
    <x v="11"/>
    <x v="3"/>
    <n v="0.25"/>
    <s v="KG"/>
    <n v="320"/>
    <s v="Sale "/>
    <n v="80"/>
  </r>
  <r>
    <s v="90"/>
    <x v="75"/>
    <x v="5"/>
    <n v="2"/>
    <s v="PC"/>
    <n v="300"/>
    <s v="Sale "/>
    <n v="600"/>
  </r>
  <r>
    <s v="90"/>
    <x v="3"/>
    <x v="3"/>
    <n v="0.5"/>
    <s v="KG"/>
    <n v="520"/>
    <s v="Sale "/>
    <n v="260"/>
  </r>
  <r>
    <s v="90"/>
    <x v="4"/>
    <x v="3"/>
    <n v="0.3"/>
    <s v="KG"/>
    <n v="920"/>
    <s v="Sale "/>
    <n v="276"/>
  </r>
  <r>
    <s v="90"/>
    <x v="11"/>
    <x v="3"/>
    <n v="1"/>
    <s v="KG"/>
    <n v="320"/>
    <s v="Sale "/>
    <n v="320"/>
  </r>
  <r>
    <s v="90"/>
    <x v="39"/>
    <x v="3"/>
    <n v="2"/>
    <s v="KG"/>
    <n v="340"/>
    <s v="Sale "/>
    <n v="680"/>
  </r>
  <r>
    <s v="90"/>
    <x v="73"/>
    <x v="3"/>
    <n v="1"/>
    <s v="KG"/>
    <n v="400"/>
    <s v="Sale "/>
    <n v="400"/>
  </r>
  <r>
    <s v="90"/>
    <x v="56"/>
    <x v="3"/>
    <n v="0.75"/>
    <s v="KG"/>
    <n v="450"/>
    <s v="Sale "/>
    <n v="337.5"/>
  </r>
  <r>
    <s v="90"/>
    <x v="5"/>
    <x v="4"/>
    <n v="5"/>
    <s v="BDL"/>
    <n v="65"/>
    <s v="Sale "/>
    <n v="325"/>
  </r>
  <r>
    <s v="90"/>
    <x v="53"/>
    <x v="7"/>
    <n v="0.5"/>
    <s v="KG"/>
    <n v="700"/>
    <s v="Sale "/>
    <n v="350"/>
  </r>
  <r>
    <s v="90"/>
    <x v="6"/>
    <x v="5"/>
    <n v="0.5"/>
    <s v="th"/>
    <n v="500"/>
    <s v="Sale "/>
    <n v="250"/>
  </r>
  <r>
    <s v="90"/>
    <x v="8"/>
    <x v="5"/>
    <n v="2"/>
    <s v="KG"/>
    <n v="255"/>
    <s v="Sale "/>
    <n v="510"/>
  </r>
  <r>
    <s v="90"/>
    <x v="118"/>
    <x v="5"/>
    <n v="1"/>
    <s v="KG"/>
    <n v="255"/>
    <s v="Sale "/>
    <n v="255"/>
  </r>
  <r>
    <s v="90"/>
    <x v="48"/>
    <x v="5"/>
    <n v="1"/>
    <s v="KG"/>
    <n v="255"/>
    <s v="Sale "/>
    <n v="255"/>
  </r>
  <r>
    <s v="90"/>
    <x v="7"/>
    <x v="5"/>
    <n v="1"/>
    <s v="KG"/>
    <n v="255"/>
    <s v="Sale "/>
    <n v="255"/>
  </r>
  <r>
    <s v="90"/>
    <x v="5"/>
    <x v="4"/>
    <n v="2"/>
    <s v="BDL"/>
    <n v="65"/>
    <s v="Sale "/>
    <n v="130"/>
  </r>
  <r>
    <s v="90"/>
    <x v="30"/>
    <x v="3"/>
    <n v="2"/>
    <s v="KG"/>
    <n v="200"/>
    <s v="Sale "/>
    <n v="400"/>
  </r>
  <r>
    <s v="90"/>
    <x v="26"/>
    <x v="3"/>
    <n v="5"/>
    <s v="KG"/>
    <n v="50"/>
    <s v="Sale "/>
    <n v="250"/>
  </r>
  <r>
    <s v="90"/>
    <x v="11"/>
    <x v="3"/>
    <n v="0.5"/>
    <s v="KG"/>
    <n v="320"/>
    <s v="Sale "/>
    <n v="160"/>
  </r>
  <r>
    <s v="90"/>
    <x v="56"/>
    <x v="3"/>
    <n v="0.5"/>
    <s v="KG"/>
    <n v="450"/>
    <s v="Sale "/>
    <n v="225"/>
  </r>
  <r>
    <s v="90"/>
    <x v="57"/>
    <x v="5"/>
    <n v="0.5"/>
    <s v="KG"/>
    <n v="255"/>
    <s v="Sale "/>
    <n v="127.5"/>
  </r>
  <r>
    <s v="90"/>
    <x v="8"/>
    <x v="5"/>
    <n v="1.5"/>
    <s v="KG"/>
    <n v="255"/>
    <s v="Sale "/>
    <n v="382.5"/>
  </r>
  <r>
    <s v="90"/>
    <x v="3"/>
    <x v="3"/>
    <n v="1"/>
    <s v="KG"/>
    <n v="52"/>
    <s v="Sale "/>
    <n v="52"/>
  </r>
  <r>
    <s v="90"/>
    <x v="4"/>
    <x v="3"/>
    <n v="0.5"/>
    <s v="KG"/>
    <n v="920"/>
    <s v="Sale "/>
    <n v="460"/>
  </r>
  <r>
    <s v="90"/>
    <x v="10"/>
    <x v="6"/>
    <n v="3"/>
    <s v="KG"/>
    <n v="210"/>
    <s v="Sale "/>
    <n v="630"/>
  </r>
  <r>
    <s v="90"/>
    <x v="9"/>
    <x v="3"/>
    <n v="1"/>
    <s v="KG"/>
    <n v="170"/>
    <s v="Sale "/>
    <n v="170"/>
  </r>
  <r>
    <s v="90"/>
    <x v="3"/>
    <x v="3"/>
    <n v="2"/>
    <s v="KG"/>
    <n v="520"/>
    <s v="Sale "/>
    <n v="1040"/>
  </r>
  <r>
    <s v="90"/>
    <x v="4"/>
    <x v="3"/>
    <n v="1"/>
    <s v="KG"/>
    <n v="920"/>
    <s v="Sale "/>
    <n v="920"/>
  </r>
  <r>
    <s v="90"/>
    <x v="39"/>
    <x v="3"/>
    <n v="1"/>
    <s v="KG"/>
    <n v="340"/>
    <s v="Sale "/>
    <n v="340"/>
  </r>
  <r>
    <s v="90"/>
    <x v="62"/>
    <x v="2"/>
    <n v="1"/>
    <s v="BTL"/>
    <n v="310"/>
    <s v="Sale "/>
    <n v="390"/>
  </r>
  <r>
    <s v="90"/>
    <x v="82"/>
    <x v="9"/>
    <n v="4"/>
    <s v="BTL"/>
    <n v="175"/>
    <s v="Sale "/>
    <n v="700"/>
  </r>
  <r>
    <s v="90"/>
    <x v="63"/>
    <x v="9"/>
    <n v="4"/>
    <s v="BTL"/>
    <n v="175"/>
    <s v="Sale "/>
    <n v="700"/>
  </r>
  <r>
    <s v="90"/>
    <x v="75"/>
    <x v="5"/>
    <n v="10"/>
    <s v="PC"/>
    <n v="300"/>
    <s v="Sale "/>
    <n v="3000"/>
  </r>
  <r>
    <s v="90"/>
    <x v="70"/>
    <x v="8"/>
    <n v="1"/>
    <s v="BOX"/>
    <n v="275"/>
    <s v="Sale "/>
    <n v="275"/>
  </r>
  <r>
    <s v="90"/>
    <x v="42"/>
    <x v="5"/>
    <n v="0.1"/>
    <s v="th"/>
    <n v="900"/>
    <s v="Sale "/>
    <n v="90"/>
  </r>
  <r>
    <s v="90"/>
    <x v="41"/>
    <x v="10"/>
    <n v="0.3"/>
    <s v="th"/>
    <n v="140"/>
    <s v="Sale "/>
    <n v="42"/>
  </r>
  <r>
    <s v="90"/>
    <x v="5"/>
    <x v="4"/>
    <n v="3"/>
    <s v="BDL"/>
    <n v="65"/>
    <s v="Sale "/>
    <n v="195"/>
  </r>
  <r>
    <s v="90"/>
    <x v="8"/>
    <x v="5"/>
    <n v="2"/>
    <s v="KG"/>
    <n v="255"/>
    <s v="Sale "/>
    <n v="510"/>
  </r>
  <r>
    <s v="90"/>
    <x v="28"/>
    <x v="3"/>
    <n v="1"/>
    <s v="KG"/>
    <n v="340"/>
    <s v="Sale "/>
    <n v="340"/>
  </r>
  <r>
    <s v="90"/>
    <x v="26"/>
    <x v="3"/>
    <n v="2"/>
    <s v="KG"/>
    <n v="50"/>
    <s v="Sale "/>
    <n v="100"/>
  </r>
  <r>
    <s v="90"/>
    <x v="11"/>
    <x v="3"/>
    <n v="0.25"/>
    <s v="KG"/>
    <n v="320"/>
    <s v="Sale "/>
    <n v="80"/>
  </r>
  <r>
    <s v="90"/>
    <x v="82"/>
    <x v="9"/>
    <n v="1"/>
    <s v="BTL"/>
    <n v="175"/>
    <s v="Sale "/>
    <n v="175"/>
  </r>
  <r>
    <s v="90"/>
    <x v="57"/>
    <x v="5"/>
    <n v="2"/>
    <s v="KG"/>
    <n v="255"/>
    <s v="Sale "/>
    <n v="510"/>
  </r>
  <r>
    <s v="90"/>
    <x v="30"/>
    <x v="3"/>
    <n v="2"/>
    <s v="KG"/>
    <n v="200"/>
    <s v="Sale "/>
    <n v="400"/>
  </r>
  <r>
    <s v="90"/>
    <x v="25"/>
    <x v="3"/>
    <n v="4"/>
    <s v="KG"/>
    <n v="70"/>
    <s v="Sale "/>
    <n v="280"/>
  </r>
  <r>
    <s v="90"/>
    <x v="26"/>
    <x v="3"/>
    <n v="4"/>
    <s v="KG"/>
    <n v="50"/>
    <s v="Sale "/>
    <n v="200"/>
  </r>
  <r>
    <s v="90"/>
    <x v="73"/>
    <x v="3"/>
    <n v="1"/>
    <s v="KG"/>
    <n v="400"/>
    <s v="Sale "/>
    <n v="400"/>
  </r>
  <r>
    <s v="90"/>
    <x v="39"/>
    <x v="3"/>
    <n v="1.5"/>
    <s v="KG"/>
    <n v="340"/>
    <s v="Sale "/>
    <n v="510"/>
  </r>
  <r>
    <s v="90"/>
    <x v="5"/>
    <x v="4"/>
    <n v="12"/>
    <s v="BDL"/>
    <n v="65"/>
    <s v="Sale "/>
    <n v="780"/>
  </r>
  <r>
    <s v="90"/>
    <x v="100"/>
    <x v="5"/>
    <n v="2"/>
    <s v="KG"/>
    <n v="260"/>
    <s v="Sale "/>
    <n v="520"/>
  </r>
  <r>
    <s v="90"/>
    <x v="75"/>
    <x v="5"/>
    <n v="2"/>
    <s v="PC"/>
    <n v="300"/>
    <s v="Sale "/>
    <n v="600"/>
  </r>
  <r>
    <s v="90"/>
    <x v="37"/>
    <x v="3"/>
    <n v="1.25"/>
    <s v="KG"/>
    <n v="250"/>
    <s v="Sale "/>
    <n v="312.5"/>
  </r>
  <r>
    <s v="90"/>
    <x v="101"/>
    <x v="8"/>
    <n v="1"/>
    <s v="BOX"/>
    <n v="320"/>
    <s v="Sale "/>
    <n v="320"/>
  </r>
  <r>
    <s v="90"/>
    <x v="27"/>
    <x v="8"/>
    <n v="0.15"/>
    <s v="BOX"/>
    <n v="900"/>
    <s v="Sale "/>
    <n v="135"/>
  </r>
  <r>
    <s v="90"/>
    <x v="11"/>
    <x v="3"/>
    <n v="2"/>
    <s v="KG"/>
    <n v="320"/>
    <s v="Sale "/>
    <n v="640"/>
  </r>
  <r>
    <s v="90"/>
    <x v="2"/>
    <x v="2"/>
    <n v="0.2"/>
    <s v="BTL"/>
    <n v="550"/>
    <s v="Sale "/>
    <n v="110"/>
  </r>
  <r>
    <s v="90"/>
    <x v="78"/>
    <x v="3"/>
    <n v="1"/>
    <s v="PAC"/>
    <n v="80"/>
    <s v="Sale "/>
    <n v="80"/>
  </r>
  <r>
    <s v="90"/>
    <x v="26"/>
    <x v="3"/>
    <n v="5"/>
    <s v="KG"/>
    <n v="50"/>
    <s v="Sale "/>
    <n v="250"/>
  </r>
  <r>
    <s v="91"/>
    <x v="48"/>
    <x v="5"/>
    <n v="0.5"/>
    <s v="KG"/>
    <n v="255"/>
    <s v="Sale "/>
    <n v="127.5"/>
  </r>
  <r>
    <s v="91"/>
    <x v="8"/>
    <x v="5"/>
    <n v="0.5"/>
    <s v="KG"/>
    <n v="255"/>
    <s v="Sale "/>
    <n v="127.5"/>
  </r>
  <r>
    <s v="91"/>
    <x v="13"/>
    <x v="5"/>
    <n v="1"/>
    <s v="KG"/>
    <n v="255"/>
    <s v="Sale "/>
    <n v="255"/>
  </r>
  <r>
    <s v="91"/>
    <x v="9"/>
    <x v="3"/>
    <n v="1"/>
    <s v="KG"/>
    <n v="170"/>
    <s v="Sale "/>
    <n v="170"/>
  </r>
  <r>
    <s v="91"/>
    <x v="38"/>
    <x v="3"/>
    <n v="0.5"/>
    <s v="KG"/>
    <n v="380"/>
    <s v="Sale "/>
    <n v="190"/>
  </r>
  <r>
    <s v="91"/>
    <x v="37"/>
    <x v="3"/>
    <n v="0.5"/>
    <s v="KG"/>
    <n v="250"/>
    <s v="Sale "/>
    <n v="125"/>
  </r>
  <r>
    <s v="91"/>
    <x v="39"/>
    <x v="3"/>
    <n v="1"/>
    <s v="KG"/>
    <n v="340"/>
    <s v="Sale "/>
    <n v="340"/>
  </r>
  <r>
    <s v="91"/>
    <x v="28"/>
    <x v="3"/>
    <n v="1"/>
    <s v="KG"/>
    <n v="340"/>
    <s v="Sale "/>
    <n v="340"/>
  </r>
  <r>
    <s v="91"/>
    <x v="30"/>
    <x v="3"/>
    <n v="1"/>
    <s v="KG"/>
    <n v="200"/>
    <s v="Sale "/>
    <n v="200"/>
  </r>
  <r>
    <s v="91"/>
    <x v="93"/>
    <x v="4"/>
    <n v="5"/>
    <s v="BDL"/>
    <n v="78"/>
    <s v="Sale "/>
    <n v="390"/>
  </r>
  <r>
    <s v="91"/>
    <x v="24"/>
    <x v="3"/>
    <n v="5"/>
    <s v="PAC"/>
    <n v="60"/>
    <s v="Sale "/>
    <n v="300"/>
  </r>
  <r>
    <s v="91"/>
    <x v="75"/>
    <x v="5"/>
    <n v="3"/>
    <s v="PC"/>
    <n v="300"/>
    <s v="Sale "/>
    <n v="900"/>
  </r>
  <r>
    <s v="91"/>
    <x v="41"/>
    <x v="10"/>
    <n v="1"/>
    <s v="th"/>
    <n v="140"/>
    <s v="Sale "/>
    <n v="140"/>
  </r>
  <r>
    <s v="91"/>
    <x v="59"/>
    <x v="4"/>
    <n v="2"/>
    <s v="BDL"/>
    <n v="65"/>
    <s v="Sale "/>
    <n v="130"/>
  </r>
  <r>
    <s v="91"/>
    <x v="3"/>
    <x v="3"/>
    <n v="2"/>
    <s v="KG"/>
    <n v="520"/>
    <s v="Sale "/>
    <n v="1040"/>
  </r>
  <r>
    <s v="91"/>
    <x v="4"/>
    <x v="3"/>
    <n v="1"/>
    <s v="KG"/>
    <n v="920"/>
    <s v="Sale "/>
    <n v="920"/>
  </r>
  <r>
    <s v="91"/>
    <x v="3"/>
    <x v="3"/>
    <n v="1"/>
    <s v="KG"/>
    <n v="520"/>
    <s v="Sale "/>
    <n v="520"/>
  </r>
  <r>
    <s v="91"/>
    <x v="4"/>
    <x v="3"/>
    <n v="0.5"/>
    <s v="KG"/>
    <n v="920"/>
    <s v="Sale "/>
    <n v="460"/>
  </r>
  <r>
    <s v="91"/>
    <x v="116"/>
    <x v="1"/>
    <n v="1"/>
    <s v="PC"/>
    <n v="2150"/>
    <s v="Sale "/>
    <n v="2150"/>
  </r>
  <r>
    <s v="91"/>
    <x v="75"/>
    <x v="5"/>
    <n v="10"/>
    <s v="PC"/>
    <n v="300"/>
    <s v="Sale "/>
    <n v="3000"/>
  </r>
  <r>
    <s v="91"/>
    <x v="63"/>
    <x v="9"/>
    <n v="1"/>
    <s v="BTL"/>
    <n v="175"/>
    <s v="Sale "/>
    <n v="175"/>
  </r>
  <r>
    <s v="91"/>
    <x v="27"/>
    <x v="8"/>
    <n v="0.15"/>
    <s v="BOX"/>
    <n v="900"/>
    <s v="Sale "/>
    <n v="135"/>
  </r>
  <r>
    <s v="91"/>
    <x v="11"/>
    <x v="3"/>
    <n v="1.5"/>
    <s v="KG"/>
    <n v="320"/>
    <s v="Sale "/>
    <n v="480"/>
  </r>
  <r>
    <s v="91"/>
    <x v="26"/>
    <x v="3"/>
    <n v="3"/>
    <s v="KG"/>
    <n v="50"/>
    <s v="Sale "/>
    <n v="150"/>
  </r>
  <r>
    <s v="91"/>
    <x v="78"/>
    <x v="3"/>
    <n v="3"/>
    <s v="PAC"/>
    <n v="80"/>
    <s v="Sale "/>
    <n v="240"/>
  </r>
  <r>
    <s v="91"/>
    <x v="24"/>
    <x v="3"/>
    <n v="3"/>
    <s v="PAC"/>
    <n v="60"/>
    <s v="Sale "/>
    <n v="180"/>
  </r>
  <r>
    <s v="91"/>
    <x v="3"/>
    <x v="3"/>
    <n v="1"/>
    <s v="KG"/>
    <n v="520"/>
    <s v="Sale "/>
    <n v="520"/>
  </r>
  <r>
    <s v="91"/>
    <x v="4"/>
    <x v="3"/>
    <n v="0.5"/>
    <s v="KG"/>
    <n v="920"/>
    <s v="Sale "/>
    <n v="460"/>
  </r>
  <r>
    <s v="91"/>
    <x v="59"/>
    <x v="4"/>
    <n v="2"/>
    <s v="BDL"/>
    <n v="65"/>
    <s v="Sale "/>
    <n v="130"/>
  </r>
  <r>
    <s v="91"/>
    <x v="41"/>
    <x v="10"/>
    <n v="1"/>
    <s v="th"/>
    <n v="140"/>
    <s v="Sale "/>
    <n v="140"/>
  </r>
  <r>
    <s v="91"/>
    <x v="57"/>
    <x v="5"/>
    <n v="0.5"/>
    <s v="KG"/>
    <n v="255"/>
    <s v="Sale "/>
    <n v="127.5"/>
  </r>
  <r>
    <s v="91"/>
    <x v="75"/>
    <x v="5"/>
    <n v="2"/>
    <s v="PC"/>
    <n v="300"/>
    <s v="Sale "/>
    <n v="600"/>
  </r>
  <r>
    <s v="91"/>
    <x v="28"/>
    <x v="3"/>
    <n v="1"/>
    <s v="KG"/>
    <n v="340"/>
    <s v="Sale "/>
    <n v="340"/>
  </r>
  <r>
    <s v="91"/>
    <x v="27"/>
    <x v="8"/>
    <n v="0.25"/>
    <s v="BOX"/>
    <n v="900"/>
    <s v="Sale "/>
    <n v="225"/>
  </r>
  <r>
    <s v="91"/>
    <x v="11"/>
    <x v="3"/>
    <n v="1"/>
    <s v="KG"/>
    <n v="320"/>
    <s v="Sale "/>
    <n v="320"/>
  </r>
  <r>
    <s v="91"/>
    <x v="125"/>
    <x v="7"/>
    <n v="3"/>
    <s v="PC"/>
    <n v="50"/>
    <s v="Sale "/>
    <n v="150"/>
  </r>
  <r>
    <s v="91"/>
    <x v="57"/>
    <x v="5"/>
    <n v="1"/>
    <s v="KG"/>
    <n v="255"/>
    <s v="Sale "/>
    <n v="255"/>
  </r>
  <r>
    <s v="91"/>
    <x v="70"/>
    <x v="8"/>
    <n v="1"/>
    <s v="BOX"/>
    <n v="275"/>
    <s v="Sale "/>
    <n v="275"/>
  </r>
  <r>
    <s v="91"/>
    <x v="105"/>
    <x v="8"/>
    <n v="1"/>
    <s v="BOX"/>
    <n v="330"/>
    <s v="Sale "/>
    <n v="330"/>
  </r>
  <r>
    <s v="91"/>
    <x v="17"/>
    <x v="3"/>
    <n v="1"/>
    <s v="KG"/>
    <n v="220"/>
    <s v="Sale "/>
    <n v="220"/>
  </r>
  <r>
    <s v="91"/>
    <x v="37"/>
    <x v="3"/>
    <n v="0.25"/>
    <s v="KG"/>
    <n v="250"/>
    <s v="Sale "/>
    <n v="62.5"/>
  </r>
  <r>
    <s v="91"/>
    <x v="7"/>
    <x v="5"/>
    <n v="1"/>
    <s v="KG"/>
    <n v="255"/>
    <s v="Sale "/>
    <n v="255"/>
  </r>
  <r>
    <s v="91"/>
    <x v="8"/>
    <x v="5"/>
    <n v="1"/>
    <s v="KG"/>
    <n v="255"/>
    <s v="Sale "/>
    <n v="255"/>
  </r>
  <r>
    <s v="91"/>
    <x v="13"/>
    <x v="5"/>
    <n v="1.5"/>
    <s v="KG"/>
    <n v="255"/>
    <s v="Sale "/>
    <n v="382.5"/>
  </r>
  <r>
    <s v="91"/>
    <x v="21"/>
    <x v="2"/>
    <n v="1"/>
    <s v="BTL"/>
    <n v="310"/>
    <s v="Sale "/>
    <n v="310"/>
  </r>
  <r>
    <s v="91"/>
    <x v="5"/>
    <x v="4"/>
    <n v="5"/>
    <s v="BDL"/>
    <n v="65"/>
    <s v="Sale "/>
    <n v="325"/>
  </r>
  <r>
    <s v="91"/>
    <x v="3"/>
    <x v="3"/>
    <n v="1.5"/>
    <s v="KG"/>
    <n v="520"/>
    <s v="Sale "/>
    <n v="780"/>
  </r>
  <r>
    <s v="91"/>
    <x v="4"/>
    <x v="3"/>
    <n v="0.75"/>
    <s v="KG"/>
    <n v="920"/>
    <s v="Sale "/>
    <n v="690"/>
  </r>
  <r>
    <s v="91"/>
    <x v="73"/>
    <x v="3"/>
    <n v="1"/>
    <s v="KG"/>
    <n v="400"/>
    <s v="Sale "/>
    <n v="400"/>
  </r>
  <r>
    <s v="91"/>
    <x v="56"/>
    <x v="3"/>
    <n v="1"/>
    <s v="KG"/>
    <n v="450"/>
    <s v="Sale "/>
    <n v="450"/>
  </r>
  <r>
    <s v="91"/>
    <x v="39"/>
    <x v="3"/>
    <n v="1"/>
    <s v="KG"/>
    <n v="340"/>
    <s v="Sale "/>
    <n v="340"/>
  </r>
  <r>
    <s v="91"/>
    <x v="37"/>
    <x v="3"/>
    <n v="1"/>
    <s v="KG"/>
    <n v="250"/>
    <s v="Sale "/>
    <n v="250"/>
  </r>
  <r>
    <s v="91"/>
    <x v="57"/>
    <x v="5"/>
    <n v="4"/>
    <s v="KG"/>
    <n v="255"/>
    <s v="Sale "/>
    <n v="1020"/>
  </r>
  <r>
    <s v="91"/>
    <x v="15"/>
    <x v="2"/>
    <n v="1"/>
    <s v="BTL"/>
    <n v="700"/>
    <s v="Sale "/>
    <n v="700"/>
  </r>
  <r>
    <s v="91"/>
    <x v="51"/>
    <x v="2"/>
    <n v="1"/>
    <s v="PC"/>
    <n v="400"/>
    <s v="Sale "/>
    <n v="400"/>
  </r>
  <r>
    <s v="91"/>
    <x v="6"/>
    <x v="5"/>
    <n v="1"/>
    <s v="th"/>
    <n v="500"/>
    <s v="Sale "/>
    <n v="500"/>
  </r>
  <r>
    <s v="91"/>
    <x v="42"/>
    <x v="5"/>
    <n v="1"/>
    <s v="th"/>
    <n v="900"/>
    <s v="Sale "/>
    <n v="900"/>
  </r>
  <r>
    <s v="91"/>
    <x v="41"/>
    <x v="10"/>
    <n v="2"/>
    <s v="th"/>
    <n v="140"/>
    <s v="Sale "/>
    <n v="280"/>
  </r>
  <r>
    <s v="91"/>
    <x v="59"/>
    <x v="4"/>
    <n v="3"/>
    <s v="BDL"/>
    <n v="65"/>
    <s v="Sale "/>
    <n v="195"/>
  </r>
  <r>
    <s v="91"/>
    <x v="11"/>
    <x v="3"/>
    <n v="0.5"/>
    <s v="KG"/>
    <n v="320"/>
    <s v="Sale "/>
    <n v="160"/>
  </r>
  <r>
    <s v="91"/>
    <x v="3"/>
    <x v="3"/>
    <n v="4"/>
    <s v="KG"/>
    <n v="520"/>
    <s v="Sale "/>
    <n v="2080"/>
  </r>
  <r>
    <s v="91"/>
    <x v="5"/>
    <x v="4"/>
    <n v="32"/>
    <s v="BDL"/>
    <n v="65"/>
    <s v="Sale "/>
    <n v="2080"/>
  </r>
  <r>
    <s v="91"/>
    <x v="3"/>
    <x v="3"/>
    <n v="3"/>
    <s v="KG"/>
    <n v="520"/>
    <s v="Sale "/>
    <n v="1560"/>
  </r>
  <r>
    <s v="91"/>
    <x v="4"/>
    <x v="3"/>
    <n v="1.5"/>
    <s v="KG"/>
    <n v="920"/>
    <s v="Sale "/>
    <n v="1380"/>
  </r>
  <r>
    <s v="91"/>
    <x v="57"/>
    <x v="5"/>
    <n v="0.5"/>
    <s v="KG"/>
    <n v="255"/>
    <s v="Sale "/>
    <n v="127.5"/>
  </r>
  <r>
    <s v="91"/>
    <x v="13"/>
    <x v="5"/>
    <n v="2"/>
    <s v="KG"/>
    <n v="255"/>
    <s v="Sale "/>
    <n v="510"/>
  </r>
  <r>
    <s v="91"/>
    <x v="52"/>
    <x v="7"/>
    <n v="1"/>
    <s v="KG"/>
    <n v="700"/>
    <s v="Sale "/>
    <n v="700"/>
  </r>
  <r>
    <s v="92"/>
    <x v="11"/>
    <x v="3"/>
    <n v="0.25"/>
    <s v="KG"/>
    <n v="320"/>
    <s v="Sale "/>
    <n v="80"/>
  </r>
  <r>
    <s v="92"/>
    <x v="3"/>
    <x v="3"/>
    <n v="0.4"/>
    <s v="KG"/>
    <n v="520"/>
    <s v="Sale "/>
    <n v="208"/>
  </r>
  <r>
    <s v="92"/>
    <x v="4"/>
    <x v="3"/>
    <n v="0.2"/>
    <s v="KG"/>
    <n v="920"/>
    <s v="Sale "/>
    <n v="184"/>
  </r>
  <r>
    <s v="92"/>
    <x v="39"/>
    <x v="3"/>
    <n v="1"/>
    <s v="KG"/>
    <n v="340"/>
    <s v="Sale "/>
    <n v="340"/>
  </r>
  <r>
    <s v="92"/>
    <x v="28"/>
    <x v="3"/>
    <n v="1"/>
    <s v="KG"/>
    <n v="340"/>
    <s v="Sale "/>
    <n v="340"/>
  </r>
  <r>
    <s v="92"/>
    <x v="25"/>
    <x v="3"/>
    <n v="3"/>
    <s v="KG"/>
    <n v="70"/>
    <s v="Sale "/>
    <n v="210"/>
  </r>
  <r>
    <s v="92"/>
    <x v="37"/>
    <x v="3"/>
    <n v="1"/>
    <s v="KG"/>
    <n v="250"/>
    <s v="Sale "/>
    <n v="250"/>
  </r>
  <r>
    <s v="92"/>
    <x v="28"/>
    <x v="3"/>
    <n v="1"/>
    <s v="KG"/>
    <n v="340"/>
    <s v="Sale "/>
    <n v="340"/>
  </r>
  <r>
    <s v="92"/>
    <x v="25"/>
    <x v="3"/>
    <n v="10"/>
    <s v="KG"/>
    <n v="70"/>
    <s v="Sale "/>
    <n v="700"/>
  </r>
  <r>
    <s v="92"/>
    <x v="8"/>
    <x v="5"/>
    <n v="2"/>
    <s v="KG"/>
    <n v="255"/>
    <s v="Sale "/>
    <n v="510"/>
  </r>
  <r>
    <s v="92"/>
    <x v="44"/>
    <x v="2"/>
    <n v="1"/>
    <s v="BTL"/>
    <n v="465"/>
    <s v="Sale "/>
    <n v="465"/>
  </r>
  <r>
    <s v="92"/>
    <x v="30"/>
    <x v="3"/>
    <n v="2"/>
    <s v="KG"/>
    <n v="200"/>
    <s v="Sale "/>
    <n v="400"/>
  </r>
  <r>
    <s v="92"/>
    <x v="94"/>
    <x v="4"/>
    <n v="35"/>
    <s v="BDL"/>
    <n v="45"/>
    <s v="Sale "/>
    <n v="1575"/>
  </r>
  <r>
    <s v="92"/>
    <x v="13"/>
    <x v="5"/>
    <n v="1"/>
    <s v="KG"/>
    <n v="255"/>
    <s v="Sale "/>
    <n v="255"/>
  </r>
  <r>
    <s v="92"/>
    <x v="57"/>
    <x v="5"/>
    <n v="1"/>
    <s v="KG"/>
    <n v="255"/>
    <s v="Sale "/>
    <n v="255"/>
  </r>
  <r>
    <s v="92"/>
    <x v="39"/>
    <x v="3"/>
    <n v="2"/>
    <s v="KG"/>
    <n v="330"/>
    <s v="Sale "/>
    <n v="660"/>
  </r>
  <r>
    <s v="92"/>
    <x v="37"/>
    <x v="3"/>
    <n v="1"/>
    <s v="KG"/>
    <n v="250"/>
    <s v="Sale "/>
    <n v="250"/>
  </r>
  <r>
    <s v="92"/>
    <x v="41"/>
    <x v="10"/>
    <n v="1"/>
    <s v="th"/>
    <n v="140"/>
    <s v="Sale "/>
    <n v="140"/>
  </r>
  <r>
    <s v="92"/>
    <x v="6"/>
    <x v="5"/>
    <n v="1"/>
    <s v="th"/>
    <n v="500"/>
    <s v="Sale "/>
    <n v="500"/>
  </r>
  <r>
    <s v="92"/>
    <x v="3"/>
    <x v="3"/>
    <n v="1"/>
    <s v="KG"/>
    <n v="520"/>
    <s v="Sale "/>
    <n v="520"/>
  </r>
  <r>
    <s v="92"/>
    <x v="4"/>
    <x v="3"/>
    <n v="0.5"/>
    <s v="KG"/>
    <n v="920"/>
    <s v="Sale "/>
    <n v="460"/>
  </r>
  <r>
    <s v="92"/>
    <x v="63"/>
    <x v="9"/>
    <n v="1"/>
    <s v="BTL"/>
    <n v="175"/>
    <s v="Sale "/>
    <n v="175"/>
  </r>
  <r>
    <s v="92"/>
    <x v="9"/>
    <x v="3"/>
    <n v="4"/>
    <s v="KG"/>
    <n v="170"/>
    <s v="Sale "/>
    <n v="680"/>
  </r>
  <r>
    <s v="92"/>
    <x v="11"/>
    <x v="3"/>
    <n v="0.5"/>
    <s v="KG"/>
    <n v="320"/>
    <s v="Sale "/>
    <n v="160"/>
  </r>
  <r>
    <s v="92"/>
    <x v="16"/>
    <x v="2"/>
    <n v="1"/>
    <s v="BTL"/>
    <n v="310"/>
    <s v="Sale "/>
    <n v="310"/>
  </r>
  <r>
    <s v="92"/>
    <x v="59"/>
    <x v="4"/>
    <n v="1"/>
    <s v="BDL"/>
    <n v="65"/>
    <s v="Sale "/>
    <n v="65"/>
  </r>
  <r>
    <s v="92"/>
    <x v="37"/>
    <x v="3"/>
    <n v="0.5"/>
    <s v="KG"/>
    <n v="250"/>
    <s v="Sale "/>
    <n v="125"/>
  </r>
  <r>
    <s v="92"/>
    <x v="38"/>
    <x v="3"/>
    <n v="0.5"/>
    <s v="KG"/>
    <n v="380"/>
    <s v="Sale "/>
    <n v="190"/>
  </r>
  <r>
    <s v="92"/>
    <x v="39"/>
    <x v="3"/>
    <n v="1"/>
    <s v="KG"/>
    <n v="330"/>
    <s v="Sale "/>
    <n v="330"/>
  </r>
  <r>
    <s v="92"/>
    <x v="28"/>
    <x v="3"/>
    <n v="1"/>
    <s v="KG"/>
    <n v="330"/>
    <s v="Sale "/>
    <n v="330"/>
  </r>
  <r>
    <s v="92"/>
    <x v="41"/>
    <x v="10"/>
    <n v="1"/>
    <s v="th"/>
    <n v="140"/>
    <s v="Sale "/>
    <n v="140"/>
  </r>
  <r>
    <s v="92"/>
    <x v="6"/>
    <x v="5"/>
    <n v="1"/>
    <s v="th"/>
    <n v="500"/>
    <s v="Sale "/>
    <n v="500"/>
  </r>
  <r>
    <s v="92"/>
    <x v="126"/>
    <x v="7"/>
    <n v="0.5"/>
    <s v="KG"/>
    <n v="210"/>
    <s v="Sale "/>
    <n v="105"/>
  </r>
  <r>
    <s v="92"/>
    <x v="92"/>
    <x v="5"/>
    <n v="1"/>
    <s v="KG"/>
    <n v="255"/>
    <s v="Sale "/>
    <n v="255"/>
  </r>
  <r>
    <s v="92"/>
    <x v="48"/>
    <x v="5"/>
    <n v="2"/>
    <s v="KG"/>
    <n v="255"/>
    <s v="Sale "/>
    <n v="510"/>
  </r>
  <r>
    <s v="92"/>
    <x v="58"/>
    <x v="5"/>
    <n v="5"/>
    <s v="KG"/>
    <n v="255"/>
    <s v="Sale "/>
    <n v="1275"/>
  </r>
  <r>
    <s v="92"/>
    <x v="8"/>
    <x v="5"/>
    <n v="3"/>
    <s v="KG"/>
    <n v="255"/>
    <s v="Sale "/>
    <n v="765"/>
  </r>
  <r>
    <s v="92"/>
    <x v="13"/>
    <x v="5"/>
    <n v="5"/>
    <s v="KG"/>
    <n v="255"/>
    <s v="Sale "/>
    <n v="1275"/>
  </r>
  <r>
    <s v="92"/>
    <x v="75"/>
    <x v="5"/>
    <n v="5"/>
    <s v="PC"/>
    <n v="300"/>
    <s v="Sale "/>
    <n v="1500"/>
  </r>
  <r>
    <s v="92"/>
    <x v="94"/>
    <x v="4"/>
    <n v="35"/>
    <s v="BDL"/>
    <n v="45"/>
    <s v="Sale "/>
    <n v="1575"/>
  </r>
  <r>
    <s v="92"/>
    <x v="30"/>
    <x v="3"/>
    <n v="1"/>
    <s v="KG"/>
    <n v="200"/>
    <s v="Sale "/>
    <n v="200"/>
  </r>
  <r>
    <s v="92"/>
    <x v="101"/>
    <x v="8"/>
    <n v="1"/>
    <s v="BOX"/>
    <n v="330"/>
    <s v="Sale "/>
    <n v="330"/>
  </r>
  <r>
    <s v="92"/>
    <x v="37"/>
    <x v="3"/>
    <n v="0.6"/>
    <s v="KG"/>
    <n v="250"/>
    <s v="Sale "/>
    <n v="150"/>
  </r>
  <r>
    <s v="92"/>
    <x v="4"/>
    <x v="3"/>
    <n v="0.2"/>
    <s v="KG"/>
    <n v="920"/>
    <s v="Sale "/>
    <n v="184"/>
  </r>
  <r>
    <s v="92"/>
    <x v="3"/>
    <x v="3"/>
    <n v="0.4"/>
    <s v="KG"/>
    <n v="520"/>
    <s v="Sale "/>
    <n v="208"/>
  </r>
  <r>
    <s v="92"/>
    <x v="59"/>
    <x v="4"/>
    <n v="1"/>
    <s v="BDL"/>
    <n v="65"/>
    <s v="Sale "/>
    <n v="65"/>
  </r>
  <r>
    <s v="92"/>
    <x v="38"/>
    <x v="3"/>
    <n v="1"/>
    <s v="KG"/>
    <n v="380"/>
    <s v="Sale "/>
    <n v="380"/>
  </r>
  <r>
    <s v="92"/>
    <x v="13"/>
    <x v="5"/>
    <n v="4"/>
    <s v="KG"/>
    <n v="255"/>
    <s v="Sale "/>
    <n v="1020"/>
  </r>
  <r>
    <s v="92"/>
    <x v="11"/>
    <x v="3"/>
    <n v="0.5"/>
    <s v="KG"/>
    <n v="320"/>
    <s v="Sale "/>
    <n v="160"/>
  </r>
  <r>
    <s v="92"/>
    <x v="101"/>
    <x v="8"/>
    <n v="0.6"/>
    <s v="BOX"/>
    <n v="330"/>
    <s v="Sale "/>
    <n v="198"/>
  </r>
  <r>
    <s v="92"/>
    <x v="25"/>
    <x v="3"/>
    <n v="1"/>
    <s v="KG"/>
    <n v="70"/>
    <s v="Sale "/>
    <n v="70"/>
  </r>
  <r>
    <s v="92"/>
    <x v="26"/>
    <x v="3"/>
    <n v="5"/>
    <s v="KG"/>
    <n v="50"/>
    <s v="Sale "/>
    <n v="250"/>
  </r>
  <r>
    <s v="92"/>
    <x v="3"/>
    <x v="3"/>
    <n v="0.4"/>
    <s v="KG"/>
    <n v="520"/>
    <s v="Sale "/>
    <n v="208"/>
  </r>
  <r>
    <s v="92"/>
    <x v="4"/>
    <x v="3"/>
    <n v="0.2"/>
    <s v="KG"/>
    <n v="920"/>
    <s v="Sale "/>
    <n v="184"/>
  </r>
  <r>
    <s v="92"/>
    <x v="75"/>
    <x v="5"/>
    <n v="2"/>
    <s v="PC"/>
    <n v="300"/>
    <s v="Sale "/>
    <n v="600"/>
  </r>
  <r>
    <s v="92"/>
    <x v="2"/>
    <x v="2"/>
    <n v="0.2"/>
    <s v="BTL"/>
    <n v="550"/>
    <s v="Sale "/>
    <n v="110"/>
  </r>
  <r>
    <s v="93"/>
    <x v="53"/>
    <x v="7"/>
    <n v="0.5"/>
    <s v="KG"/>
    <n v="700"/>
    <s v="Sale "/>
    <n v="350"/>
  </r>
  <r>
    <s v="93"/>
    <x v="100"/>
    <x v="5"/>
    <n v="1"/>
    <s v="KG"/>
    <n v="260"/>
    <s v="Sale "/>
    <n v="260"/>
  </r>
  <r>
    <s v="93"/>
    <x v="10"/>
    <x v="6"/>
    <n v="3"/>
    <s v="KG"/>
    <n v="210"/>
    <s v="Sale "/>
    <n v="630"/>
  </r>
  <r>
    <s v="93"/>
    <x v="64"/>
    <x v="4"/>
    <n v="1"/>
    <s v="BDL"/>
    <n v="80"/>
    <s v="Sale "/>
    <n v="80"/>
  </r>
  <r>
    <s v="93"/>
    <x v="3"/>
    <x v="3"/>
    <n v="0.5"/>
    <s v="KG"/>
    <n v="520"/>
    <s v="Sale "/>
    <n v="260"/>
  </r>
  <r>
    <s v="93"/>
    <x v="4"/>
    <x v="3"/>
    <n v="1.3"/>
    <s v="KG"/>
    <n v="910"/>
    <s v="Sale "/>
    <n v="1183"/>
  </r>
  <r>
    <s v="93"/>
    <x v="73"/>
    <x v="3"/>
    <n v="1"/>
    <s v="KG"/>
    <n v="400"/>
    <s v="Sale "/>
    <n v="400"/>
  </r>
  <r>
    <s v="93"/>
    <x v="56"/>
    <x v="3"/>
    <n v="0.5"/>
    <s v="KG"/>
    <n v="450"/>
    <s v="Sale "/>
    <n v="225"/>
  </r>
  <r>
    <s v="93"/>
    <x v="39"/>
    <x v="3"/>
    <n v="0.5"/>
    <s v="KG"/>
    <n v="330"/>
    <s v="Sale "/>
    <n v="165"/>
  </r>
  <r>
    <s v="93"/>
    <x v="18"/>
    <x v="7"/>
    <n v="1"/>
    <s v="KG"/>
    <n v="500"/>
    <s v="Sale "/>
    <n v="500"/>
  </r>
  <r>
    <s v="93"/>
    <x v="62"/>
    <x v="2"/>
    <n v="1"/>
    <s v="BTL"/>
    <n v="310"/>
    <s v="Sale "/>
    <n v="340"/>
  </r>
  <r>
    <s v="93"/>
    <x v="3"/>
    <x v="3"/>
    <n v="10"/>
    <s v="KG"/>
    <n v="520"/>
    <s v="Sale "/>
    <n v="5200"/>
  </r>
  <r>
    <s v="93"/>
    <x v="4"/>
    <x v="3"/>
    <n v="5"/>
    <s v="KG"/>
    <n v="910"/>
    <s v="Sale "/>
    <n v="4550"/>
  </r>
  <r>
    <s v="93"/>
    <x v="16"/>
    <x v="2"/>
    <n v="1"/>
    <s v="BTL"/>
    <n v="310"/>
    <s v="Sale "/>
    <n v="310"/>
  </r>
  <r>
    <s v="93"/>
    <x v="37"/>
    <x v="3"/>
    <n v="1.5"/>
    <s v="KG"/>
    <n v="250"/>
    <s v="Sale "/>
    <n v="375"/>
  </r>
  <r>
    <s v="93"/>
    <x v="39"/>
    <x v="3"/>
    <n v="2"/>
    <s v="KG"/>
    <n v="330"/>
    <s v="Sale "/>
    <n v="660"/>
  </r>
  <r>
    <s v="93"/>
    <x v="73"/>
    <x v="3"/>
    <n v="2"/>
    <s v="KG"/>
    <n v="400"/>
    <s v="Sale "/>
    <n v="800"/>
  </r>
  <r>
    <s v="93"/>
    <x v="56"/>
    <x v="3"/>
    <n v="1.5"/>
    <s v="KG"/>
    <n v="450"/>
    <s v="Sale "/>
    <n v="675"/>
  </r>
  <r>
    <s v="93"/>
    <x v="78"/>
    <x v="3"/>
    <n v="15"/>
    <s v="PAC"/>
    <n v="80"/>
    <s v="Sale "/>
    <n v="1200"/>
  </r>
  <r>
    <s v="93"/>
    <x v="48"/>
    <x v="5"/>
    <n v="1"/>
    <s v="KG"/>
    <n v="255"/>
    <s v="Sale "/>
    <n v="255"/>
  </r>
  <r>
    <s v="93"/>
    <x v="7"/>
    <x v="5"/>
    <n v="5"/>
    <s v="KG"/>
    <n v="255"/>
    <s v="Sale "/>
    <n v="1275"/>
  </r>
  <r>
    <s v="93"/>
    <x v="8"/>
    <x v="5"/>
    <n v="5"/>
    <s v="KG"/>
    <n v="255"/>
    <s v="Sale "/>
    <n v="1275"/>
  </r>
  <r>
    <s v="93"/>
    <x v="13"/>
    <x v="5"/>
    <n v="4"/>
    <s v="KG"/>
    <n v="255"/>
    <s v="Sale "/>
    <n v="1020"/>
  </r>
  <r>
    <s v="93"/>
    <x v="30"/>
    <x v="3"/>
    <n v="1"/>
    <s v="KG"/>
    <n v="200"/>
    <s v="Sale "/>
    <n v="200"/>
  </r>
  <r>
    <s v="93"/>
    <x v="63"/>
    <x v="9"/>
    <n v="2"/>
    <s v="BTL"/>
    <n v="175"/>
    <s v="Sale "/>
    <n v="350"/>
  </r>
  <r>
    <s v="93"/>
    <x v="81"/>
    <x v="2"/>
    <n v="1"/>
    <s v="BTL"/>
    <n v="520"/>
    <s v="Sale "/>
    <n v="520"/>
  </r>
  <r>
    <s v="93"/>
    <x v="16"/>
    <x v="2"/>
    <n v="2"/>
    <s v="BTL"/>
    <n v="310"/>
    <s v="Sale "/>
    <n v="620"/>
  </r>
  <r>
    <s v="93"/>
    <x v="44"/>
    <x v="2"/>
    <n v="1"/>
    <s v="BTL"/>
    <n v="470"/>
    <s v="Sale "/>
    <n v="470"/>
  </r>
  <r>
    <s v="93"/>
    <x v="59"/>
    <x v="4"/>
    <n v="4"/>
    <s v="BDL"/>
    <n v="65"/>
    <s v="Sale "/>
    <n v="260"/>
  </r>
  <r>
    <s v="93"/>
    <x v="41"/>
    <x v="10"/>
    <n v="3"/>
    <s v="th"/>
    <n v="140"/>
    <s v="Sale "/>
    <n v="420"/>
  </r>
  <r>
    <s v="93"/>
    <x v="42"/>
    <x v="5"/>
    <n v="1"/>
    <s v="th"/>
    <n v="900"/>
    <s v="Sale "/>
    <n v="900"/>
  </r>
  <r>
    <s v="93"/>
    <x v="6"/>
    <x v="5"/>
    <n v="2"/>
    <s v="th"/>
    <n v="500"/>
    <s v="Sale "/>
    <n v="1000"/>
  </r>
  <r>
    <s v="93"/>
    <x v="75"/>
    <x v="5"/>
    <n v="5"/>
    <s v="PC"/>
    <n v="300"/>
    <s v="Sale "/>
    <n v="1500"/>
  </r>
  <r>
    <s v="93"/>
    <x v="5"/>
    <x v="4"/>
    <n v="32"/>
    <s v="BDL"/>
    <n v="65"/>
    <s v="Sale "/>
    <n v="2080"/>
  </r>
  <r>
    <s v="93"/>
    <x v="59"/>
    <x v="4"/>
    <n v="2"/>
    <s v="BDL"/>
    <n v="65"/>
    <s v="Sale "/>
    <n v="130"/>
  </r>
  <r>
    <s v="93"/>
    <x v="39"/>
    <x v="3"/>
    <n v="1"/>
    <s v="KG"/>
    <n v="330"/>
    <s v="Sale "/>
    <n v="330"/>
  </r>
  <r>
    <s v="93"/>
    <x v="56"/>
    <x v="3"/>
    <n v="1"/>
    <s v="KG"/>
    <n v="450"/>
    <s v="Sale "/>
    <n v="450"/>
  </r>
  <r>
    <s v="93"/>
    <x v="48"/>
    <x v="5"/>
    <n v="3"/>
    <s v="KG"/>
    <n v="255"/>
    <s v="Sale "/>
    <n v="765"/>
  </r>
  <r>
    <s v="93"/>
    <x v="8"/>
    <x v="5"/>
    <n v="3"/>
    <s v="KG"/>
    <n v="255"/>
    <s v="Sale "/>
    <n v="765"/>
  </r>
  <r>
    <s v="93"/>
    <x v="64"/>
    <x v="4"/>
    <n v="4"/>
    <s v="BDL"/>
    <n v="80"/>
    <s v="Sale "/>
    <n v="320"/>
  </r>
  <r>
    <s v="93"/>
    <x v="5"/>
    <x v="4"/>
    <n v="10"/>
    <s v="BDL"/>
    <n v="65"/>
    <s v="Sale "/>
    <n v="650"/>
  </r>
  <r>
    <s v="93"/>
    <x v="78"/>
    <x v="3"/>
    <n v="2"/>
    <s v="PAC"/>
    <n v="80"/>
    <s v="Sale "/>
    <n v="160"/>
  </r>
  <r>
    <s v="93"/>
    <x v="75"/>
    <x v="5"/>
    <n v="1"/>
    <s v="PC"/>
    <n v="300"/>
    <s v="Sale "/>
    <n v="300"/>
  </r>
  <r>
    <s v="93"/>
    <x v="11"/>
    <x v="3"/>
    <n v="2"/>
    <s v="KG"/>
    <n v="320"/>
    <s v="Sale "/>
    <n v="640"/>
  </r>
  <r>
    <s v="93"/>
    <x v="16"/>
    <x v="2"/>
    <n v="2"/>
    <s v="BTL"/>
    <n v="310"/>
    <s v="Sale "/>
    <n v="620"/>
  </r>
  <r>
    <s v="93"/>
    <x v="26"/>
    <x v="3"/>
    <n v="5"/>
    <s v="KG"/>
    <n v="50"/>
    <s v="Sale "/>
    <n v="250"/>
  </r>
  <r>
    <s v="93"/>
    <x v="64"/>
    <x v="4"/>
    <n v="1"/>
    <s v="BDL"/>
    <n v="80"/>
    <s v="Sale "/>
    <n v="80"/>
  </r>
  <r>
    <s v="93"/>
    <x v="49"/>
    <x v="6"/>
    <n v="1"/>
    <s v="KG"/>
    <n v="200"/>
    <s v="Sale "/>
    <n v="200"/>
  </r>
  <r>
    <s v="93"/>
    <x v="6"/>
    <x v="5"/>
    <n v="1"/>
    <s v="th"/>
    <n v="500"/>
    <s v="Sale "/>
    <n v="500"/>
  </r>
  <r>
    <s v="93"/>
    <x v="82"/>
    <x v="9"/>
    <n v="3"/>
    <s v="BTL"/>
    <n v="175"/>
    <s v="Sale "/>
    <n v="525"/>
  </r>
  <r>
    <s v="93"/>
    <x v="3"/>
    <x v="3"/>
    <n v="0.4"/>
    <s v="KG"/>
    <n v="520"/>
    <s v="Sale "/>
    <n v="208"/>
  </r>
  <r>
    <s v="93"/>
    <x v="4"/>
    <x v="3"/>
    <n v="0.2"/>
    <s v="KG"/>
    <n v="920"/>
    <s v="Sale "/>
    <n v="184"/>
  </r>
  <r>
    <s v="93"/>
    <x v="70"/>
    <x v="8"/>
    <n v="1"/>
    <s v="BOX"/>
    <n v="275"/>
    <s v="Sale "/>
    <n v="275"/>
  </r>
  <r>
    <s v="93"/>
    <x v="64"/>
    <x v="4"/>
    <n v="2"/>
    <s v="BDL"/>
    <n v="80"/>
    <s v="Sale "/>
    <n v="160"/>
  </r>
  <r>
    <s v="93"/>
    <x v="127"/>
    <x v="6"/>
    <n v="15"/>
    <s v="KG"/>
    <n v="190"/>
    <s v="Sale "/>
    <n v="2850"/>
  </r>
  <r>
    <s v="93"/>
    <x v="75"/>
    <x v="5"/>
    <n v="8"/>
    <s v="PC"/>
    <n v="300"/>
    <s v="Sale "/>
    <n v="2400"/>
  </r>
  <r>
    <s v="93"/>
    <x v="53"/>
    <x v="7"/>
    <n v="1"/>
    <s v="KG"/>
    <n v="700"/>
    <s v="Sale "/>
    <n v="700"/>
  </r>
  <r>
    <s v="93"/>
    <x v="2"/>
    <x v="2"/>
    <n v="1"/>
    <s v="BTL"/>
    <n v="470"/>
    <s v="Sale "/>
    <n v="470"/>
  </r>
  <r>
    <s v="93"/>
    <x v="30"/>
    <x v="3"/>
    <n v="1"/>
    <s v="KG"/>
    <n v="200"/>
    <s v="Sale "/>
    <n v="200"/>
  </r>
  <r>
    <s v="93"/>
    <x v="3"/>
    <x v="3"/>
    <n v="2"/>
    <s v="KG"/>
    <n v="520"/>
    <s v="Sale "/>
    <n v="1040"/>
  </r>
  <r>
    <s v="93"/>
    <x v="4"/>
    <x v="3"/>
    <n v="1"/>
    <s v="KG"/>
    <n v="920"/>
    <s v="Sale "/>
    <n v="920"/>
  </r>
  <r>
    <s v="93"/>
    <x v="25"/>
    <x v="3"/>
    <n v="10"/>
    <s v="KG"/>
    <n v="70"/>
    <s v="Sale "/>
    <n v="700"/>
  </r>
  <r>
    <s v="93"/>
    <x v="24"/>
    <x v="3"/>
    <n v="5"/>
    <s v="PAC"/>
    <n v="60"/>
    <s v="Sale "/>
    <n v="300"/>
  </r>
  <r>
    <s v="93"/>
    <x v="37"/>
    <x v="3"/>
    <n v="1"/>
    <s v="KG"/>
    <n v="250"/>
    <s v="Sale "/>
    <n v="250"/>
  </r>
  <r>
    <s v="93"/>
    <x v="28"/>
    <x v="3"/>
    <n v="1"/>
    <s v="KG"/>
    <n v="330"/>
    <s v="Sale "/>
    <n v="330"/>
  </r>
  <r>
    <s v="93"/>
    <x v="38"/>
    <x v="3"/>
    <n v="1"/>
    <s v="KG"/>
    <n v="380"/>
    <s v="Sale "/>
    <n v="380"/>
  </r>
  <r>
    <s v="93"/>
    <x v="39"/>
    <x v="3"/>
    <n v="3"/>
    <s v="KG"/>
    <n v="330"/>
    <s v="Sale "/>
    <n v="990"/>
  </r>
  <r>
    <s v="93"/>
    <x v="24"/>
    <x v="3"/>
    <n v="2"/>
    <s v="PAC"/>
    <n v="60"/>
    <s v="Sale "/>
    <n v="120"/>
  </r>
  <r>
    <s v="93"/>
    <x v="75"/>
    <x v="5"/>
    <n v="4"/>
    <s v="PC"/>
    <n v="300"/>
    <s v="Sale "/>
    <n v="1200"/>
  </r>
  <r>
    <s v="93"/>
    <x v="9"/>
    <x v="3"/>
    <n v="3"/>
    <s v="KG"/>
    <n v="165"/>
    <s v="Sale "/>
    <n v="495"/>
  </r>
  <r>
    <s v="93"/>
    <x v="59"/>
    <x v="4"/>
    <n v="1"/>
    <s v="BDL"/>
    <n v="65"/>
    <s v="Sale "/>
    <n v="65"/>
  </r>
  <r>
    <s v="93"/>
    <x v="41"/>
    <x v="10"/>
    <n v="1.5"/>
    <s v="th"/>
    <n v="140"/>
    <s v="Sale "/>
    <n v="210"/>
  </r>
  <r>
    <s v="93"/>
    <x v="42"/>
    <x v="5"/>
    <n v="0.5"/>
    <s v="th"/>
    <n v="900"/>
    <s v="Sale "/>
    <n v="450"/>
  </r>
  <r>
    <s v="93"/>
    <x v="6"/>
    <x v="5"/>
    <n v="1"/>
    <s v="th"/>
    <n v="500"/>
    <s v="Sale "/>
    <n v="500"/>
  </r>
  <r>
    <s v="93"/>
    <x v="11"/>
    <x v="3"/>
    <n v="0.5"/>
    <s v="KG"/>
    <n v="320"/>
    <s v="Sale "/>
    <n v="160"/>
  </r>
  <r>
    <s v="93"/>
    <x v="38"/>
    <x v="3"/>
    <n v="0.5"/>
    <s v="KG"/>
    <n v="380"/>
    <s v="Sale "/>
    <n v="190"/>
  </r>
  <r>
    <s v="93"/>
    <x v="28"/>
    <x v="3"/>
    <n v="1"/>
    <s v="KG"/>
    <n v="330"/>
    <s v="Sale "/>
    <n v="330"/>
  </r>
  <r>
    <s v="93"/>
    <x v="39"/>
    <x v="3"/>
    <n v="1"/>
    <s v="KG"/>
    <n v="330"/>
    <s v="Sale "/>
    <n v="330"/>
  </r>
  <r>
    <s v="93"/>
    <x v="5"/>
    <x v="4"/>
    <n v="7"/>
    <s v="BDL"/>
    <n v="65"/>
    <s v="Sale "/>
    <n v="455"/>
  </r>
  <r>
    <s v="93"/>
    <x v="3"/>
    <x v="3"/>
    <n v="2"/>
    <s v="KG"/>
    <n v="520"/>
    <s v="Sale "/>
    <n v="1040"/>
  </r>
  <r>
    <s v="93"/>
    <x v="4"/>
    <x v="3"/>
    <n v="1"/>
    <s v="KG"/>
    <n v="920"/>
    <s v="Sale "/>
    <n v="920"/>
  </r>
  <r>
    <s v="93"/>
    <x v="82"/>
    <x v="9"/>
    <n v="1"/>
    <s v="BTL"/>
    <n v="175"/>
    <s v="Sale "/>
    <n v="175"/>
  </r>
  <r>
    <s v="93"/>
    <x v="28"/>
    <x v="3"/>
    <n v="0.5"/>
    <s v="KG"/>
    <n v="340"/>
    <s v="Sale "/>
    <n v="170"/>
  </r>
  <r>
    <s v="93"/>
    <x v="39"/>
    <x v="3"/>
    <n v="0.25"/>
    <s v="KG"/>
    <n v="340"/>
    <s v="Sale "/>
    <n v="85"/>
  </r>
  <r>
    <s v="93"/>
    <x v="27"/>
    <x v="8"/>
    <n v="0.13"/>
    <s v="BOX"/>
    <n v="900"/>
    <s v="Sale "/>
    <n v="117"/>
  </r>
  <r>
    <s v="93"/>
    <x v="101"/>
    <x v="8"/>
    <n v="1"/>
    <s v="BOX"/>
    <n v="330"/>
    <s v="Sale "/>
    <n v="330"/>
  </r>
  <r>
    <s v="93"/>
    <x v="11"/>
    <x v="3"/>
    <n v="0.25"/>
    <s v="KG"/>
    <n v="320"/>
    <s v="Sale "/>
    <n v="80"/>
  </r>
  <r>
    <s v="94"/>
    <x v="64"/>
    <x v="4"/>
    <n v="2"/>
    <s v="BDL"/>
    <n v="80"/>
    <s v="Sale "/>
    <n v="160"/>
  </r>
  <r>
    <s v="94"/>
    <x v="41"/>
    <x v="10"/>
    <n v="0.5"/>
    <s v="th"/>
    <n v="140"/>
    <s v="Sale "/>
    <n v="70"/>
  </r>
  <r>
    <s v="94"/>
    <x v="13"/>
    <x v="5"/>
    <n v="35"/>
    <s v="KG"/>
    <n v="255"/>
    <s v="Sale "/>
    <n v="8925"/>
  </r>
  <r>
    <s v="94"/>
    <x v="8"/>
    <x v="5"/>
    <n v="15"/>
    <s v="KG"/>
    <n v="255"/>
    <s v="Sale "/>
    <n v="3825"/>
  </r>
  <r>
    <s v="94"/>
    <x v="26"/>
    <x v="3"/>
    <n v="100"/>
    <s v="KG"/>
    <n v="49"/>
    <s v="Sale "/>
    <n v="4900"/>
  </r>
  <r>
    <s v="94"/>
    <x v="38"/>
    <x v="3"/>
    <n v="5"/>
    <s v="KG"/>
    <n v="380"/>
    <s v="Sale "/>
    <n v="1900"/>
  </r>
  <r>
    <s v="94"/>
    <x v="37"/>
    <x v="3"/>
    <n v="10"/>
    <s v="KG"/>
    <n v="260"/>
    <s v="Sale "/>
    <n v="2600"/>
  </r>
  <r>
    <s v="94"/>
    <x v="30"/>
    <x v="3"/>
    <n v="10"/>
    <s v="KG"/>
    <n v="190"/>
    <s v="Sale "/>
    <n v="1900"/>
  </r>
  <r>
    <s v="94"/>
    <x v="51"/>
    <x v="2"/>
    <n v="5"/>
    <s v="PC"/>
    <n v="400"/>
    <s v="Sale "/>
    <n v="2000"/>
  </r>
  <r>
    <s v="94"/>
    <x v="15"/>
    <x v="2"/>
    <n v="5"/>
    <s v="BTL"/>
    <n v="700"/>
    <s v="Sale "/>
    <n v="3500"/>
  </r>
  <r>
    <s v="94"/>
    <x v="116"/>
    <x v="1"/>
    <n v="1"/>
    <s v="PC"/>
    <n v="1750"/>
    <s v="Sale "/>
    <n v="1750"/>
  </r>
  <r>
    <s v="94"/>
    <x v="37"/>
    <x v="3"/>
    <n v="1"/>
    <s v="KG"/>
    <n v="260"/>
    <s v="Sale "/>
    <n v="260"/>
  </r>
  <r>
    <s v="94"/>
    <x v="3"/>
    <x v="3"/>
    <n v="3"/>
    <s v="KG"/>
    <n v="520"/>
    <s v="Sale "/>
    <n v="1560"/>
  </r>
  <r>
    <s v="94"/>
    <x v="39"/>
    <x v="3"/>
    <n v="1"/>
    <s v="KG"/>
    <n v="330"/>
    <s v="Sale "/>
    <n v="330"/>
  </r>
  <r>
    <s v="94"/>
    <x v="28"/>
    <x v="3"/>
    <n v="1"/>
    <s v="KG"/>
    <n v="330"/>
    <s v="Sale "/>
    <n v="330"/>
  </r>
  <r>
    <s v="94"/>
    <x v="4"/>
    <x v="3"/>
    <n v="1.5"/>
    <s v="KG"/>
    <n v="920"/>
    <s v="Sale "/>
    <n v="1380"/>
  </r>
  <r>
    <s v="94"/>
    <x v="18"/>
    <x v="7"/>
    <n v="0.5"/>
    <s v="KG"/>
    <n v="500"/>
    <s v="Sale "/>
    <n v="250"/>
  </r>
  <r>
    <s v="94"/>
    <x v="53"/>
    <x v="7"/>
    <n v="0.5"/>
    <s v="KG"/>
    <n v="700"/>
    <s v="Sale "/>
    <n v="350"/>
  </r>
  <r>
    <s v="94"/>
    <x v="2"/>
    <x v="2"/>
    <n v="1"/>
    <s v="BTL"/>
    <n v="450"/>
    <s v="Sale "/>
    <n v="450"/>
  </r>
  <r>
    <s v="94"/>
    <x v="75"/>
    <x v="5"/>
    <n v="5"/>
    <s v="PC"/>
    <n v="300"/>
    <s v="Sale "/>
    <n v="1500"/>
  </r>
  <r>
    <s v="94"/>
    <x v="10"/>
    <x v="6"/>
    <n v="8"/>
    <s v="KG"/>
    <n v="210"/>
    <s v="Sale "/>
    <n v="1680"/>
  </r>
  <r>
    <s v="94"/>
    <x v="13"/>
    <x v="5"/>
    <n v="3"/>
    <s v="KG"/>
    <n v="255"/>
    <s v="Sale "/>
    <n v="765"/>
  </r>
  <r>
    <s v="94"/>
    <x v="9"/>
    <x v="3"/>
    <n v="3"/>
    <s v="KG"/>
    <n v="165"/>
    <s v="Sale "/>
    <n v="495"/>
  </r>
  <r>
    <s v="94"/>
    <x v="38"/>
    <x v="3"/>
    <n v="0.5"/>
    <s v="KG"/>
    <n v="380"/>
    <s v="Sale "/>
    <n v="190"/>
  </r>
  <r>
    <s v="94"/>
    <x v="5"/>
    <x v="4"/>
    <n v="10"/>
    <s v="BDL"/>
    <n v="65"/>
    <s v="Sale "/>
    <n v="650"/>
  </r>
  <r>
    <s v="94"/>
    <x v="126"/>
    <x v="7"/>
    <n v="2"/>
    <s v="KG"/>
    <n v="400"/>
    <s v="Sale "/>
    <n v="800"/>
  </r>
  <r>
    <s v="94"/>
    <x v="13"/>
    <x v="5"/>
    <n v="4"/>
    <s v="KG"/>
    <n v="255"/>
    <s v="Sale "/>
    <n v="1020"/>
  </r>
  <r>
    <s v="94"/>
    <x v="4"/>
    <x v="3"/>
    <n v="1"/>
    <s v="KG"/>
    <n v="920"/>
    <s v="Sale "/>
    <n v="920"/>
  </r>
  <r>
    <s v="94"/>
    <x v="3"/>
    <x v="3"/>
    <n v="2"/>
    <s v="KG"/>
    <n v="520"/>
    <s v="Sale "/>
    <n v="1040"/>
  </r>
  <r>
    <s v="94"/>
    <x v="28"/>
    <x v="3"/>
    <n v="1"/>
    <s v="KG"/>
    <n v="340"/>
    <s v="Sale "/>
    <n v="340"/>
  </r>
  <r>
    <s v="94"/>
    <x v="49"/>
    <x v="6"/>
    <n v="1"/>
    <s v="KG"/>
    <n v="190"/>
    <s v="Sale "/>
    <n v="190"/>
  </r>
  <r>
    <s v="94"/>
    <x v="9"/>
    <x v="3"/>
    <n v="25"/>
    <s v="KG"/>
    <n v="165"/>
    <s v="Sale "/>
    <n v="4125"/>
  </r>
  <r>
    <s v="94"/>
    <x v="13"/>
    <x v="5"/>
    <n v="5"/>
    <s v="KG"/>
    <n v="255"/>
    <s v="Sale "/>
    <n v="1275"/>
  </r>
  <r>
    <s v="94"/>
    <x v="8"/>
    <x v="5"/>
    <n v="1"/>
    <s v="KG"/>
    <n v="255"/>
    <s v="Sale "/>
    <n v="255"/>
  </r>
  <r>
    <s v="94"/>
    <x v="78"/>
    <x v="3"/>
    <n v="10"/>
    <s v="PAC"/>
    <n v="77"/>
    <s v="Sale "/>
    <n v="770"/>
  </r>
  <r>
    <s v="94"/>
    <x v="5"/>
    <x v="4"/>
    <n v="10"/>
    <s v="BDL"/>
    <n v="65"/>
    <s v="Sale "/>
    <n v="650"/>
  </r>
  <r>
    <s v="94"/>
    <x v="75"/>
    <x v="5"/>
    <n v="2"/>
    <s v="PC"/>
    <n v="300"/>
    <s v="Sale "/>
    <n v="600"/>
  </r>
  <r>
    <s v="94"/>
    <x v="4"/>
    <x v="3"/>
    <n v="1"/>
    <s v="KG"/>
    <n v="920"/>
    <s v="Sale "/>
    <n v="920"/>
  </r>
  <r>
    <s v="94"/>
    <x v="3"/>
    <x v="3"/>
    <n v="2"/>
    <s v="KG"/>
    <n v="520"/>
    <s v="Sale "/>
    <n v="1040"/>
  </r>
  <r>
    <s v="94"/>
    <x v="64"/>
    <x v="4"/>
    <n v="2"/>
    <s v="BDL"/>
    <n v="80"/>
    <s v="Sale "/>
    <n v="160"/>
  </r>
  <r>
    <s v="94"/>
    <x v="4"/>
    <x v="3"/>
    <n v="2.5"/>
    <s v="KG"/>
    <n v="920"/>
    <s v="Sale "/>
    <n v="2300"/>
  </r>
  <r>
    <s v="94"/>
    <x v="3"/>
    <x v="3"/>
    <n v="5"/>
    <s v="KG"/>
    <n v="520"/>
    <s v="Sale "/>
    <n v="2600"/>
  </r>
  <r>
    <s v="94"/>
    <x v="75"/>
    <x v="5"/>
    <n v="6"/>
    <s v="PC"/>
    <n v="300"/>
    <s v="Sale "/>
    <n v="1800"/>
  </r>
  <r>
    <s v="94"/>
    <x v="100"/>
    <x v="5"/>
    <n v="2"/>
    <s v="KG"/>
    <n v="260"/>
    <s v="Sale "/>
    <n v="520"/>
  </r>
  <r>
    <s v="94"/>
    <x v="56"/>
    <x v="3"/>
    <n v="1"/>
    <s v="KG"/>
    <n v="450"/>
    <s v="Sale "/>
    <n v="450"/>
  </r>
  <r>
    <s v="94"/>
    <x v="17"/>
    <x v="3"/>
    <n v="1"/>
    <s v="KG"/>
    <n v="225"/>
    <s v="Sale "/>
    <n v="225"/>
  </r>
  <r>
    <s v="94"/>
    <x v="9"/>
    <x v="3"/>
    <n v="3"/>
    <s v="KG"/>
    <n v="165"/>
    <s v="Sale "/>
    <n v="495"/>
  </r>
  <r>
    <s v="94"/>
    <x v="63"/>
    <x v="9"/>
    <n v="1"/>
    <s v="BTL"/>
    <n v="175"/>
    <s v="Sale "/>
    <n v="175"/>
  </r>
  <r>
    <s v="94"/>
    <x v="10"/>
    <x v="6"/>
    <n v="15"/>
    <s v="KG"/>
    <n v="190"/>
    <s v="Sale "/>
    <n v="2850"/>
  </r>
  <r>
    <s v="94"/>
    <x v="30"/>
    <x v="3"/>
    <n v="3"/>
    <s v="KG"/>
    <n v="200"/>
    <s v="Sale "/>
    <n v="600"/>
  </r>
  <r>
    <s v="94"/>
    <x v="9"/>
    <x v="3"/>
    <n v="5"/>
    <s v="KG"/>
    <n v="170"/>
    <s v="Sale "/>
    <n v="850"/>
  </r>
  <r>
    <s v="95"/>
    <x v="28"/>
    <x v="3"/>
    <n v="1"/>
    <s v="KG"/>
    <n v="330"/>
    <s v="Sale "/>
    <n v="330"/>
  </r>
  <r>
    <s v="95"/>
    <x v="13"/>
    <x v="5"/>
    <n v="1"/>
    <s v="KG"/>
    <n v="255"/>
    <s v="Sale "/>
    <n v="255"/>
  </r>
  <r>
    <s v="95"/>
    <x v="10"/>
    <x v="6"/>
    <n v="3"/>
    <s v="KG"/>
    <n v="210"/>
    <s v="Sale "/>
    <n v="630"/>
  </r>
  <r>
    <s v="95"/>
    <x v="39"/>
    <x v="3"/>
    <n v="0.25"/>
    <s v="KG"/>
    <n v="330"/>
    <s v="Sale "/>
    <n v="82.5"/>
  </r>
  <r>
    <s v="95"/>
    <x v="28"/>
    <x v="3"/>
    <n v="0.25"/>
    <s v="KG"/>
    <n v="330"/>
    <s v="Sale "/>
    <n v="82.5"/>
  </r>
  <r>
    <s v="95"/>
    <x v="5"/>
    <x v="4"/>
    <n v="32"/>
    <s v="BDL"/>
    <n v="65"/>
    <s v="Sale "/>
    <n v="2080"/>
  </r>
  <r>
    <s v="95"/>
    <x v="3"/>
    <x v="3"/>
    <n v="2"/>
    <s v="KG"/>
    <n v="520"/>
    <s v="Sale "/>
    <n v="1040"/>
  </r>
  <r>
    <s v="95"/>
    <x v="10"/>
    <x v="6"/>
    <n v="5"/>
    <s v="KG"/>
    <n v="210"/>
    <s v="Sale "/>
    <n v="1050"/>
  </r>
  <r>
    <s v="95"/>
    <x v="9"/>
    <x v="3"/>
    <n v="2"/>
    <s v="KG"/>
    <n v="165"/>
    <s v="Sale "/>
    <n v="330"/>
  </r>
  <r>
    <s v="95"/>
    <x v="11"/>
    <x v="3"/>
    <n v="1"/>
    <s v="KG"/>
    <n v="320"/>
    <s v="Sale "/>
    <n v="320"/>
  </r>
  <r>
    <s v="95"/>
    <x v="17"/>
    <x v="3"/>
    <n v="1"/>
    <s v="KG"/>
    <n v="200"/>
    <s v="Sale "/>
    <n v="200"/>
  </r>
  <r>
    <s v="95"/>
    <x v="108"/>
    <x v="8"/>
    <n v="1"/>
    <s v="PAT"/>
    <n v="350"/>
    <s v="Sale "/>
    <n v="350"/>
  </r>
  <r>
    <s v="95"/>
    <x v="101"/>
    <x v="8"/>
    <n v="1"/>
    <s v="BOX"/>
    <n v="320"/>
    <s v="Sale "/>
    <n v="320"/>
  </r>
  <r>
    <s v="95"/>
    <x v="25"/>
    <x v="3"/>
    <n v="1"/>
    <s v="KG"/>
    <n v="70"/>
    <s v="Sale "/>
    <n v="70"/>
  </r>
  <r>
    <s v="95"/>
    <x v="39"/>
    <x v="3"/>
    <n v="0.5"/>
    <s v="KG"/>
    <n v="330"/>
    <s v="Sale "/>
    <n v="165"/>
  </r>
  <r>
    <s v="95"/>
    <x v="28"/>
    <x v="3"/>
    <n v="0.5"/>
    <s v="KG"/>
    <n v="330"/>
    <s v="Sale "/>
    <n v="165"/>
  </r>
  <r>
    <s v="95"/>
    <x v="4"/>
    <x v="3"/>
    <n v="0.5"/>
    <s v="KG"/>
    <n v="920"/>
    <s v="Sale "/>
    <n v="460"/>
  </r>
  <r>
    <s v="95"/>
    <x v="3"/>
    <x v="3"/>
    <n v="1"/>
    <s v="KG"/>
    <n v="520"/>
    <s v="Sale "/>
    <n v="520"/>
  </r>
  <r>
    <s v="95"/>
    <x v="25"/>
    <x v="3"/>
    <n v="1"/>
    <s v="KG"/>
    <n v="70"/>
    <s v="Sale "/>
    <n v="70"/>
  </r>
  <r>
    <s v="95"/>
    <x v="39"/>
    <x v="3"/>
    <n v="0.15"/>
    <s v="KG"/>
    <n v="330"/>
    <s v="Sale "/>
    <n v="49.5"/>
  </r>
  <r>
    <s v="95"/>
    <x v="28"/>
    <x v="3"/>
    <n v="0.5"/>
    <s v="KG"/>
    <n v="330"/>
    <s v="Sale "/>
    <n v="165"/>
  </r>
  <r>
    <s v="95"/>
    <x v="2"/>
    <x v="2"/>
    <n v="0.2"/>
    <s v="BTL"/>
    <n v="550"/>
    <s v="Sale "/>
    <n v="110"/>
  </r>
  <r>
    <s v="95"/>
    <x v="11"/>
    <x v="3"/>
    <n v="0.5"/>
    <s v="KG"/>
    <n v="320"/>
    <s v="Sale "/>
    <n v="160"/>
  </r>
  <r>
    <s v="95"/>
    <x v="4"/>
    <x v="3"/>
    <n v="5"/>
    <s v="KG"/>
    <n v="910"/>
    <s v="Sale "/>
    <n v="4550"/>
  </r>
  <r>
    <s v="95"/>
    <x v="3"/>
    <x v="3"/>
    <n v="10"/>
    <s v="KG"/>
    <n v="520"/>
    <s v="Sale "/>
    <n v="5200"/>
  </r>
  <r>
    <s v="95"/>
    <x v="26"/>
    <x v="3"/>
    <n v="5"/>
    <s v="KG"/>
    <n v="50"/>
    <s v="Sale "/>
    <n v="250"/>
  </r>
  <r>
    <s v="95"/>
    <x v="28"/>
    <x v="3"/>
    <n v="1"/>
    <s v="KG"/>
    <n v="330"/>
    <s v="Sale "/>
    <n v="330"/>
  </r>
  <r>
    <s v="95"/>
    <x v="39"/>
    <x v="3"/>
    <n v="1"/>
    <s v="KG"/>
    <n v="330"/>
    <s v="Sale "/>
    <n v="330"/>
  </r>
  <r>
    <s v="95"/>
    <x v="38"/>
    <x v="3"/>
    <n v="0.5"/>
    <s v="KG"/>
    <n v="380"/>
    <s v="Sale "/>
    <n v="190"/>
  </r>
  <r>
    <s v="95"/>
    <x v="37"/>
    <x v="3"/>
    <n v="0.5"/>
    <s v="KG"/>
    <n v="260"/>
    <s v="Sale "/>
    <n v="130"/>
  </r>
  <r>
    <s v="95"/>
    <x v="8"/>
    <x v="5"/>
    <n v="1"/>
    <s v="KG"/>
    <n v="255"/>
    <s v="Sale "/>
    <n v="255"/>
  </r>
  <r>
    <s v="95"/>
    <x v="75"/>
    <x v="5"/>
    <n v="2"/>
    <s v="PC"/>
    <n v="300"/>
    <s v="Sale "/>
    <n v="600"/>
  </r>
  <r>
    <s v="95"/>
    <x v="28"/>
    <x v="3"/>
    <n v="0.25"/>
    <s v="KG"/>
    <n v="330"/>
    <s v="Sale "/>
    <n v="82.5"/>
  </r>
  <r>
    <s v="95"/>
    <x v="4"/>
    <x v="3"/>
    <n v="0.15"/>
    <s v="KG"/>
    <n v="920"/>
    <s v="Sale "/>
    <n v="138"/>
  </r>
  <r>
    <s v="95"/>
    <x v="3"/>
    <x v="3"/>
    <n v="0.3"/>
    <s v="KG"/>
    <n v="520"/>
    <s v="Sale "/>
    <n v="156"/>
  </r>
  <r>
    <s v="95"/>
    <x v="26"/>
    <x v="3"/>
    <n v="5"/>
    <s v="KG"/>
    <n v="50"/>
    <s v="Sale "/>
    <n v="250"/>
  </r>
  <r>
    <s v="95"/>
    <x v="5"/>
    <x v="4"/>
    <n v="6"/>
    <s v="BDL"/>
    <n v="65"/>
    <s v="Sale "/>
    <n v="390"/>
  </r>
  <r>
    <s v="95"/>
    <x v="6"/>
    <x v="5"/>
    <n v="1"/>
    <s v="th"/>
    <n v="500"/>
    <s v="Sale "/>
    <n v="500"/>
  </r>
  <r>
    <s v="95"/>
    <x v="63"/>
    <x v="9"/>
    <n v="1"/>
    <s v="BTL"/>
    <n v="175"/>
    <s v="Sale "/>
    <n v="175"/>
  </r>
  <r>
    <s v="95"/>
    <x v="10"/>
    <x v="6"/>
    <n v="8"/>
    <s v="KG"/>
    <n v="210"/>
    <s v="Sale "/>
    <n v="1680"/>
  </r>
  <r>
    <s v="95"/>
    <x v="9"/>
    <x v="3"/>
    <n v="2"/>
    <s v="KG"/>
    <n v="175"/>
    <s v="Sale "/>
    <n v="350"/>
  </r>
  <r>
    <s v="95"/>
    <x v="11"/>
    <x v="3"/>
    <n v="0.5"/>
    <s v="KG"/>
    <n v="320"/>
    <s v="Sale "/>
    <n v="160"/>
  </r>
  <r>
    <s v="95"/>
    <x v="5"/>
    <x v="4"/>
    <n v="32"/>
    <s v="BDL"/>
    <n v="65"/>
    <s v="Sale "/>
    <n v="2080"/>
  </r>
  <r>
    <s v="95"/>
    <x v="64"/>
    <x v="4"/>
    <n v="5"/>
    <s v="BDL"/>
    <n v="80"/>
    <s v="Sale "/>
    <n v="400"/>
  </r>
  <r>
    <s v="95"/>
    <x v="6"/>
    <x v="5"/>
    <n v="11"/>
    <s v="th"/>
    <n v="500"/>
    <s v="Sale "/>
    <n v="5500"/>
  </r>
  <r>
    <s v="95"/>
    <x v="63"/>
    <x v="9"/>
    <n v="1"/>
    <s v="BTL"/>
    <n v="175"/>
    <s v="Sale "/>
    <n v="175"/>
  </r>
  <r>
    <s v="95"/>
    <x v="44"/>
    <x v="2"/>
    <n v="1"/>
    <s v="BTL"/>
    <n v="465"/>
    <s v="Sale "/>
    <n v="465"/>
  </r>
  <r>
    <s v="95"/>
    <x v="73"/>
    <x v="3"/>
    <n v="5"/>
    <s v="KG"/>
    <n v="400"/>
    <s v="Sale "/>
    <n v="2000"/>
  </r>
  <r>
    <s v="95"/>
    <x v="56"/>
    <x v="3"/>
    <n v="1"/>
    <s v="KG"/>
    <n v="450"/>
    <s v="Sale "/>
    <n v="450"/>
  </r>
  <r>
    <s v="95"/>
    <x v="39"/>
    <x v="3"/>
    <n v="1"/>
    <s v="KG"/>
    <n v="330"/>
    <s v="Sale "/>
    <n v="330"/>
  </r>
  <r>
    <s v="95"/>
    <x v="37"/>
    <x v="3"/>
    <n v="0.25"/>
    <s v="KG"/>
    <n v="260"/>
    <s v="Sale "/>
    <n v="65"/>
  </r>
  <r>
    <s v="95"/>
    <x v="4"/>
    <x v="3"/>
    <n v="0.6"/>
    <s v="KG"/>
    <n v="920"/>
    <s v="Sale "/>
    <n v="552"/>
  </r>
  <r>
    <s v="95"/>
    <x v="3"/>
    <x v="3"/>
    <n v="1"/>
    <s v="KG"/>
    <n v="520"/>
    <s v="Sale "/>
    <n v="520"/>
  </r>
  <r>
    <s v="95"/>
    <x v="10"/>
    <x v="6"/>
    <n v="15"/>
    <s v="KG"/>
    <n v="210"/>
    <s v="Sale "/>
    <n v="3150"/>
  </r>
  <r>
    <s v="95"/>
    <x v="9"/>
    <x v="3"/>
    <n v="5"/>
    <s v="KG"/>
    <n v="175"/>
    <s v="Sale "/>
    <n v="875"/>
  </r>
  <r>
    <s v="95"/>
    <x v="101"/>
    <x v="8"/>
    <n v="1"/>
    <s v="BOX"/>
    <n v="330"/>
    <s v="Sale "/>
    <n v="330"/>
  </r>
  <r>
    <s v="96"/>
    <x v="83"/>
    <x v="5"/>
    <n v="3"/>
    <s v="KG"/>
    <n v="255"/>
    <s v="Sale "/>
    <n v="765"/>
  </r>
  <r>
    <s v="96"/>
    <x v="13"/>
    <x v="5"/>
    <n v="3"/>
    <s v="KG"/>
    <n v="255"/>
    <s v="Sale "/>
    <n v="765"/>
  </r>
  <r>
    <s v="96"/>
    <x v="71"/>
    <x v="5"/>
    <n v="1"/>
    <s v="KG"/>
    <n v="255"/>
    <s v="Sale "/>
    <n v="255"/>
  </r>
  <r>
    <s v="96"/>
    <x v="8"/>
    <x v="5"/>
    <n v="2"/>
    <s v="KG"/>
    <n v="255"/>
    <s v="Sale "/>
    <n v="510"/>
  </r>
  <r>
    <s v="96"/>
    <x v="39"/>
    <x v="3"/>
    <n v="1"/>
    <s v="KG"/>
    <n v="330"/>
    <s v="Sale "/>
    <n v="330"/>
  </r>
  <r>
    <s v="96"/>
    <x v="38"/>
    <x v="3"/>
    <n v="1"/>
    <s v="KG"/>
    <n v="380"/>
    <s v="Sale "/>
    <n v="380"/>
  </r>
  <r>
    <s v="96"/>
    <x v="59"/>
    <x v="4"/>
    <n v="2"/>
    <s v="BDL"/>
    <n v="65"/>
    <s v="Sale "/>
    <n v="130"/>
  </r>
  <r>
    <s v="96"/>
    <x v="75"/>
    <x v="5"/>
    <n v="4"/>
    <s v="PC"/>
    <n v="300"/>
    <s v="Sale "/>
    <n v="1200"/>
  </r>
  <r>
    <s v="96"/>
    <x v="10"/>
    <x v="6"/>
    <n v="15"/>
    <s v="KG"/>
    <n v="210"/>
    <s v="Sale "/>
    <n v="3150"/>
  </r>
  <r>
    <s v="96"/>
    <x v="9"/>
    <x v="3"/>
    <n v="4"/>
    <s v="KG"/>
    <n v="175"/>
    <s v="Sale "/>
    <n v="700"/>
  </r>
  <r>
    <s v="96"/>
    <x v="4"/>
    <x v="3"/>
    <n v="0.5"/>
    <s v="KG"/>
    <n v="920"/>
    <s v="Sale "/>
    <n v="460"/>
  </r>
  <r>
    <s v="96"/>
    <x v="3"/>
    <x v="3"/>
    <n v="1"/>
    <s v="KG"/>
    <n v="520"/>
    <s v="Sale "/>
    <n v="520"/>
  </r>
  <r>
    <s v="96"/>
    <x v="105"/>
    <x v="8"/>
    <n v="1"/>
    <s v="BOX"/>
    <n v="335"/>
    <s v="Sale "/>
    <n v="335"/>
  </r>
  <r>
    <s v="96"/>
    <x v="70"/>
    <x v="8"/>
    <n v="2"/>
    <s v="BOX"/>
    <n v="275"/>
    <s v="Sale "/>
    <n v="550"/>
  </r>
  <r>
    <s v="96"/>
    <x v="11"/>
    <x v="3"/>
    <n v="0.5"/>
    <s v="KG"/>
    <n v="320"/>
    <s v="Sale "/>
    <n v="160"/>
  </r>
  <r>
    <s v="96"/>
    <x v="78"/>
    <x v="3"/>
    <n v="2"/>
    <s v="PAC"/>
    <n v="80"/>
    <s v="Sale "/>
    <n v="160"/>
  </r>
  <r>
    <s v="96"/>
    <x v="100"/>
    <x v="5"/>
    <n v="2"/>
    <s v="KG"/>
    <n v="260"/>
    <s v="Sale "/>
    <n v="520"/>
  </r>
  <r>
    <s v="96"/>
    <x v="64"/>
    <x v="4"/>
    <n v="1"/>
    <s v="BDL"/>
    <n v="80"/>
    <s v="Sale "/>
    <n v="80"/>
  </r>
  <r>
    <s v="96"/>
    <x v="59"/>
    <x v="4"/>
    <n v="1"/>
    <s v="BDL"/>
    <n v="65"/>
    <s v="Sale "/>
    <n v="65"/>
  </r>
  <r>
    <s v="96"/>
    <x v="8"/>
    <x v="5"/>
    <n v="1"/>
    <s v="KG"/>
    <n v="255"/>
    <s v="Sale "/>
    <n v="255"/>
  </r>
  <r>
    <s v="96"/>
    <x v="21"/>
    <x v="2"/>
    <n v="1"/>
    <s v="BTL"/>
    <n v="485"/>
    <s v="Sale "/>
    <n v="485"/>
  </r>
  <r>
    <s v="96"/>
    <x v="15"/>
    <x v="2"/>
    <n v="0.2"/>
    <s v="BTL"/>
    <n v="750"/>
    <s v="Sale "/>
    <n v="150"/>
  </r>
  <r>
    <s v="96"/>
    <x v="5"/>
    <x v="4"/>
    <n v="5"/>
    <s v="BDL"/>
    <n v="65"/>
    <s v="Sale "/>
    <n v="325"/>
  </r>
  <r>
    <s v="96"/>
    <x v="83"/>
    <x v="5"/>
    <n v="1"/>
    <s v="KG"/>
    <n v="255"/>
    <s v="Sale "/>
    <n v="255"/>
  </r>
  <r>
    <s v="96"/>
    <x v="13"/>
    <x v="5"/>
    <n v="3"/>
    <s v="KG"/>
    <n v="255"/>
    <s v="Sale "/>
    <n v="765"/>
  </r>
  <r>
    <s v="96"/>
    <x v="37"/>
    <x v="3"/>
    <n v="0.5"/>
    <s v="KG"/>
    <n v="260"/>
    <s v="Sale "/>
    <n v="130"/>
  </r>
  <r>
    <s v="96"/>
    <x v="39"/>
    <x v="3"/>
    <n v="1"/>
    <s v="KG"/>
    <n v="330"/>
    <s v="Sale "/>
    <n v="330"/>
  </r>
  <r>
    <s v="96"/>
    <x v="28"/>
    <x v="3"/>
    <n v="1"/>
    <s v="KG"/>
    <n v="330"/>
    <s v="Sale "/>
    <n v="330"/>
  </r>
  <r>
    <s v="96"/>
    <x v="38"/>
    <x v="3"/>
    <n v="1"/>
    <s v="KG"/>
    <n v="380"/>
    <s v="Sale "/>
    <n v="380"/>
  </r>
  <r>
    <s v="96"/>
    <x v="30"/>
    <x v="3"/>
    <n v="5"/>
    <s v="KG"/>
    <n v="170"/>
    <s v="Sale "/>
    <n v="850"/>
  </r>
  <r>
    <s v="96"/>
    <x v="25"/>
    <x v="3"/>
    <n v="25"/>
    <s v="KG"/>
    <n v="65"/>
    <s v="Sale "/>
    <n v="1625"/>
  </r>
  <r>
    <s v="96"/>
    <x v="3"/>
    <x v="3"/>
    <n v="5"/>
    <s v="KG"/>
    <n v="500"/>
    <s v="Sale "/>
    <n v="2500"/>
  </r>
  <r>
    <s v="96"/>
    <x v="2"/>
    <x v="2"/>
    <n v="0.2"/>
    <s v="BTL"/>
    <n v="550"/>
    <s v="Sale "/>
    <n v="110"/>
  </r>
  <r>
    <s v="96"/>
    <x v="38"/>
    <x v="3"/>
    <n v="0.2"/>
    <s v="KG"/>
    <n v="380"/>
    <s v="Sale "/>
    <n v="76"/>
  </r>
  <r>
    <s v="96"/>
    <x v="110"/>
    <x v="5"/>
    <n v="1"/>
    <s v="PC"/>
    <n v="2650"/>
    <s v="Sale "/>
    <n v="2650"/>
  </r>
  <r>
    <s v="96"/>
    <x v="3"/>
    <x v="3"/>
    <n v="0.5"/>
    <s v="KG"/>
    <n v="520"/>
    <s v="Sale "/>
    <n v="260"/>
  </r>
  <r>
    <s v="96"/>
    <x v="4"/>
    <x v="3"/>
    <n v="0.25"/>
    <s v="KG"/>
    <n v="920"/>
    <s v="Sale "/>
    <n v="230"/>
  </r>
  <r>
    <s v="96"/>
    <x v="8"/>
    <x v="5"/>
    <n v="1"/>
    <s v="KG"/>
    <n v="255"/>
    <s v="Sale "/>
    <n v="255"/>
  </r>
  <r>
    <s v="96"/>
    <x v="13"/>
    <x v="5"/>
    <n v="1"/>
    <s v="KG"/>
    <n v="255"/>
    <s v="Sale "/>
    <n v="255"/>
  </r>
  <r>
    <s v="96"/>
    <x v="48"/>
    <x v="5"/>
    <n v="1"/>
    <s v="KG"/>
    <n v="255"/>
    <s v="Sale "/>
    <n v="255"/>
  </r>
  <r>
    <s v="96"/>
    <x v="73"/>
    <x v="3"/>
    <n v="5"/>
    <s v="KG"/>
    <n v="400"/>
    <s v="Sale "/>
    <n v="2000"/>
  </r>
  <r>
    <s v="96"/>
    <x v="13"/>
    <x v="5"/>
    <n v="7"/>
    <s v="KG"/>
    <n v="255"/>
    <s v="Sale "/>
    <n v="1785"/>
  </r>
  <r>
    <s v="96"/>
    <x v="83"/>
    <x v="5"/>
    <n v="3"/>
    <s v="KG"/>
    <n v="255"/>
    <s v="Sale "/>
    <n v="765"/>
  </r>
  <r>
    <s v="96"/>
    <x v="8"/>
    <x v="5"/>
    <n v="5"/>
    <s v="KG"/>
    <n v="255"/>
    <s v="Sale "/>
    <n v="1275"/>
  </r>
  <r>
    <s v="96"/>
    <x v="98"/>
    <x v="5"/>
    <n v="3"/>
    <s v="KG"/>
    <n v="255"/>
    <s v="Sale "/>
    <n v="765"/>
  </r>
  <r>
    <s v="96"/>
    <x v="58"/>
    <x v="5"/>
    <n v="3"/>
    <s v="KG"/>
    <n v="255"/>
    <s v="Sale "/>
    <n v="765"/>
  </r>
  <r>
    <s v="96"/>
    <x v="71"/>
    <x v="5"/>
    <n v="5"/>
    <s v="KG"/>
    <n v="255"/>
    <s v="Sale "/>
    <n v="1275"/>
  </r>
  <r>
    <s v="96"/>
    <x v="48"/>
    <x v="5"/>
    <n v="3"/>
    <s v="KG"/>
    <n v="255"/>
    <s v="Sale "/>
    <n v="765"/>
  </r>
  <r>
    <s v="96"/>
    <x v="26"/>
    <x v="3"/>
    <n v="6"/>
    <s v="KG"/>
    <n v="50"/>
    <s v="Sale "/>
    <n v="300"/>
  </r>
  <r>
    <s v="96"/>
    <x v="110"/>
    <x v="5"/>
    <n v="1"/>
    <s v="PC"/>
    <n v="2650"/>
    <s v="Sale "/>
    <n v="2650"/>
  </r>
  <r>
    <s v="96"/>
    <x v="9"/>
    <x v="3"/>
    <n v="2"/>
    <s v="KG"/>
    <n v="155"/>
    <s v="Sale "/>
    <n v="310"/>
  </r>
  <r>
    <s v="96"/>
    <x v="73"/>
    <x v="3"/>
    <n v="3"/>
    <s v="KG"/>
    <n v="400"/>
    <s v="Sale "/>
    <n v="1200"/>
  </r>
  <r>
    <s v="96"/>
    <x v="56"/>
    <x v="3"/>
    <n v="1"/>
    <s v="KG"/>
    <n v="450"/>
    <s v="Sale "/>
    <n v="450"/>
  </r>
  <r>
    <s v="96"/>
    <x v="10"/>
    <x v="6"/>
    <n v="15"/>
    <s v="KG"/>
    <n v="210"/>
    <s v="Sale "/>
    <n v="3150"/>
  </r>
  <r>
    <s v="96"/>
    <x v="9"/>
    <x v="3"/>
    <n v="4"/>
    <s v="KG"/>
    <n v="175"/>
    <s v="Sale "/>
    <n v="700"/>
  </r>
  <r>
    <s v="96"/>
    <x v="63"/>
    <x v="9"/>
    <n v="1"/>
    <s v="BTL"/>
    <n v="175"/>
    <s v="Sale "/>
    <n v="175"/>
  </r>
  <r>
    <s v="96"/>
    <x v="11"/>
    <x v="3"/>
    <n v="1"/>
    <s v="KG"/>
    <n v="320"/>
    <s v="Sale "/>
    <n v="320"/>
  </r>
  <r>
    <s v="96"/>
    <x v="94"/>
    <x v="4"/>
    <n v="32"/>
    <s v="BDL"/>
    <n v="45"/>
    <s v="Sale "/>
    <n v="1440"/>
  </r>
  <r>
    <s v="96"/>
    <x v="6"/>
    <x v="5"/>
    <n v="2"/>
    <s v="th"/>
    <n v="500"/>
    <s v="Sale "/>
    <n v="1000"/>
  </r>
  <r>
    <s v="96"/>
    <x v="41"/>
    <x v="10"/>
    <n v="2"/>
    <s v="th"/>
    <n v="140"/>
    <s v="Sale "/>
    <n v="280"/>
  </r>
  <r>
    <s v="96"/>
    <x v="59"/>
    <x v="4"/>
    <n v="2"/>
    <s v="BDL"/>
    <n v="65"/>
    <s v="Sale "/>
    <n v="130"/>
  </r>
  <r>
    <s v="97"/>
    <x v="11"/>
    <x v="3"/>
    <n v="0.25"/>
    <s v="KG"/>
    <n v="320"/>
    <s v="Sale "/>
    <n v="80"/>
  </r>
  <r>
    <s v="97"/>
    <x v="75"/>
    <x v="5"/>
    <n v="12"/>
    <s v="PC"/>
    <n v="300"/>
    <s v="Sale "/>
    <n v="3600"/>
  </r>
  <r>
    <s v="97"/>
    <x v="9"/>
    <x v="3"/>
    <n v="25"/>
    <s v="KG"/>
    <n v="165"/>
    <s v="Sale "/>
    <n v="4125"/>
  </r>
  <r>
    <s v="97"/>
    <x v="5"/>
    <x v="4"/>
    <n v="2"/>
    <s v="BDL"/>
    <n v="65"/>
    <s v="Sale "/>
    <n v="130"/>
  </r>
  <r>
    <s v="97"/>
    <x v="83"/>
    <x v="5"/>
    <n v="5"/>
    <s v="KG"/>
    <n v="260"/>
    <s v="Sale "/>
    <n v="1300"/>
  </r>
  <r>
    <s v="97"/>
    <x v="48"/>
    <x v="5"/>
    <n v="2"/>
    <s v="KG"/>
    <n v="260"/>
    <s v="Sale "/>
    <n v="520"/>
  </r>
  <r>
    <s v="97"/>
    <x v="2"/>
    <x v="2"/>
    <n v="1"/>
    <s v="BTL"/>
    <n v="450"/>
    <s v="Sale "/>
    <n v="450"/>
  </r>
  <r>
    <s v="97"/>
    <x v="6"/>
    <x v="5"/>
    <n v="1"/>
    <s v="th"/>
    <n v="500"/>
    <s v="Sale "/>
    <n v="500"/>
  </r>
  <r>
    <s v="97"/>
    <x v="105"/>
    <x v="8"/>
    <n v="1"/>
    <s v="BOX"/>
    <n v="340"/>
    <s v="Sale "/>
    <n v="340"/>
  </r>
  <r>
    <s v="97"/>
    <x v="70"/>
    <x v="8"/>
    <n v="1"/>
    <s v="BOX"/>
    <n v="275"/>
    <s v="Sale "/>
    <n v="275"/>
  </r>
  <r>
    <s v="97"/>
    <x v="128"/>
    <x v="5"/>
    <n v="2"/>
    <s v="KG"/>
    <n v="255"/>
    <s v="Sale "/>
    <n v="510"/>
  </r>
  <r>
    <s v="97"/>
    <x v="37"/>
    <x v="3"/>
    <n v="0.5"/>
    <s v="KG"/>
    <n v="260"/>
    <s v="Sale "/>
    <n v="130"/>
  </r>
  <r>
    <s v="97"/>
    <x v="56"/>
    <x v="3"/>
    <n v="0.5"/>
    <s v="KG"/>
    <n v="450"/>
    <s v="Sale "/>
    <n v="225"/>
  </r>
  <r>
    <s v="97"/>
    <x v="39"/>
    <x v="3"/>
    <n v="2"/>
    <s v="KG"/>
    <n v="330"/>
    <s v="Sale "/>
    <n v="660"/>
  </r>
  <r>
    <s v="97"/>
    <x v="73"/>
    <x v="3"/>
    <n v="2"/>
    <s v="KG"/>
    <n v="400"/>
    <s v="Sale "/>
    <n v="800"/>
  </r>
  <r>
    <s v="97"/>
    <x v="28"/>
    <x v="3"/>
    <n v="1"/>
    <s v="KG"/>
    <n v="330"/>
    <s v="Sale "/>
    <n v="330"/>
  </r>
  <r>
    <s v="97"/>
    <x v="38"/>
    <x v="3"/>
    <n v="0.25"/>
    <s v="KG"/>
    <n v="380"/>
    <s v="Sale "/>
    <n v="95"/>
  </r>
  <r>
    <s v="97"/>
    <x v="41"/>
    <x v="10"/>
    <n v="1"/>
    <s v="th"/>
    <n v="140"/>
    <s v="Sale "/>
    <n v="140"/>
  </r>
  <r>
    <s v="97"/>
    <x v="59"/>
    <x v="4"/>
    <n v="1"/>
    <s v="BDL"/>
    <n v="65"/>
    <s v="Sale "/>
    <n v="65"/>
  </r>
  <r>
    <s v="97"/>
    <x v="30"/>
    <x v="3"/>
    <n v="1"/>
    <s v="KG"/>
    <n v="200"/>
    <s v="Sale "/>
    <n v="200"/>
  </r>
  <r>
    <s v="97"/>
    <x v="83"/>
    <x v="5"/>
    <n v="1"/>
    <s v="KG"/>
    <n v="260"/>
    <s v="Sale "/>
    <n v="260"/>
  </r>
  <r>
    <s v="97"/>
    <x v="13"/>
    <x v="5"/>
    <n v="1"/>
    <s v="KG"/>
    <n v="260"/>
    <s v="Sale "/>
    <n v="260"/>
  </r>
  <r>
    <s v="97"/>
    <x v="10"/>
    <x v="6"/>
    <n v="4"/>
    <s v="KG"/>
    <n v="210"/>
    <s v="Sale "/>
    <n v="840"/>
  </r>
  <r>
    <s v="97"/>
    <x v="9"/>
    <x v="3"/>
    <n v="2"/>
    <s v="KG"/>
    <n v="175"/>
    <s v="Sale "/>
    <n v="350"/>
  </r>
  <r>
    <s v="97"/>
    <x v="5"/>
    <x v="4"/>
    <n v="10"/>
    <s v="BDL"/>
    <n v="65"/>
    <s v="Sale "/>
    <n v="650"/>
  </r>
  <r>
    <s v="97"/>
    <x v="75"/>
    <x v="5"/>
    <n v="2"/>
    <s v="PC"/>
    <n v="300"/>
    <s v="Sale "/>
    <n v="600"/>
  </r>
  <r>
    <s v="97"/>
    <x v="11"/>
    <x v="3"/>
    <n v="1"/>
    <s v="KG"/>
    <n v="320"/>
    <s v="Sale "/>
    <n v="320"/>
  </r>
  <r>
    <s v="97"/>
    <x v="28"/>
    <x v="3"/>
    <n v="1"/>
    <s v="KG"/>
    <n v="330"/>
    <s v="Sale "/>
    <n v="330"/>
  </r>
  <r>
    <s v="97"/>
    <x v="46"/>
    <x v="2"/>
    <n v="1"/>
    <s v="PC"/>
    <n v="70"/>
    <s v="Sale "/>
    <n v="70"/>
  </r>
  <r>
    <s v="97"/>
    <x v="3"/>
    <x v="3"/>
    <n v="1"/>
    <s v="KG"/>
    <n v="520"/>
    <s v="Sale "/>
    <n v="520"/>
  </r>
  <r>
    <s v="97"/>
    <x v="4"/>
    <x v="3"/>
    <n v="1"/>
    <s v="KG"/>
    <n v="920"/>
    <s v="Sale "/>
    <n v="920"/>
  </r>
  <r>
    <s v="97"/>
    <x v="4"/>
    <x v="3"/>
    <n v="0.25"/>
    <s v="KG"/>
    <n v="920"/>
    <s v="Sale "/>
    <n v="230"/>
  </r>
  <r>
    <s v="97"/>
    <x v="108"/>
    <x v="8"/>
    <n v="1"/>
    <s v="PAT"/>
    <n v="340"/>
    <s v="Sale "/>
    <n v="340"/>
  </r>
  <r>
    <s v="98"/>
    <x v="87"/>
    <x v="9"/>
    <n v="2"/>
    <s v="BTL"/>
    <n v="155"/>
    <s v="Sale "/>
    <n v="310"/>
  </r>
  <r>
    <s v="98"/>
    <x v="75"/>
    <x v="5"/>
    <n v="2"/>
    <s v="PC"/>
    <n v="300"/>
    <s v="Sale "/>
    <n v="600"/>
  </r>
  <r>
    <s v="98"/>
    <x v="10"/>
    <x v="6"/>
    <n v="45"/>
    <s v="KG"/>
    <n v="206.67"/>
    <s v="Sale "/>
    <n v="9300"/>
  </r>
  <r>
    <s v="98"/>
    <x v="122"/>
    <x v="3"/>
    <n v="25"/>
    <s v="KG"/>
    <n v="155"/>
    <s v="Sale "/>
    <n v="3875"/>
  </r>
  <r>
    <s v="98"/>
    <x v="5"/>
    <x v="4"/>
    <n v="42"/>
    <s v="BDL"/>
    <n v="63.81"/>
    <s v="Sale "/>
    <n v="2680.02"/>
  </r>
  <r>
    <s v="98"/>
    <x v="75"/>
    <x v="5"/>
    <n v="4"/>
    <s v="PC"/>
    <n v="300"/>
    <s v="Sale "/>
    <n v="1200"/>
  </r>
  <r>
    <s v="98"/>
    <x v="100"/>
    <x v="5"/>
    <n v="2"/>
    <s v="KG"/>
    <n v="260"/>
    <s v="Sale "/>
    <n v="520"/>
  </r>
  <r>
    <s v="98"/>
    <x v="42"/>
    <x v="5"/>
    <n v="3"/>
    <s v="th"/>
    <n v="900"/>
    <s v="Sale "/>
    <n v="2700"/>
  </r>
  <r>
    <s v="98"/>
    <x v="6"/>
    <x v="5"/>
    <n v="3"/>
    <s v="th"/>
    <n v="500"/>
    <s v="Sale "/>
    <n v="1500"/>
  </r>
  <r>
    <s v="98"/>
    <x v="59"/>
    <x v="4"/>
    <n v="6"/>
    <s v="BDL"/>
    <n v="65"/>
    <s v="Sale "/>
    <n v="390"/>
  </r>
  <r>
    <s v="98"/>
    <x v="41"/>
    <x v="10"/>
    <n v="6"/>
    <s v="th"/>
    <n v="140"/>
    <s v="Sale "/>
    <n v="840"/>
  </r>
  <r>
    <s v="98"/>
    <x v="13"/>
    <x v="5"/>
    <n v="8"/>
    <s v="KG"/>
    <n v="260"/>
    <s v="Sale "/>
    <n v="2080"/>
  </r>
  <r>
    <s v="98"/>
    <x v="83"/>
    <x v="5"/>
    <n v="2"/>
    <s v="KG"/>
    <n v="260"/>
    <s v="Sale "/>
    <n v="520"/>
  </r>
  <r>
    <s v="98"/>
    <x v="48"/>
    <x v="5"/>
    <n v="1"/>
    <s v="KG"/>
    <n v="260"/>
    <s v="Sale "/>
    <n v="260"/>
  </r>
  <r>
    <s v="98"/>
    <x v="8"/>
    <x v="5"/>
    <n v="3"/>
    <s v="KG"/>
    <n v="260"/>
    <s v="Sale "/>
    <n v="780"/>
  </r>
  <r>
    <s v="98"/>
    <x v="18"/>
    <x v="7"/>
    <n v="1"/>
    <s v="KG"/>
    <n v="500"/>
    <s v="Sale "/>
    <n v="500"/>
  </r>
  <r>
    <s v="98"/>
    <x v="3"/>
    <x v="3"/>
    <n v="6"/>
    <s v="KG"/>
    <n v="520"/>
    <s v="Sale "/>
    <n v="3120"/>
  </r>
  <r>
    <s v="98"/>
    <x v="4"/>
    <x v="3"/>
    <n v="5"/>
    <s v="KG"/>
    <n v="910"/>
    <s v="Sale "/>
    <n v="4550"/>
  </r>
  <r>
    <s v="98"/>
    <x v="56"/>
    <x v="3"/>
    <n v="0.5"/>
    <s v="KG"/>
    <n v="450"/>
    <s v="Sale "/>
    <n v="225"/>
  </r>
  <r>
    <s v="98"/>
    <x v="73"/>
    <x v="3"/>
    <n v="1"/>
    <s v="KG"/>
    <n v="400"/>
    <s v="Sale "/>
    <n v="400"/>
  </r>
  <r>
    <s v="98"/>
    <x v="83"/>
    <x v="5"/>
    <n v="3"/>
    <s v="KG"/>
    <n v="260"/>
    <s v="Sale "/>
    <n v="780"/>
  </r>
  <r>
    <s v="98"/>
    <x v="63"/>
    <x v="9"/>
    <n v="2"/>
    <s v="BTL"/>
    <n v="175"/>
    <s v="Sale "/>
    <n v="350"/>
  </r>
  <r>
    <s v="98"/>
    <x v="13"/>
    <x v="5"/>
    <n v="1.56"/>
    <s v="KG"/>
    <n v="255"/>
    <s v="Sale "/>
    <n v="397.8"/>
  </r>
  <r>
    <s v="98"/>
    <x v="15"/>
    <x v="2"/>
    <n v="1"/>
    <s v="BTL"/>
    <n v="700"/>
    <s v="Sale "/>
    <n v="700"/>
  </r>
  <r>
    <s v="98"/>
    <x v="73"/>
    <x v="3"/>
    <n v="2"/>
    <s v="KG"/>
    <n v="400"/>
    <s v="Sale "/>
    <n v="800"/>
  </r>
  <r>
    <s v="98"/>
    <x v="41"/>
    <x v="10"/>
    <n v="0.4"/>
    <s v="th"/>
    <n v="140"/>
    <s v="Sale "/>
    <n v="56"/>
  </r>
  <r>
    <s v="98"/>
    <x v="42"/>
    <x v="5"/>
    <n v="0.4"/>
    <s v="th"/>
    <n v="900"/>
    <s v="Sale "/>
    <n v="360"/>
  </r>
  <r>
    <s v="98"/>
    <x v="70"/>
    <x v="8"/>
    <n v="5"/>
    <s v="BOX"/>
    <n v="275"/>
    <s v="Sale "/>
    <n v="1375"/>
  </r>
  <r>
    <s v="98"/>
    <x v="3"/>
    <x v="3"/>
    <n v="0.25"/>
    <s v="KG"/>
    <n v="520"/>
    <s v="Sale "/>
    <n v="130"/>
  </r>
  <r>
    <s v="98"/>
    <x v="4"/>
    <x v="3"/>
    <n v="0.25"/>
    <s v="KG"/>
    <n v="920"/>
    <s v="Sale "/>
    <n v="230"/>
  </r>
  <r>
    <s v="98"/>
    <x v="88"/>
    <x v="2"/>
    <n v="1"/>
    <s v="BTL"/>
    <n v="300"/>
    <s v="Sale "/>
    <n v="300"/>
  </r>
  <r>
    <s v="99"/>
    <x v="4"/>
    <x v="3"/>
    <n v="2"/>
    <s v="KG"/>
    <n v="920"/>
    <s v="Sale "/>
    <n v="1840"/>
  </r>
  <r>
    <s v="99"/>
    <x v="3"/>
    <x v="3"/>
    <n v="4"/>
    <s v="KG"/>
    <n v="520"/>
    <s v="Sale "/>
    <n v="2080"/>
  </r>
  <r>
    <s v="99"/>
    <x v="56"/>
    <x v="3"/>
    <n v="2"/>
    <s v="KG"/>
    <n v="450"/>
    <s v="Sale "/>
    <n v="900"/>
  </r>
  <r>
    <s v="99"/>
    <x v="39"/>
    <x v="3"/>
    <n v="2"/>
    <s v="KG"/>
    <n v="330"/>
    <s v="Sale "/>
    <n v="660"/>
  </r>
  <r>
    <s v="99"/>
    <x v="75"/>
    <x v="5"/>
    <n v="5"/>
    <s v="PC"/>
    <n v="300"/>
    <s v="Sale "/>
    <n v="1500"/>
  </r>
  <r>
    <s v="99"/>
    <x v="99"/>
    <x v="9"/>
    <n v="4"/>
    <s v="PC"/>
    <n v="155"/>
    <s v="Sale "/>
    <n v="620"/>
  </r>
  <r>
    <s v="99"/>
    <x v="11"/>
    <x v="3"/>
    <n v="3"/>
    <s v="KG"/>
    <n v="300"/>
    <s v="Sale "/>
    <n v="900"/>
  </r>
  <r>
    <s v="99"/>
    <x v="51"/>
    <x v="2"/>
    <n v="1"/>
    <s v="PC"/>
    <n v="400"/>
    <s v="Sale "/>
    <n v="400"/>
  </r>
  <r>
    <s v="99"/>
    <x v="105"/>
    <x v="8"/>
    <n v="1"/>
    <s v="BOX"/>
    <n v="335"/>
    <s v="Sale "/>
    <n v="335"/>
  </r>
  <r>
    <s v="99"/>
    <x v="70"/>
    <x v="8"/>
    <n v="1"/>
    <s v="BOX"/>
    <n v="275"/>
    <s v="Sale "/>
    <n v="275"/>
  </r>
  <r>
    <s v="99"/>
    <x v="28"/>
    <x v="3"/>
    <n v="1"/>
    <s v="KG"/>
    <n v="330"/>
    <s v="Sale "/>
    <n v="330"/>
  </r>
  <r>
    <s v="99"/>
    <x v="59"/>
    <x v="4"/>
    <n v="1"/>
    <s v="BDL"/>
    <n v="65"/>
    <s v="Sale "/>
    <n v="65"/>
  </r>
  <r>
    <s v="99"/>
    <x v="129"/>
    <x v="5"/>
    <n v="2"/>
    <s v="th"/>
    <n v="460"/>
    <s v="Sale "/>
    <n v="920"/>
  </r>
  <r>
    <s v="99"/>
    <x v="69"/>
    <x v="5"/>
    <n v="1"/>
    <s v="th"/>
    <n v="900"/>
    <s v="Sale "/>
    <n v="900"/>
  </r>
  <r>
    <s v="99"/>
    <x v="70"/>
    <x v="8"/>
    <n v="10"/>
    <s v="BOX"/>
    <n v="275"/>
    <s v="Sale "/>
    <n v="2750"/>
  </r>
  <r>
    <s v="99"/>
    <x v="105"/>
    <x v="8"/>
    <n v="5"/>
    <s v="BOX"/>
    <n v="335"/>
    <s v="Sale "/>
    <n v="1675"/>
  </r>
  <r>
    <s v="99"/>
    <x v="41"/>
    <x v="10"/>
    <n v="2"/>
    <s v="th"/>
    <n v="140"/>
    <s v="Sale "/>
    <n v="280"/>
  </r>
  <r>
    <s v="99"/>
    <x v="3"/>
    <x v="3"/>
    <n v="0.5"/>
    <s v="KG"/>
    <n v="520"/>
    <s v="Sale "/>
    <n v="260"/>
  </r>
  <r>
    <s v="99"/>
    <x v="122"/>
    <x v="3"/>
    <n v="2"/>
    <s v="KG"/>
    <n v="155"/>
    <s v="Sale "/>
    <n v="310"/>
  </r>
  <r>
    <s v="99"/>
    <x v="13"/>
    <x v="5"/>
    <n v="12"/>
    <s v="KG"/>
    <n v="260"/>
    <s v="Sale "/>
    <n v="3120"/>
  </r>
  <r>
    <s v="99"/>
    <x v="30"/>
    <x v="3"/>
    <n v="2"/>
    <s v="KG"/>
    <n v="200"/>
    <s v="Sale "/>
    <n v="400"/>
  </r>
  <r>
    <s v="99"/>
    <x v="3"/>
    <x v="3"/>
    <n v="0.2"/>
    <s v="KG"/>
    <n v="520"/>
    <s v="Sale "/>
    <n v="104"/>
  </r>
  <r>
    <s v="99"/>
    <x v="4"/>
    <x v="3"/>
    <n v="0.1"/>
    <s v="KG"/>
    <n v="920"/>
    <s v="Sale "/>
    <n v="92"/>
  </r>
  <r>
    <s v="99"/>
    <x v="26"/>
    <x v="3"/>
    <n v="5"/>
    <s v="KG"/>
    <n v="50"/>
    <s v="Sale "/>
    <n v="250"/>
  </r>
  <r>
    <s v="99"/>
    <x v="78"/>
    <x v="3"/>
    <n v="1"/>
    <s v="PAC"/>
    <n v="80"/>
    <s v="Sale "/>
    <n v="80"/>
  </r>
  <r>
    <s v="99"/>
    <x v="56"/>
    <x v="3"/>
    <n v="0.25"/>
    <s v="KG"/>
    <n v="450"/>
    <s v="Sale "/>
    <n v="112.5"/>
  </r>
  <r>
    <s v="99"/>
    <x v="37"/>
    <x v="3"/>
    <n v="0.25"/>
    <s v="KG"/>
    <n v="260"/>
    <s v="Sale "/>
    <n v="65"/>
  </r>
  <r>
    <s v="99"/>
    <x v="44"/>
    <x v="2"/>
    <n v="0.2"/>
    <s v="BTL"/>
    <n v="550"/>
    <s v="Sale "/>
    <n v="110"/>
  </r>
  <r>
    <s v="99"/>
    <x v="39"/>
    <x v="3"/>
    <n v="0.25"/>
    <s v="KG"/>
    <n v="330"/>
    <s v="Sale "/>
    <n v="82.5"/>
  </r>
  <r>
    <s v="99"/>
    <x v="28"/>
    <x v="3"/>
    <n v="0.25"/>
    <s v="KG"/>
    <n v="330"/>
    <s v="Sale "/>
    <n v="82.5"/>
  </r>
  <r>
    <s v="99"/>
    <x v="56"/>
    <x v="3"/>
    <n v="0.25"/>
    <s v="KG"/>
    <n v="450"/>
    <s v="Sale "/>
    <n v="112.5"/>
  </r>
  <r>
    <s v="99"/>
    <x v="101"/>
    <x v="8"/>
    <n v="0.4"/>
    <s v="BOX"/>
    <n v="320"/>
    <s v="Sale "/>
    <n v="128"/>
  </r>
  <r>
    <s v="99"/>
    <x v="75"/>
    <x v="5"/>
    <n v="2"/>
    <s v="PC"/>
    <n v="300"/>
    <s v="Sale "/>
    <n v="600"/>
  </r>
  <r>
    <s v="99"/>
    <x v="80"/>
    <x v="2"/>
    <n v="0.2"/>
    <s v="BTL"/>
    <n v="325"/>
    <s v="Sale "/>
    <n v="65"/>
  </r>
  <r>
    <s v="99"/>
    <x v="53"/>
    <x v="7"/>
    <n v="0.1"/>
    <s v="KG"/>
    <n v="700"/>
    <s v="Sale "/>
    <n v="70"/>
  </r>
  <r>
    <s v="99"/>
    <x v="14"/>
    <x v="7"/>
    <n v="0.1"/>
    <s v="KG"/>
    <n v="750"/>
    <s v="Sale "/>
    <n v="75"/>
  </r>
  <r>
    <s v="99"/>
    <x v="4"/>
    <x v="3"/>
    <n v="0.15"/>
    <s v="KG"/>
    <n v="920"/>
    <s v="Sale "/>
    <n v="138"/>
  </r>
  <r>
    <s v="99"/>
    <x v="3"/>
    <x v="3"/>
    <n v="0.3"/>
    <s v="KG"/>
    <n v="520"/>
    <s v="Sale "/>
    <n v="156"/>
  </r>
  <r>
    <s v="99"/>
    <x v="11"/>
    <x v="3"/>
    <n v="0.5"/>
    <s v="KG"/>
    <n v="320"/>
    <s v="Sale "/>
    <n v="160"/>
  </r>
  <r>
    <s v="99"/>
    <x v="122"/>
    <x v="3"/>
    <n v="2"/>
    <s v="KG"/>
    <n v="155"/>
    <s v="Sale "/>
    <n v="310"/>
  </r>
  <r>
    <s v="99"/>
    <x v="5"/>
    <x v="4"/>
    <n v="2"/>
    <s v="BDL"/>
    <n v="65"/>
    <s v="Sale "/>
    <n v="130"/>
  </r>
  <r>
    <s v="99"/>
    <x v="9"/>
    <x v="3"/>
    <n v="2"/>
    <s v="KG"/>
    <n v="175"/>
    <s v="Sale "/>
    <n v="350"/>
  </r>
  <r>
    <s v="100"/>
    <x v="59"/>
    <x v="4"/>
    <n v="1"/>
    <s v="BDL"/>
    <n v="65"/>
    <s v="Sale "/>
    <n v="65"/>
  </r>
  <r>
    <s v="100"/>
    <x v="41"/>
    <x v="10"/>
    <n v="1"/>
    <s v="th"/>
    <n v="140"/>
    <s v="Sale "/>
    <n v="140"/>
  </r>
  <r>
    <s v="100"/>
    <x v="8"/>
    <x v="5"/>
    <n v="20"/>
    <s v="KG"/>
    <n v="255"/>
    <s v="Sale "/>
    <n v="5100"/>
  </r>
  <r>
    <s v="100"/>
    <x v="13"/>
    <x v="5"/>
    <n v="20"/>
    <s v="KG"/>
    <n v="255"/>
    <s v="Sale "/>
    <n v="5100"/>
  </r>
  <r>
    <s v="100"/>
    <x v="48"/>
    <x v="5"/>
    <n v="10"/>
    <s v="KG"/>
    <n v="255"/>
    <s v="Sale "/>
    <n v="2550"/>
  </r>
  <r>
    <s v="100"/>
    <x v="39"/>
    <x v="3"/>
    <n v="0.25"/>
    <s v="KG"/>
    <n v="330"/>
    <s v="Sale "/>
    <n v="82.5"/>
  </r>
  <r>
    <s v="100"/>
    <x v="101"/>
    <x v="8"/>
    <n v="1"/>
    <s v="BOX"/>
    <n v="320"/>
    <s v="Sale "/>
    <n v="320"/>
  </r>
  <r>
    <s v="100"/>
    <x v="26"/>
    <x v="3"/>
    <n v="5"/>
    <s v="KG"/>
    <n v="50"/>
    <s v="Sale "/>
    <n v="250"/>
  </r>
  <r>
    <s v="100"/>
    <x v="4"/>
    <x v="3"/>
    <n v="1"/>
    <s v="KG"/>
    <n v="920"/>
    <s v="Sale "/>
    <n v="920"/>
  </r>
  <r>
    <s v="100"/>
    <x v="3"/>
    <x v="3"/>
    <n v="2"/>
    <s v="KG"/>
    <n v="520"/>
    <s v="Sale "/>
    <n v="1040"/>
  </r>
  <r>
    <s v="100"/>
    <x v="5"/>
    <x v="4"/>
    <n v="10"/>
    <s v="BDL"/>
    <n v="65"/>
    <s v="Sale "/>
    <n v="650"/>
  </r>
  <r>
    <s v="100"/>
    <x v="13"/>
    <x v="5"/>
    <n v="2"/>
    <s v="KG"/>
    <n v="255"/>
    <s v="Sale "/>
    <n v="510"/>
  </r>
  <r>
    <s v="100"/>
    <x v="8"/>
    <x v="5"/>
    <n v="1"/>
    <s v="KG"/>
    <n v="255"/>
    <s v="Sale "/>
    <n v="255"/>
  </r>
  <r>
    <s v="100"/>
    <x v="75"/>
    <x v="5"/>
    <n v="2"/>
    <s v="PC"/>
    <n v="300"/>
    <s v="Sale "/>
    <n v="600"/>
  </r>
  <r>
    <s v="100"/>
    <x v="53"/>
    <x v="7"/>
    <n v="0.1"/>
    <s v="KG"/>
    <n v="700"/>
    <s v="Sale "/>
    <n v="70"/>
  </r>
  <r>
    <s v="100"/>
    <x v="39"/>
    <x v="3"/>
    <n v="0.5"/>
    <s v="KG"/>
    <n v="330"/>
    <s v="Sale "/>
    <n v="165"/>
  </r>
  <r>
    <s v="100"/>
    <x v="28"/>
    <x v="3"/>
    <n v="0.5"/>
    <s v="KG"/>
    <n v="330"/>
    <s v="Sale "/>
    <n v="165"/>
  </r>
  <r>
    <s v="100"/>
    <x v="30"/>
    <x v="3"/>
    <n v="1"/>
    <s v="KG"/>
    <n v="180"/>
    <s v="Sale "/>
    <n v="180"/>
  </r>
  <r>
    <s v="100"/>
    <x v="83"/>
    <x v="5"/>
    <n v="1"/>
    <s v="KG"/>
    <n v="255"/>
    <s v="Sale "/>
    <n v="255"/>
  </r>
  <r>
    <s v="100"/>
    <x v="37"/>
    <x v="3"/>
    <n v="0.5"/>
    <s v="KG"/>
    <n v="260"/>
    <s v="Sale "/>
    <n v="130"/>
  </r>
  <r>
    <s v="100"/>
    <x v="28"/>
    <x v="3"/>
    <n v="1"/>
    <s v="KG"/>
    <n v="330"/>
    <s v="Sale "/>
    <n v="330"/>
  </r>
  <r>
    <s v="100"/>
    <x v="39"/>
    <x v="3"/>
    <n v="1"/>
    <s v="KG"/>
    <n v="330"/>
    <s v="Sale "/>
    <n v="330"/>
  </r>
  <r>
    <s v="100"/>
    <x v="4"/>
    <x v="3"/>
    <n v="0.25"/>
    <s v="KG"/>
    <n v="920"/>
    <s v="Sale "/>
    <n v="230"/>
  </r>
  <r>
    <s v="100"/>
    <x v="3"/>
    <x v="3"/>
    <n v="0.5"/>
    <s v="KG"/>
    <n v="520"/>
    <s v="Sale "/>
    <n v="260"/>
  </r>
  <r>
    <s v="100"/>
    <x v="26"/>
    <x v="3"/>
    <n v="11"/>
    <s v="KG"/>
    <n v="50"/>
    <s v="Sale "/>
    <n v="550"/>
  </r>
  <r>
    <s v="100"/>
    <x v="78"/>
    <x v="3"/>
    <n v="2"/>
    <s v="PAC"/>
    <n v="80"/>
    <s v="Sale "/>
    <n v="160"/>
  </r>
  <r>
    <s v="100"/>
    <x v="9"/>
    <x v="3"/>
    <n v="50"/>
    <s v="KG"/>
    <n v="165"/>
    <s v="Sale "/>
    <n v="8250"/>
  </r>
  <r>
    <s v="100"/>
    <x v="63"/>
    <x v="9"/>
    <n v="1"/>
    <s v="BTL"/>
    <n v="175"/>
    <s v="Sale "/>
    <n v="175"/>
  </r>
  <r>
    <s v="100"/>
    <x v="11"/>
    <x v="3"/>
    <n v="2"/>
    <s v="KG"/>
    <n v="300"/>
    <s v="Sale "/>
    <n v="600"/>
  </r>
  <r>
    <s v="100"/>
    <x v="13"/>
    <x v="5"/>
    <n v="35"/>
    <s v="KG"/>
    <n v="255"/>
    <s v="Sale "/>
    <n v="8925"/>
  </r>
  <r>
    <s v="101"/>
    <x v="75"/>
    <x v="5"/>
    <n v="2"/>
    <s v="PC"/>
    <n v="300"/>
    <s v="Sale "/>
    <n v="600"/>
  </r>
  <r>
    <s v="101"/>
    <x v="5"/>
    <x v="4"/>
    <n v="2"/>
    <s v="BDL"/>
    <n v="65"/>
    <s v="Sale "/>
    <n v="130"/>
  </r>
  <r>
    <s v="101"/>
    <x v="4"/>
    <x v="3"/>
    <n v="0.5"/>
    <s v="KG"/>
    <n v="920"/>
    <s v="Sale "/>
    <n v="460"/>
  </r>
  <r>
    <s v="101"/>
    <x v="3"/>
    <x v="3"/>
    <n v="0.9"/>
    <s v="KG"/>
    <n v="520"/>
    <s v="Sale "/>
    <n v="468"/>
  </r>
  <r>
    <s v="101"/>
    <x v="9"/>
    <x v="3"/>
    <n v="3"/>
    <s v="KG"/>
    <n v="165"/>
    <s v="Sale "/>
    <n v="495"/>
  </r>
  <r>
    <s v="101"/>
    <x v="33"/>
    <x v="2"/>
    <n v="1"/>
    <s v="BTL"/>
    <n v="85"/>
    <s v="Sale "/>
    <n v="85"/>
  </r>
  <r>
    <s v="101"/>
    <x v="59"/>
    <x v="4"/>
    <n v="2"/>
    <s v="BDL"/>
    <n v="65"/>
    <s v="Sale "/>
    <n v="130"/>
  </r>
  <r>
    <s v="101"/>
    <x v="41"/>
    <x v="10"/>
    <n v="1.2"/>
    <s v="th"/>
    <n v="140"/>
    <s v="Sale "/>
    <n v="168"/>
  </r>
  <r>
    <s v="101"/>
    <x v="6"/>
    <x v="5"/>
    <n v="0.7"/>
    <s v="th"/>
    <n v="500"/>
    <s v="Sale "/>
    <n v="350"/>
  </r>
  <r>
    <s v="101"/>
    <x v="39"/>
    <x v="3"/>
    <n v="3"/>
    <s v="KG"/>
    <n v="330"/>
    <s v="Sale "/>
    <n v="990"/>
  </r>
  <r>
    <s v="101"/>
    <x v="38"/>
    <x v="3"/>
    <n v="1"/>
    <s v="KG"/>
    <n v="380"/>
    <s v="Sale "/>
    <n v="380"/>
  </r>
  <r>
    <s v="101"/>
    <x v="78"/>
    <x v="3"/>
    <n v="5"/>
    <s v="PAC"/>
    <n v="85"/>
    <s v="Sale "/>
    <n v="425"/>
  </r>
  <r>
    <s v="101"/>
    <x v="28"/>
    <x v="3"/>
    <n v="1"/>
    <s v="KG"/>
    <n v="330"/>
    <s v="Sale "/>
    <n v="330"/>
  </r>
  <r>
    <s v="101"/>
    <x v="27"/>
    <x v="8"/>
    <n v="1"/>
    <s v="BOX"/>
    <n v="900"/>
    <s v="Sale "/>
    <n v="900"/>
  </r>
  <r>
    <s v="101"/>
    <x v="36"/>
    <x v="8"/>
    <n v="1"/>
    <s v="BOX"/>
    <n v="1000"/>
    <s v="Sale "/>
    <n v="1000"/>
  </r>
  <r>
    <s v="101"/>
    <x v="101"/>
    <x v="8"/>
    <n v="3"/>
    <s v="BOX"/>
    <n v="320"/>
    <s v="Sale "/>
    <n v="960"/>
  </r>
  <r>
    <s v="101"/>
    <x v="26"/>
    <x v="3"/>
    <n v="5"/>
    <s v="KG"/>
    <n v="50"/>
    <s v="Sale "/>
    <n v="250"/>
  </r>
  <r>
    <s v="101"/>
    <x v="14"/>
    <x v="7"/>
    <n v="0.1"/>
    <s v="KG"/>
    <n v="750"/>
    <s v="Sale "/>
    <n v="75"/>
  </r>
  <r>
    <s v="101"/>
    <x v="4"/>
    <x v="3"/>
    <n v="0.5"/>
    <s v="KG"/>
    <n v="920"/>
    <s v="Sale "/>
    <n v="460"/>
  </r>
  <r>
    <s v="101"/>
    <x v="3"/>
    <x v="3"/>
    <n v="1"/>
    <s v="KG"/>
    <n v="520"/>
    <s v="Sale "/>
    <n v="520"/>
  </r>
  <r>
    <s v="101"/>
    <x v="28"/>
    <x v="3"/>
    <n v="0.75"/>
    <s v="KG"/>
    <n v="330"/>
    <s v="Sale "/>
    <n v="247.5"/>
  </r>
  <r>
    <s v="101"/>
    <x v="39"/>
    <x v="3"/>
    <n v="0.75"/>
    <s v="KG"/>
    <n v="330"/>
    <s v="Sale "/>
    <n v="247.5"/>
  </r>
  <r>
    <s v="101"/>
    <x v="75"/>
    <x v="5"/>
    <n v="3"/>
    <s v="PC"/>
    <n v="300"/>
    <s v="Sale "/>
    <n v="900"/>
  </r>
  <r>
    <s v="101"/>
    <x v="11"/>
    <x v="3"/>
    <n v="0.5"/>
    <s v="KG"/>
    <n v="300"/>
    <s v="Sale "/>
    <n v="150"/>
  </r>
  <r>
    <s v="101"/>
    <x v="5"/>
    <x v="4"/>
    <n v="5"/>
    <s v="BDL"/>
    <n v="65"/>
    <s v="Sale "/>
    <n v="325"/>
  </r>
  <r>
    <s v="101"/>
    <x v="23"/>
    <x v="2"/>
    <n v="4"/>
    <s v="PC"/>
    <n v="65"/>
    <s v="Sale "/>
    <n v="260"/>
  </r>
  <r>
    <s v="101"/>
    <x v="27"/>
    <x v="8"/>
    <n v="0.15"/>
    <s v="BOX"/>
    <n v="920"/>
    <s v="Sale "/>
    <n v="138"/>
  </r>
  <r>
    <s v="101"/>
    <x v="38"/>
    <x v="3"/>
    <n v="0.5"/>
    <s v="KG"/>
    <n v="380"/>
    <s v="Sale "/>
    <n v="190"/>
  </r>
  <r>
    <s v="101"/>
    <x v="37"/>
    <x v="3"/>
    <n v="0.5"/>
    <s v="KG"/>
    <n v="260"/>
    <s v="Sale "/>
    <n v="130"/>
  </r>
  <r>
    <s v="101"/>
    <x v="27"/>
    <x v="8"/>
    <n v="2"/>
    <s v="BOX"/>
    <n v="900"/>
    <s v="Sale "/>
    <n v="1800"/>
  </r>
  <r>
    <s v="101"/>
    <x v="78"/>
    <x v="3"/>
    <n v="1"/>
    <s v="PAC"/>
    <n v="80"/>
    <s v="Sale "/>
    <n v="80"/>
  </r>
  <r>
    <s v="101"/>
    <x v="25"/>
    <x v="3"/>
    <n v="3"/>
    <s v="KG"/>
    <n v="70"/>
    <s v="Sale "/>
    <n v="210"/>
  </r>
  <r>
    <s v="101"/>
    <x v="44"/>
    <x v="2"/>
    <n v="0.2"/>
    <s v="BTL"/>
    <n v="550"/>
    <s v="Sale "/>
    <n v="110"/>
  </r>
  <r>
    <s v="101"/>
    <x v="39"/>
    <x v="3"/>
    <n v="0.25"/>
    <s v="KG"/>
    <n v="330"/>
    <s v="Sale "/>
    <n v="82.5"/>
  </r>
  <r>
    <s v="101"/>
    <x v="75"/>
    <x v="5"/>
    <n v="5"/>
    <s v="PC"/>
    <n v="300"/>
    <s v="Sale "/>
    <n v="1500"/>
  </r>
  <r>
    <s v="101"/>
    <x v="4"/>
    <x v="3"/>
    <n v="0.2"/>
    <s v="KG"/>
    <n v="920"/>
    <s v="Sale "/>
    <n v="184"/>
  </r>
  <r>
    <s v="101"/>
    <x v="3"/>
    <x v="3"/>
    <n v="0.4"/>
    <s v="KG"/>
    <n v="520"/>
    <s v="Sale "/>
    <n v="208"/>
  </r>
  <r>
    <s v="101"/>
    <x v="11"/>
    <x v="3"/>
    <n v="0.5"/>
    <s v="KG"/>
    <n v="320"/>
    <s v="Sale "/>
    <n v="160"/>
  </r>
  <r>
    <s v="101"/>
    <x v="75"/>
    <x v="5"/>
    <n v="1"/>
    <s v="PC"/>
    <n v="300"/>
    <s v="Sale "/>
    <n v="300"/>
  </r>
  <r>
    <s v="101"/>
    <x v="3"/>
    <x v="3"/>
    <n v="1"/>
    <s v="KG"/>
    <n v="520"/>
    <s v="Sale "/>
    <n v="520"/>
  </r>
  <r>
    <s v="101"/>
    <x v="4"/>
    <x v="3"/>
    <n v="0.5"/>
    <s v="KG"/>
    <n v="920"/>
    <s v="Sale "/>
    <n v="460"/>
  </r>
  <r>
    <s v="101"/>
    <x v="26"/>
    <x v="3"/>
    <n v="1.5"/>
    <s v="KG"/>
    <n v="50"/>
    <s v="Sale "/>
    <n v="75"/>
  </r>
  <r>
    <s v="101"/>
    <x v="78"/>
    <x v="3"/>
    <n v="2"/>
    <s v="PAC"/>
    <n v="80"/>
    <s v="Sale "/>
    <n v="160"/>
  </r>
  <r>
    <s v="102"/>
    <x v="24"/>
    <x v="3"/>
    <n v="5"/>
    <s v="PAC"/>
    <n v="65"/>
    <s v="Sale "/>
    <n v="325"/>
  </r>
  <r>
    <s v="102"/>
    <x v="16"/>
    <x v="2"/>
    <n v="1"/>
    <s v="BTL"/>
    <n v="300"/>
    <s v="Sale "/>
    <n v="300"/>
  </r>
  <r>
    <s v="102"/>
    <x v="2"/>
    <x v="2"/>
    <n v="0.2"/>
    <s v="BTL"/>
    <n v="550"/>
    <s v="Sale "/>
    <n v="110"/>
  </r>
  <r>
    <s v="102"/>
    <x v="44"/>
    <x v="2"/>
    <n v="0.2"/>
    <s v="BTL"/>
    <n v="550"/>
    <s v="Sale "/>
    <n v="110"/>
  </r>
  <r>
    <s v="102"/>
    <x v="67"/>
    <x v="2"/>
    <n v="1"/>
    <s v="BTL"/>
    <n v="75"/>
    <s v="Sale "/>
    <n v="75"/>
  </r>
  <r>
    <s v="102"/>
    <x v="14"/>
    <x v="7"/>
    <n v="0.1"/>
    <s v="KG"/>
    <n v="750"/>
    <s v="Sale "/>
    <n v="75"/>
  </r>
  <r>
    <s v="102"/>
    <x v="18"/>
    <x v="7"/>
    <n v="0.1"/>
    <s v="KG"/>
    <n v="500"/>
    <s v="Sale "/>
    <n v="50"/>
  </r>
  <r>
    <s v="102"/>
    <x v="30"/>
    <x v="3"/>
    <n v="2"/>
    <s v="KG"/>
    <n v="190"/>
    <s v="Sale "/>
    <n v="380"/>
  </r>
  <r>
    <s v="102"/>
    <x v="78"/>
    <x v="3"/>
    <n v="1"/>
    <s v="PAC"/>
    <n v="80"/>
    <s v="Sale "/>
    <n v="80"/>
  </r>
  <r>
    <s v="102"/>
    <x v="22"/>
    <x v="7"/>
    <n v="0.1"/>
    <s v="KG"/>
    <n v="930"/>
    <s v="Sale "/>
    <n v="93"/>
  </r>
  <r>
    <s v="102"/>
    <x v="28"/>
    <x v="3"/>
    <n v="0.5"/>
    <s v="KG"/>
    <n v="330"/>
    <s v="Sale "/>
    <n v="165"/>
  </r>
  <r>
    <s v="102"/>
    <x v="39"/>
    <x v="3"/>
    <n v="0.5"/>
    <s v="KG"/>
    <n v="330"/>
    <s v="Sale "/>
    <n v="165"/>
  </r>
  <r>
    <s v="102"/>
    <x v="70"/>
    <x v="8"/>
    <n v="1"/>
    <s v="BOX"/>
    <n v="280"/>
    <s v="Sale "/>
    <n v="280"/>
  </r>
  <r>
    <s v="102"/>
    <x v="57"/>
    <x v="5"/>
    <n v="1"/>
    <s v="KG"/>
    <n v="255"/>
    <s v="Sale "/>
    <n v="255"/>
  </r>
  <r>
    <s v="102"/>
    <x v="83"/>
    <x v="5"/>
    <n v="0.5"/>
    <s v="KG"/>
    <n v="255"/>
    <s v="Sale "/>
    <n v="127.5"/>
  </r>
  <r>
    <s v="102"/>
    <x v="23"/>
    <x v="2"/>
    <n v="1"/>
    <s v="PC"/>
    <n v="65"/>
    <s v="Sale "/>
    <n v="65"/>
  </r>
  <r>
    <s v="102"/>
    <x v="75"/>
    <x v="5"/>
    <n v="2"/>
    <s v="PC"/>
    <n v="300"/>
    <s v="Sale "/>
    <n v="600"/>
  </r>
  <r>
    <s v="102"/>
    <x v="41"/>
    <x v="10"/>
    <n v="0.2"/>
    <s v="th"/>
    <n v="140"/>
    <s v="Sale "/>
    <n v="28"/>
  </r>
  <r>
    <s v="102"/>
    <x v="42"/>
    <x v="5"/>
    <n v="0.2"/>
    <s v="th"/>
    <n v="900"/>
    <s v="Sale "/>
    <n v="180"/>
  </r>
  <r>
    <s v="102"/>
    <x v="4"/>
    <x v="3"/>
    <n v="0.3"/>
    <s v="KG"/>
    <n v="920"/>
    <s v="Sale "/>
    <n v="276"/>
  </r>
  <r>
    <s v="102"/>
    <x v="3"/>
    <x v="3"/>
    <n v="0.5"/>
    <s v="KG"/>
    <n v="520"/>
    <s v="Sale "/>
    <n v="260"/>
  </r>
  <r>
    <s v="102"/>
    <x v="57"/>
    <x v="5"/>
    <n v="2"/>
    <s v="KG"/>
    <n v="255"/>
    <s v="Sale "/>
    <n v="510"/>
  </r>
  <r>
    <s v="102"/>
    <x v="10"/>
    <x v="6"/>
    <n v="30"/>
    <s v="KG"/>
    <n v="206.67"/>
    <s v="Sale "/>
    <n v="6200"/>
  </r>
  <r>
    <s v="102"/>
    <x v="41"/>
    <x v="10"/>
    <n v="1.2"/>
    <s v="th"/>
    <n v="140"/>
    <s v="Sale "/>
    <n v="168"/>
  </r>
  <r>
    <s v="102"/>
    <x v="129"/>
    <x v="5"/>
    <n v="1"/>
    <s v="th"/>
    <n v="460"/>
    <s v="Sale "/>
    <n v="460"/>
  </r>
  <r>
    <s v="102"/>
    <x v="4"/>
    <x v="3"/>
    <n v="0.5"/>
    <s v="KG"/>
    <n v="920"/>
    <s v="Sale "/>
    <n v="460"/>
  </r>
  <r>
    <s v="102"/>
    <x v="3"/>
    <x v="3"/>
    <n v="1"/>
    <s v="KG"/>
    <n v="520"/>
    <s v="Sale "/>
    <n v="520"/>
  </r>
  <r>
    <s v="102"/>
    <x v="39"/>
    <x v="3"/>
    <n v="2"/>
    <s v="KG"/>
    <n v="330"/>
    <s v="Sale "/>
    <n v="660"/>
  </r>
  <r>
    <s v="102"/>
    <x v="73"/>
    <x v="3"/>
    <n v="2"/>
    <s v="KG"/>
    <n v="400"/>
    <s v="Sale "/>
    <n v="800"/>
  </r>
  <r>
    <s v="102"/>
    <x v="56"/>
    <x v="3"/>
    <n v="1"/>
    <s v="KG"/>
    <n v="450"/>
    <s v="Sale "/>
    <n v="450"/>
  </r>
  <r>
    <s v="102"/>
    <x v="37"/>
    <x v="3"/>
    <n v="1"/>
    <s v="KG"/>
    <n v="250"/>
    <s v="Sale "/>
    <n v="250"/>
  </r>
  <r>
    <s v="102"/>
    <x v="80"/>
    <x v="2"/>
    <n v="0.2"/>
    <s v="BTL"/>
    <n v="375"/>
    <s v="Sale "/>
    <n v="75"/>
  </r>
  <r>
    <s v="102"/>
    <x v="5"/>
    <x v="4"/>
    <n v="6"/>
    <s v="BDL"/>
    <n v="65"/>
    <s v="Sale "/>
    <n v="390"/>
  </r>
  <r>
    <s v="102"/>
    <x v="75"/>
    <x v="5"/>
    <n v="2"/>
    <s v="PC"/>
    <n v="300"/>
    <s v="Sale "/>
    <n v="600"/>
  </r>
  <r>
    <s v="102"/>
    <x v="100"/>
    <x v="5"/>
    <n v="1"/>
    <s v="KG"/>
    <n v="260"/>
    <s v="Sale "/>
    <n v="260"/>
  </r>
  <r>
    <s v="102"/>
    <x v="9"/>
    <x v="3"/>
    <n v="5"/>
    <s v="KG"/>
    <n v="165"/>
    <s v="Sale "/>
    <n v="825"/>
  </r>
  <r>
    <s v="102"/>
    <x v="10"/>
    <x v="6"/>
    <n v="15"/>
    <s v="KG"/>
    <n v="206.67"/>
    <s v="Sale "/>
    <n v="3100"/>
  </r>
  <r>
    <s v="102"/>
    <x v="57"/>
    <x v="5"/>
    <n v="2"/>
    <s v="KG"/>
    <n v="255"/>
    <s v="Sale "/>
    <n v="510"/>
  </r>
  <r>
    <s v="102"/>
    <x v="71"/>
    <x v="5"/>
    <n v="1"/>
    <s v="KG"/>
    <n v="255"/>
    <s v="Sale "/>
    <n v="255"/>
  </r>
  <r>
    <s v="102"/>
    <x v="39"/>
    <x v="3"/>
    <n v="1"/>
    <s v="KG"/>
    <n v="330"/>
    <s v="Sale "/>
    <n v="330"/>
  </r>
  <r>
    <s v="102"/>
    <x v="73"/>
    <x v="3"/>
    <n v="1"/>
    <s v="KG"/>
    <n v="400"/>
    <s v="Sale "/>
    <n v="400"/>
  </r>
  <r>
    <s v="102"/>
    <x v="56"/>
    <x v="3"/>
    <n v="0.5"/>
    <s v="KG"/>
    <n v="450"/>
    <s v="Sale "/>
    <n v="225"/>
  </r>
  <r>
    <s v="102"/>
    <x v="37"/>
    <x v="3"/>
    <n v="0.5"/>
    <s v="KG"/>
    <n v="250"/>
    <s v="Sale "/>
    <n v="125"/>
  </r>
  <r>
    <s v="102"/>
    <x v="30"/>
    <x v="3"/>
    <n v="2"/>
    <s v="KG"/>
    <n v="190"/>
    <s v="Sale "/>
    <n v="380"/>
  </r>
  <r>
    <s v="102"/>
    <x v="26"/>
    <x v="3"/>
    <n v="4"/>
    <s v="KG"/>
    <n v="50"/>
    <s v="Sale "/>
    <n v="200"/>
  </r>
  <r>
    <s v="102"/>
    <x v="2"/>
    <x v="2"/>
    <n v="1"/>
    <s v="BTL"/>
    <n v="450"/>
    <s v="Sale "/>
    <n v="450"/>
  </r>
  <r>
    <s v="102"/>
    <x v="63"/>
    <x v="9"/>
    <n v="1"/>
    <s v="BTL"/>
    <n v="175"/>
    <s v="Sale "/>
    <n v="175"/>
  </r>
  <r>
    <s v="102"/>
    <x v="6"/>
    <x v="5"/>
    <n v="0.7"/>
    <s v="th"/>
    <n v="500"/>
    <s v="Sale "/>
    <n v="350"/>
  </r>
  <r>
    <s v="102"/>
    <x v="69"/>
    <x v="5"/>
    <n v="0.3"/>
    <s v="th"/>
    <n v="900"/>
    <s v="Sale "/>
    <n v="270"/>
  </r>
  <r>
    <s v="102"/>
    <x v="41"/>
    <x v="10"/>
    <n v="0.7"/>
    <s v="th"/>
    <n v="140"/>
    <s v="Sale "/>
    <n v="98"/>
  </r>
  <r>
    <s v="102"/>
    <x v="13"/>
    <x v="5"/>
    <n v="1.5"/>
    <s v="KG"/>
    <n v="255"/>
    <s v="Sale "/>
    <n v="382.5"/>
  </r>
  <r>
    <s v="102"/>
    <x v="8"/>
    <x v="5"/>
    <n v="1"/>
    <s v="KG"/>
    <n v="255"/>
    <s v="Sale "/>
    <n v="255"/>
  </r>
  <r>
    <s v="102"/>
    <x v="9"/>
    <x v="3"/>
    <n v="2"/>
    <s v="KG"/>
    <n v="170"/>
    <s v="Sale "/>
    <n v="340"/>
  </r>
  <r>
    <s v="102"/>
    <x v="4"/>
    <x v="3"/>
    <n v="0.75"/>
    <s v="KG"/>
    <n v="920"/>
    <s v="Sale "/>
    <n v="690"/>
  </r>
  <r>
    <s v="102"/>
    <x v="3"/>
    <x v="3"/>
    <n v="1.5"/>
    <s v="KG"/>
    <n v="520"/>
    <s v="Sale "/>
    <n v="780"/>
  </r>
  <r>
    <s v="102"/>
    <x v="39"/>
    <x v="3"/>
    <n v="0.5"/>
    <s v="KG"/>
    <n v="330"/>
    <s v="Sale "/>
    <n v="165"/>
  </r>
  <r>
    <s v="102"/>
    <x v="28"/>
    <x v="3"/>
    <n v="0.5"/>
    <s v="KG"/>
    <n v="330"/>
    <s v="Sale "/>
    <n v="165"/>
  </r>
  <r>
    <s v="102"/>
    <x v="38"/>
    <x v="3"/>
    <n v="0.5"/>
    <s v="KG"/>
    <n v="380"/>
    <s v="Sale "/>
    <n v="190"/>
  </r>
  <r>
    <s v="102"/>
    <x v="42"/>
    <x v="5"/>
    <n v="0.3"/>
    <s v="th"/>
    <n v="900"/>
    <s v="Sale "/>
    <n v="270"/>
  </r>
  <r>
    <s v="102"/>
    <x v="41"/>
    <x v="10"/>
    <n v="1.5"/>
    <s v="th"/>
    <n v="140"/>
    <s v="Sale "/>
    <n v="210"/>
  </r>
  <r>
    <s v="102"/>
    <x v="59"/>
    <x v="4"/>
    <n v="1"/>
    <s v="BDL"/>
    <n v="65"/>
    <s v="Sale "/>
    <n v="65"/>
  </r>
  <r>
    <s v="102"/>
    <x v="18"/>
    <x v="7"/>
    <n v="0.5"/>
    <s v="KG"/>
    <n v="500"/>
    <s v="Sale "/>
    <n v="250"/>
  </r>
  <r>
    <s v="102"/>
    <x v="53"/>
    <x v="7"/>
    <n v="0.2"/>
    <s v="KG"/>
    <n v="700"/>
    <s v="Sale "/>
    <n v="140"/>
  </r>
  <r>
    <s v="102"/>
    <x v="37"/>
    <x v="3"/>
    <n v="0.25"/>
    <s v="KG"/>
    <n v="260"/>
    <s v="Sale "/>
    <n v="65"/>
  </r>
  <r>
    <s v="102"/>
    <x v="25"/>
    <x v="3"/>
    <n v="2"/>
    <s v="KG"/>
    <n v="65"/>
    <s v="Sale "/>
    <n v="130"/>
  </r>
  <r>
    <s v="102"/>
    <x v="75"/>
    <x v="5"/>
    <n v="2"/>
    <s v="PC"/>
    <n v="300"/>
    <s v="Sale "/>
    <n v="600"/>
  </r>
  <r>
    <s v="102"/>
    <x v="23"/>
    <x v="2"/>
    <n v="1"/>
    <s v="PC"/>
    <n v="65"/>
    <s v="Sale "/>
    <n v="65"/>
  </r>
  <r>
    <s v="102"/>
    <x v="2"/>
    <x v="2"/>
    <n v="0.2"/>
    <s v="BTL"/>
    <n v="550"/>
    <s v="Sale "/>
    <n v="110"/>
  </r>
  <r>
    <s v="102"/>
    <x v="63"/>
    <x v="9"/>
    <n v="1"/>
    <s v="BTL"/>
    <n v="175"/>
    <s v="Sale "/>
    <n v="175"/>
  </r>
  <r>
    <s v="102"/>
    <x v="5"/>
    <x v="4"/>
    <n v="7"/>
    <s v="BDL"/>
    <n v="65"/>
    <s v="Sale "/>
    <n v="455"/>
  </r>
  <r>
    <s v="102"/>
    <x v="28"/>
    <x v="3"/>
    <n v="1"/>
    <s v="KG"/>
    <n v="330"/>
    <s v="Sale "/>
    <n v="330"/>
  </r>
  <r>
    <s v="102"/>
    <x v="37"/>
    <x v="3"/>
    <n v="0.5"/>
    <s v="KG"/>
    <n v="260"/>
    <s v="Sale "/>
    <n v="130"/>
  </r>
  <r>
    <s v="102"/>
    <x v="39"/>
    <x v="3"/>
    <n v="1"/>
    <s v="KG"/>
    <n v="330"/>
    <s v="Sale "/>
    <n v="330"/>
  </r>
  <r>
    <s v="102"/>
    <x v="38"/>
    <x v="3"/>
    <n v="0.5"/>
    <s v="KG"/>
    <n v="390"/>
    <s v="Sale "/>
    <n v="195"/>
  </r>
  <r>
    <s v="102"/>
    <x v="64"/>
    <x v="4"/>
    <n v="3"/>
    <s v="BDL"/>
    <n v="80"/>
    <s v="Sale "/>
    <n v="240"/>
  </r>
  <r>
    <s v="102"/>
    <x v="26"/>
    <x v="3"/>
    <n v="5"/>
    <s v="KG"/>
    <n v="50"/>
    <s v="Sale "/>
    <n v="250"/>
  </r>
  <r>
    <s v="102"/>
    <x v="83"/>
    <x v="5"/>
    <n v="4"/>
    <s v="KG"/>
    <n v="255"/>
    <s v="Sale "/>
    <n v="1020"/>
  </r>
  <r>
    <s v="102"/>
    <x v="13"/>
    <x v="5"/>
    <n v="3"/>
    <s v="KG"/>
    <n v="255"/>
    <s v="Sale "/>
    <n v="765"/>
  </r>
  <r>
    <s v="102"/>
    <x v="48"/>
    <x v="5"/>
    <n v="2"/>
    <s v="KG"/>
    <n v="255"/>
    <s v="Sale "/>
    <n v="510"/>
  </r>
  <r>
    <s v="102"/>
    <x v="8"/>
    <x v="5"/>
    <n v="2"/>
    <s v="KG"/>
    <n v="255"/>
    <s v="Sale "/>
    <n v="510"/>
  </r>
  <r>
    <s v="102"/>
    <x v="30"/>
    <x v="3"/>
    <n v="1"/>
    <s v="KG"/>
    <n v="190"/>
    <s v="Sale "/>
    <n v="190"/>
  </r>
  <r>
    <s v="102"/>
    <x v="42"/>
    <x v="5"/>
    <n v="0.5"/>
    <s v="th"/>
    <n v="900"/>
    <s v="Sale "/>
    <n v="450"/>
  </r>
  <r>
    <s v="102"/>
    <x v="41"/>
    <x v="10"/>
    <n v="0.5"/>
    <s v="th"/>
    <n v="140"/>
    <s v="Sale "/>
    <n v="70"/>
  </r>
  <r>
    <s v="102"/>
    <x v="11"/>
    <x v="3"/>
    <n v="0.5"/>
    <s v="KG"/>
    <n v="300"/>
    <s v="Sale "/>
    <n v="150"/>
  </r>
  <r>
    <s v="102"/>
    <x v="27"/>
    <x v="8"/>
    <n v="1"/>
    <s v="BOX"/>
    <n v="900"/>
    <s v="Sale "/>
    <n v="900"/>
  </r>
  <r>
    <s v="102"/>
    <x v="27"/>
    <x v="8"/>
    <n v="0.13"/>
    <s v="BOX"/>
    <n v="900"/>
    <s v="Sale "/>
    <n v="117"/>
  </r>
  <r>
    <s v="102"/>
    <x v="38"/>
    <x v="3"/>
    <n v="0.25"/>
    <s v="KG"/>
    <n v="380"/>
    <s v="Sale "/>
    <n v="95"/>
  </r>
  <r>
    <s v="102"/>
    <x v="37"/>
    <x v="3"/>
    <n v="0.25"/>
    <s v="KG"/>
    <n v="260"/>
    <s v="Sale "/>
    <n v="65"/>
  </r>
  <r>
    <s v="102"/>
    <x v="28"/>
    <x v="3"/>
    <n v="0.25"/>
    <s v="KG"/>
    <n v="330"/>
    <s v="Sale "/>
    <n v="82.5"/>
  </r>
  <r>
    <s v="102"/>
    <x v="39"/>
    <x v="3"/>
    <n v="0.25"/>
    <s v="KG"/>
    <n v="330"/>
    <s v="Sale "/>
    <n v="82.5"/>
  </r>
  <r>
    <s v="102"/>
    <x v="27"/>
    <x v="8"/>
    <n v="1"/>
    <s v="BOX"/>
    <n v="900"/>
    <s v="Sale "/>
    <n v="900"/>
  </r>
  <r>
    <s v="102"/>
    <x v="101"/>
    <x v="8"/>
    <n v="0.6"/>
    <s v="BOX"/>
    <n v="320"/>
    <s v="Sale "/>
    <n v="192"/>
  </r>
  <r>
    <s v="102"/>
    <x v="11"/>
    <x v="3"/>
    <n v="0.25"/>
    <s v="KG"/>
    <n v="320"/>
    <s v="Sale "/>
    <n v="80"/>
  </r>
  <r>
    <s v="102"/>
    <x v="69"/>
    <x v="5"/>
    <n v="0.2"/>
    <s v="th"/>
    <n v="900"/>
    <s v="Sale "/>
    <n v="180"/>
  </r>
  <r>
    <s v="102"/>
    <x v="41"/>
    <x v="10"/>
    <n v="0.3"/>
    <s v="th"/>
    <n v="140"/>
    <s v="Sale "/>
    <n v="42"/>
  </r>
  <r>
    <s v="102"/>
    <x v="6"/>
    <x v="5"/>
    <n v="0.3"/>
    <s v="th"/>
    <n v="500"/>
    <s v="Sale "/>
    <n v="150"/>
  </r>
  <r>
    <s v="102"/>
    <x v="95"/>
    <x v="2"/>
    <n v="1"/>
    <s v="BTL"/>
    <n v="90"/>
    <s v="Sale "/>
    <n v="90"/>
  </r>
  <r>
    <s v="102"/>
    <x v="49"/>
    <x v="6"/>
    <n v="1"/>
    <s v="KG"/>
    <n v="190"/>
    <s v="Sale "/>
    <n v="190"/>
  </r>
  <r>
    <s v="102"/>
    <x v="3"/>
    <x v="3"/>
    <n v="0.3"/>
    <s v="KG"/>
    <n v="520"/>
    <s v="Sale "/>
    <n v="156"/>
  </r>
  <r>
    <s v="102"/>
    <x v="4"/>
    <x v="3"/>
    <n v="0.2"/>
    <s v="KG"/>
    <n v="920"/>
    <s v="Sale "/>
    <n v="184"/>
  </r>
  <r>
    <s v="102"/>
    <x v="37"/>
    <x v="3"/>
    <n v="0.5"/>
    <s v="KG"/>
    <n v="260"/>
    <s v="Sale "/>
    <n v="130"/>
  </r>
  <r>
    <s v="102"/>
    <x v="27"/>
    <x v="8"/>
    <n v="1"/>
    <s v="BOX"/>
    <n v="900"/>
    <s v="Sale "/>
    <n v="900"/>
  </r>
  <r>
    <s v="102"/>
    <x v="26"/>
    <x v="3"/>
    <n v="3"/>
    <s v="KG"/>
    <n v="50"/>
    <s v="Sale "/>
    <n v="150"/>
  </r>
  <r>
    <s v="102"/>
    <x v="4"/>
    <x v="3"/>
    <n v="0.25"/>
    <s v="KG"/>
    <n v="920"/>
    <s v="Sale "/>
    <n v="230"/>
  </r>
  <r>
    <s v="102"/>
    <x v="3"/>
    <x v="3"/>
    <n v="0.5"/>
    <s v="KG"/>
    <n v="520"/>
    <s v="Sale "/>
    <n v="260"/>
  </r>
  <r>
    <s v="102"/>
    <x v="11"/>
    <x v="3"/>
    <n v="1"/>
    <s v="KG"/>
    <n v="320"/>
    <s v="Sale "/>
    <n v="320"/>
  </r>
  <r>
    <s v="102"/>
    <x v="78"/>
    <x v="3"/>
    <n v="4"/>
    <s v="PAC"/>
    <n v="80"/>
    <s v="Sale "/>
    <n v="320"/>
  </r>
  <r>
    <s v="103"/>
    <x v="83"/>
    <x v="5"/>
    <n v="0.5"/>
    <s v="KG"/>
    <n v="260"/>
    <s v="Sale "/>
    <n v="130"/>
  </r>
  <r>
    <s v="103"/>
    <x v="13"/>
    <x v="5"/>
    <n v="1"/>
    <s v="KG"/>
    <n v="260"/>
    <s v="Sale "/>
    <n v="260"/>
  </r>
  <r>
    <s v="103"/>
    <x v="56"/>
    <x v="3"/>
    <n v="1"/>
    <s v="KG"/>
    <n v="450"/>
    <s v="Sale "/>
    <n v="450"/>
  </r>
  <r>
    <s v="103"/>
    <x v="78"/>
    <x v="3"/>
    <n v="4"/>
    <s v="PAC"/>
    <n v="80"/>
    <s v="Sale "/>
    <n v="320"/>
  </r>
  <r>
    <s v="103"/>
    <x v="75"/>
    <x v="5"/>
    <n v="2"/>
    <s v="PC"/>
    <n v="300"/>
    <s v="Sale "/>
    <n v="600"/>
  </r>
  <r>
    <s v="103"/>
    <x v="5"/>
    <x v="4"/>
    <n v="8"/>
    <s v="BDL"/>
    <n v="65"/>
    <s v="Sale "/>
    <n v="520"/>
  </r>
  <r>
    <s v="103"/>
    <x v="3"/>
    <x v="3"/>
    <n v="2"/>
    <s v="KG"/>
    <n v="520"/>
    <s v="Sale "/>
    <n v="1040"/>
  </r>
  <r>
    <s v="103"/>
    <x v="4"/>
    <x v="3"/>
    <n v="1"/>
    <s v="KG"/>
    <n v="920"/>
    <s v="Sale "/>
    <n v="920"/>
  </r>
  <r>
    <s v="103"/>
    <x v="78"/>
    <x v="3"/>
    <n v="1"/>
    <s v="PAC"/>
    <n v="80"/>
    <s v="Sale "/>
    <n v="80"/>
  </r>
  <r>
    <s v="103"/>
    <x v="63"/>
    <x v="9"/>
    <n v="1"/>
    <s v="BTL"/>
    <n v="175"/>
    <s v="Sale "/>
    <n v="175"/>
  </r>
  <r>
    <s v="103"/>
    <x v="37"/>
    <x v="3"/>
    <n v="1"/>
    <s v="KG"/>
    <n v="260"/>
    <s v="Sale "/>
    <n v="260"/>
  </r>
  <r>
    <s v="103"/>
    <x v="57"/>
    <x v="5"/>
    <n v="1"/>
    <s v="KG"/>
    <n v="260"/>
    <s v="Sale "/>
    <n v="260"/>
  </r>
  <r>
    <s v="103"/>
    <x v="8"/>
    <x v="5"/>
    <n v="1"/>
    <s v="KG"/>
    <n v="260"/>
    <s v="Sale "/>
    <n v="260"/>
  </r>
  <r>
    <s v="103"/>
    <x v="130"/>
    <x v="5"/>
    <n v="15"/>
    <s v="KG"/>
    <n v="255"/>
    <s v="Sale "/>
    <n v="3825"/>
  </r>
  <r>
    <s v="103"/>
    <x v="27"/>
    <x v="8"/>
    <n v="0.3"/>
    <s v="BOX"/>
    <n v="900"/>
    <s v="Sale "/>
    <n v="270"/>
  </r>
  <r>
    <s v="103"/>
    <x v="26"/>
    <x v="3"/>
    <n v="3"/>
    <s v="KG"/>
    <n v="50"/>
    <s v="Sale "/>
    <n v="150"/>
  </r>
  <r>
    <s v="103"/>
    <x v="27"/>
    <x v="8"/>
    <n v="1"/>
    <s v="BOX"/>
    <n v="900"/>
    <s v="Sale "/>
    <n v="900"/>
  </r>
  <r>
    <s v="103"/>
    <x v="9"/>
    <x v="3"/>
    <n v="10"/>
    <s v="KG"/>
    <n v="165"/>
    <s v="Sale "/>
    <n v="1650"/>
  </r>
  <r>
    <s v="103"/>
    <x v="57"/>
    <x v="5"/>
    <n v="1"/>
    <s v="KG"/>
    <n v="255"/>
    <s v="Sale "/>
    <n v="255"/>
  </r>
  <r>
    <s v="103"/>
    <x v="9"/>
    <x v="3"/>
    <n v="2"/>
    <s v="KG"/>
    <n v="175"/>
    <s v="Sale "/>
    <n v="350"/>
  </r>
  <r>
    <s v="103"/>
    <x v="10"/>
    <x v="6"/>
    <n v="4"/>
    <s v="KG"/>
    <n v="210"/>
    <s v="Sale "/>
    <n v="840"/>
  </r>
  <r>
    <s v="103"/>
    <x v="27"/>
    <x v="8"/>
    <n v="0.3"/>
    <s v="BOX"/>
    <n v="900"/>
    <s v="Sale "/>
    <n v="270"/>
  </r>
  <r>
    <s v="103"/>
    <x v="44"/>
    <x v="2"/>
    <n v="0.2"/>
    <s v="BTL"/>
    <n v="550"/>
    <s v="Sale "/>
    <n v="110"/>
  </r>
  <r>
    <s v="103"/>
    <x v="25"/>
    <x v="3"/>
    <n v="3"/>
    <s v="KG"/>
    <n v="70"/>
    <s v="Sale "/>
    <n v="210"/>
  </r>
  <r>
    <s v="103"/>
    <x v="37"/>
    <x v="3"/>
    <n v="0.25"/>
    <s v="KG"/>
    <n v="250"/>
    <s v="Sale "/>
    <n v="62.5"/>
  </r>
  <r>
    <s v="103"/>
    <x v="38"/>
    <x v="3"/>
    <n v="0.25"/>
    <s v="KG"/>
    <n v="380"/>
    <s v="Sale "/>
    <n v="95"/>
  </r>
  <r>
    <s v="103"/>
    <x v="27"/>
    <x v="8"/>
    <n v="1"/>
    <s v="BOX"/>
    <n v="900"/>
    <s v="Sale "/>
    <n v="900"/>
  </r>
  <r>
    <s v="103"/>
    <x v="11"/>
    <x v="3"/>
    <n v="0.4"/>
    <s v="KG"/>
    <n v="300"/>
    <s v="Sale "/>
    <n v="120"/>
  </r>
  <r>
    <s v="103"/>
    <x v="37"/>
    <x v="3"/>
    <n v="0.5"/>
    <s v="KG"/>
    <n v="250"/>
    <s v="Sale "/>
    <n v="125"/>
  </r>
  <r>
    <s v="103"/>
    <x v="78"/>
    <x v="3"/>
    <n v="1"/>
    <s v="PAC"/>
    <n v="85"/>
    <s v="Sale "/>
    <n v="85"/>
  </r>
  <r>
    <s v="103"/>
    <x v="26"/>
    <x v="3"/>
    <n v="4"/>
    <s v="KG"/>
    <n v="50"/>
    <s v="Sale "/>
    <n v="200"/>
  </r>
  <r>
    <s v="103"/>
    <x v="27"/>
    <x v="8"/>
    <n v="1"/>
    <s v="BOX"/>
    <n v="900"/>
    <s v="Sale "/>
    <n v="900"/>
  </r>
  <r>
    <s v="103"/>
    <x v="3"/>
    <x v="3"/>
    <n v="2"/>
    <s v="KG"/>
    <n v="520"/>
    <s v="Sale "/>
    <n v="1040"/>
  </r>
  <r>
    <s v="103"/>
    <x v="4"/>
    <x v="3"/>
    <n v="1"/>
    <s v="KG"/>
    <n v="920"/>
    <s v="Sale "/>
    <n v="920"/>
  </r>
  <r>
    <s v="104"/>
    <x v="37"/>
    <x v="3"/>
    <n v="0.5"/>
    <s v="KG"/>
    <n v="260"/>
    <s v="Sale "/>
    <n v="130"/>
  </r>
  <r>
    <s v="104"/>
    <x v="56"/>
    <x v="3"/>
    <n v="0.5"/>
    <s v="KG"/>
    <n v="450"/>
    <s v="Sale "/>
    <n v="225"/>
  </r>
  <r>
    <s v="104"/>
    <x v="39"/>
    <x v="3"/>
    <n v="0.5"/>
    <s v="KG"/>
    <n v="330"/>
    <s v="Sale "/>
    <n v="165"/>
  </r>
  <r>
    <s v="104"/>
    <x v="28"/>
    <x v="3"/>
    <n v="1"/>
    <s v="KG"/>
    <n v="330"/>
    <s v="Sale "/>
    <n v="330"/>
  </r>
  <r>
    <s v="104"/>
    <x v="3"/>
    <x v="3"/>
    <n v="1"/>
    <s v="KG"/>
    <n v="520"/>
    <s v="Sale "/>
    <n v="520"/>
  </r>
  <r>
    <s v="104"/>
    <x v="4"/>
    <x v="3"/>
    <n v="0.6"/>
    <s v="KG"/>
    <n v="920"/>
    <s v="Sale "/>
    <n v="552"/>
  </r>
  <r>
    <s v="104"/>
    <x v="18"/>
    <x v="7"/>
    <n v="0.1"/>
    <s v="KG"/>
    <n v="500"/>
    <s v="Sale "/>
    <n v="50"/>
  </r>
  <r>
    <s v="104"/>
    <x v="33"/>
    <x v="2"/>
    <n v="1"/>
    <s v="BTL"/>
    <n v="85"/>
    <s v="Sale "/>
    <n v="85"/>
  </r>
  <r>
    <s v="104"/>
    <x v="44"/>
    <x v="2"/>
    <n v="1"/>
    <s v="BTL"/>
    <n v="465"/>
    <s v="Sale "/>
    <n v="465"/>
  </r>
  <r>
    <s v="104"/>
    <x v="2"/>
    <x v="2"/>
    <n v="1"/>
    <s v="BTL"/>
    <n v="450"/>
    <s v="Sale "/>
    <n v="450"/>
  </r>
  <r>
    <s v="104"/>
    <x v="73"/>
    <x v="3"/>
    <n v="4"/>
    <s v="KG"/>
    <n v="400"/>
    <s v="Sale "/>
    <n v="1600"/>
  </r>
  <r>
    <s v="104"/>
    <x v="83"/>
    <x v="5"/>
    <n v="10"/>
    <s v="KG"/>
    <n v="255"/>
    <s v="Sale "/>
    <n v="2550"/>
  </r>
  <r>
    <s v="104"/>
    <x v="18"/>
    <x v="7"/>
    <n v="1"/>
    <s v="KG"/>
    <n v="490"/>
    <s v="Sale "/>
    <n v="490"/>
  </r>
  <r>
    <s v="104"/>
    <x v="51"/>
    <x v="2"/>
    <n v="1"/>
    <s v="PC"/>
    <n v="400"/>
    <s v="Sale "/>
    <n v="400"/>
  </r>
  <r>
    <s v="104"/>
    <x v="5"/>
    <x v="4"/>
    <n v="10"/>
    <s v="BDL"/>
    <n v="65"/>
    <s v="Sale "/>
    <n v="650"/>
  </r>
  <r>
    <s v="104"/>
    <x v="59"/>
    <x v="4"/>
    <n v="4"/>
    <s v="BDL"/>
    <n v="65"/>
    <s v="Sale "/>
    <n v="260"/>
  </r>
  <r>
    <s v="104"/>
    <x v="13"/>
    <x v="5"/>
    <n v="3"/>
    <s v="KG"/>
    <n v="255"/>
    <s v="Sale "/>
    <n v="765"/>
  </r>
  <r>
    <s v="104"/>
    <x v="48"/>
    <x v="5"/>
    <n v="1"/>
    <s v="KG"/>
    <n v="255"/>
    <s v="Sale "/>
    <n v="255"/>
  </r>
  <r>
    <s v="104"/>
    <x v="57"/>
    <x v="5"/>
    <n v="1.5"/>
    <s v="KG"/>
    <n v="255"/>
    <s v="Sale "/>
    <n v="382.5"/>
  </r>
  <r>
    <s v="104"/>
    <x v="8"/>
    <x v="5"/>
    <n v="2"/>
    <s v="KG"/>
    <n v="255"/>
    <s v="Sale "/>
    <n v="510"/>
  </r>
  <r>
    <s v="104"/>
    <x v="22"/>
    <x v="7"/>
    <n v="0.1"/>
    <s v="KG"/>
    <n v="900"/>
    <s v="Sale "/>
    <n v="90"/>
  </r>
  <r>
    <s v="104"/>
    <x v="41"/>
    <x v="10"/>
    <n v="3"/>
    <s v="th"/>
    <n v="140"/>
    <s v="Sale "/>
    <n v="420"/>
  </r>
  <r>
    <s v="104"/>
    <x v="6"/>
    <x v="5"/>
    <n v="1.5"/>
    <s v="th"/>
    <n v="500"/>
    <s v="Sale "/>
    <n v="750"/>
  </r>
  <r>
    <s v="104"/>
    <x v="42"/>
    <x v="5"/>
    <n v="0.8"/>
    <s v="th"/>
    <n v="900"/>
    <s v="Sale "/>
    <n v="720"/>
  </r>
  <r>
    <s v="104"/>
    <x v="44"/>
    <x v="2"/>
    <n v="1"/>
    <s v="BTL"/>
    <n v="465"/>
    <s v="Sale "/>
    <n v="465"/>
  </r>
  <r>
    <s v="104"/>
    <x v="37"/>
    <x v="3"/>
    <n v="1"/>
    <s v="KG"/>
    <n v="260"/>
    <s v="Sale "/>
    <n v="260"/>
  </r>
  <r>
    <s v="104"/>
    <x v="39"/>
    <x v="3"/>
    <n v="1"/>
    <s v="KG"/>
    <n v="330"/>
    <s v="Sale "/>
    <n v="330"/>
  </r>
  <r>
    <s v="104"/>
    <x v="2"/>
    <x v="2"/>
    <n v="1"/>
    <s v="BTL"/>
    <n v="450"/>
    <s v="Sale "/>
    <n v="450"/>
  </r>
  <r>
    <s v="104"/>
    <x v="3"/>
    <x v="3"/>
    <n v="3"/>
    <s v="KG"/>
    <n v="520"/>
    <s v="Sale "/>
    <n v="1560"/>
  </r>
  <r>
    <s v="104"/>
    <x v="4"/>
    <x v="3"/>
    <n v="1.5"/>
    <s v="KG"/>
    <n v="920"/>
    <s v="Sale "/>
    <n v="1380"/>
  </r>
  <r>
    <s v="104"/>
    <x v="56"/>
    <x v="3"/>
    <n v="1.5"/>
    <s v="KG"/>
    <n v="450"/>
    <s v="Sale "/>
    <n v="675"/>
  </r>
  <r>
    <s v="104"/>
    <x v="28"/>
    <x v="3"/>
    <n v="3"/>
    <s v="KG"/>
    <n v="330"/>
    <s v="Sale "/>
    <n v="990"/>
  </r>
  <r>
    <s v="104"/>
    <x v="5"/>
    <x v="4"/>
    <n v="6"/>
    <s v="BDL"/>
    <n v="65"/>
    <s v="Sale "/>
    <n v="390"/>
  </r>
  <r>
    <s v="104"/>
    <x v="71"/>
    <x v="5"/>
    <n v="0.5"/>
    <s v="KG"/>
    <n v="260"/>
    <s v="Sale "/>
    <n v="130"/>
  </r>
  <r>
    <s v="104"/>
    <x v="42"/>
    <x v="5"/>
    <n v="0.1"/>
    <s v="th"/>
    <n v="900"/>
    <s v="Sale "/>
    <n v="90"/>
  </r>
  <r>
    <s v="104"/>
    <x v="125"/>
    <x v="7"/>
    <n v="2"/>
    <s v="PC"/>
    <n v="50"/>
    <s v="Sale "/>
    <n v="100"/>
  </r>
  <r>
    <s v="104"/>
    <x v="105"/>
    <x v="8"/>
    <n v="5"/>
    <s v="BOX"/>
    <n v="335"/>
    <s v="Sale "/>
    <n v="1675"/>
  </r>
  <r>
    <s v="104"/>
    <x v="10"/>
    <x v="6"/>
    <n v="15"/>
    <s v="KG"/>
    <n v="206.67"/>
    <s v="Sale "/>
    <n v="3100"/>
  </r>
  <r>
    <s v="104"/>
    <x v="64"/>
    <x v="4"/>
    <n v="4"/>
    <s v="BDL"/>
    <n v="80"/>
    <s v="Sale "/>
    <n v="320"/>
  </r>
  <r>
    <s v="104"/>
    <x v="28"/>
    <x v="3"/>
    <n v="1"/>
    <s v="KG"/>
    <n v="330"/>
    <s v="Sale "/>
    <n v="330"/>
  </r>
  <r>
    <s v="104"/>
    <x v="39"/>
    <x v="3"/>
    <n v="1"/>
    <s v="KG"/>
    <n v="330"/>
    <s v="Sale "/>
    <n v="330"/>
  </r>
  <r>
    <s v="104"/>
    <x v="38"/>
    <x v="3"/>
    <n v="1"/>
    <s v="KG"/>
    <n v="380"/>
    <s v="Sale "/>
    <n v="380"/>
  </r>
  <r>
    <s v="104"/>
    <x v="41"/>
    <x v="10"/>
    <n v="1"/>
    <s v="th"/>
    <n v="140"/>
    <s v="Sale "/>
    <n v="140"/>
  </r>
  <r>
    <s v="104"/>
    <x v="11"/>
    <x v="3"/>
    <n v="0.5"/>
    <s v="KG"/>
    <n v="310"/>
    <s v="Sale "/>
    <n v="155"/>
  </r>
  <r>
    <s v="104"/>
    <x v="8"/>
    <x v="5"/>
    <n v="2"/>
    <s v="KG"/>
    <n v="260"/>
    <s v="Sale "/>
    <n v="520"/>
  </r>
  <r>
    <s v="104"/>
    <x v="71"/>
    <x v="5"/>
    <n v="2"/>
    <s v="KG"/>
    <n v="260"/>
    <s v="Sale "/>
    <n v="520"/>
  </r>
  <r>
    <s v="104"/>
    <x v="49"/>
    <x v="6"/>
    <n v="1"/>
    <s v="KG"/>
    <n v="190"/>
    <s v="Sale "/>
    <n v="190"/>
  </r>
  <r>
    <s v="104"/>
    <x v="129"/>
    <x v="5"/>
    <n v="1"/>
    <s v="th"/>
    <n v="450"/>
    <s v="Sale "/>
    <n v="450"/>
  </r>
  <r>
    <s v="104"/>
    <x v="11"/>
    <x v="3"/>
    <n v="0.5"/>
    <s v="KG"/>
    <n v="310"/>
    <s v="Sale "/>
    <n v="155"/>
  </r>
  <r>
    <s v="104"/>
    <x v="119"/>
    <x v="9"/>
    <n v="2"/>
    <s v="BTL"/>
    <n v="120"/>
    <s v="Sale "/>
    <n v="240"/>
  </r>
  <r>
    <s v="104"/>
    <x v="82"/>
    <x v="9"/>
    <n v="1"/>
    <s v="BTL"/>
    <n v="170"/>
    <s v="Sale "/>
    <n v="170"/>
  </r>
  <r>
    <s v="104"/>
    <x v="28"/>
    <x v="3"/>
    <n v="1"/>
    <s v="KG"/>
    <n v="330"/>
    <s v="Sale "/>
    <n v="330"/>
  </r>
  <r>
    <s v="104"/>
    <x v="28"/>
    <x v="3"/>
    <n v="1"/>
    <s v="KG"/>
    <n v="330"/>
    <s v="Sale "/>
    <n v="330"/>
  </r>
  <r>
    <s v="104"/>
    <x v="48"/>
    <x v="5"/>
    <n v="1"/>
    <s v="KG"/>
    <n v="260"/>
    <s v="Sale "/>
    <n v="260"/>
  </r>
  <r>
    <s v="104"/>
    <x v="83"/>
    <x v="5"/>
    <n v="3"/>
    <s v="KG"/>
    <n v="260"/>
    <s v="Sale "/>
    <n v="780"/>
  </r>
  <r>
    <s v="105"/>
    <x v="11"/>
    <x v="3"/>
    <n v="0.75"/>
    <s v="KG"/>
    <n v="320"/>
    <s v="Sale "/>
    <n v="240"/>
  </r>
  <r>
    <s v="105"/>
    <x v="13"/>
    <x v="5"/>
    <n v="20"/>
    <s v="KG"/>
    <n v="260"/>
    <s v="Sale "/>
    <n v="5200"/>
  </r>
  <r>
    <s v="105"/>
    <x v="39"/>
    <x v="3"/>
    <n v="1"/>
    <s v="KG"/>
    <n v="320"/>
    <s v="Sale "/>
    <n v="320"/>
  </r>
  <r>
    <s v="105"/>
    <x v="37"/>
    <x v="3"/>
    <n v="1"/>
    <s v="KG"/>
    <n v="260"/>
    <s v="Sale "/>
    <n v="260"/>
  </r>
  <r>
    <s v="105"/>
    <x v="38"/>
    <x v="3"/>
    <n v="1"/>
    <s v="KG"/>
    <n v="370"/>
    <s v="Sale "/>
    <n v="370"/>
  </r>
  <r>
    <s v="105"/>
    <x v="59"/>
    <x v="4"/>
    <n v="1"/>
    <s v="BDL"/>
    <n v="65"/>
    <s v="Sale "/>
    <n v="65"/>
  </r>
  <r>
    <s v="105"/>
    <x v="70"/>
    <x v="8"/>
    <n v="1"/>
    <s v="BOX"/>
    <n v="275"/>
    <s v="Sale "/>
    <n v="275"/>
  </r>
  <r>
    <s v="105"/>
    <x v="105"/>
    <x v="8"/>
    <n v="1"/>
    <s v="BOX"/>
    <n v="335"/>
    <s v="Sale "/>
    <n v="335"/>
  </r>
  <r>
    <s v="105"/>
    <x v="41"/>
    <x v="10"/>
    <n v="0.6"/>
    <s v="th"/>
    <n v="140"/>
    <s v="Sale "/>
    <n v="84"/>
  </r>
  <r>
    <s v="105"/>
    <x v="42"/>
    <x v="5"/>
    <n v="0.15"/>
    <s v="th"/>
    <n v="900"/>
    <s v="Sale "/>
    <n v="135"/>
  </r>
  <r>
    <s v="105"/>
    <x v="129"/>
    <x v="5"/>
    <n v="0.2"/>
    <s v="th"/>
    <n v="460"/>
    <s v="Sale "/>
    <n v="92"/>
  </r>
  <r>
    <s v="105"/>
    <x v="28"/>
    <x v="3"/>
    <n v="0.25"/>
    <s v="KG"/>
    <n v="330"/>
    <s v="Sale "/>
    <n v="82.5"/>
  </r>
  <r>
    <s v="105"/>
    <x v="64"/>
    <x v="4"/>
    <n v="1"/>
    <s v="BDL"/>
    <n v="80"/>
    <s v="Sale "/>
    <n v="80"/>
  </r>
  <r>
    <s v="105"/>
    <x v="41"/>
    <x v="10"/>
    <n v="4.5"/>
    <s v="th"/>
    <n v="140"/>
    <s v="Sale "/>
    <n v="630"/>
  </r>
  <r>
    <s v="105"/>
    <x v="42"/>
    <x v="5"/>
    <n v="1"/>
    <s v="th"/>
    <n v="900"/>
    <s v="Sale "/>
    <n v="900"/>
  </r>
  <r>
    <s v="105"/>
    <x v="129"/>
    <x v="5"/>
    <n v="2.5"/>
    <s v="th"/>
    <n v="460"/>
    <s v="Sale "/>
    <n v="1150"/>
  </r>
  <r>
    <s v="105"/>
    <x v="8"/>
    <x v="5"/>
    <n v="3"/>
    <s v="KG"/>
    <n v="258"/>
    <s v="Sale "/>
    <n v="774"/>
  </r>
  <r>
    <s v="105"/>
    <x v="57"/>
    <x v="5"/>
    <n v="3"/>
    <s v="KG"/>
    <n v="258"/>
    <s v="Sale "/>
    <n v="774"/>
  </r>
  <r>
    <s v="105"/>
    <x v="13"/>
    <x v="5"/>
    <n v="4"/>
    <s v="KG"/>
    <n v="258"/>
    <s v="Sale "/>
    <n v="1032"/>
  </r>
  <r>
    <s v="105"/>
    <x v="83"/>
    <x v="5"/>
    <n v="9"/>
    <s v="KG"/>
    <n v="258"/>
    <s v="Sale "/>
    <n v="2322"/>
  </r>
  <r>
    <s v="105"/>
    <x v="16"/>
    <x v="2"/>
    <n v="1"/>
    <s v="BTL"/>
    <n v="310"/>
    <s v="Sale "/>
    <n v="310"/>
  </r>
  <r>
    <s v="105"/>
    <x v="63"/>
    <x v="9"/>
    <n v="1"/>
    <s v="BTL"/>
    <n v="175"/>
    <s v="Sale "/>
    <n v="175"/>
  </r>
  <r>
    <s v="105"/>
    <x v="3"/>
    <x v="3"/>
    <n v="10"/>
    <s v="KG"/>
    <n v="520"/>
    <s v="Sale "/>
    <n v="5200"/>
  </r>
  <r>
    <s v="105"/>
    <x v="4"/>
    <x v="3"/>
    <n v="5"/>
    <s v="KG"/>
    <n v="910"/>
    <s v="Sale "/>
    <n v="4550"/>
  </r>
  <r>
    <s v="105"/>
    <x v="59"/>
    <x v="4"/>
    <n v="3"/>
    <s v="BDL"/>
    <n v="65"/>
    <s v="Sale "/>
    <n v="195"/>
  </r>
  <r>
    <s v="105"/>
    <x v="9"/>
    <x v="3"/>
    <n v="25"/>
    <s v="KG"/>
    <n v="165"/>
    <s v="Sale "/>
    <n v="4125"/>
  </r>
  <r>
    <s v="105"/>
    <x v="41"/>
    <x v="10"/>
    <n v="5"/>
    <s v="th"/>
    <n v="140"/>
    <s v="Sale "/>
    <n v="700"/>
  </r>
  <r>
    <s v="105"/>
    <x v="11"/>
    <x v="3"/>
    <n v="0.5"/>
    <s v="KG"/>
    <n v="300"/>
    <s v="Sale "/>
    <n v="150"/>
  </r>
  <r>
    <s v="105"/>
    <x v="30"/>
    <x v="3"/>
    <n v="2"/>
    <s v="KG"/>
    <n v="190"/>
    <s v="Sale "/>
    <n v="380"/>
  </r>
  <r>
    <s v="105"/>
    <x v="78"/>
    <x v="3"/>
    <n v="3"/>
    <s v="PAC"/>
    <n v="85"/>
    <s v="Sale "/>
    <n v="255"/>
  </r>
  <r>
    <s v="105"/>
    <x v="25"/>
    <x v="3"/>
    <n v="2"/>
    <s v="KG"/>
    <n v="65"/>
    <s v="Sale "/>
    <n v="130"/>
  </r>
  <r>
    <s v="105"/>
    <x v="64"/>
    <x v="4"/>
    <n v="4"/>
    <s v="BDL"/>
    <n v="80"/>
    <s v="Sale "/>
    <n v="320"/>
  </r>
  <r>
    <s v="105"/>
    <x v="44"/>
    <x v="2"/>
    <n v="1"/>
    <s v="BTL"/>
    <n v="465"/>
    <s v="Sale "/>
    <n v="465"/>
  </r>
  <r>
    <s v="105"/>
    <x v="39"/>
    <x v="3"/>
    <n v="3"/>
    <s v="KG"/>
    <n v="330"/>
    <s v="Sale "/>
    <n v="990"/>
  </r>
  <r>
    <s v="105"/>
    <x v="73"/>
    <x v="3"/>
    <n v="3"/>
    <s v="KG"/>
    <n v="400"/>
    <s v="Sale "/>
    <n v="1200"/>
  </r>
  <r>
    <s v="105"/>
    <x v="105"/>
    <x v="8"/>
    <n v="5"/>
    <s v="BOX"/>
    <n v="340"/>
    <s v="Sale "/>
    <n v="1700"/>
  </r>
  <r>
    <s v="105"/>
    <x v="10"/>
    <x v="6"/>
    <n v="30"/>
    <s v="KG"/>
    <n v="206.67"/>
    <s v="Sale "/>
    <n v="6200"/>
  </r>
  <r>
    <s v="106"/>
    <x v="46"/>
    <x v="2"/>
    <n v="1"/>
    <s v="PC"/>
    <n v="70"/>
    <s v="Sale "/>
    <n v="70"/>
  </r>
  <r>
    <s v="106"/>
    <x v="2"/>
    <x v="2"/>
    <n v="1"/>
    <s v="BTL"/>
    <n v="450"/>
    <s v="Sale "/>
    <n v="450"/>
  </r>
  <r>
    <s v="106"/>
    <x v="26"/>
    <x v="3"/>
    <n v="10"/>
    <s v="KG"/>
    <n v="50"/>
    <s v="Sale "/>
    <n v="500"/>
  </r>
  <r>
    <s v="106"/>
    <x v="37"/>
    <x v="3"/>
    <n v="0.25"/>
    <s v="KG"/>
    <n v="260"/>
    <s v="Sale "/>
    <n v="65"/>
  </r>
  <r>
    <s v="106"/>
    <x v="38"/>
    <x v="3"/>
    <n v="0.25"/>
    <s v="KG"/>
    <n v="380"/>
    <s v="Sale "/>
    <n v="95"/>
  </r>
  <r>
    <s v="106"/>
    <x v="27"/>
    <x v="8"/>
    <n v="1"/>
    <s v="BOX"/>
    <n v="900"/>
    <s v="Sale "/>
    <n v="900"/>
  </r>
  <r>
    <s v="106"/>
    <x v="3"/>
    <x v="3"/>
    <n v="0.4"/>
    <s v="KG"/>
    <n v="520"/>
    <s v="Sale "/>
    <n v="208"/>
  </r>
  <r>
    <s v="106"/>
    <x v="4"/>
    <x v="3"/>
    <n v="0.2"/>
    <s v="KG"/>
    <n v="920"/>
    <s v="Sale "/>
    <n v="184"/>
  </r>
  <r>
    <s v="106"/>
    <x v="75"/>
    <x v="5"/>
    <n v="1"/>
    <s v="PC"/>
    <n v="300"/>
    <s v="Sale "/>
    <n v="300"/>
  </r>
  <r>
    <s v="106"/>
    <x v="25"/>
    <x v="3"/>
    <n v="3"/>
    <s v="KG"/>
    <n v="70"/>
    <s v="Sale "/>
    <n v="210"/>
  </r>
  <r>
    <s v="106"/>
    <x v="21"/>
    <x v="2"/>
    <n v="0.2"/>
    <s v="BTL"/>
    <n v="425"/>
    <s v="Sale "/>
    <n v="85"/>
  </r>
  <r>
    <s v="106"/>
    <x v="27"/>
    <x v="8"/>
    <n v="1"/>
    <s v="BOX"/>
    <n v="900"/>
    <s v="Sale "/>
    <n v="900"/>
  </r>
  <r>
    <s v="106"/>
    <x v="28"/>
    <x v="3"/>
    <n v="1"/>
    <s v="KG"/>
    <n v="330"/>
    <s v="Sale "/>
    <n v="330"/>
  </r>
  <r>
    <s v="106"/>
    <x v="39"/>
    <x v="3"/>
    <n v="1"/>
    <s v="KG"/>
    <n v="330"/>
    <s v="Sale "/>
    <n v="330"/>
  </r>
  <r>
    <s v="106"/>
    <x v="22"/>
    <x v="7"/>
    <n v="0.1"/>
    <s v="KG"/>
    <n v="930"/>
    <s v="Sale "/>
    <n v="93"/>
  </r>
  <r>
    <s v="106"/>
    <x v="11"/>
    <x v="3"/>
    <n v="0.5"/>
    <s v="KG"/>
    <n v="320"/>
    <s v="Sale "/>
    <n v="160"/>
  </r>
  <r>
    <s v="106"/>
    <x v="101"/>
    <x v="8"/>
    <n v="1"/>
    <s v="BOX"/>
    <n v="330"/>
    <s v="Sale "/>
    <n v="330"/>
  </r>
  <r>
    <s v="106"/>
    <x v="13"/>
    <x v="5"/>
    <n v="1"/>
    <s v="KG"/>
    <n v="260"/>
    <s v="Sale "/>
    <n v="260"/>
  </r>
  <r>
    <s v="106"/>
    <x v="101"/>
    <x v="8"/>
    <n v="1"/>
    <s v="BOX"/>
    <n v="330"/>
    <s v="Sale "/>
    <n v="330"/>
  </r>
  <r>
    <s v="106"/>
    <x v="27"/>
    <x v="8"/>
    <n v="0.38"/>
    <s v="BOX"/>
    <n v="900"/>
    <s v="Sale "/>
    <n v="342"/>
  </r>
  <r>
    <s v="106"/>
    <x v="3"/>
    <x v="3"/>
    <n v="0.4"/>
    <s v="KG"/>
    <n v="520"/>
    <s v="Sale "/>
    <n v="208"/>
  </r>
  <r>
    <s v="106"/>
    <x v="4"/>
    <x v="3"/>
    <n v="0.2"/>
    <s v="KG"/>
    <n v="920"/>
    <s v="Sale "/>
    <n v="184"/>
  </r>
  <r>
    <s v="106"/>
    <x v="37"/>
    <x v="3"/>
    <n v="0.25"/>
    <s v="KG"/>
    <n v="260"/>
    <s v="Sale "/>
    <n v="65"/>
  </r>
  <r>
    <s v="106"/>
    <x v="28"/>
    <x v="3"/>
    <n v="0.25"/>
    <s v="KG"/>
    <n v="330"/>
    <s v="Sale "/>
    <n v="82.5"/>
  </r>
  <r>
    <s v="106"/>
    <x v="30"/>
    <x v="3"/>
    <n v="2"/>
    <s v="KG"/>
    <n v="180"/>
    <s v="Sale "/>
    <n v="360"/>
  </r>
  <r>
    <s v="106"/>
    <x v="41"/>
    <x v="10"/>
    <n v="0.5"/>
    <s v="th"/>
    <n v="140"/>
    <s v="Sale "/>
    <n v="70"/>
  </r>
  <r>
    <s v="106"/>
    <x v="129"/>
    <x v="5"/>
    <n v="0.5"/>
    <s v="th"/>
    <n v="460"/>
    <s v="Sale "/>
    <n v="230"/>
  </r>
  <r>
    <s v="106"/>
    <x v="59"/>
    <x v="4"/>
    <n v="2"/>
    <s v="BDL"/>
    <n v="65"/>
    <s v="Sale "/>
    <n v="130"/>
  </r>
  <r>
    <s v="106"/>
    <x v="75"/>
    <x v="5"/>
    <n v="5"/>
    <s v="PC"/>
    <n v="300"/>
    <s v="Sale "/>
    <n v="1500"/>
  </r>
  <r>
    <s v="106"/>
    <x v="122"/>
    <x v="3"/>
    <n v="5"/>
    <s v="KG"/>
    <n v="155"/>
    <s v="Sale "/>
    <n v="775"/>
  </r>
  <r>
    <s v="106"/>
    <x v="83"/>
    <x v="5"/>
    <n v="1"/>
    <s v="KG"/>
    <n v="255"/>
    <s v="Sale "/>
    <n v="255"/>
  </r>
  <r>
    <s v="106"/>
    <x v="58"/>
    <x v="5"/>
    <n v="1"/>
    <s v="KG"/>
    <n v="255"/>
    <s v="Sale "/>
    <n v="255"/>
  </r>
  <r>
    <s v="106"/>
    <x v="13"/>
    <x v="5"/>
    <n v="5"/>
    <s v="KG"/>
    <n v="255"/>
    <s v="Sale "/>
    <n v="1275"/>
  </r>
  <r>
    <s v="106"/>
    <x v="70"/>
    <x v="8"/>
    <n v="10"/>
    <s v="BOX"/>
    <n v="275"/>
    <s v="Sale "/>
    <n v="2750"/>
  </r>
  <r>
    <s v="106"/>
    <x v="4"/>
    <x v="3"/>
    <n v="5"/>
    <s v="KG"/>
    <n v="910"/>
    <s v="Sale "/>
    <n v="4550"/>
  </r>
  <r>
    <s v="106"/>
    <x v="3"/>
    <x v="3"/>
    <n v="1.5"/>
    <s v="KG"/>
    <n v="520"/>
    <s v="Sale "/>
    <n v="780"/>
  </r>
  <r>
    <s v="106"/>
    <x v="11"/>
    <x v="3"/>
    <n v="0.25"/>
    <s v="KG"/>
    <n v="320"/>
    <s v="Sale "/>
    <n v="80"/>
  </r>
  <r>
    <s v="106"/>
    <x v="2"/>
    <x v="2"/>
    <n v="0.2"/>
    <s v="BTL"/>
    <n v="550"/>
    <s v="Sale "/>
    <n v="110"/>
  </r>
  <r>
    <s v="106"/>
    <x v="18"/>
    <x v="7"/>
    <n v="0.1"/>
    <s v="KG"/>
    <n v="500"/>
    <s v="Sale "/>
    <n v="50"/>
  </r>
  <r>
    <s v="106"/>
    <x v="26"/>
    <x v="3"/>
    <n v="2"/>
    <s v="KG"/>
    <n v="50"/>
    <s v="Sale "/>
    <n v="100"/>
  </r>
  <r>
    <s v="106"/>
    <x v="37"/>
    <x v="3"/>
    <n v="0.2"/>
    <s v="KG"/>
    <n v="260"/>
    <s v="Sale "/>
    <n v="52"/>
  </r>
  <r>
    <s v="106"/>
    <x v="33"/>
    <x v="2"/>
    <n v="1"/>
    <s v="BTL"/>
    <n v="85"/>
    <s v="Sale "/>
    <n v="85"/>
  </r>
  <r>
    <s v="106"/>
    <x v="11"/>
    <x v="3"/>
    <n v="0.25"/>
    <s v="KG"/>
    <n v="320"/>
    <s v="Sale "/>
    <n v="80"/>
  </r>
  <r>
    <s v="106"/>
    <x v="27"/>
    <x v="8"/>
    <n v="1"/>
    <s v="BOX"/>
    <n v="900"/>
    <s v="Sale "/>
    <n v="900"/>
  </r>
  <r>
    <s v="106"/>
    <x v="13"/>
    <x v="5"/>
    <n v="35"/>
    <s v="KG"/>
    <n v="250"/>
    <s v="Sale "/>
    <n v="8750"/>
  </r>
  <r>
    <s v="106"/>
    <x v="30"/>
    <x v="3"/>
    <n v="2"/>
    <s v="KG"/>
    <n v="190"/>
    <s v="Sale "/>
    <n v="380"/>
  </r>
  <r>
    <s v="106"/>
    <x v="66"/>
    <x v="7"/>
    <n v="0.5"/>
    <s v="KG"/>
    <n v="420"/>
    <s v="Sale "/>
    <n v="210"/>
  </r>
  <r>
    <s v="106"/>
    <x v="41"/>
    <x v="10"/>
    <n v="0.4"/>
    <s v="th"/>
    <n v="140"/>
    <s v="Sale "/>
    <n v="56"/>
  </r>
  <r>
    <s v="106"/>
    <x v="129"/>
    <x v="5"/>
    <n v="0.2"/>
    <s v="th"/>
    <n v="460"/>
    <s v="Sale "/>
    <n v="92"/>
  </r>
  <r>
    <s v="106"/>
    <x v="105"/>
    <x v="8"/>
    <n v="1"/>
    <s v="BOX"/>
    <n v="335"/>
    <s v="Sale "/>
    <n v="335"/>
  </r>
  <r>
    <s v="106"/>
    <x v="70"/>
    <x v="8"/>
    <n v="2"/>
    <s v="BOX"/>
    <n v="275"/>
    <s v="Sale "/>
    <n v="550"/>
  </r>
  <r>
    <s v="106"/>
    <x v="3"/>
    <x v="3"/>
    <n v="1"/>
    <s v="KG"/>
    <n v="520"/>
    <s v="Sale "/>
    <n v="520"/>
  </r>
  <r>
    <s v="106"/>
    <x v="4"/>
    <x v="3"/>
    <n v="0.5"/>
    <s v="KG"/>
    <n v="920"/>
    <s v="Sale "/>
    <n v="460"/>
  </r>
  <r>
    <s v="106"/>
    <x v="11"/>
    <x v="3"/>
    <n v="0.25"/>
    <s v="KG"/>
    <n v="320"/>
    <s v="Sale "/>
    <n v="80"/>
  </r>
  <r>
    <s v="106"/>
    <x v="44"/>
    <x v="2"/>
    <n v="0.2"/>
    <s v="BTL"/>
    <n v="550"/>
    <s v="Sale "/>
    <n v="110"/>
  </r>
  <r>
    <s v="106"/>
    <x v="33"/>
    <x v="2"/>
    <n v="1"/>
    <s v="BTL"/>
    <n v="85"/>
    <s v="Sale "/>
    <n v="85"/>
  </r>
  <r>
    <s v="106"/>
    <x v="69"/>
    <x v="5"/>
    <n v="0.4"/>
    <s v="th"/>
    <n v="900"/>
    <s v="Sale "/>
    <n v="360"/>
  </r>
  <r>
    <s v="106"/>
    <x v="13"/>
    <x v="5"/>
    <n v="2"/>
    <s v="KG"/>
    <n v="260"/>
    <s v="Sale "/>
    <n v="520"/>
  </r>
  <r>
    <s v="106"/>
    <x v="5"/>
    <x v="4"/>
    <n v="10"/>
    <s v="BDL"/>
    <n v="65"/>
    <s v="Sale "/>
    <n v="650"/>
  </r>
  <r>
    <s v="106"/>
    <x v="37"/>
    <x v="3"/>
    <n v="0.25"/>
    <s v="KG"/>
    <n v="260"/>
    <s v="Sale "/>
    <n v="65"/>
  </r>
  <r>
    <s v="106"/>
    <x v="38"/>
    <x v="3"/>
    <n v="0.25"/>
    <s v="KG"/>
    <n v="400"/>
    <s v="Sale "/>
    <n v="100"/>
  </r>
  <r>
    <s v="106"/>
    <x v="28"/>
    <x v="3"/>
    <n v="0.5"/>
    <s v="KG"/>
    <n v="330"/>
    <s v="Sale "/>
    <n v="165"/>
  </r>
  <r>
    <s v="106"/>
    <x v="39"/>
    <x v="3"/>
    <n v="0.5"/>
    <s v="KG"/>
    <n v="330"/>
    <s v="Sale "/>
    <n v="165"/>
  </r>
  <r>
    <s v="106"/>
    <x v="101"/>
    <x v="8"/>
    <n v="0.4"/>
    <s v="BOX"/>
    <n v="330"/>
    <s v="Sale "/>
    <n v="132"/>
  </r>
  <r>
    <s v="106"/>
    <x v="26"/>
    <x v="3"/>
    <n v="5"/>
    <s v="KG"/>
    <n v="50"/>
    <s v="Sale "/>
    <n v="250"/>
  </r>
  <r>
    <s v="106"/>
    <x v="37"/>
    <x v="3"/>
    <n v="0.5"/>
    <s v="KG"/>
    <n v="260"/>
    <s v="Sale "/>
    <n v="130"/>
  </r>
  <r>
    <s v="106"/>
    <x v="3"/>
    <x v="3"/>
    <n v="1"/>
    <s v="KG"/>
    <n v="520"/>
    <s v="Sale "/>
    <n v="520"/>
  </r>
  <r>
    <s v="106"/>
    <x v="4"/>
    <x v="3"/>
    <n v="0.5"/>
    <s v="KG"/>
    <n v="920"/>
    <s v="Sale "/>
    <n v="460"/>
  </r>
  <r>
    <s v="106"/>
    <x v="27"/>
    <x v="8"/>
    <n v="3"/>
    <s v="BOX"/>
    <n v="900"/>
    <s v="Sale "/>
    <n v="2700"/>
  </r>
  <r>
    <s v="106"/>
    <x v="30"/>
    <x v="3"/>
    <n v="1"/>
    <s v="KG"/>
    <n v="200"/>
    <s v="Sale "/>
    <n v="200"/>
  </r>
  <r>
    <s v="106"/>
    <x v="31"/>
    <x v="7"/>
    <n v="1"/>
    <s v="KG"/>
    <n v="700"/>
    <s v="Sale "/>
    <n v="700"/>
  </r>
  <r>
    <s v="106"/>
    <x v="27"/>
    <x v="8"/>
    <n v="0.25"/>
    <s v="BOX"/>
    <n v="900"/>
    <s v="Sale "/>
    <n v="225"/>
  </r>
  <r>
    <s v="106"/>
    <x v="25"/>
    <x v="3"/>
    <n v="1"/>
    <s v="KG"/>
    <n v="70"/>
    <s v="Sale "/>
    <n v="70"/>
  </r>
  <r>
    <s v="106"/>
    <x v="59"/>
    <x v="4"/>
    <n v="1"/>
    <s v="BDL"/>
    <n v="65"/>
    <s v="Sale "/>
    <n v="65"/>
  </r>
  <r>
    <s v="106"/>
    <x v="39"/>
    <x v="3"/>
    <n v="0.75"/>
    <s v="KG"/>
    <n v="330"/>
    <s v="Sale "/>
    <n v="247.5"/>
  </r>
  <r>
    <s v="106"/>
    <x v="28"/>
    <x v="3"/>
    <n v="0.75"/>
    <s v="KG"/>
    <n v="330"/>
    <s v="Sale "/>
    <n v="247.5"/>
  </r>
  <r>
    <s v="106"/>
    <x v="11"/>
    <x v="3"/>
    <n v="0.5"/>
    <s v="KG"/>
    <n v="320"/>
    <s v="Sale "/>
    <n v="160"/>
  </r>
  <r>
    <s v="106"/>
    <x v="41"/>
    <x v="10"/>
    <n v="0.25"/>
    <s v="th"/>
    <n v="140"/>
    <s v="Sale "/>
    <n v="35"/>
  </r>
  <r>
    <s v="106"/>
    <x v="83"/>
    <x v="5"/>
    <n v="1"/>
    <s v="KG"/>
    <n v="260"/>
    <s v="Sale "/>
    <n v="260"/>
  </r>
  <r>
    <s v="106"/>
    <x v="13"/>
    <x v="5"/>
    <n v="2"/>
    <s v="KG"/>
    <n v="260"/>
    <s v="Sale "/>
    <n v="520"/>
  </r>
  <r>
    <s v="107"/>
    <x v="30"/>
    <x v="3"/>
    <n v="1"/>
    <s v="KG"/>
    <n v="200"/>
    <s v="Sale "/>
    <n v="200"/>
  </r>
  <r>
    <s v="107"/>
    <x v="2"/>
    <x v="2"/>
    <n v="0.2"/>
    <s v="BTL"/>
    <n v="550"/>
    <s v="Sale "/>
    <n v="110"/>
  </r>
  <r>
    <s v="107"/>
    <x v="27"/>
    <x v="8"/>
    <n v="0.61"/>
    <s v="BOX"/>
    <n v="900"/>
    <s v="Sale "/>
    <n v="549"/>
  </r>
  <r>
    <s v="107"/>
    <x v="39"/>
    <x v="3"/>
    <n v="0.25"/>
    <s v="KG"/>
    <n v="330"/>
    <s v="Sale "/>
    <n v="82.5"/>
  </r>
  <r>
    <s v="107"/>
    <x v="28"/>
    <x v="3"/>
    <n v="0.25"/>
    <s v="KG"/>
    <n v="330"/>
    <s v="Sale "/>
    <n v="82.5"/>
  </r>
  <r>
    <s v="107"/>
    <x v="25"/>
    <x v="3"/>
    <n v="1"/>
    <s v="KG"/>
    <n v="70"/>
    <s v="Sale "/>
    <n v="70"/>
  </r>
  <r>
    <s v="107"/>
    <x v="24"/>
    <x v="3"/>
    <n v="1"/>
    <s v="PAC"/>
    <n v="65"/>
    <s v="Sale "/>
    <n v="65"/>
  </r>
  <r>
    <s v="107"/>
    <x v="18"/>
    <x v="7"/>
    <n v="0.2"/>
    <s v="KG"/>
    <n v="500"/>
    <s v="Sale "/>
    <n v="100"/>
  </r>
  <r>
    <s v="107"/>
    <x v="57"/>
    <x v="5"/>
    <n v="0.5"/>
    <s v="KG"/>
    <n v="260"/>
    <s v="Sale "/>
    <n v="130"/>
  </r>
  <r>
    <s v="107"/>
    <x v="75"/>
    <x v="5"/>
    <n v="1"/>
    <s v="PC"/>
    <n v="300"/>
    <s v="Sale "/>
    <n v="300"/>
  </r>
  <r>
    <s v="107"/>
    <x v="9"/>
    <x v="3"/>
    <n v="1"/>
    <s v="KG"/>
    <n v="175"/>
    <s v="Sale "/>
    <n v="175"/>
  </r>
  <r>
    <s v="107"/>
    <x v="10"/>
    <x v="6"/>
    <n v="2"/>
    <s v="KG"/>
    <n v="210"/>
    <s v="Sale "/>
    <n v="420"/>
  </r>
  <r>
    <s v="107"/>
    <x v="129"/>
    <x v="5"/>
    <n v="0.5"/>
    <s v="th"/>
    <n v="460"/>
    <s v="Sale "/>
    <n v="230"/>
  </r>
  <r>
    <s v="107"/>
    <x v="25"/>
    <x v="3"/>
    <n v="1"/>
    <s v="KG"/>
    <n v="70"/>
    <s v="Sale "/>
    <n v="70"/>
  </r>
  <r>
    <s v="107"/>
    <x v="78"/>
    <x v="3"/>
    <n v="2"/>
    <s v="PAC"/>
    <n v="80"/>
    <s v="Sale "/>
    <n v="160"/>
  </r>
  <r>
    <s v="107"/>
    <x v="39"/>
    <x v="3"/>
    <n v="0.5"/>
    <s v="KG"/>
    <n v="330"/>
    <s v="Sale "/>
    <n v="165"/>
  </r>
  <r>
    <s v="107"/>
    <x v="28"/>
    <x v="3"/>
    <n v="0.5"/>
    <s v="KG"/>
    <n v="330"/>
    <s v="Sale "/>
    <n v="165"/>
  </r>
  <r>
    <s v="107"/>
    <x v="5"/>
    <x v="4"/>
    <n v="5"/>
    <s v="BDL"/>
    <n v="65"/>
    <s v="Sale "/>
    <n v="325"/>
  </r>
  <r>
    <s v="107"/>
    <x v="11"/>
    <x v="3"/>
    <n v="1"/>
    <s v="KG"/>
    <n v="310"/>
    <s v="Sale "/>
    <n v="310"/>
  </r>
  <r>
    <s v="107"/>
    <x v="55"/>
    <x v="3"/>
    <n v="0.5"/>
    <s v="KG"/>
    <n v="400"/>
    <s v="Sale "/>
    <n v="200"/>
  </r>
  <r>
    <s v="107"/>
    <x v="66"/>
    <x v="7"/>
    <n v="0.5"/>
    <s v="KG"/>
    <n v="420"/>
    <s v="Sale "/>
    <n v="210"/>
  </r>
  <r>
    <s v="107"/>
    <x v="3"/>
    <x v="3"/>
    <n v="2"/>
    <s v="KG"/>
    <n v="520"/>
    <s v="Sale "/>
    <n v="1040"/>
  </r>
  <r>
    <s v="107"/>
    <x v="4"/>
    <x v="3"/>
    <n v="1"/>
    <s v="KG"/>
    <n v="920"/>
    <s v="Sale "/>
    <n v="920"/>
  </r>
  <r>
    <s v="107"/>
    <x v="5"/>
    <x v="4"/>
    <n v="2"/>
    <s v="BDL"/>
    <n v="65"/>
    <s v="Sale "/>
    <n v="130"/>
  </r>
  <r>
    <s v="107"/>
    <x v="70"/>
    <x v="8"/>
    <n v="1"/>
    <s v="BOX"/>
    <n v="275"/>
    <s v="Sale "/>
    <n v="275"/>
  </r>
  <r>
    <s v="107"/>
    <x v="41"/>
    <x v="10"/>
    <n v="0.3"/>
    <s v="th"/>
    <n v="140"/>
    <s v="Sale "/>
    <n v="42"/>
  </r>
  <r>
    <s v="107"/>
    <x v="129"/>
    <x v="5"/>
    <n v="0.3"/>
    <s v="th"/>
    <n v="460"/>
    <s v="Sale "/>
    <n v="138"/>
  </r>
  <r>
    <s v="107"/>
    <x v="3"/>
    <x v="3"/>
    <n v="0.4"/>
    <s v="KG"/>
    <n v="520"/>
    <s v="Sale "/>
    <n v="208"/>
  </r>
  <r>
    <s v="107"/>
    <x v="4"/>
    <x v="3"/>
    <n v="0.2"/>
    <s v="KG"/>
    <n v="920"/>
    <s v="Sale "/>
    <n v="184"/>
  </r>
  <r>
    <s v="107"/>
    <x v="26"/>
    <x v="3"/>
    <n v="10"/>
    <s v="KG"/>
    <n v="50"/>
    <s v="Sale "/>
    <n v="500"/>
  </r>
  <r>
    <s v="108"/>
    <x v="25"/>
    <x v="3"/>
    <n v="10"/>
    <s v="KG"/>
    <n v="65"/>
    <s v="Sale "/>
    <n v="650"/>
  </r>
  <r>
    <s v="108"/>
    <x v="13"/>
    <x v="5"/>
    <n v="2"/>
    <s v="KG"/>
    <n v="260"/>
    <s v="Sale "/>
    <n v="520"/>
  </r>
  <r>
    <s v="108"/>
    <x v="5"/>
    <x v="4"/>
    <n v="5"/>
    <s v="BDL"/>
    <n v="65"/>
    <s v="Sale "/>
    <n v="325"/>
  </r>
  <r>
    <s v="108"/>
    <x v="28"/>
    <x v="3"/>
    <n v="2"/>
    <s v="KG"/>
    <n v="330"/>
    <s v="Sale "/>
    <n v="660"/>
  </r>
  <r>
    <s v="108"/>
    <x v="59"/>
    <x v="4"/>
    <n v="5"/>
    <s v="BDL"/>
    <n v="65"/>
    <s v="Sale "/>
    <n v="325"/>
  </r>
  <r>
    <s v="108"/>
    <x v="72"/>
    <x v="10"/>
    <n v="2.5"/>
    <s v="th"/>
    <n v="150"/>
    <s v="Sale "/>
    <n v="375"/>
  </r>
  <r>
    <s v="108"/>
    <x v="69"/>
    <x v="5"/>
    <n v="2"/>
    <s v="th"/>
    <n v="900"/>
    <s v="Sale "/>
    <n v="1800"/>
  </r>
  <r>
    <s v="108"/>
    <x v="129"/>
    <x v="5"/>
    <n v="2"/>
    <s v="th"/>
    <n v="460"/>
    <s v="Sale "/>
    <n v="920"/>
  </r>
  <r>
    <s v="108"/>
    <x v="41"/>
    <x v="10"/>
    <n v="3"/>
    <s v="th"/>
    <n v="140"/>
    <s v="Sale "/>
    <n v="420"/>
  </r>
  <r>
    <s v="108"/>
    <x v="11"/>
    <x v="3"/>
    <n v="1"/>
    <s v="KG"/>
    <n v="310"/>
    <s v="Sale "/>
    <n v="310"/>
  </r>
  <r>
    <s v="108"/>
    <x v="2"/>
    <x v="2"/>
    <n v="1"/>
    <s v="BTL"/>
    <n v="450"/>
    <s v="Sale "/>
    <n v="450"/>
  </r>
  <r>
    <s v="108"/>
    <x v="93"/>
    <x v="4"/>
    <n v="32"/>
    <s v="BDL"/>
    <n v="68"/>
    <s v="Sale "/>
    <n v="2176"/>
  </r>
  <r>
    <s v="108"/>
    <x v="100"/>
    <x v="5"/>
    <n v="4"/>
    <s v="KG"/>
    <n v="260"/>
    <s v="Sale "/>
    <n v="1040"/>
  </r>
  <r>
    <s v="108"/>
    <x v="5"/>
    <x v="4"/>
    <n v="5"/>
    <s v="BDL"/>
    <n v="65"/>
    <s v="Sale "/>
    <n v="325"/>
  </r>
  <r>
    <s v="108"/>
    <x v="18"/>
    <x v="7"/>
    <n v="0.1"/>
    <s v="KG"/>
    <n v="500"/>
    <s v="Sale "/>
    <n v="50"/>
  </r>
  <r>
    <s v="108"/>
    <x v="28"/>
    <x v="3"/>
    <n v="0.25"/>
    <s v="KG"/>
    <n v="330"/>
    <s v="Sale "/>
    <n v="82.5"/>
  </r>
  <r>
    <s v="108"/>
    <x v="39"/>
    <x v="3"/>
    <n v="0.25"/>
    <s v="KG"/>
    <n v="330"/>
    <s v="Sale "/>
    <n v="82.5"/>
  </r>
  <r>
    <s v="108"/>
    <x v="41"/>
    <x v="10"/>
    <n v="0.6"/>
    <s v="th"/>
    <n v="140"/>
    <s v="Sale "/>
    <n v="84"/>
  </r>
  <r>
    <s v="108"/>
    <x v="42"/>
    <x v="5"/>
    <n v="0.1"/>
    <s v="th"/>
    <n v="900"/>
    <s v="Sale "/>
    <n v="90"/>
  </r>
  <r>
    <s v="108"/>
    <x v="129"/>
    <x v="5"/>
    <n v="0.5"/>
    <s v="th"/>
    <n v="460"/>
    <s v="Sale "/>
    <n v="230"/>
  </r>
  <r>
    <s v="108"/>
    <x v="38"/>
    <x v="3"/>
    <n v="0.5"/>
    <s v="KG"/>
    <n v="390"/>
    <s v="Sale "/>
    <n v="195"/>
  </r>
  <r>
    <s v="108"/>
    <x v="28"/>
    <x v="3"/>
    <n v="1"/>
    <s v="KG"/>
    <n v="330"/>
    <s v="Sale "/>
    <n v="330"/>
  </r>
  <r>
    <s v="108"/>
    <x v="4"/>
    <x v="3"/>
    <n v="0.25"/>
    <s v="KG"/>
    <n v="920"/>
    <s v="Sale "/>
    <n v="230"/>
  </r>
  <r>
    <s v="108"/>
    <x v="25"/>
    <x v="3"/>
    <n v="3"/>
    <s v="KG"/>
    <n v="70"/>
    <s v="Sale "/>
    <n v="210"/>
  </r>
  <r>
    <s v="108"/>
    <x v="78"/>
    <x v="3"/>
    <n v="1"/>
    <s v="PAC"/>
    <n v="80"/>
    <s v="Sale "/>
    <n v="80"/>
  </r>
  <r>
    <s v="108"/>
    <x v="101"/>
    <x v="8"/>
    <n v="0.15"/>
    <s v="BOX"/>
    <n v="330"/>
    <s v="Sale "/>
    <n v="49.5"/>
  </r>
  <r>
    <s v="108"/>
    <x v="27"/>
    <x v="8"/>
    <n v="0.1"/>
    <s v="BOX"/>
    <n v="900"/>
    <s v="Sale "/>
    <n v="90"/>
  </r>
  <r>
    <s v="108"/>
    <x v="11"/>
    <x v="3"/>
    <n v="0.25"/>
    <s v="KG"/>
    <n v="320"/>
    <s v="Sale "/>
    <n v="80"/>
  </r>
  <r>
    <s v="108"/>
    <x v="28"/>
    <x v="3"/>
    <n v="0.25"/>
    <s v="KG"/>
    <n v="330"/>
    <s v="Sale "/>
    <n v="82.5"/>
  </r>
  <r>
    <s v="108"/>
    <x v="106"/>
    <x v="9"/>
    <n v="1"/>
    <s v="PC"/>
    <n v="170"/>
    <s v="Sale "/>
    <n v="170"/>
  </r>
  <r>
    <s v="108"/>
    <x v="106"/>
    <x v="9"/>
    <n v="1"/>
    <s v="PC"/>
    <n v="170"/>
    <s v="Sale "/>
    <n v="170"/>
  </r>
  <r>
    <s v="108"/>
    <x v="5"/>
    <x v="4"/>
    <n v="1"/>
    <s v="BDL"/>
    <n v="65"/>
    <s v="Sale "/>
    <n v="65"/>
  </r>
  <r>
    <s v="108"/>
    <x v="27"/>
    <x v="8"/>
    <n v="0.25"/>
    <s v="BOX"/>
    <n v="900"/>
    <s v="Sale "/>
    <n v="225"/>
  </r>
  <r>
    <s v="108"/>
    <x v="39"/>
    <x v="3"/>
    <n v="0.5"/>
    <s v="KG"/>
    <n v="330"/>
    <s v="Sale "/>
    <n v="165"/>
  </r>
  <r>
    <s v="108"/>
    <x v="38"/>
    <x v="3"/>
    <n v="0.25"/>
    <s v="KG"/>
    <n v="380"/>
    <s v="Sale "/>
    <n v="95"/>
  </r>
  <r>
    <s v="108"/>
    <x v="55"/>
    <x v="3"/>
    <n v="0.5"/>
    <s v="KG"/>
    <n v="400"/>
    <s v="Sale "/>
    <n v="200"/>
  </r>
  <r>
    <s v="108"/>
    <x v="57"/>
    <x v="5"/>
    <n v="3"/>
    <s v="KG"/>
    <n v="255"/>
    <s v="Sale "/>
    <n v="765"/>
  </r>
  <r>
    <s v="109"/>
    <x v="3"/>
    <x v="3"/>
    <n v="3"/>
    <s v="KG"/>
    <n v="520"/>
    <s v="Sale "/>
    <n v="1560"/>
  </r>
  <r>
    <s v="109"/>
    <x v="4"/>
    <x v="3"/>
    <n v="1.5"/>
    <s v="KG"/>
    <n v="920"/>
    <s v="Sale "/>
    <n v="1380"/>
  </r>
  <r>
    <s v="109"/>
    <x v="5"/>
    <x v="4"/>
    <n v="12"/>
    <s v="BDL"/>
    <n v="65"/>
    <s v="Sale "/>
    <n v="780"/>
  </r>
  <r>
    <s v="109"/>
    <x v="52"/>
    <x v="7"/>
    <n v="0.5"/>
    <s v="KG"/>
    <n v="700"/>
    <s v="Sale "/>
    <n v="350"/>
  </r>
  <r>
    <s v="109"/>
    <x v="78"/>
    <x v="3"/>
    <n v="6"/>
    <s v="PAC"/>
    <n v="80"/>
    <s v="Sale "/>
    <n v="480"/>
  </r>
  <r>
    <s v="109"/>
    <x v="13"/>
    <x v="5"/>
    <n v="1"/>
    <s v="KG"/>
    <n v="255"/>
    <s v="Sale "/>
    <n v="255"/>
  </r>
  <r>
    <s v="109"/>
    <x v="5"/>
    <x v="4"/>
    <n v="10"/>
    <s v="BDL"/>
    <n v="65"/>
    <s v="Sale "/>
    <n v="650"/>
  </r>
  <r>
    <s v="109"/>
    <x v="11"/>
    <x v="3"/>
    <n v="0.5"/>
    <s v="KG"/>
    <n v="320"/>
    <s v="Sale "/>
    <n v="160"/>
  </r>
  <r>
    <s v="109"/>
    <x v="28"/>
    <x v="3"/>
    <n v="1"/>
    <s v="KG"/>
    <n v="330"/>
    <s v="Sale "/>
    <n v="330"/>
  </r>
  <r>
    <s v="109"/>
    <x v="122"/>
    <x v="3"/>
    <n v="5"/>
    <s v="KG"/>
    <n v="160"/>
    <s v="Sale "/>
    <n v="800"/>
  </r>
  <r>
    <s v="109"/>
    <x v="2"/>
    <x v="2"/>
    <n v="1"/>
    <s v="BTL"/>
    <n v="450"/>
    <s v="Sale "/>
    <n v="450"/>
  </r>
  <r>
    <s v="109"/>
    <x v="39"/>
    <x v="3"/>
    <n v="5"/>
    <s v="KG"/>
    <n v="325"/>
    <s v="Sale "/>
    <n v="1625"/>
  </r>
  <r>
    <s v="109"/>
    <x v="28"/>
    <x v="3"/>
    <n v="5"/>
    <s v="KG"/>
    <n v="325"/>
    <s v="Sale "/>
    <n v="1625"/>
  </r>
  <r>
    <s v="109"/>
    <x v="37"/>
    <x v="3"/>
    <n v="0.5"/>
    <s v="KG"/>
    <n v="260"/>
    <s v="Sale "/>
    <n v="130"/>
  </r>
  <r>
    <s v="109"/>
    <x v="38"/>
    <x v="3"/>
    <n v="0.5"/>
    <s v="KG"/>
    <n v="400"/>
    <s v="Sale "/>
    <n v="200"/>
  </r>
  <r>
    <s v="109"/>
    <x v="28"/>
    <x v="3"/>
    <n v="1"/>
    <s v="KG"/>
    <n v="320"/>
    <s v="Sale "/>
    <n v="320"/>
  </r>
  <r>
    <s v="109"/>
    <x v="39"/>
    <x v="3"/>
    <n v="2"/>
    <s v="KG"/>
    <n v="320"/>
    <s v="Sale "/>
    <n v="640"/>
  </r>
  <r>
    <s v="109"/>
    <x v="75"/>
    <x v="5"/>
    <n v="2"/>
    <s v="PC"/>
    <n v="300"/>
    <s v="Sale "/>
    <n v="600"/>
  </r>
  <r>
    <s v="109"/>
    <x v="72"/>
    <x v="10"/>
    <n v="1"/>
    <s v="th"/>
    <n v="150"/>
    <s v="Sale "/>
    <n v="150"/>
  </r>
  <r>
    <s v="109"/>
    <x v="7"/>
    <x v="5"/>
    <n v="1.5"/>
    <s v="KG"/>
    <n v="255"/>
    <s v="Sale "/>
    <n v="382.5"/>
  </r>
  <r>
    <s v="109"/>
    <x v="8"/>
    <x v="5"/>
    <n v="1.5"/>
    <s v="KG"/>
    <n v="255"/>
    <s v="Sale "/>
    <n v="382.5"/>
  </r>
  <r>
    <s v="109"/>
    <x v="83"/>
    <x v="5"/>
    <n v="4"/>
    <s v="KG"/>
    <n v="255"/>
    <s v="Sale "/>
    <n v="1020"/>
  </r>
  <r>
    <s v="109"/>
    <x v="13"/>
    <x v="5"/>
    <n v="3"/>
    <s v="KG"/>
    <n v="255"/>
    <s v="Sale "/>
    <n v="765"/>
  </r>
  <r>
    <s v="109"/>
    <x v="28"/>
    <x v="3"/>
    <n v="1"/>
    <s v="KG"/>
    <n v="330"/>
    <s v="Sale "/>
    <n v="330"/>
  </r>
  <r>
    <s v="109"/>
    <x v="122"/>
    <x v="3"/>
    <n v="2"/>
    <s v="KG"/>
    <n v="155"/>
    <s v="Sale "/>
    <n v="310"/>
  </r>
  <r>
    <s v="109"/>
    <x v="26"/>
    <x v="3"/>
    <n v="5"/>
    <s v="KG"/>
    <n v="50"/>
    <s v="Sale "/>
    <n v="250"/>
  </r>
  <r>
    <s v="109"/>
    <x v="3"/>
    <x v="3"/>
    <n v="2"/>
    <s v="KG"/>
    <n v="520"/>
    <s v="Sale "/>
    <n v="1040"/>
  </r>
  <r>
    <s v="109"/>
    <x v="4"/>
    <x v="3"/>
    <n v="1"/>
    <s v="KG"/>
    <n v="920"/>
    <s v="Sale "/>
    <n v="920"/>
  </r>
  <r>
    <s v="109"/>
    <x v="100"/>
    <x v="5"/>
    <n v="1"/>
    <s v="KG"/>
    <n v="260"/>
    <s v="Sale "/>
    <n v="260"/>
  </r>
  <r>
    <s v="109"/>
    <x v="53"/>
    <x v="7"/>
    <n v="0.1"/>
    <s v="KG"/>
    <n v="700"/>
    <s v="Sale "/>
    <n v="70"/>
  </r>
  <r>
    <s v="109"/>
    <x v="2"/>
    <x v="2"/>
    <n v="1"/>
    <s v="BTL"/>
    <n v="450"/>
    <s v="Sale "/>
    <n v="450"/>
  </r>
  <r>
    <s v="109"/>
    <x v="3"/>
    <x v="3"/>
    <n v="1"/>
    <s v="KG"/>
    <n v="520"/>
    <s v="Sale "/>
    <n v="520"/>
  </r>
  <r>
    <s v="109"/>
    <x v="4"/>
    <x v="3"/>
    <n v="0.5"/>
    <s v="KG"/>
    <n v="920"/>
    <s v="Sale "/>
    <n v="460"/>
  </r>
  <r>
    <s v="109"/>
    <x v="11"/>
    <x v="3"/>
    <n v="1"/>
    <s v="KG"/>
    <n v="310"/>
    <s v="Sale "/>
    <n v="310"/>
  </r>
  <r>
    <s v="109"/>
    <x v="75"/>
    <x v="5"/>
    <n v="6"/>
    <s v="PC"/>
    <n v="300"/>
    <s v="Sale "/>
    <n v="1800"/>
  </r>
  <r>
    <s v="110"/>
    <x v="37"/>
    <x v="3"/>
    <n v="1"/>
    <s v="KG"/>
    <n v="260"/>
    <s v="Sale "/>
    <n v="260"/>
  </r>
  <r>
    <s v="110"/>
    <x v="73"/>
    <x v="3"/>
    <n v="3"/>
    <s v="KG"/>
    <n v="400"/>
    <s v="Sale "/>
    <n v="1200"/>
  </r>
  <r>
    <s v="110"/>
    <x v="59"/>
    <x v="4"/>
    <n v="10"/>
    <s v="BDL"/>
    <n v="65"/>
    <s v="Sale "/>
    <n v="650"/>
  </r>
  <r>
    <s v="110"/>
    <x v="8"/>
    <x v="5"/>
    <n v="4"/>
    <s v="KG"/>
    <n v="260"/>
    <s v="Sale "/>
    <n v="1040"/>
  </r>
  <r>
    <s v="110"/>
    <x v="13"/>
    <x v="5"/>
    <n v="20"/>
    <s v="KG"/>
    <n v="260"/>
    <s v="Sale "/>
    <n v="5200"/>
  </r>
  <r>
    <s v="110"/>
    <x v="83"/>
    <x v="5"/>
    <n v="5"/>
    <s v="KG"/>
    <n v="255"/>
    <s v="Sale "/>
    <n v="1275"/>
  </r>
  <r>
    <s v="110"/>
    <x v="92"/>
    <x v="5"/>
    <n v="4"/>
    <s v="KG"/>
    <n v="255"/>
    <s v="Sale "/>
    <n v="1020"/>
  </r>
  <r>
    <s v="110"/>
    <x v="39"/>
    <x v="3"/>
    <n v="0.5"/>
    <s v="KG"/>
    <n v="330"/>
    <s v="Sale "/>
    <n v="165"/>
  </r>
  <r>
    <s v="110"/>
    <x v="28"/>
    <x v="3"/>
    <n v="0.5"/>
    <s v="KG"/>
    <n v="330"/>
    <s v="Sale "/>
    <n v="165"/>
  </r>
  <r>
    <s v="110"/>
    <x v="25"/>
    <x v="3"/>
    <n v="1"/>
    <s v="KG"/>
    <n v="70"/>
    <s v="Sale "/>
    <n v="70"/>
  </r>
  <r>
    <s v="110"/>
    <x v="5"/>
    <x v="4"/>
    <n v="5"/>
    <s v="BDL"/>
    <n v="65"/>
    <s v="Sale "/>
    <n v="325"/>
  </r>
  <r>
    <s v="110"/>
    <x v="75"/>
    <x v="5"/>
    <n v="2"/>
    <s v="PC"/>
    <n v="300"/>
    <s v="Sale "/>
    <n v="600"/>
  </r>
  <r>
    <s v="110"/>
    <x v="33"/>
    <x v="2"/>
    <n v="1"/>
    <s v="BTL"/>
    <n v="85"/>
    <s v="Sale "/>
    <n v="85"/>
  </r>
  <r>
    <s v="110"/>
    <x v="3"/>
    <x v="3"/>
    <n v="1"/>
    <s v="KG"/>
    <n v="520"/>
    <s v="Sale "/>
    <n v="520"/>
  </r>
  <r>
    <s v="110"/>
    <x v="4"/>
    <x v="3"/>
    <n v="0.5"/>
    <s v="KG"/>
    <n v="920"/>
    <s v="Sale "/>
    <n v="460"/>
  </r>
  <r>
    <s v="110"/>
    <x v="52"/>
    <x v="7"/>
    <n v="1"/>
    <s v="KG"/>
    <n v="700"/>
    <s v="Sale "/>
    <n v="700"/>
  </r>
  <r>
    <s v="110"/>
    <x v="33"/>
    <x v="2"/>
    <n v="2"/>
    <s v="BTL"/>
    <n v="85"/>
    <s v="Sale "/>
    <n v="170"/>
  </r>
  <r>
    <s v="110"/>
    <x v="5"/>
    <x v="4"/>
    <n v="5"/>
    <s v="BDL"/>
    <n v="63"/>
    <s v="Sale "/>
    <n v="315"/>
  </r>
  <r>
    <s v="110"/>
    <x v="3"/>
    <x v="3"/>
    <n v="2"/>
    <s v="KG"/>
    <n v="490"/>
    <s v="Sale "/>
    <n v="980"/>
  </r>
  <r>
    <s v="110"/>
    <x v="23"/>
    <x v="2"/>
    <n v="1"/>
    <s v="PC"/>
    <n v="65"/>
    <s v="Sale "/>
    <n v="65"/>
  </r>
  <r>
    <s v="110"/>
    <x v="9"/>
    <x v="3"/>
    <n v="2"/>
    <s v="KG"/>
    <n v="175"/>
    <s v="Sale "/>
    <n v="350"/>
  </r>
  <r>
    <s v="110"/>
    <x v="55"/>
    <x v="3"/>
    <n v="0.5"/>
    <s v="KG"/>
    <n v="420"/>
    <s v="Sale "/>
    <n v="210"/>
  </r>
  <r>
    <s v="110"/>
    <x v="100"/>
    <x v="5"/>
    <n v="1"/>
    <s v="KG"/>
    <n v="260"/>
    <s v="Sale "/>
    <n v="260"/>
  </r>
  <r>
    <s v="110"/>
    <x v="5"/>
    <x v="4"/>
    <n v="2"/>
    <s v="BDL"/>
    <n v="65"/>
    <s v="Sale "/>
    <n v="130"/>
  </r>
  <r>
    <s v="110"/>
    <x v="39"/>
    <x v="3"/>
    <n v="2"/>
    <s v="KG"/>
    <n v="330"/>
    <s v="Sale "/>
    <n v="660"/>
  </r>
  <r>
    <s v="110"/>
    <x v="18"/>
    <x v="7"/>
    <n v="0.1"/>
    <s v="KG"/>
    <n v="500"/>
    <s v="Sale "/>
    <n v="50"/>
  </r>
  <r>
    <s v="110"/>
    <x v="10"/>
    <x v="6"/>
    <n v="3"/>
    <s v="KG"/>
    <n v="210"/>
    <s v="Sale "/>
    <n v="630"/>
  </r>
  <r>
    <s v="110"/>
    <x v="101"/>
    <x v="8"/>
    <n v="0.24"/>
    <s v="BOX"/>
    <n v="330"/>
    <s v="Sale "/>
    <n v="79.2"/>
  </r>
  <r>
    <s v="110"/>
    <x v="92"/>
    <x v="5"/>
    <n v="2.5"/>
    <s v="KG"/>
    <n v="255"/>
    <s v="Sale "/>
    <n v="637.5"/>
  </r>
  <r>
    <s v="110"/>
    <x v="7"/>
    <x v="5"/>
    <n v="2.5"/>
    <s v="KG"/>
    <n v="255"/>
    <s v="Sale "/>
    <n v="637.5"/>
  </r>
  <r>
    <s v="110"/>
    <x v="13"/>
    <x v="5"/>
    <n v="5"/>
    <s v="KG"/>
    <n v="255"/>
    <s v="Sale "/>
    <n v="1275"/>
  </r>
  <r>
    <s v="110"/>
    <x v="87"/>
    <x v="9"/>
    <n v="1"/>
    <s v="BTL"/>
    <n v="155"/>
    <s v="Sale "/>
    <n v="155"/>
  </r>
  <r>
    <s v="110"/>
    <x v="101"/>
    <x v="8"/>
    <n v="0.4"/>
    <s v="BOX"/>
    <n v="330"/>
    <s v="Sale "/>
    <n v="132"/>
  </r>
  <r>
    <s v="110"/>
    <x v="11"/>
    <x v="3"/>
    <n v="1.25"/>
    <s v="KG"/>
    <n v="320"/>
    <s v="Sale "/>
    <n v="400"/>
  </r>
  <r>
    <s v="110"/>
    <x v="3"/>
    <x v="3"/>
    <n v="0.3"/>
    <s v="KG"/>
    <n v="520"/>
    <s v="Sale "/>
    <n v="156"/>
  </r>
  <r>
    <s v="110"/>
    <x v="4"/>
    <x v="3"/>
    <n v="0.15"/>
    <s v="KG"/>
    <n v="920"/>
    <s v="Sale "/>
    <n v="138"/>
  </r>
  <r>
    <s v="110"/>
    <x v="37"/>
    <x v="3"/>
    <n v="0.5"/>
    <s v="KG"/>
    <n v="260"/>
    <s v="Sale "/>
    <n v="130"/>
  </r>
  <r>
    <s v="110"/>
    <x v="24"/>
    <x v="3"/>
    <n v="5"/>
    <s v="PAC"/>
    <n v="56"/>
    <s v="Sale "/>
    <n v="280"/>
  </r>
  <r>
    <s v="110"/>
    <x v="75"/>
    <x v="5"/>
    <n v="1"/>
    <s v="PC"/>
    <n v="300"/>
    <s v="Sale "/>
    <n v="300"/>
  </r>
  <r>
    <s v="110"/>
    <x v="25"/>
    <x v="3"/>
    <n v="3"/>
    <s v="KG"/>
    <n v="70"/>
    <s v="Sale "/>
    <n v="210"/>
  </r>
  <r>
    <s v="110"/>
    <x v="5"/>
    <x v="4"/>
    <n v="10"/>
    <s v="BDL"/>
    <n v="65"/>
    <s v="Sale "/>
    <n v="650"/>
  </r>
  <r>
    <s v="110"/>
    <x v="37"/>
    <x v="3"/>
    <n v="0.5"/>
    <s v="KG"/>
    <n v="260"/>
    <s v="Sale "/>
    <n v="130"/>
  </r>
  <r>
    <s v="110"/>
    <x v="38"/>
    <x v="3"/>
    <n v="0.5"/>
    <s v="KG"/>
    <n v="380"/>
    <s v="Sale "/>
    <n v="190"/>
  </r>
  <r>
    <s v="110"/>
    <x v="39"/>
    <x v="3"/>
    <n v="1"/>
    <s v="KG"/>
    <n v="330"/>
    <s v="Sale "/>
    <n v="330"/>
  </r>
  <r>
    <s v="110"/>
    <x v="28"/>
    <x v="3"/>
    <n v="1"/>
    <s v="KG"/>
    <n v="330"/>
    <s v="Sale "/>
    <n v="330"/>
  </r>
  <r>
    <s v="110"/>
    <x v="13"/>
    <x v="5"/>
    <n v="2.5"/>
    <s v="KG"/>
    <n v="255"/>
    <s v="Sale "/>
    <n v="637.5"/>
  </r>
  <r>
    <s v="110"/>
    <x v="37"/>
    <x v="3"/>
    <n v="0.1"/>
    <s v="KG"/>
    <n v="260"/>
    <s v="Sale "/>
    <n v="26"/>
  </r>
  <r>
    <s v="110"/>
    <x v="101"/>
    <x v="8"/>
    <n v="0.4"/>
    <s v="BOX"/>
    <n v="330"/>
    <s v="Sale "/>
    <n v="132"/>
  </r>
  <r>
    <s v="110"/>
    <x v="11"/>
    <x v="3"/>
    <n v="1"/>
    <s v="KG"/>
    <n v="310"/>
    <s v="Sale "/>
    <n v="310"/>
  </r>
  <r>
    <s v="110"/>
    <x v="3"/>
    <x v="3"/>
    <n v="0.2"/>
    <s v="KG"/>
    <n v="520"/>
    <s v="Sale "/>
    <n v="104"/>
  </r>
  <r>
    <s v="110"/>
    <x v="4"/>
    <x v="3"/>
    <n v="0.1"/>
    <s v="KG"/>
    <n v="920"/>
    <s v="Sale "/>
    <n v="92"/>
  </r>
  <r>
    <s v="114"/>
    <x v="3"/>
    <x v="3"/>
    <n v="0.5"/>
    <s v="KG"/>
    <n v="520"/>
    <s v="Sale "/>
    <n v="260"/>
  </r>
  <r>
    <s v="114"/>
    <x v="4"/>
    <x v="3"/>
    <n v="0.25"/>
    <s v="KG"/>
    <n v="920"/>
    <s v="Sale "/>
    <n v="230"/>
  </r>
  <r>
    <s v="114"/>
    <x v="2"/>
    <x v="2"/>
    <n v="0.2"/>
    <s v="BTL"/>
    <n v="550"/>
    <s v="Sale "/>
    <n v="110"/>
  </r>
  <r>
    <s v="114"/>
    <x v="75"/>
    <x v="5"/>
    <n v="2"/>
    <s v="PC"/>
    <n v="300"/>
    <s v="Sale "/>
    <n v="600"/>
  </r>
  <r>
    <s v="114"/>
    <x v="11"/>
    <x v="3"/>
    <n v="0.5"/>
    <s v="KG"/>
    <n v="310"/>
    <s v="Sale "/>
    <n v="155"/>
  </r>
  <r>
    <s v="114"/>
    <x v="101"/>
    <x v="8"/>
    <n v="0.4"/>
    <s v="BOX"/>
    <n v="330"/>
    <s v="Sale "/>
    <n v="132"/>
  </r>
  <r>
    <s v="114"/>
    <x v="37"/>
    <x v="3"/>
    <n v="0.3"/>
    <s v="KG"/>
    <n v="250"/>
    <s v="Sale "/>
    <n v="75"/>
  </r>
  <r>
    <s v="114"/>
    <x v="38"/>
    <x v="3"/>
    <n v="0.3"/>
    <s v="KG"/>
    <n v="380"/>
    <s v="Sale "/>
    <n v="114"/>
  </r>
  <r>
    <s v="114"/>
    <x v="78"/>
    <x v="3"/>
    <n v="2"/>
    <s v="PAC"/>
    <n v="85"/>
    <s v="Sale "/>
    <n v="170"/>
  </r>
  <r>
    <s v="114"/>
    <x v="28"/>
    <x v="3"/>
    <n v="1"/>
    <s v="KG"/>
    <n v="330"/>
    <s v="Sale "/>
    <n v="330"/>
  </r>
  <r>
    <s v="114"/>
    <x v="39"/>
    <x v="3"/>
    <n v="1"/>
    <s v="KG"/>
    <n v="330"/>
    <s v="Sale "/>
    <n v="330"/>
  </r>
  <r>
    <s v="114"/>
    <x v="3"/>
    <x v="3"/>
    <n v="1"/>
    <s v="KG"/>
    <n v="520"/>
    <s v="Sale "/>
    <n v="520"/>
  </r>
  <r>
    <s v="114"/>
    <x v="4"/>
    <x v="3"/>
    <n v="0.5"/>
    <s v="KG"/>
    <n v="460"/>
    <s v="Sale "/>
    <n v="230"/>
  </r>
  <r>
    <s v="114"/>
    <x v="75"/>
    <x v="5"/>
    <n v="2"/>
    <s v="PC"/>
    <n v="300"/>
    <s v="Sale "/>
    <n v="600"/>
  </r>
  <r>
    <s v="114"/>
    <x v="9"/>
    <x v="3"/>
    <n v="2"/>
    <s v="KG"/>
    <n v="175"/>
    <s v="Sale "/>
    <n v="350"/>
  </r>
  <r>
    <s v="114"/>
    <x v="63"/>
    <x v="9"/>
    <n v="1"/>
    <s v="BTL"/>
    <n v="175"/>
    <s v="Sale "/>
    <n v="175"/>
  </r>
  <r>
    <s v="114"/>
    <x v="26"/>
    <x v="3"/>
    <n v="2"/>
    <s v="KG"/>
    <n v="50"/>
    <s v="Sale "/>
    <n v="100"/>
  </r>
  <r>
    <s v="114"/>
    <x v="59"/>
    <x v="4"/>
    <n v="2"/>
    <s v="BDL"/>
    <n v="65"/>
    <s v="Sale "/>
    <n v="130"/>
  </r>
  <r>
    <s v="114"/>
    <x v="5"/>
    <x v="4"/>
    <n v="2"/>
    <s v="BDL"/>
    <n v="65"/>
    <s v="Sale "/>
    <n v="130"/>
  </r>
  <r>
    <s v="114"/>
    <x v="28"/>
    <x v="3"/>
    <n v="1"/>
    <s v="KG"/>
    <n v="330"/>
    <s v="Sale "/>
    <n v="330"/>
  </r>
  <r>
    <s v="114"/>
    <x v="39"/>
    <x v="3"/>
    <n v="1"/>
    <s v="KG"/>
    <n v="330"/>
    <s v="Sale "/>
    <n v="330"/>
  </r>
  <r>
    <s v="114"/>
    <x v="75"/>
    <x v="5"/>
    <n v="4"/>
    <s v="PC"/>
    <n v="290"/>
    <s v="Sale "/>
    <n v="1160"/>
  </r>
  <r>
    <s v="114"/>
    <x v="4"/>
    <x v="3"/>
    <n v="0.5"/>
    <s v="KG"/>
    <n v="920"/>
    <s v="Sale "/>
    <n v="460"/>
  </r>
  <r>
    <s v="114"/>
    <x v="3"/>
    <x v="3"/>
    <n v="1"/>
    <s v="KG"/>
    <n v="520"/>
    <s v="Sale "/>
    <n v="520"/>
  </r>
  <r>
    <s v="114"/>
    <x v="101"/>
    <x v="8"/>
    <n v="4"/>
    <s v="BOX"/>
    <n v="330"/>
    <s v="Sale "/>
    <n v="1320"/>
  </r>
  <r>
    <s v="114"/>
    <x v="11"/>
    <x v="3"/>
    <n v="3"/>
    <s v="KG"/>
    <n v="300"/>
    <s v="Sale "/>
    <n v="900"/>
  </r>
  <r>
    <s v="111"/>
    <x v="122"/>
    <x v="3"/>
    <n v="2"/>
    <s v="KG"/>
    <n v="165"/>
    <s v="Sale "/>
    <n v="330"/>
  </r>
  <r>
    <s v="111"/>
    <x v="5"/>
    <x v="4"/>
    <n v="5"/>
    <s v="BDL"/>
    <n v="65"/>
    <s v="Sale "/>
    <n v="325"/>
  </r>
  <r>
    <s v="111"/>
    <x v="28"/>
    <x v="3"/>
    <n v="1"/>
    <s v="KG"/>
    <n v="330"/>
    <s v="Sale "/>
    <n v="330"/>
  </r>
  <r>
    <s v="111"/>
    <x v="13"/>
    <x v="5"/>
    <n v="1"/>
    <s v="KG"/>
    <n v="255"/>
    <s v="Sale "/>
    <n v="255"/>
  </r>
  <r>
    <s v="111"/>
    <x v="57"/>
    <x v="5"/>
    <n v="2"/>
    <s v="KG"/>
    <n v="255"/>
    <s v="Sale "/>
    <n v="510"/>
  </r>
  <r>
    <s v="111"/>
    <x v="5"/>
    <x v="4"/>
    <n v="2"/>
    <s v="BDL"/>
    <n v="65"/>
    <s v="Sale "/>
    <n v="130"/>
  </r>
  <r>
    <s v="111"/>
    <x v="59"/>
    <x v="4"/>
    <n v="1"/>
    <s v="BDL"/>
    <n v="65"/>
    <s v="Sale "/>
    <n v="65"/>
  </r>
  <r>
    <s v="111"/>
    <x v="63"/>
    <x v="9"/>
    <n v="1"/>
    <s v="BTL"/>
    <n v="175"/>
    <s v="Sale "/>
    <n v="175"/>
  </r>
  <r>
    <s v="111"/>
    <x v="75"/>
    <x v="5"/>
    <n v="2"/>
    <s v="PC"/>
    <n v="300"/>
    <s v="Sale "/>
    <n v="600"/>
  </r>
  <r>
    <s v="111"/>
    <x v="38"/>
    <x v="3"/>
    <n v="0.5"/>
    <s v="KG"/>
    <n v="390"/>
    <s v="Sale "/>
    <n v="195"/>
  </r>
  <r>
    <s v="111"/>
    <x v="28"/>
    <x v="3"/>
    <n v="1"/>
    <s v="KG"/>
    <n v="330"/>
    <s v="Sale "/>
    <n v="330"/>
  </r>
  <r>
    <s v="111"/>
    <x v="10"/>
    <x v="6"/>
    <n v="3"/>
    <s v="KG"/>
    <n v="210"/>
    <s v="Sale "/>
    <n v="630"/>
  </r>
  <r>
    <s v="111"/>
    <x v="41"/>
    <x v="10"/>
    <n v="0.5"/>
    <s v="th"/>
    <n v="140"/>
    <s v="Sale "/>
    <n v="70"/>
  </r>
  <r>
    <s v="111"/>
    <x v="129"/>
    <x v="5"/>
    <n v="0.5"/>
    <s v="th"/>
    <n v="460"/>
    <s v="Sale "/>
    <n v="230"/>
  </r>
  <r>
    <s v="111"/>
    <x v="3"/>
    <x v="3"/>
    <n v="0.5"/>
    <s v="KG"/>
    <n v="520"/>
    <s v="Sale "/>
    <n v="260"/>
  </r>
  <r>
    <s v="111"/>
    <x v="4"/>
    <x v="3"/>
    <n v="0.3"/>
    <s v="KG"/>
    <n v="900"/>
    <s v="Sale "/>
    <n v="270"/>
  </r>
  <r>
    <s v="111"/>
    <x v="9"/>
    <x v="3"/>
    <n v="2"/>
    <s v="KG"/>
    <n v="175"/>
    <s v="Sale "/>
    <n v="350"/>
  </r>
  <r>
    <s v="111"/>
    <x v="8"/>
    <x v="5"/>
    <n v="1"/>
    <s v="KG"/>
    <n v="260"/>
    <s v="Sale "/>
    <n v="260"/>
  </r>
  <r>
    <s v="111"/>
    <x v="98"/>
    <x v="5"/>
    <n v="1"/>
    <s v="KG"/>
    <n v="260"/>
    <s v="Sale "/>
    <n v="260"/>
  </r>
  <r>
    <s v="111"/>
    <x v="13"/>
    <x v="5"/>
    <n v="1"/>
    <s v="KG"/>
    <n v="260"/>
    <s v="Sale "/>
    <n v="260"/>
  </r>
  <r>
    <s v="111"/>
    <x v="83"/>
    <x v="5"/>
    <n v="1"/>
    <s v="KG"/>
    <n v="260"/>
    <s v="Sale "/>
    <n v="260"/>
  </r>
  <r>
    <s v="111"/>
    <x v="9"/>
    <x v="3"/>
    <n v="3"/>
    <s v="KG"/>
    <n v="175"/>
    <s v="Sale "/>
    <n v="525"/>
  </r>
  <r>
    <s v="111"/>
    <x v="30"/>
    <x v="3"/>
    <n v="2"/>
    <s v="KG"/>
    <n v="200"/>
    <s v="Sale "/>
    <n v="400"/>
  </r>
  <r>
    <s v="111"/>
    <x v="93"/>
    <x v="4"/>
    <n v="4"/>
    <s v="BDL"/>
    <n v="75"/>
    <s v="Sale "/>
    <n v="300"/>
  </r>
  <r>
    <s v="111"/>
    <x v="122"/>
    <x v="3"/>
    <n v="25"/>
    <s v="KG"/>
    <n v="160"/>
    <s v="Sale "/>
    <n v="4000"/>
  </r>
  <r>
    <s v="111"/>
    <x v="23"/>
    <x v="2"/>
    <n v="1"/>
    <s v="PC"/>
    <n v="65"/>
    <s v="Sale "/>
    <n v="65"/>
  </r>
  <r>
    <s v="111"/>
    <x v="70"/>
    <x v="8"/>
    <n v="3"/>
    <s v="BOX"/>
    <n v="275"/>
    <s v="Sale "/>
    <n v="825"/>
  </r>
  <r>
    <s v="111"/>
    <x v="41"/>
    <x v="10"/>
    <n v="1.2"/>
    <s v="th"/>
    <n v="140"/>
    <s v="Sale "/>
    <n v="168"/>
  </r>
  <r>
    <s v="111"/>
    <x v="129"/>
    <x v="5"/>
    <n v="1"/>
    <s v="th"/>
    <n v="460"/>
    <s v="Sale "/>
    <n v="460"/>
  </r>
  <r>
    <s v="111"/>
    <x v="72"/>
    <x v="10"/>
    <n v="0.3"/>
    <s v="th"/>
    <n v="150"/>
    <s v="Sale "/>
    <n v="45"/>
  </r>
  <r>
    <s v="111"/>
    <x v="69"/>
    <x v="5"/>
    <n v="0.2"/>
    <s v="th"/>
    <n v="900"/>
    <s v="Sale "/>
    <n v="180"/>
  </r>
  <r>
    <s v="111"/>
    <x v="13"/>
    <x v="5"/>
    <n v="35"/>
    <s v="KG"/>
    <n v="252"/>
    <s v="Sale "/>
    <n v="8820"/>
  </r>
  <r>
    <s v="111"/>
    <x v="5"/>
    <x v="4"/>
    <n v="10"/>
    <s v="BDL"/>
    <n v="65"/>
    <s v="Sale "/>
    <n v="650"/>
  </r>
  <r>
    <s v="111"/>
    <x v="69"/>
    <x v="5"/>
    <n v="1"/>
    <s v="th"/>
    <n v="880"/>
    <s v="Sale "/>
    <n v="880"/>
  </r>
  <r>
    <s v="111"/>
    <x v="72"/>
    <x v="10"/>
    <n v="1.3"/>
    <s v="th"/>
    <n v="150"/>
    <s v="Sale "/>
    <n v="195"/>
  </r>
  <r>
    <s v="111"/>
    <x v="11"/>
    <x v="3"/>
    <n v="2"/>
    <s v="KG"/>
    <n v="310"/>
    <s v="Sale "/>
    <n v="620"/>
  </r>
  <r>
    <s v="111"/>
    <x v="105"/>
    <x v="8"/>
    <n v="1"/>
    <s v="BOX"/>
    <n v="330"/>
    <s v="Sale "/>
    <n v="330"/>
  </r>
  <r>
    <s v="111"/>
    <x v="10"/>
    <x v="6"/>
    <n v="3"/>
    <s v="KG"/>
    <n v="210"/>
    <s v="Sale "/>
    <n v="630"/>
  </r>
  <r>
    <s v="111"/>
    <x v="72"/>
    <x v="10"/>
    <n v="0.5"/>
    <s v="th"/>
    <n v="150"/>
    <s v="Sale "/>
    <n v="75"/>
  </r>
  <r>
    <s v="111"/>
    <x v="69"/>
    <x v="5"/>
    <n v="0.5"/>
    <s v="th"/>
    <n v="900"/>
    <s v="Sale "/>
    <n v="450"/>
  </r>
  <r>
    <s v="111"/>
    <x v="59"/>
    <x v="4"/>
    <n v="2"/>
    <s v="BDL"/>
    <n v="65"/>
    <s v="Sale "/>
    <n v="130"/>
  </r>
  <r>
    <s v="111"/>
    <x v="41"/>
    <x v="10"/>
    <n v="1"/>
    <s v="th"/>
    <n v="140"/>
    <s v="Sale "/>
    <n v="140"/>
  </r>
  <r>
    <s v="111"/>
    <x v="129"/>
    <x v="5"/>
    <n v="1"/>
    <s v="th"/>
    <n v="460"/>
    <s v="Sale "/>
    <n v="460"/>
  </r>
  <r>
    <s v="111"/>
    <x v="75"/>
    <x v="5"/>
    <n v="4"/>
    <s v="PC"/>
    <n v="300"/>
    <s v="Sale "/>
    <n v="1200"/>
  </r>
  <r>
    <s v="111"/>
    <x v="11"/>
    <x v="3"/>
    <n v="0.5"/>
    <s v="KG"/>
    <n v="310"/>
    <s v="Sale "/>
    <n v="155"/>
  </r>
  <r>
    <s v="111"/>
    <x v="5"/>
    <x v="4"/>
    <n v="8"/>
    <s v="BDL"/>
    <n v="65"/>
    <s v="Sale "/>
    <n v="520"/>
  </r>
  <r>
    <s v="111"/>
    <x v="37"/>
    <x v="3"/>
    <n v="0.5"/>
    <s v="KG"/>
    <n v="260"/>
    <s v="Sale "/>
    <n v="130"/>
  </r>
  <r>
    <s v="111"/>
    <x v="56"/>
    <x v="3"/>
    <n v="0.5"/>
    <s v="KG"/>
    <n v="450"/>
    <s v="Sale "/>
    <n v="225"/>
  </r>
  <r>
    <s v="111"/>
    <x v="26"/>
    <x v="3"/>
    <n v="8"/>
    <s v="KG"/>
    <n v="50"/>
    <s v="Sale "/>
    <n v="400"/>
  </r>
  <r>
    <s v="111"/>
    <x v="28"/>
    <x v="3"/>
    <n v="3"/>
    <s v="KG"/>
    <n v="330"/>
    <s v="Sale "/>
    <n v="990"/>
  </r>
  <r>
    <s v="111"/>
    <x v="4"/>
    <x v="3"/>
    <n v="1.5"/>
    <s v="KG"/>
    <n v="900"/>
    <s v="Sale "/>
    <n v="1350"/>
  </r>
  <r>
    <s v="111"/>
    <x v="39"/>
    <x v="3"/>
    <n v="2.5"/>
    <s v="KG"/>
    <n v="330"/>
    <s v="Sale "/>
    <n v="825"/>
  </r>
  <r>
    <s v="111"/>
    <x v="3"/>
    <x v="3"/>
    <n v="4"/>
    <s v="KG"/>
    <n v="520"/>
    <s v="Sale "/>
    <n v="2080"/>
  </r>
  <r>
    <s v="111"/>
    <x v="30"/>
    <x v="3"/>
    <n v="1"/>
    <s v="KG"/>
    <n v="200"/>
    <s v="Sale "/>
    <n v="200"/>
  </r>
  <r>
    <s v="111"/>
    <x v="108"/>
    <x v="8"/>
    <n v="2"/>
    <s v="PAT"/>
    <n v="350"/>
    <s v="Sale "/>
    <n v="700"/>
  </r>
  <r>
    <s v="111"/>
    <x v="10"/>
    <x v="6"/>
    <n v="15"/>
    <s v="KG"/>
    <n v="206.67"/>
    <s v="Sale "/>
    <n v="3100"/>
  </r>
  <r>
    <s v="111"/>
    <x v="38"/>
    <x v="3"/>
    <n v="0.25"/>
    <s v="KG"/>
    <n v="380"/>
    <s v="Sale "/>
    <n v="95"/>
  </r>
  <r>
    <s v="111"/>
    <x v="33"/>
    <x v="2"/>
    <n v="1"/>
    <s v="BTL"/>
    <n v="85"/>
    <s v="Sale "/>
    <n v="85"/>
  </r>
  <r>
    <s v="111"/>
    <x v="26"/>
    <x v="3"/>
    <n v="5"/>
    <s v="KG"/>
    <n v="50"/>
    <s v="Sale "/>
    <n v="250"/>
  </r>
  <r>
    <s v="111"/>
    <x v="41"/>
    <x v="10"/>
    <n v="1"/>
    <s v="th"/>
    <n v="140"/>
    <s v="Sale "/>
    <n v="140"/>
  </r>
  <r>
    <s v="111"/>
    <x v="129"/>
    <x v="5"/>
    <n v="1"/>
    <s v="th"/>
    <n v="460"/>
    <s v="Sale "/>
    <n v="460"/>
  </r>
  <r>
    <s v="111"/>
    <x v="108"/>
    <x v="8"/>
    <n v="2"/>
    <s v="PAT"/>
    <n v="350"/>
    <s v="Sale "/>
    <n v="700"/>
  </r>
  <r>
    <s v="111"/>
    <x v="11"/>
    <x v="3"/>
    <n v="0.5"/>
    <s v="KG"/>
    <n v="310"/>
    <s v="Sale "/>
    <n v="155"/>
  </r>
  <r>
    <s v="111"/>
    <x v="24"/>
    <x v="3"/>
    <n v="8"/>
    <s v="PAC"/>
    <n v="65"/>
    <s v="Sale "/>
    <n v="520"/>
  </r>
  <r>
    <s v="115"/>
    <x v="75"/>
    <x v="5"/>
    <n v="3"/>
    <s v="PC"/>
    <n v="290"/>
    <s v="Sale "/>
    <n v="870"/>
  </r>
  <r>
    <s v="115"/>
    <x v="5"/>
    <x v="4"/>
    <n v="7"/>
    <s v="BDL"/>
    <n v="65"/>
    <s v="Sale "/>
    <n v="455"/>
  </r>
  <r>
    <s v="115"/>
    <x v="28"/>
    <x v="3"/>
    <n v="1"/>
    <s v="KG"/>
    <n v="330"/>
    <s v="Sale "/>
    <n v="330"/>
  </r>
  <r>
    <s v="115"/>
    <x v="3"/>
    <x v="3"/>
    <n v="2"/>
    <s v="KG"/>
    <n v="520"/>
    <s v="Sale "/>
    <n v="1040"/>
  </r>
  <r>
    <s v="115"/>
    <x v="4"/>
    <x v="3"/>
    <n v="1"/>
    <s v="KG"/>
    <n v="900"/>
    <s v="Sale "/>
    <n v="900"/>
  </r>
  <r>
    <s v="115"/>
    <x v="78"/>
    <x v="3"/>
    <n v="3"/>
    <s v="PAC"/>
    <n v="80"/>
    <s v="Sale "/>
    <n v="240"/>
  </r>
  <r>
    <s v="115"/>
    <x v="56"/>
    <x v="3"/>
    <n v="3"/>
    <s v="KG"/>
    <n v="450"/>
    <s v="Sale "/>
    <n v="1350"/>
  </r>
  <r>
    <s v="115"/>
    <x v="8"/>
    <x v="5"/>
    <n v="4"/>
    <s v="KG"/>
    <n v="255"/>
    <s v="Sale "/>
    <n v="1020"/>
  </r>
  <r>
    <s v="115"/>
    <x v="92"/>
    <x v="5"/>
    <n v="1"/>
    <s v="KG"/>
    <n v="255"/>
    <s v="Sale "/>
    <n v="255"/>
  </r>
  <r>
    <s v="115"/>
    <x v="75"/>
    <x v="5"/>
    <n v="4"/>
    <s v="PC"/>
    <n v="290"/>
    <s v="Sale "/>
    <n v="1160"/>
  </r>
  <r>
    <s v="115"/>
    <x v="16"/>
    <x v="2"/>
    <n v="1"/>
    <s v="BTL"/>
    <n v="310"/>
    <s v="Sale "/>
    <n v="310"/>
  </r>
  <r>
    <s v="115"/>
    <x v="11"/>
    <x v="3"/>
    <n v="1"/>
    <s v="KG"/>
    <n v="310"/>
    <s v="Sale "/>
    <n v="310"/>
  </r>
  <r>
    <s v="115"/>
    <x v="39"/>
    <x v="3"/>
    <n v="3"/>
    <s v="KG"/>
    <n v="330"/>
    <s v="Sale "/>
    <n v="990"/>
  </r>
  <r>
    <s v="115"/>
    <x v="28"/>
    <x v="3"/>
    <n v="3"/>
    <s v="KG"/>
    <n v="330"/>
    <s v="Sale "/>
    <n v="990"/>
  </r>
  <r>
    <s v="115"/>
    <x v="25"/>
    <x v="3"/>
    <n v="5"/>
    <s v="KG"/>
    <n v="70"/>
    <s v="Sale "/>
    <n v="350"/>
  </r>
  <r>
    <s v="115"/>
    <x v="30"/>
    <x v="3"/>
    <n v="2"/>
    <s v="KG"/>
    <n v="200"/>
    <s v="Sale "/>
    <n v="400"/>
  </r>
  <r>
    <s v="115"/>
    <x v="83"/>
    <x v="5"/>
    <n v="3"/>
    <s v="KG"/>
    <n v="255"/>
    <s v="Sale "/>
    <n v="765"/>
  </r>
  <r>
    <s v="115"/>
    <x v="57"/>
    <x v="5"/>
    <n v="3"/>
    <s v="KG"/>
    <n v="255"/>
    <s v="Sale "/>
    <n v="765"/>
  </r>
  <r>
    <s v="115"/>
    <x v="8"/>
    <x v="5"/>
    <n v="3"/>
    <s v="KG"/>
    <n v="255"/>
    <s v="Sale "/>
    <n v="765"/>
  </r>
  <r>
    <s v="115"/>
    <x v="63"/>
    <x v="9"/>
    <n v="2"/>
    <s v="BTL"/>
    <n v="175"/>
    <s v="Sale "/>
    <n v="350"/>
  </r>
  <r>
    <s v="115"/>
    <x v="13"/>
    <x v="5"/>
    <n v="5"/>
    <s v="KG"/>
    <n v="255"/>
    <s v="Sale "/>
    <n v="1275"/>
  </r>
  <r>
    <s v="115"/>
    <x v="122"/>
    <x v="3"/>
    <n v="50"/>
    <s v="KG"/>
    <n v="160"/>
    <s v="Sale "/>
    <n v="8000"/>
  </r>
  <r>
    <s v="115"/>
    <x v="10"/>
    <x v="6"/>
    <n v="30"/>
    <s v="KG"/>
    <n v="206.67"/>
    <s v="Sale "/>
    <n v="6200"/>
  </r>
  <r>
    <s v="115"/>
    <x v="49"/>
    <x v="6"/>
    <n v="5"/>
    <s v="KG"/>
    <n v="190"/>
    <s v="Sale "/>
    <n v="950"/>
  </r>
  <r>
    <s v="112"/>
    <x v="122"/>
    <x v="3"/>
    <n v="25"/>
    <s v="KG"/>
    <n v="160"/>
    <s v="Sale "/>
    <n v="4000"/>
  </r>
  <r>
    <s v="112"/>
    <x v="75"/>
    <x v="5"/>
    <n v="20"/>
    <s v="PC"/>
    <n v="300"/>
    <s v="Sale "/>
    <n v="6000"/>
  </r>
  <r>
    <s v="112"/>
    <x v="4"/>
    <x v="3"/>
    <n v="10"/>
    <s v="KG"/>
    <n v="900"/>
    <s v="Sale "/>
    <n v="9000"/>
  </r>
  <r>
    <s v="112"/>
    <x v="13"/>
    <x v="5"/>
    <n v="25"/>
    <s v="KG"/>
    <n v="250"/>
    <s v="Sale "/>
    <n v="6250"/>
  </r>
  <r>
    <s v="112"/>
    <x v="8"/>
    <x v="5"/>
    <n v="5"/>
    <s v="KG"/>
    <n v="255"/>
    <s v="Sale "/>
    <n v="1275"/>
  </r>
  <r>
    <s v="112"/>
    <x v="51"/>
    <x v="2"/>
    <n v="1"/>
    <s v="PC"/>
    <n v="400"/>
    <s v="Sale "/>
    <n v="400"/>
  </r>
  <r>
    <s v="112"/>
    <x v="4"/>
    <x v="3"/>
    <n v="0.5"/>
    <s v="KG"/>
    <n v="920"/>
    <s v="Sale "/>
    <n v="460"/>
  </r>
  <r>
    <s v="112"/>
    <x v="38"/>
    <x v="3"/>
    <n v="0.5"/>
    <s v="KG"/>
    <n v="380"/>
    <s v="Sale "/>
    <n v="190"/>
  </r>
  <r>
    <s v="112"/>
    <x v="10"/>
    <x v="6"/>
    <n v="3"/>
    <s v="KG"/>
    <n v="210"/>
    <s v="Sale "/>
    <n v="630"/>
  </r>
  <r>
    <s v="112"/>
    <x v="23"/>
    <x v="2"/>
    <n v="1"/>
    <s v="PC"/>
    <n v="65"/>
    <s v="Sale "/>
    <n v="65"/>
  </r>
  <r>
    <s v="112"/>
    <x v="28"/>
    <x v="3"/>
    <n v="1.5"/>
    <s v="KG"/>
    <n v="330"/>
    <s v="Sale "/>
    <n v="495"/>
  </r>
  <r>
    <s v="112"/>
    <x v="39"/>
    <x v="3"/>
    <n v="1"/>
    <s v="KG"/>
    <n v="330"/>
    <s v="Sale "/>
    <n v="330"/>
  </r>
  <r>
    <s v="112"/>
    <x v="25"/>
    <x v="3"/>
    <n v="1"/>
    <s v="KG"/>
    <n v="70"/>
    <s v="Sale "/>
    <n v="70"/>
  </r>
  <r>
    <s v="112"/>
    <x v="75"/>
    <x v="5"/>
    <n v="1"/>
    <s v="PC"/>
    <n v="300"/>
    <s v="Sale "/>
    <n v="300"/>
  </r>
  <r>
    <s v="112"/>
    <x v="13"/>
    <x v="5"/>
    <n v="1.5"/>
    <s v="KG"/>
    <n v="255"/>
    <s v="Sale "/>
    <n v="382.5"/>
  </r>
  <r>
    <s v="112"/>
    <x v="3"/>
    <x v="3"/>
    <n v="1"/>
    <s v="KG"/>
    <n v="520"/>
    <s v="Sale "/>
    <n v="520"/>
  </r>
  <r>
    <s v="112"/>
    <x v="4"/>
    <x v="3"/>
    <n v="0.5"/>
    <s v="KG"/>
    <n v="920"/>
    <s v="Sale "/>
    <n v="460"/>
  </r>
  <r>
    <s v="112"/>
    <x v="87"/>
    <x v="9"/>
    <n v="1"/>
    <s v="BTL"/>
    <n v="155"/>
    <s v="Sale "/>
    <n v="155"/>
  </r>
  <r>
    <s v="113"/>
    <x v="57"/>
    <x v="5"/>
    <n v="5"/>
    <s v="KG"/>
    <n v="260"/>
    <s v="Sale "/>
    <n v="1300"/>
  </r>
  <r>
    <s v="113"/>
    <x v="41"/>
    <x v="10"/>
    <n v="2"/>
    <s v="th"/>
    <n v="140"/>
    <s v="Sale "/>
    <n v="280"/>
  </r>
  <r>
    <s v="113"/>
    <x v="6"/>
    <x v="5"/>
    <n v="2"/>
    <s v="th"/>
    <n v="460"/>
    <s v="Sale "/>
    <n v="920"/>
  </r>
  <r>
    <s v="113"/>
    <x v="5"/>
    <x v="4"/>
    <n v="40"/>
    <s v="BDL"/>
    <n v="65"/>
    <s v="Sale "/>
    <n v="2600"/>
  </r>
  <r>
    <s v="113"/>
    <x v="8"/>
    <x v="5"/>
    <n v="1"/>
    <s v="KG"/>
    <n v="255"/>
    <s v="Sale "/>
    <n v="255"/>
  </r>
  <r>
    <s v="113"/>
    <x v="57"/>
    <x v="5"/>
    <n v="1"/>
    <s v="KG"/>
    <n v="255"/>
    <s v="Sale "/>
    <n v="255"/>
  </r>
  <r>
    <s v="113"/>
    <x v="3"/>
    <x v="3"/>
    <n v="1"/>
    <s v="KG"/>
    <n v="520"/>
    <s v="Sale "/>
    <n v="520"/>
  </r>
  <r>
    <s v="113"/>
    <x v="4"/>
    <x v="3"/>
    <n v="0.5"/>
    <s v="KG"/>
    <n v="900"/>
    <s v="Sale "/>
    <n v="450"/>
  </r>
  <r>
    <s v="113"/>
    <x v="78"/>
    <x v="3"/>
    <n v="5"/>
    <s v="PAC"/>
    <n v="80"/>
    <s v="Sale "/>
    <n v="400"/>
  </r>
  <r>
    <s v="113"/>
    <x v="5"/>
    <x v="4"/>
    <n v="3"/>
    <s v="BDL"/>
    <n v="65"/>
    <s v="Sale "/>
    <n v="195"/>
  </r>
  <r>
    <s v="113"/>
    <x v="64"/>
    <x v="4"/>
    <n v="2"/>
    <s v="BDL"/>
    <n v="80"/>
    <s v="Sale "/>
    <n v="160"/>
  </r>
  <r>
    <s v="113"/>
    <x v="3"/>
    <x v="3"/>
    <n v="2"/>
    <s v="KG"/>
    <n v="520"/>
    <s v="Sale "/>
    <n v="1040"/>
  </r>
  <r>
    <s v="113"/>
    <x v="4"/>
    <x v="3"/>
    <n v="1"/>
    <s v="KG"/>
    <n v="900"/>
    <s v="Sale "/>
    <n v="900"/>
  </r>
  <r>
    <s v="113"/>
    <x v="37"/>
    <x v="3"/>
    <n v="0.5"/>
    <s v="KG"/>
    <n v="260"/>
    <s v="Sale "/>
    <n v="130"/>
  </r>
  <r>
    <s v="113"/>
    <x v="57"/>
    <x v="5"/>
    <n v="2"/>
    <s v="KG"/>
    <n v="255"/>
    <s v="Sale "/>
    <n v="510"/>
  </r>
  <r>
    <s v="113"/>
    <x v="3"/>
    <x v="3"/>
    <n v="1"/>
    <s v="KG"/>
    <n v="520"/>
    <s v="Sale "/>
    <n v="520"/>
  </r>
  <r>
    <s v="113"/>
    <x v="4"/>
    <x v="3"/>
    <n v="0.5"/>
    <s v="KG"/>
    <n v="900"/>
    <s v="Sale "/>
    <n v="450"/>
  </r>
  <r>
    <s v="113"/>
    <x v="26"/>
    <x v="3"/>
    <n v="5"/>
    <s v="KG"/>
    <n v="50"/>
    <s v="Sale "/>
    <n v="250"/>
  </r>
  <r>
    <s v="113"/>
    <x v="11"/>
    <x v="3"/>
    <n v="0.5"/>
    <s v="KG"/>
    <n v="310"/>
    <s v="Sale "/>
    <n v="155"/>
  </r>
  <r>
    <s v="113"/>
    <x v="31"/>
    <x v="7"/>
    <n v="0.1"/>
    <s v="KG"/>
    <n v="700"/>
    <s v="Sale "/>
    <n v="70"/>
  </r>
  <r>
    <s v="113"/>
    <x v="39"/>
    <x v="3"/>
    <n v="1"/>
    <s v="KG"/>
    <n v="330"/>
    <s v="Sale "/>
    <n v="330"/>
  </r>
  <r>
    <s v="113"/>
    <x v="9"/>
    <x v="3"/>
    <n v="5"/>
    <s v="KG"/>
    <n v="175"/>
    <s v="Sale "/>
    <n v="875"/>
  </r>
  <r>
    <s v="113"/>
    <x v="30"/>
    <x v="3"/>
    <n v="2"/>
    <s v="KG"/>
    <n v="200"/>
    <s v="Sale "/>
    <n v="400"/>
  </r>
  <r>
    <s v="113"/>
    <x v="100"/>
    <x v="5"/>
    <n v="2"/>
    <s v="KG"/>
    <n v="260"/>
    <s v="Sale "/>
    <n v="520"/>
  </r>
  <r>
    <s v="113"/>
    <x v="75"/>
    <x v="5"/>
    <n v="2"/>
    <s v="PC"/>
    <n v="300"/>
    <s v="Sale "/>
    <n v="600"/>
  </r>
  <r>
    <s v="113"/>
    <x v="5"/>
    <x v="4"/>
    <n v="10"/>
    <s v="BDL"/>
    <n v="65"/>
    <s v="Sale "/>
    <n v="650"/>
  </r>
  <r>
    <s v="113"/>
    <x v="10"/>
    <x v="6"/>
    <n v="15"/>
    <s v="KG"/>
    <n v="206.67"/>
    <s v="Sale "/>
    <n v="3100"/>
  </r>
  <r>
    <s v="113"/>
    <x v="3"/>
    <x v="3"/>
    <n v="0.25"/>
    <s v="KG"/>
    <n v="500"/>
    <s v="Sale "/>
    <n v="125"/>
  </r>
  <r>
    <s v="113"/>
    <x v="4"/>
    <x v="3"/>
    <n v="0.25"/>
    <s v="KG"/>
    <n v="910"/>
    <s v="Sale "/>
    <n v="227.5"/>
  </r>
  <r>
    <s v="113"/>
    <x v="21"/>
    <x v="2"/>
    <n v="1"/>
    <s v="BTL"/>
    <n v="310"/>
    <s v="Sale "/>
    <n v="310"/>
  </r>
  <r>
    <s v="113"/>
    <x v="25"/>
    <x v="3"/>
    <n v="10"/>
    <s v="KG"/>
    <n v="65"/>
    <s v="Sale "/>
    <n v="650"/>
  </r>
  <r>
    <s v="113"/>
    <x v="15"/>
    <x v="2"/>
    <n v="1"/>
    <s v="BTL"/>
    <n v="730"/>
    <s v="Sale "/>
    <n v="730"/>
  </r>
  <r>
    <s v="113"/>
    <x v="51"/>
    <x v="2"/>
    <n v="1"/>
    <s v="PC"/>
    <n v="400"/>
    <s v="Sale "/>
    <n v="400"/>
  </r>
  <r>
    <s v="113"/>
    <x v="8"/>
    <x v="5"/>
    <n v="1"/>
    <s v="KG"/>
    <n v="255"/>
    <s v="Sale "/>
    <n v="255"/>
  </r>
  <r>
    <s v="113"/>
    <x v="57"/>
    <x v="5"/>
    <n v="2"/>
    <s v="KG"/>
    <n v="255"/>
    <s v="Sale "/>
    <n v="510"/>
  </r>
  <r>
    <s v="113"/>
    <x v="41"/>
    <x v="10"/>
    <n v="1.5"/>
    <s v="th"/>
    <n v="140"/>
    <s v="Sale "/>
    <n v="210"/>
  </r>
  <r>
    <s v="113"/>
    <x v="53"/>
    <x v="7"/>
    <n v="0.5"/>
    <s v="KG"/>
    <n v="700"/>
    <s v="Sale "/>
    <n v="350"/>
  </r>
  <r>
    <s v="113"/>
    <x v="75"/>
    <x v="5"/>
    <n v="2"/>
    <s v="PC"/>
    <n v="300"/>
    <s v="Sale "/>
    <n v="600"/>
  </r>
  <r>
    <s v="113"/>
    <x v="3"/>
    <x v="3"/>
    <n v="0.9"/>
    <s v="KG"/>
    <n v="520"/>
    <s v="Sale "/>
    <n v="468"/>
  </r>
  <r>
    <s v="113"/>
    <x v="4"/>
    <x v="3"/>
    <n v="0.5"/>
    <s v="KG"/>
    <n v="920"/>
    <s v="Sale "/>
    <n v="460"/>
  </r>
  <r>
    <s v="113"/>
    <x v="5"/>
    <x v="4"/>
    <n v="3"/>
    <s v="BDL"/>
    <n v="65"/>
    <s v="Sale "/>
    <n v="195"/>
  </r>
  <r>
    <s v="113"/>
    <x v="38"/>
    <x v="3"/>
    <n v="0.5"/>
    <s v="KG"/>
    <n v="390"/>
    <s v="Sale "/>
    <n v="195"/>
  </r>
  <r>
    <s v="113"/>
    <x v="28"/>
    <x v="3"/>
    <n v="2"/>
    <s v="KG"/>
    <n v="330"/>
    <s v="Sale "/>
    <n v="660"/>
  </r>
  <r>
    <s v="113"/>
    <x v="122"/>
    <x v="3"/>
    <n v="2"/>
    <s v="KG"/>
    <n v="160"/>
    <s v="Sale "/>
    <n v="320"/>
  </r>
  <r>
    <s v="113"/>
    <x v="10"/>
    <x v="6"/>
    <n v="5"/>
    <s v="KG"/>
    <n v="210"/>
    <s v="Sale "/>
    <n v="1050"/>
  </r>
  <r>
    <s v="113"/>
    <x v="59"/>
    <x v="4"/>
    <n v="10"/>
    <s v="BDL"/>
    <n v="65"/>
    <s v="Sale "/>
    <n v="650"/>
  </r>
  <r>
    <s v="113"/>
    <x v="100"/>
    <x v="5"/>
    <n v="1"/>
    <s v="KG"/>
    <n v="260"/>
    <s v="Sale "/>
    <n v="260"/>
  </r>
  <r>
    <s v="113"/>
    <x v="78"/>
    <x v="3"/>
    <n v="15"/>
    <s v="PAC"/>
    <n v="80"/>
    <s v="Sale "/>
    <n v="1200"/>
  </r>
  <r>
    <s v="113"/>
    <x v="11"/>
    <x v="3"/>
    <n v="1"/>
    <s v="KG"/>
    <n v="320"/>
    <s v="Sale "/>
    <n v="320"/>
  </r>
  <r>
    <s v="117"/>
    <x v="11"/>
    <x v="3"/>
    <n v="1.5"/>
    <s v="KG"/>
    <n v="320"/>
    <s v="Sale "/>
    <n v="480"/>
  </r>
  <r>
    <s v="117"/>
    <x v="25"/>
    <x v="3"/>
    <n v="10"/>
    <s v="KG"/>
    <n v="70"/>
    <s v="Sale "/>
    <n v="700"/>
  </r>
  <r>
    <s v="117"/>
    <x v="75"/>
    <x v="5"/>
    <n v="1"/>
    <s v="PC"/>
    <n v="290"/>
    <s v="Sale "/>
    <n v="290"/>
  </r>
  <r>
    <s v="117"/>
    <x v="37"/>
    <x v="3"/>
    <n v="0.5"/>
    <s v="KG"/>
    <n v="250"/>
    <s v="Sale "/>
    <n v="125"/>
  </r>
  <r>
    <s v="117"/>
    <x v="38"/>
    <x v="3"/>
    <n v="0.5"/>
    <s v="KG"/>
    <n v="380"/>
    <s v="Sale "/>
    <n v="190"/>
  </r>
  <r>
    <s v="117"/>
    <x v="108"/>
    <x v="8"/>
    <n v="1"/>
    <s v="PAT"/>
    <n v="340"/>
    <s v="Sale "/>
    <n v="340"/>
  </r>
  <r>
    <s v="117"/>
    <x v="3"/>
    <x v="3"/>
    <n v="2"/>
    <s v="KG"/>
    <n v="520"/>
    <s v="Sale "/>
    <n v="1040"/>
  </r>
  <r>
    <s v="117"/>
    <x v="4"/>
    <x v="3"/>
    <n v="1"/>
    <s v="KG"/>
    <n v="900"/>
    <s v="Sale "/>
    <n v="900"/>
  </r>
  <r>
    <s v="117"/>
    <x v="27"/>
    <x v="8"/>
    <n v="2"/>
    <s v="BOX"/>
    <n v="900"/>
    <s v="Sale "/>
    <n v="1800"/>
  </r>
  <r>
    <s v="117"/>
    <x v="72"/>
    <x v="10"/>
    <n v="2"/>
    <s v="th"/>
    <n v="150"/>
    <s v="Sale "/>
    <n v="300"/>
  </r>
  <r>
    <s v="117"/>
    <x v="41"/>
    <x v="10"/>
    <n v="3"/>
    <s v="th"/>
    <n v="140"/>
    <s v="Sale "/>
    <n v="420"/>
  </r>
  <r>
    <s v="117"/>
    <x v="98"/>
    <x v="5"/>
    <n v="2"/>
    <s v="KG"/>
    <n v="260"/>
    <s v="Sale "/>
    <n v="520"/>
  </r>
  <r>
    <s v="117"/>
    <x v="37"/>
    <x v="3"/>
    <n v="2"/>
    <s v="KG"/>
    <n v="260"/>
    <s v="Sale "/>
    <n v="520"/>
  </r>
  <r>
    <s v="117"/>
    <x v="39"/>
    <x v="3"/>
    <n v="2"/>
    <s v="KG"/>
    <n v="340"/>
    <s v="Sale "/>
    <n v="680"/>
  </r>
  <r>
    <s v="117"/>
    <x v="28"/>
    <x v="3"/>
    <n v="2"/>
    <s v="KG"/>
    <n v="340"/>
    <s v="Sale "/>
    <n v="680"/>
  </r>
  <r>
    <s v="117"/>
    <x v="38"/>
    <x v="3"/>
    <n v="1.5"/>
    <s v="KG"/>
    <n v="390"/>
    <s v="Sale "/>
    <n v="585"/>
  </r>
  <r>
    <s v="117"/>
    <x v="59"/>
    <x v="4"/>
    <n v="3"/>
    <s v="BDL"/>
    <n v="65"/>
    <s v="Sale "/>
    <n v="195"/>
  </r>
  <r>
    <s v="117"/>
    <x v="41"/>
    <x v="10"/>
    <n v="4"/>
    <s v="th"/>
    <n v="140"/>
    <s v="Sale "/>
    <n v="560"/>
  </r>
  <r>
    <s v="117"/>
    <x v="42"/>
    <x v="5"/>
    <n v="1.5"/>
    <s v="th"/>
    <n v="900"/>
    <s v="Sale "/>
    <n v="1350"/>
  </r>
  <r>
    <s v="117"/>
    <x v="6"/>
    <x v="5"/>
    <n v="2"/>
    <s v="th"/>
    <n v="460"/>
    <s v="Sale "/>
    <n v="920"/>
  </r>
  <r>
    <s v="117"/>
    <x v="2"/>
    <x v="2"/>
    <n v="1"/>
    <s v="BTL"/>
    <n v="450"/>
    <s v="Sale "/>
    <n v="450"/>
  </r>
  <r>
    <s v="117"/>
    <x v="51"/>
    <x v="2"/>
    <n v="1"/>
    <s v="PC"/>
    <n v="400"/>
    <s v="Sale "/>
    <n v="400"/>
  </r>
  <r>
    <s v="117"/>
    <x v="16"/>
    <x v="2"/>
    <n v="1"/>
    <s v="BTL"/>
    <n v="310"/>
    <s v="Sale "/>
    <n v="310"/>
  </r>
  <r>
    <s v="117"/>
    <x v="57"/>
    <x v="5"/>
    <n v="2"/>
    <s v="KG"/>
    <n v="260"/>
    <s v="Sale "/>
    <n v="520"/>
  </r>
  <r>
    <s v="117"/>
    <x v="8"/>
    <x v="5"/>
    <n v="4"/>
    <s v="KG"/>
    <n v="260"/>
    <s v="Sale "/>
    <n v="1040"/>
  </r>
  <r>
    <s v="117"/>
    <x v="92"/>
    <x v="5"/>
    <n v="3"/>
    <s v="KG"/>
    <n v="260"/>
    <s v="Sale "/>
    <n v="780"/>
  </r>
  <r>
    <s v="117"/>
    <x v="48"/>
    <x v="5"/>
    <n v="3"/>
    <s v="KG"/>
    <n v="260"/>
    <s v="Sale "/>
    <n v="780"/>
  </r>
  <r>
    <s v="117"/>
    <x v="71"/>
    <x v="5"/>
    <n v="10"/>
    <s v="KG"/>
    <n v="260"/>
    <s v="Sale "/>
    <n v="2600"/>
  </r>
  <r>
    <s v="117"/>
    <x v="5"/>
    <x v="4"/>
    <n v="40"/>
    <s v="BDL"/>
    <n v="65"/>
    <s v="Sale "/>
    <n v="2600"/>
  </r>
  <r>
    <s v="117"/>
    <x v="108"/>
    <x v="8"/>
    <n v="1"/>
    <s v="PAT"/>
    <n v="340"/>
    <s v="Sale "/>
    <n v="340"/>
  </r>
  <r>
    <s v="117"/>
    <x v="101"/>
    <x v="8"/>
    <n v="3"/>
    <s v="BOX"/>
    <n v="330"/>
    <s v="Sale "/>
    <n v="990"/>
  </r>
  <r>
    <s v="117"/>
    <x v="57"/>
    <x v="5"/>
    <n v="1"/>
    <s v="KG"/>
    <n v="255"/>
    <s v="Sale "/>
    <n v="255"/>
  </r>
  <r>
    <s v="117"/>
    <x v="9"/>
    <x v="3"/>
    <n v="1"/>
    <s v="KG"/>
    <n v="175"/>
    <s v="Sale "/>
    <n v="175"/>
  </r>
  <r>
    <s v="117"/>
    <x v="10"/>
    <x v="6"/>
    <n v="3"/>
    <s v="KG"/>
    <n v="210"/>
    <s v="Sale "/>
    <n v="630"/>
  </r>
  <r>
    <s v="117"/>
    <x v="39"/>
    <x v="3"/>
    <n v="0.5"/>
    <s v="KG"/>
    <n v="330"/>
    <s v="Sale "/>
    <n v="165"/>
  </r>
  <r>
    <s v="117"/>
    <x v="28"/>
    <x v="3"/>
    <n v="0.5"/>
    <s v="KG"/>
    <n v="330"/>
    <s v="Sale "/>
    <n v="165"/>
  </r>
  <r>
    <s v="117"/>
    <x v="27"/>
    <x v="8"/>
    <n v="0.3"/>
    <s v="BOX"/>
    <n v="900"/>
    <s v="Sale "/>
    <n v="270"/>
  </r>
  <r>
    <s v="117"/>
    <x v="101"/>
    <x v="8"/>
    <n v="1"/>
    <s v="BOX"/>
    <n v="320"/>
    <s v="Sale "/>
    <n v="320"/>
  </r>
  <r>
    <s v="117"/>
    <x v="27"/>
    <x v="8"/>
    <n v="10"/>
    <s v="BOX"/>
    <n v="900"/>
    <s v="Sale "/>
    <n v="9000"/>
  </r>
  <r>
    <s v="117"/>
    <x v="39"/>
    <x v="3"/>
    <n v="1"/>
    <s v="KG"/>
    <n v="320"/>
    <s v="Sale "/>
    <n v="320"/>
  </r>
  <r>
    <s v="117"/>
    <x v="28"/>
    <x v="3"/>
    <n v="1"/>
    <s v="KG"/>
    <n v="320"/>
    <s v="Sale "/>
    <n v="320"/>
  </r>
  <r>
    <s v="117"/>
    <x v="78"/>
    <x v="3"/>
    <n v="6"/>
    <s v="PAC"/>
    <n v="80"/>
    <s v="Sale "/>
    <n v="480"/>
  </r>
  <r>
    <s v="117"/>
    <x v="37"/>
    <x v="3"/>
    <n v="0.5"/>
    <s v="KG"/>
    <n v="260"/>
    <s v="Sale "/>
    <n v="130"/>
  </r>
  <r>
    <s v="117"/>
    <x v="38"/>
    <x v="3"/>
    <n v="0.5"/>
    <s v="KG"/>
    <n v="380"/>
    <s v="Sale "/>
    <n v="190"/>
  </r>
  <r>
    <s v="117"/>
    <x v="3"/>
    <x v="3"/>
    <n v="2"/>
    <s v="KG"/>
    <n v="500"/>
    <s v="Sale "/>
    <n v="1000"/>
  </r>
  <r>
    <s v="117"/>
    <x v="30"/>
    <x v="3"/>
    <n v="1"/>
    <s v="KG"/>
    <n v="190"/>
    <s v="Sale "/>
    <n v="190"/>
  </r>
  <r>
    <s v="117"/>
    <x v="56"/>
    <x v="3"/>
    <n v="0.2"/>
    <s v="KG"/>
    <n v="450"/>
    <s v="Sale "/>
    <n v="90"/>
  </r>
  <r>
    <s v="117"/>
    <x v="28"/>
    <x v="3"/>
    <n v="0.25"/>
    <s v="KG"/>
    <n v="330"/>
    <s v="Sale "/>
    <n v="82.5"/>
  </r>
  <r>
    <s v="117"/>
    <x v="39"/>
    <x v="3"/>
    <n v="0.25"/>
    <s v="KG"/>
    <n v="330"/>
    <s v="Sale "/>
    <n v="82.5"/>
  </r>
  <r>
    <s v="117"/>
    <x v="101"/>
    <x v="8"/>
    <n v="2"/>
    <s v="BOX"/>
    <n v="320"/>
    <s v="Sale "/>
    <n v="640"/>
  </r>
  <r>
    <s v="117"/>
    <x v="27"/>
    <x v="8"/>
    <n v="3"/>
    <s v="BOX"/>
    <n v="900"/>
    <s v="Sale "/>
    <n v="2700"/>
  </r>
  <r>
    <s v="117"/>
    <x v="26"/>
    <x v="3"/>
    <n v="5"/>
    <s v="KG"/>
    <n v="50"/>
    <s v="Sale "/>
    <n v="250"/>
  </r>
  <r>
    <s v="117"/>
    <x v="3"/>
    <x v="3"/>
    <n v="0.5"/>
    <s v="KG"/>
    <n v="520"/>
    <s v="Sale "/>
    <n v="260"/>
  </r>
  <r>
    <s v="117"/>
    <x v="4"/>
    <x v="3"/>
    <n v="0.25"/>
    <s v="KG"/>
    <n v="920"/>
    <s v="Sale "/>
    <n v="230"/>
  </r>
  <r>
    <s v="117"/>
    <x v="37"/>
    <x v="3"/>
    <n v="0.25"/>
    <s v="KG"/>
    <n v="260"/>
    <s v="Sale "/>
    <n v="65"/>
  </r>
  <r>
    <s v="117"/>
    <x v="56"/>
    <x v="3"/>
    <n v="0.25"/>
    <s v="KG"/>
    <n v="450"/>
    <s v="Sale "/>
    <n v="112.5"/>
  </r>
  <r>
    <s v="117"/>
    <x v="101"/>
    <x v="8"/>
    <n v="2"/>
    <s v="BOX"/>
    <n v="320"/>
    <s v="Sale "/>
    <n v="640"/>
  </r>
  <r>
    <s v="117"/>
    <x v="27"/>
    <x v="8"/>
    <n v="0.5"/>
    <s v="BOX"/>
    <n v="900"/>
    <s v="Sale "/>
    <n v="450"/>
  </r>
  <r>
    <s v="117"/>
    <x v="39"/>
    <x v="3"/>
    <n v="0.5"/>
    <s v="KG"/>
    <n v="330"/>
    <s v="Sale "/>
    <n v="165"/>
  </r>
  <r>
    <s v="117"/>
    <x v="27"/>
    <x v="8"/>
    <n v="2"/>
    <s v="BOX"/>
    <n v="900"/>
    <s v="Sale "/>
    <n v="1800"/>
  </r>
  <r>
    <s v="117"/>
    <x v="101"/>
    <x v="8"/>
    <n v="0.65"/>
    <s v="BOX"/>
    <n v="320"/>
    <s v="Sale "/>
    <n v="208"/>
  </r>
  <r>
    <s v="117"/>
    <x v="78"/>
    <x v="3"/>
    <n v="2"/>
    <s v="PAC"/>
    <n v="80"/>
    <s v="Sale "/>
    <n v="160"/>
  </r>
  <r>
    <s v="117"/>
    <x v="28"/>
    <x v="3"/>
    <n v="0.5"/>
    <s v="KG"/>
    <n v="330"/>
    <s v="Sale "/>
    <n v="165"/>
  </r>
  <r>
    <s v="117"/>
    <x v="39"/>
    <x v="3"/>
    <n v="2"/>
    <s v="KG"/>
    <n v="330"/>
    <s v="Sale "/>
    <n v="660"/>
  </r>
  <r>
    <s v="117"/>
    <x v="27"/>
    <x v="8"/>
    <n v="1"/>
    <s v="BOX"/>
    <n v="900"/>
    <s v="Sale "/>
    <n v="900"/>
  </r>
  <r>
    <s v="117"/>
    <x v="23"/>
    <x v="2"/>
    <n v="2"/>
    <s v="PC"/>
    <n v="65"/>
    <s v="Sale "/>
    <n v="130"/>
  </r>
  <r>
    <s v="118"/>
    <x v="30"/>
    <x v="3"/>
    <n v="1"/>
    <s v="KG"/>
    <n v="190"/>
    <s v="Sale "/>
    <n v="190"/>
  </r>
  <r>
    <s v="118"/>
    <x v="42"/>
    <x v="5"/>
    <n v="0.3"/>
    <s v="th"/>
    <n v="900"/>
    <s v="Sale "/>
    <n v="270"/>
  </r>
  <r>
    <s v="118"/>
    <x v="5"/>
    <x v="4"/>
    <n v="5"/>
    <s v="BDL"/>
    <n v="65"/>
    <s v="Sale "/>
    <n v="325"/>
  </r>
  <r>
    <s v="118"/>
    <x v="47"/>
    <x v="5"/>
    <n v="1"/>
    <s v="KG"/>
    <n v="260"/>
    <s v="Sale "/>
    <n v="260"/>
  </r>
  <r>
    <s v="118"/>
    <x v="3"/>
    <x v="3"/>
    <n v="1"/>
    <s v="KG"/>
    <n v="520"/>
    <s v="Sale "/>
    <n v="520"/>
  </r>
  <r>
    <s v="118"/>
    <x v="4"/>
    <x v="3"/>
    <n v="0.5"/>
    <s v="KG"/>
    <n v="920"/>
    <s v="Sale "/>
    <n v="460"/>
  </r>
  <r>
    <s v="118"/>
    <x v="105"/>
    <x v="8"/>
    <n v="1"/>
    <s v="BOX"/>
    <n v="340"/>
    <s v="Sale "/>
    <n v="340"/>
  </r>
  <r>
    <s v="118"/>
    <x v="48"/>
    <x v="5"/>
    <n v="1"/>
    <s v="KG"/>
    <n v="260"/>
    <s v="Sale "/>
    <n v="260"/>
  </r>
  <r>
    <s v="118"/>
    <x v="5"/>
    <x v="4"/>
    <n v="5"/>
    <s v="BDL"/>
    <n v="65"/>
    <s v="Sale "/>
    <n v="325"/>
  </r>
  <r>
    <s v="118"/>
    <x v="64"/>
    <x v="4"/>
    <n v="2"/>
    <s v="BDL"/>
    <n v="80"/>
    <s v="Sale "/>
    <n v="160"/>
  </r>
  <r>
    <s v="118"/>
    <x v="25"/>
    <x v="3"/>
    <n v="3"/>
    <s v="KG"/>
    <n v="70"/>
    <s v="Sale "/>
    <n v="210"/>
  </r>
  <r>
    <s v="118"/>
    <x v="70"/>
    <x v="8"/>
    <n v="5"/>
    <s v="BOX"/>
    <n v="270"/>
    <s v="Sale "/>
    <n v="1350"/>
  </r>
  <r>
    <s v="118"/>
    <x v="10"/>
    <x v="6"/>
    <n v="15"/>
    <s v="KG"/>
    <n v="210"/>
    <s v="Sale "/>
    <n v="3150"/>
  </r>
  <r>
    <s v="118"/>
    <x v="56"/>
    <x v="3"/>
    <n v="1"/>
    <s v="KG"/>
    <n v="450"/>
    <s v="Sale "/>
    <n v="450"/>
  </r>
  <r>
    <s v="118"/>
    <x v="39"/>
    <x v="3"/>
    <n v="1"/>
    <s v="KG"/>
    <n v="330"/>
    <s v="Sale "/>
    <n v="330"/>
  </r>
  <r>
    <s v="118"/>
    <x v="3"/>
    <x v="3"/>
    <n v="1"/>
    <s v="KG"/>
    <n v="520"/>
    <s v="Sale "/>
    <n v="520"/>
  </r>
  <r>
    <s v="118"/>
    <x v="4"/>
    <x v="3"/>
    <n v="1"/>
    <s v="KG"/>
    <n v="900"/>
    <s v="Sale "/>
    <n v="900"/>
  </r>
  <r>
    <s v="118"/>
    <x v="3"/>
    <x v="3"/>
    <n v="1"/>
    <s v="KG"/>
    <n v="520"/>
    <s v="Sale "/>
    <n v="520"/>
  </r>
  <r>
    <s v="118"/>
    <x v="4"/>
    <x v="3"/>
    <n v="1"/>
    <s v="KG"/>
    <n v="920"/>
    <s v="Sale "/>
    <n v="920"/>
  </r>
  <r>
    <s v="118"/>
    <x v="39"/>
    <x v="3"/>
    <n v="1"/>
    <s v="KG"/>
    <n v="330"/>
    <s v="Sale "/>
    <n v="330"/>
  </r>
  <r>
    <s v="118"/>
    <x v="28"/>
    <x v="3"/>
    <n v="1"/>
    <s v="KG"/>
    <n v="330"/>
    <s v="Sale "/>
    <n v="330"/>
  </r>
  <r>
    <s v="118"/>
    <x v="27"/>
    <x v="8"/>
    <n v="0.4"/>
    <s v="BOX"/>
    <n v="900"/>
    <s v="Sale "/>
    <n v="360"/>
  </r>
  <r>
    <s v="118"/>
    <x v="75"/>
    <x v="5"/>
    <n v="20"/>
    <s v="PC"/>
    <n v="290"/>
    <s v="Sale "/>
    <n v="5800"/>
  </r>
  <r>
    <s v="118"/>
    <x v="69"/>
    <x v="5"/>
    <n v="3"/>
    <s v="th"/>
    <n v="850"/>
    <s v="Sale "/>
    <n v="2550"/>
  </r>
  <r>
    <s v="118"/>
    <x v="51"/>
    <x v="2"/>
    <n v="4"/>
    <s v="PC"/>
    <n v="400"/>
    <s v="Sale "/>
    <n v="1600"/>
  </r>
  <r>
    <s v="118"/>
    <x v="57"/>
    <x v="5"/>
    <n v="5"/>
    <s v="KG"/>
    <n v="255"/>
    <s v="Sale "/>
    <n v="1275"/>
  </r>
  <r>
    <s v="118"/>
    <x v="9"/>
    <x v="3"/>
    <n v="40"/>
    <s v="KG"/>
    <n v="170"/>
    <s v="Sale "/>
    <n v="6800"/>
  </r>
  <r>
    <s v="118"/>
    <x v="39"/>
    <x v="3"/>
    <n v="10"/>
    <s v="KG"/>
    <n v="325"/>
    <s v="Sale "/>
    <n v="3250"/>
  </r>
  <r>
    <s v="118"/>
    <x v="11"/>
    <x v="3"/>
    <n v="10"/>
    <s v="KG"/>
    <n v="300"/>
    <s v="Sale "/>
    <n v="3000"/>
  </r>
  <r>
    <s v="118"/>
    <x v="26"/>
    <x v="3"/>
    <n v="100"/>
    <s v="KG"/>
    <n v="49"/>
    <s v="Sale "/>
    <n v="4900"/>
  </r>
  <r>
    <s v="118"/>
    <x v="28"/>
    <x v="3"/>
    <n v="10"/>
    <s v="KG"/>
    <n v="325"/>
    <s v="Sale "/>
    <n v="3250"/>
  </r>
  <r>
    <s v="118"/>
    <x v="30"/>
    <x v="3"/>
    <n v="10"/>
    <s v="KG"/>
    <n v="190"/>
    <s v="Sale "/>
    <n v="1900"/>
  </r>
  <r>
    <s v="118"/>
    <x v="3"/>
    <x v="3"/>
    <n v="25"/>
    <s v="KG"/>
    <n v="500"/>
    <s v="Sale "/>
    <n v="12500"/>
  </r>
  <r>
    <s v="118"/>
    <x v="4"/>
    <x v="3"/>
    <n v="10"/>
    <s v="KG"/>
    <n v="900"/>
    <s v="Sale "/>
    <n v="9000"/>
  </r>
  <r>
    <s v="118"/>
    <x v="122"/>
    <x v="3"/>
    <n v="3"/>
    <s v="KG"/>
    <n v="155"/>
    <s v="Sale "/>
    <n v="465"/>
  </r>
  <r>
    <s v="118"/>
    <x v="10"/>
    <x v="6"/>
    <n v="3"/>
    <s v="KG"/>
    <n v="210"/>
    <s v="Sale "/>
    <n v="630"/>
  </r>
  <r>
    <s v="118"/>
    <x v="27"/>
    <x v="8"/>
    <n v="1"/>
    <s v="BOX"/>
    <n v="900"/>
    <s v="Sale "/>
    <n v="900"/>
  </r>
  <r>
    <s v="118"/>
    <x v="3"/>
    <x v="3"/>
    <n v="1"/>
    <s v="KG"/>
    <n v="520"/>
    <s v="Sale "/>
    <n v="520"/>
  </r>
  <r>
    <s v="118"/>
    <x v="4"/>
    <x v="3"/>
    <n v="0.5"/>
    <s v="KG"/>
    <n v="920"/>
    <s v="Sale "/>
    <n v="460"/>
  </r>
  <r>
    <s v="118"/>
    <x v="57"/>
    <x v="5"/>
    <n v="2"/>
    <s v="KG"/>
    <n v="260"/>
    <s v="Sale "/>
    <n v="520"/>
  </r>
  <r>
    <s v="118"/>
    <x v="26"/>
    <x v="3"/>
    <n v="12"/>
    <s v="KG"/>
    <n v="50"/>
    <s v="Sale "/>
    <n v="600"/>
  </r>
  <r>
    <s v="118"/>
    <x v="37"/>
    <x v="3"/>
    <n v="0.25"/>
    <s v="KG"/>
    <n v="260"/>
    <s v="Sale "/>
    <n v="65"/>
  </r>
  <r>
    <s v="118"/>
    <x v="27"/>
    <x v="8"/>
    <n v="1"/>
    <s v="BOX"/>
    <n v="900"/>
    <s v="Sale "/>
    <n v="900"/>
  </r>
  <r>
    <s v="118"/>
    <x v="26"/>
    <x v="3"/>
    <n v="8"/>
    <s v="KG"/>
    <n v="50"/>
    <s v="Sale "/>
    <n v="400"/>
  </r>
  <r>
    <s v="118"/>
    <x v="27"/>
    <x v="8"/>
    <n v="1"/>
    <s v="BOX"/>
    <n v="900"/>
    <s v="Sale "/>
    <n v="900"/>
  </r>
  <r>
    <s v="118"/>
    <x v="33"/>
    <x v="2"/>
    <n v="1"/>
    <s v="BTL"/>
    <n v="85"/>
    <s v="Sale "/>
    <n v="85"/>
  </r>
  <r>
    <s v="118"/>
    <x v="78"/>
    <x v="3"/>
    <n v="10"/>
    <s v="PAC"/>
    <n v="80"/>
    <s v="Sale "/>
    <n v="800"/>
  </r>
  <r>
    <s v="119"/>
    <x v="3"/>
    <x v="3"/>
    <n v="2"/>
    <s v="KG"/>
    <n v="500"/>
    <s v="Sale "/>
    <n v="1000"/>
  </r>
  <r>
    <s v="119"/>
    <x v="39"/>
    <x v="3"/>
    <n v="1"/>
    <s v="KG"/>
    <n v="330"/>
    <s v="Sale "/>
    <n v="330"/>
  </r>
  <r>
    <s v="119"/>
    <x v="28"/>
    <x v="3"/>
    <n v="1"/>
    <s v="KG"/>
    <n v="330"/>
    <s v="Sale "/>
    <n v="330"/>
  </r>
  <r>
    <s v="119"/>
    <x v="101"/>
    <x v="8"/>
    <n v="2"/>
    <s v="BOX"/>
    <n v="330"/>
    <s v="Sale "/>
    <n v="660"/>
  </r>
  <r>
    <s v="119"/>
    <x v="10"/>
    <x v="6"/>
    <n v="3"/>
    <s v="KG"/>
    <n v="210"/>
    <s v="Sale "/>
    <n v="630"/>
  </r>
  <r>
    <s v="119"/>
    <x v="4"/>
    <x v="3"/>
    <n v="0.5"/>
    <s v="KG"/>
    <n v="900"/>
    <s v="Sale "/>
    <n v="450"/>
  </r>
  <r>
    <s v="119"/>
    <x v="3"/>
    <x v="3"/>
    <n v="1"/>
    <s v="KG"/>
    <n v="520"/>
    <s v="Sale "/>
    <n v="520"/>
  </r>
  <r>
    <s v="119"/>
    <x v="5"/>
    <x v="4"/>
    <n v="5"/>
    <s v="BDL"/>
    <n v="65"/>
    <s v="Sale "/>
    <n v="325"/>
  </r>
  <r>
    <s v="119"/>
    <x v="51"/>
    <x v="2"/>
    <n v="1"/>
    <s v="PC"/>
    <n v="400"/>
    <s v="Sale "/>
    <n v="400"/>
  </r>
  <r>
    <s v="119"/>
    <x v="3"/>
    <x v="3"/>
    <n v="2"/>
    <s v="KG"/>
    <n v="520"/>
    <s v="Sale "/>
    <n v="1040"/>
  </r>
  <r>
    <s v="119"/>
    <x v="4"/>
    <x v="3"/>
    <n v="1"/>
    <s v="KG"/>
    <n v="900"/>
    <s v="Sale "/>
    <n v="900"/>
  </r>
  <r>
    <s v="119"/>
    <x v="11"/>
    <x v="3"/>
    <n v="1"/>
    <s v="KG"/>
    <n v="310"/>
    <s v="Sale "/>
    <n v="310"/>
  </r>
  <r>
    <s v="119"/>
    <x v="28"/>
    <x v="3"/>
    <n v="1"/>
    <s v="KG"/>
    <n v="330"/>
    <s v="Sale "/>
    <n v="330"/>
  </r>
  <r>
    <s v="119"/>
    <x v="69"/>
    <x v="5"/>
    <n v="0.4"/>
    <s v="th"/>
    <n v="900"/>
    <s v="Sale "/>
    <n v="360"/>
  </r>
  <r>
    <s v="119"/>
    <x v="6"/>
    <x v="5"/>
    <n v="0.4"/>
    <s v="th"/>
    <n v="460"/>
    <s v="Sale "/>
    <n v="184"/>
  </r>
  <r>
    <s v="119"/>
    <x v="25"/>
    <x v="3"/>
    <n v="25"/>
    <s v="KG"/>
    <n v="65"/>
    <s v="Sale "/>
    <n v="1625"/>
  </r>
  <r>
    <s v="119"/>
    <x v="27"/>
    <x v="8"/>
    <n v="2"/>
    <s v="BOX"/>
    <n v="900"/>
    <s v="Sale "/>
    <n v="1800"/>
  </r>
  <r>
    <s v="119"/>
    <x v="75"/>
    <x v="5"/>
    <n v="2"/>
    <s v="PC"/>
    <n v="300"/>
    <s v="Sale "/>
    <n v="600"/>
  </r>
  <r>
    <s v="119"/>
    <x v="11"/>
    <x v="3"/>
    <n v="2"/>
    <s v="KG"/>
    <n v="310"/>
    <s v="Sale "/>
    <n v="620"/>
  </r>
  <r>
    <s v="119"/>
    <x v="16"/>
    <x v="2"/>
    <n v="2"/>
    <s v="BTL"/>
    <n v="310"/>
    <s v="Sale "/>
    <n v="620"/>
  </r>
  <r>
    <s v="119"/>
    <x v="5"/>
    <x v="4"/>
    <n v="4"/>
    <s v="BDL"/>
    <n v="65"/>
    <s v="Sale "/>
    <n v="260"/>
  </r>
  <r>
    <s v="119"/>
    <x v="10"/>
    <x v="6"/>
    <n v="3"/>
    <s v="KG"/>
    <n v="210"/>
    <s v="Sale "/>
    <n v="630"/>
  </r>
  <r>
    <s v="119"/>
    <x v="70"/>
    <x v="8"/>
    <n v="1"/>
    <s v="BOX"/>
    <n v="280"/>
    <s v="Sale "/>
    <n v="280"/>
  </r>
  <r>
    <s v="119"/>
    <x v="105"/>
    <x v="8"/>
    <n v="1"/>
    <s v="BOX"/>
    <n v="340"/>
    <s v="Sale "/>
    <n v="340"/>
  </r>
  <r>
    <s v="119"/>
    <x v="75"/>
    <x v="5"/>
    <n v="1"/>
    <s v="PC"/>
    <n v="290"/>
    <s v="Sale "/>
    <n v="290"/>
  </r>
  <r>
    <s v="119"/>
    <x v="37"/>
    <x v="3"/>
    <n v="1"/>
    <s v="KG"/>
    <n v="260"/>
    <s v="Sale "/>
    <n v="260"/>
  </r>
  <r>
    <s v="119"/>
    <x v="39"/>
    <x v="3"/>
    <n v="2"/>
    <s v="KG"/>
    <n v="330"/>
    <s v="Sale "/>
    <n v="660"/>
  </r>
  <r>
    <s v="119"/>
    <x v="73"/>
    <x v="3"/>
    <n v="1"/>
    <s v="KG"/>
    <n v="400"/>
    <s v="Sale "/>
    <n v="400"/>
  </r>
  <r>
    <s v="119"/>
    <x v="28"/>
    <x v="3"/>
    <n v="2"/>
    <s v="KG"/>
    <n v="330"/>
    <s v="Sale "/>
    <n v="660"/>
  </r>
  <r>
    <s v="119"/>
    <x v="3"/>
    <x v="3"/>
    <n v="4"/>
    <s v="KG"/>
    <n v="520"/>
    <s v="Sale "/>
    <n v="2080"/>
  </r>
  <r>
    <s v="119"/>
    <x v="4"/>
    <x v="3"/>
    <n v="2"/>
    <s v="KG"/>
    <n v="920"/>
    <s v="Sale "/>
    <n v="1840"/>
  </r>
  <r>
    <s v="119"/>
    <x v="78"/>
    <x v="3"/>
    <n v="10"/>
    <s v="PAC"/>
    <n v="80"/>
    <s v="Sale "/>
    <n v="800"/>
  </r>
  <r>
    <s v="119"/>
    <x v="27"/>
    <x v="8"/>
    <n v="1"/>
    <s v="BOX"/>
    <n v="900"/>
    <s v="Sale "/>
    <n v="900"/>
  </r>
  <r>
    <s v="120"/>
    <x v="75"/>
    <x v="5"/>
    <n v="3"/>
    <s v="PC"/>
    <n v="290"/>
    <s v="Sale "/>
    <n v="870"/>
  </r>
  <r>
    <s v="120"/>
    <x v="5"/>
    <x v="4"/>
    <n v="6"/>
    <s v="BDL"/>
    <n v="65"/>
    <s v="Sale "/>
    <n v="390"/>
  </r>
  <r>
    <s v="120"/>
    <x v="3"/>
    <x v="3"/>
    <n v="2"/>
    <s v="KG"/>
    <n v="520"/>
    <s v="Sale "/>
    <n v="1040"/>
  </r>
  <r>
    <s v="120"/>
    <x v="4"/>
    <x v="3"/>
    <n v="1"/>
    <s v="KG"/>
    <n v="900"/>
    <s v="Sale "/>
    <n v="900"/>
  </r>
  <r>
    <s v="120"/>
    <x v="9"/>
    <x v="3"/>
    <n v="2"/>
    <s v="KG"/>
    <n v="175"/>
    <s v="Sale "/>
    <n v="350"/>
  </r>
  <r>
    <s v="120"/>
    <x v="75"/>
    <x v="5"/>
    <n v="2"/>
    <s v="PC"/>
    <n v="290"/>
    <s v="Sale "/>
    <n v="580"/>
  </r>
  <r>
    <s v="120"/>
    <x v="5"/>
    <x v="4"/>
    <n v="2"/>
    <s v="BDL"/>
    <n v="65"/>
    <s v="Sale "/>
    <n v="130"/>
  </r>
  <r>
    <s v="120"/>
    <x v="30"/>
    <x v="3"/>
    <n v="1"/>
    <s v="KG"/>
    <n v="200"/>
    <s v="Sale "/>
    <n v="200"/>
  </r>
  <r>
    <s v="120"/>
    <x v="10"/>
    <x v="6"/>
    <n v="4"/>
    <s v="KG"/>
    <n v="210"/>
    <s v="Sale "/>
    <n v="840"/>
  </r>
  <r>
    <s v="120"/>
    <x v="3"/>
    <x v="3"/>
    <n v="2"/>
    <s v="KG"/>
    <n v="520"/>
    <s v="Sale "/>
    <n v="1040"/>
  </r>
  <r>
    <s v="120"/>
    <x v="4"/>
    <x v="3"/>
    <n v="1"/>
    <s v="KG"/>
    <n v="900"/>
    <s v="Sale "/>
    <n v="900"/>
  </r>
  <r>
    <s v="120"/>
    <x v="75"/>
    <x v="5"/>
    <n v="2"/>
    <s v="PC"/>
    <n v="290"/>
    <s v="Sale "/>
    <n v="580"/>
  </r>
  <r>
    <s v="120"/>
    <x v="27"/>
    <x v="8"/>
    <n v="2"/>
    <s v="BOX"/>
    <n v="900"/>
    <s v="Sale "/>
    <n v="1800"/>
  </r>
  <r>
    <s v="120"/>
    <x v="6"/>
    <x v="5"/>
    <n v="1"/>
    <s v="th"/>
    <n v="500"/>
    <s v="Sale "/>
    <n v="500"/>
  </r>
  <r>
    <s v="120"/>
    <x v="9"/>
    <x v="3"/>
    <n v="2"/>
    <s v="KG"/>
    <n v="175"/>
    <s v="Sale "/>
    <n v="350"/>
  </r>
  <r>
    <s v="120"/>
    <x v="13"/>
    <x v="5"/>
    <n v="2.5"/>
    <s v="KG"/>
    <n v="260"/>
    <s v="Sale "/>
    <n v="650"/>
  </r>
  <r>
    <s v="120"/>
    <x v="56"/>
    <x v="3"/>
    <n v="1"/>
    <s v="KG"/>
    <n v="450"/>
    <s v="Sale "/>
    <n v="450"/>
  </r>
  <r>
    <s v="120"/>
    <x v="37"/>
    <x v="3"/>
    <n v="1"/>
    <s v="KG"/>
    <n v="260"/>
    <s v="Sale "/>
    <n v="260"/>
  </r>
  <r>
    <s v="120"/>
    <x v="39"/>
    <x v="3"/>
    <n v="3"/>
    <s v="KG"/>
    <n v="330"/>
    <s v="Sale "/>
    <n v="990"/>
  </r>
  <r>
    <s v="120"/>
    <x v="73"/>
    <x v="3"/>
    <n v="3"/>
    <s v="KG"/>
    <n v="400"/>
    <s v="Sale "/>
    <n v="1200"/>
  </r>
  <r>
    <s v="120"/>
    <x v="3"/>
    <x v="3"/>
    <n v="4"/>
    <s v="KG"/>
    <n v="520"/>
    <s v="Sale "/>
    <n v="2080"/>
  </r>
  <r>
    <s v="120"/>
    <x v="4"/>
    <x v="3"/>
    <n v="2"/>
    <s v="KG"/>
    <n v="900"/>
    <s v="Sale "/>
    <n v="1800"/>
  </r>
  <r>
    <s v="120"/>
    <x v="63"/>
    <x v="9"/>
    <n v="2"/>
    <s v="BTL"/>
    <n v="175"/>
    <s v="Sale "/>
    <n v="350"/>
  </r>
  <r>
    <s v="120"/>
    <x v="75"/>
    <x v="5"/>
    <n v="2"/>
    <s v="PC"/>
    <n v="300"/>
    <s v="Sale "/>
    <n v="600"/>
  </r>
  <r>
    <s v="120"/>
    <x v="78"/>
    <x v="3"/>
    <n v="5"/>
    <s v="PAC"/>
    <n v="80"/>
    <s v="Sale "/>
    <n v="400"/>
  </r>
  <r>
    <s v="120"/>
    <x v="3"/>
    <x v="3"/>
    <n v="2"/>
    <s v="KG"/>
    <n v="520"/>
    <s v="Sale "/>
    <n v="1040"/>
  </r>
  <r>
    <s v="120"/>
    <x v="4"/>
    <x v="3"/>
    <n v="1"/>
    <s v="KG"/>
    <n v="920"/>
    <s v="Sale "/>
    <n v="920"/>
  </r>
  <r>
    <s v="120"/>
    <x v="101"/>
    <x v="8"/>
    <n v="2"/>
    <s v="BOX"/>
    <n v="330"/>
    <s v="Sale "/>
    <n v="660"/>
  </r>
  <r>
    <s v="120"/>
    <x v="27"/>
    <x v="8"/>
    <n v="3"/>
    <s v="BOX"/>
    <n v="900"/>
    <s v="Sale "/>
    <n v="2700"/>
  </r>
  <r>
    <s v="120"/>
    <x v="36"/>
    <x v="8"/>
    <n v="1"/>
    <s v="BOX"/>
    <n v="960"/>
    <s v="Sale "/>
    <n v="960"/>
  </r>
  <r>
    <s v="120"/>
    <x v="42"/>
    <x v="5"/>
    <n v="0.8"/>
    <s v="th"/>
    <n v="900"/>
    <s v="Sale "/>
    <n v="720"/>
  </r>
  <r>
    <s v="120"/>
    <x v="6"/>
    <x v="5"/>
    <n v="1"/>
    <s v="th"/>
    <n v="500"/>
    <s v="Sale "/>
    <n v="500"/>
  </r>
  <r>
    <s v="120"/>
    <x v="10"/>
    <x v="6"/>
    <n v="15"/>
    <s v="KG"/>
    <n v="210"/>
    <s v="Sale "/>
    <n v="3150"/>
  </r>
  <r>
    <s v="120"/>
    <x v="48"/>
    <x v="5"/>
    <n v="1"/>
    <s v="KG"/>
    <n v="260"/>
    <s v="Sale "/>
    <n v="260"/>
  </r>
  <r>
    <s v="120"/>
    <x v="8"/>
    <x v="5"/>
    <n v="2"/>
    <s v="KG"/>
    <n v="260"/>
    <s v="Sale "/>
    <n v="520"/>
  </r>
  <r>
    <s v="120"/>
    <x v="3"/>
    <x v="3"/>
    <n v="1"/>
    <s v="KG"/>
    <n v="520"/>
    <s v="Sale "/>
    <n v="520"/>
  </r>
  <r>
    <s v="120"/>
    <x v="4"/>
    <x v="3"/>
    <n v="0.5"/>
    <s v="KG"/>
    <n v="920"/>
    <s v="Sale "/>
    <n v="460"/>
  </r>
  <r>
    <s v="120"/>
    <x v="5"/>
    <x v="4"/>
    <n v="10"/>
    <s v="BDL"/>
    <n v="65"/>
    <s v="Sale "/>
    <n v="650"/>
  </r>
  <r>
    <s v="120"/>
    <x v="5"/>
    <x v="4"/>
    <n v="5"/>
    <s v="BDL"/>
    <n v="65"/>
    <s v="Sale "/>
    <n v="325"/>
  </r>
  <r>
    <s v="120"/>
    <x v="75"/>
    <x v="5"/>
    <n v="4"/>
    <s v="PC"/>
    <n v="290"/>
    <s v="Sale "/>
    <n v="1160"/>
  </r>
  <r>
    <s v="120"/>
    <x v="59"/>
    <x v="4"/>
    <n v="8"/>
    <s v="BDL"/>
    <n v="65"/>
    <s v="Sale "/>
    <n v="520"/>
  </r>
  <r>
    <s v="120"/>
    <x v="56"/>
    <x v="3"/>
    <n v="1"/>
    <s v="KG"/>
    <n v="450"/>
    <s v="Sale "/>
    <n v="450"/>
  </r>
  <r>
    <s v="120"/>
    <x v="37"/>
    <x v="3"/>
    <n v="1"/>
    <s v="KG"/>
    <n v="260"/>
    <s v="Sale "/>
    <n v="260"/>
  </r>
  <r>
    <s v="120"/>
    <x v="73"/>
    <x v="3"/>
    <n v="1"/>
    <s v="KG"/>
    <n v="400"/>
    <s v="Sale "/>
    <n v="400"/>
  </r>
  <r>
    <s v="120"/>
    <x v="69"/>
    <x v="5"/>
    <n v="2.5"/>
    <s v="th"/>
    <n v="900"/>
    <s v="Sale "/>
    <n v="2250"/>
  </r>
  <r>
    <s v="120"/>
    <x v="41"/>
    <x v="10"/>
    <n v="5"/>
    <s v="th"/>
    <n v="140"/>
    <s v="Sale "/>
    <n v="700"/>
  </r>
  <r>
    <s v="120"/>
    <x v="6"/>
    <x v="5"/>
    <n v="4"/>
    <s v="th"/>
    <n v="460"/>
    <s v="Sale "/>
    <n v="1840"/>
  </r>
  <r>
    <s v="120"/>
    <x v="8"/>
    <x v="5"/>
    <n v="5"/>
    <s v="KG"/>
    <n v="260"/>
    <s v="Sale "/>
    <n v="1300"/>
  </r>
  <r>
    <s v="120"/>
    <x v="9"/>
    <x v="3"/>
    <n v="5"/>
    <s v="KG"/>
    <n v="175"/>
    <s v="Sale "/>
    <n v="875"/>
  </r>
  <r>
    <s v="121"/>
    <x v="25"/>
    <x v="3"/>
    <n v="3"/>
    <s v="KG"/>
    <n v="70"/>
    <s v="Sale "/>
    <n v="210"/>
  </r>
  <r>
    <s v="121"/>
    <x v="11"/>
    <x v="3"/>
    <n v="2"/>
    <s v="KG"/>
    <n v="300"/>
    <s v="Sale "/>
    <n v="600"/>
  </r>
  <r>
    <s v="121"/>
    <x v="56"/>
    <x v="3"/>
    <n v="2"/>
    <s v="KG"/>
    <n v="450"/>
    <s v="Sale "/>
    <n v="900"/>
  </r>
  <r>
    <s v="121"/>
    <x v="39"/>
    <x v="3"/>
    <n v="3"/>
    <s v="KG"/>
    <n v="330"/>
    <s v="Sale "/>
    <n v="990"/>
  </r>
  <r>
    <s v="121"/>
    <x v="75"/>
    <x v="5"/>
    <n v="4"/>
    <s v="PC"/>
    <n v="290"/>
    <s v="Sale "/>
    <n v="1160"/>
  </r>
  <r>
    <s v="121"/>
    <x v="27"/>
    <x v="8"/>
    <n v="2"/>
    <s v="BOX"/>
    <n v="900"/>
    <s v="Sale "/>
    <n v="1800"/>
  </r>
  <r>
    <s v="121"/>
    <x v="30"/>
    <x v="3"/>
    <n v="1"/>
    <s v="KG"/>
    <n v="200"/>
    <s v="Sale "/>
    <n v="200"/>
  </r>
  <r>
    <s v="121"/>
    <x v="101"/>
    <x v="8"/>
    <n v="1"/>
    <s v="BOX"/>
    <n v="330"/>
    <s v="Sale "/>
    <n v="330"/>
  </r>
  <r>
    <s v="121"/>
    <x v="36"/>
    <x v="8"/>
    <n v="1"/>
    <s v="BOX"/>
    <n v="960"/>
    <s v="Sale "/>
    <n v="960"/>
  </r>
  <r>
    <s v="121"/>
    <x v="5"/>
    <x v="4"/>
    <n v="9"/>
    <s v="BDL"/>
    <n v="65"/>
    <s v="Sale "/>
    <n v="585"/>
  </r>
  <r>
    <s v="121"/>
    <x v="9"/>
    <x v="3"/>
    <n v="4"/>
    <s v="KG"/>
    <n v="175"/>
    <s v="Sale "/>
    <n v="700"/>
  </r>
  <r>
    <s v="121"/>
    <x v="13"/>
    <x v="5"/>
    <n v="2"/>
    <s v="KG"/>
    <n v="260"/>
    <s v="Sale "/>
    <n v="520"/>
  </r>
  <r>
    <s v="121"/>
    <x v="71"/>
    <x v="5"/>
    <n v="1"/>
    <s v="KG"/>
    <n v="260"/>
    <s v="Sale "/>
    <n v="260"/>
  </r>
  <r>
    <s v="121"/>
    <x v="39"/>
    <x v="3"/>
    <n v="1"/>
    <s v="KG"/>
    <n v="330"/>
    <s v="Sale "/>
    <n v="330"/>
  </r>
  <r>
    <s v="121"/>
    <x v="28"/>
    <x v="3"/>
    <n v="1"/>
    <s v="KG"/>
    <n v="330"/>
    <s v="Sale "/>
    <n v="330"/>
  </r>
  <r>
    <s v="121"/>
    <x v="42"/>
    <x v="5"/>
    <n v="0.7"/>
    <s v="th"/>
    <n v="900"/>
    <s v="Sale "/>
    <n v="630"/>
  </r>
  <r>
    <s v="121"/>
    <x v="92"/>
    <x v="5"/>
    <n v="1"/>
    <s v="KG"/>
    <n v="260"/>
    <s v="Sale "/>
    <n v="260"/>
  </r>
  <r>
    <s v="121"/>
    <x v="2"/>
    <x v="2"/>
    <n v="0.2"/>
    <s v="BTL"/>
    <n v="550"/>
    <s v="Sale "/>
    <n v="110"/>
  </r>
  <r>
    <s v="121"/>
    <x v="3"/>
    <x v="3"/>
    <n v="1"/>
    <s v="KG"/>
    <n v="520"/>
    <s v="Sale "/>
    <n v="520"/>
  </r>
  <r>
    <s v="121"/>
    <x v="4"/>
    <x v="3"/>
    <n v="0.5"/>
    <s v="KG"/>
    <n v="900"/>
    <s v="Sale "/>
    <n v="450"/>
  </r>
  <r>
    <s v="121"/>
    <x v="75"/>
    <x v="5"/>
    <n v="2"/>
    <s v="PC"/>
    <n v="290"/>
    <s v="Sale "/>
    <n v="580"/>
  </r>
  <r>
    <s v="122"/>
    <x v="13"/>
    <x v="5"/>
    <n v="5"/>
    <s v="KG"/>
    <n v="260"/>
    <s v="Sale "/>
    <n v="1300"/>
  </r>
  <r>
    <s v="122"/>
    <x v="3"/>
    <x v="3"/>
    <n v="1"/>
    <s v="KG"/>
    <n v="520"/>
    <s v="Sale "/>
    <n v="520"/>
  </r>
  <r>
    <s v="122"/>
    <x v="10"/>
    <x v="6"/>
    <n v="3"/>
    <s v="KG"/>
    <n v="210"/>
    <s v="Sale "/>
    <n v="630"/>
  </r>
  <r>
    <s v="122"/>
    <x v="83"/>
    <x v="5"/>
    <n v="0.5"/>
    <s v="KG"/>
    <n v="260"/>
    <s v="Sale "/>
    <n v="130"/>
  </r>
  <r>
    <s v="122"/>
    <x v="128"/>
    <x v="5"/>
    <n v="2"/>
    <s v="KG"/>
    <n v="260"/>
    <s v="Sale "/>
    <n v="520"/>
  </r>
  <r>
    <s v="122"/>
    <x v="118"/>
    <x v="5"/>
    <n v="2"/>
    <s v="KG"/>
    <n v="260"/>
    <s v="Sale "/>
    <n v="520"/>
  </r>
  <r>
    <s v="122"/>
    <x v="73"/>
    <x v="3"/>
    <n v="0.5"/>
    <s v="KG"/>
    <n v="400"/>
    <s v="Sale "/>
    <n v="200"/>
  </r>
  <r>
    <s v="122"/>
    <x v="9"/>
    <x v="3"/>
    <n v="1"/>
    <s v="KG"/>
    <n v="175"/>
    <s v="Sale "/>
    <n v="175"/>
  </r>
  <r>
    <s v="122"/>
    <x v="4"/>
    <x v="3"/>
    <n v="0.5"/>
    <s v="KG"/>
    <n v="920"/>
    <s v="Sale "/>
    <n v="460"/>
  </r>
  <r>
    <s v="122"/>
    <x v="48"/>
    <x v="5"/>
    <n v="0.5"/>
    <s v="KG"/>
    <n v="260"/>
    <s v="Sale "/>
    <n v="130"/>
  </r>
  <r>
    <s v="122"/>
    <x v="8"/>
    <x v="5"/>
    <n v="0.5"/>
    <s v="KG"/>
    <n v="260"/>
    <s v="Sale "/>
    <n v="130"/>
  </r>
  <r>
    <s v="122"/>
    <x v="11"/>
    <x v="3"/>
    <n v="1"/>
    <s v="KG"/>
    <n v="300"/>
    <s v="Sale "/>
    <n v="300"/>
  </r>
  <r>
    <s v="122"/>
    <x v="30"/>
    <x v="3"/>
    <n v="5"/>
    <s v="KG"/>
    <n v="190"/>
    <s v="Sale "/>
    <n v="950"/>
  </r>
  <r>
    <s v="122"/>
    <x v="99"/>
    <x v="9"/>
    <n v="2"/>
    <s v="PC"/>
    <n v="170"/>
    <s v="Sale "/>
    <n v="340"/>
  </r>
  <r>
    <s v="122"/>
    <x v="5"/>
    <x v="4"/>
    <n v="32"/>
    <s v="BDL"/>
    <n v="65"/>
    <s v="Sale "/>
    <n v="2080"/>
  </r>
  <r>
    <s v="122"/>
    <x v="28"/>
    <x v="3"/>
    <n v="1"/>
    <s v="KG"/>
    <n v="330"/>
    <s v="Sale "/>
    <n v="330"/>
  </r>
  <r>
    <s v="122"/>
    <x v="39"/>
    <x v="3"/>
    <n v="1"/>
    <s v="KG"/>
    <n v="330"/>
    <s v="Sale "/>
    <n v="330"/>
  </r>
  <r>
    <s v="122"/>
    <x v="75"/>
    <x v="5"/>
    <n v="5"/>
    <s v="PC"/>
    <n v="290"/>
    <s v="Sale "/>
    <n v="1450"/>
  </r>
  <r>
    <s v="122"/>
    <x v="78"/>
    <x v="3"/>
    <n v="6"/>
    <s v="PAC"/>
    <n v="80"/>
    <s v="Sale "/>
    <n v="480"/>
  </r>
  <r>
    <s v="122"/>
    <x v="3"/>
    <x v="3"/>
    <n v="3"/>
    <s v="KG"/>
    <n v="520"/>
    <s v="Sale "/>
    <n v="1560"/>
  </r>
  <r>
    <s v="122"/>
    <x v="4"/>
    <x v="3"/>
    <n v="1.5"/>
    <s v="KG"/>
    <n v="920"/>
    <s v="Sale "/>
    <n v="1380"/>
  </r>
  <r>
    <s v="122"/>
    <x v="27"/>
    <x v="8"/>
    <n v="0.4"/>
    <s v="BOX"/>
    <n v="900"/>
    <s v="Sale "/>
    <n v="360"/>
  </r>
  <r>
    <s v="122"/>
    <x v="101"/>
    <x v="8"/>
    <n v="0.5"/>
    <s v="BOX"/>
    <n v="330"/>
    <s v="Sale "/>
    <n v="165"/>
  </r>
  <r>
    <s v="122"/>
    <x v="27"/>
    <x v="8"/>
    <n v="0.5"/>
    <s v="BOX"/>
    <n v="900"/>
    <s v="Sale "/>
    <n v="450"/>
  </r>
  <r>
    <s v="122"/>
    <x v="27"/>
    <x v="8"/>
    <n v="0.5"/>
    <s v="BOX"/>
    <n v="900"/>
    <s v="Sale "/>
    <n v="450"/>
  </r>
  <r>
    <s v="122"/>
    <x v="108"/>
    <x v="8"/>
    <n v="0.2"/>
    <s v="PAT"/>
    <n v="340"/>
    <s v="Sale "/>
    <n v="68"/>
  </r>
  <r>
    <s v="122"/>
    <x v="101"/>
    <x v="8"/>
    <n v="0.4"/>
    <s v="BOX"/>
    <n v="330"/>
    <s v="Sale "/>
    <n v="132"/>
  </r>
  <r>
    <s v="122"/>
    <x v="3"/>
    <x v="3"/>
    <n v="4"/>
    <s v="KG"/>
    <n v="520"/>
    <s v="Sale "/>
    <n v="2080"/>
  </r>
  <r>
    <s v="122"/>
    <x v="4"/>
    <x v="3"/>
    <n v="2"/>
    <s v="KG"/>
    <n v="900"/>
    <s v="Sale "/>
    <n v="1800"/>
  </r>
  <r>
    <s v="122"/>
    <x v="25"/>
    <x v="3"/>
    <n v="6"/>
    <s v="KG"/>
    <n v="70"/>
    <s v="Sale "/>
    <n v="420"/>
  </r>
  <r>
    <s v="122"/>
    <x v="30"/>
    <x v="3"/>
    <n v="1"/>
    <s v="KG"/>
    <n v="200"/>
    <s v="Sale "/>
    <n v="200"/>
  </r>
  <r>
    <s v="122"/>
    <x v="101"/>
    <x v="8"/>
    <n v="6"/>
    <s v="BOX"/>
    <n v="330"/>
    <s v="Sale "/>
    <n v="1980"/>
  </r>
  <r>
    <s v="122"/>
    <x v="28"/>
    <x v="3"/>
    <n v="3.5"/>
    <s v="KG"/>
    <n v="330"/>
    <s v="Sale "/>
    <n v="1155"/>
  </r>
  <r>
    <s v="122"/>
    <x v="39"/>
    <x v="3"/>
    <n v="1.5"/>
    <s v="KG"/>
    <n v="330"/>
    <s v="Sale "/>
    <n v="495"/>
  </r>
  <r>
    <s v="122"/>
    <x v="27"/>
    <x v="8"/>
    <n v="2"/>
    <s v="BOX"/>
    <n v="900"/>
    <s v="Sale "/>
    <n v="1800"/>
  </r>
  <r>
    <s v="123"/>
    <x v="12"/>
    <x v="2"/>
    <n v="1"/>
    <s v="BTL"/>
    <n v="310"/>
    <s v="Sale "/>
    <n v="310"/>
  </r>
  <r>
    <s v="123"/>
    <x v="90"/>
    <x v="2"/>
    <n v="1"/>
    <s v="BTL"/>
    <n v="330"/>
    <s v="Sale "/>
    <n v="330"/>
  </r>
  <r>
    <s v="123"/>
    <x v="16"/>
    <x v="2"/>
    <n v="1"/>
    <s v="BTL"/>
    <n v="310"/>
    <s v="Sale "/>
    <n v="310"/>
  </r>
  <r>
    <s v="123"/>
    <x v="5"/>
    <x v="4"/>
    <n v="6"/>
    <s v="BDL"/>
    <n v="65"/>
    <s v="Sale "/>
    <n v="390"/>
  </r>
  <r>
    <s v="123"/>
    <x v="83"/>
    <x v="5"/>
    <n v="1"/>
    <s v="KG"/>
    <n v="260"/>
    <s v="Sale "/>
    <n v="260"/>
  </r>
  <r>
    <s v="123"/>
    <x v="71"/>
    <x v="5"/>
    <n v="4"/>
    <s v="KG"/>
    <n v="260"/>
    <s v="Sale "/>
    <n v="1040"/>
  </r>
  <r>
    <s v="123"/>
    <x v="75"/>
    <x v="5"/>
    <n v="4"/>
    <s v="PC"/>
    <n v="290"/>
    <s v="Sale "/>
    <n v="1160"/>
  </r>
  <r>
    <s v="123"/>
    <x v="104"/>
    <x v="5"/>
    <n v="2"/>
    <s v="PC"/>
    <n v="290"/>
    <s v="Sale "/>
    <n v="580"/>
  </r>
  <r>
    <s v="123"/>
    <x v="13"/>
    <x v="5"/>
    <n v="3"/>
    <s v="KG"/>
    <n v="260"/>
    <s v="Sale "/>
    <n v="780"/>
  </r>
  <r>
    <s v="123"/>
    <x v="6"/>
    <x v="5"/>
    <n v="1"/>
    <s v="th"/>
    <n v="500"/>
    <s v="Sale "/>
    <n v="500"/>
  </r>
  <r>
    <s v="123"/>
    <x v="25"/>
    <x v="3"/>
    <n v="3"/>
    <s v="KG"/>
    <n v="70"/>
    <s v="Sale "/>
    <n v="210"/>
  </r>
  <r>
    <s v="123"/>
    <x v="27"/>
    <x v="8"/>
    <n v="0.65"/>
    <s v="BOX"/>
    <n v="900"/>
    <s v="Sale "/>
    <n v="585"/>
  </r>
  <r>
    <s v="123"/>
    <x v="2"/>
    <x v="2"/>
    <n v="1"/>
    <s v="BTL"/>
    <n v="470"/>
    <s v="Sale "/>
    <n v="470"/>
  </r>
  <r>
    <s v="123"/>
    <x v="75"/>
    <x v="5"/>
    <n v="8"/>
    <s v="PC"/>
    <n v="290"/>
    <s v="Sale "/>
    <n v="2320"/>
  </r>
  <r>
    <s v="123"/>
    <x v="11"/>
    <x v="3"/>
    <n v="2"/>
    <s v="KG"/>
    <n v="300"/>
    <s v="Sale "/>
    <n v="600"/>
  </r>
  <r>
    <s v="123"/>
    <x v="16"/>
    <x v="2"/>
    <n v="1"/>
    <s v="BTL"/>
    <n v="310"/>
    <s v="Sale "/>
    <n v="3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1A971-3A3C-4143-A90C-4E9253F36238}" name="PivotTable1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8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7">
        <item x="1"/>
        <item x="2"/>
        <item x="3"/>
        <item x="4"/>
        <item x="5"/>
        <item x="0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8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79CAA-C698-432E-9B7F-6781260E1A6D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4" firstHeaderRow="1" firstDataRow="1" firstDataCol="1"/>
  <pivotFields count="8">
    <pivotField showAll="0"/>
    <pivotField showAll="0"/>
    <pivotField axis="axisRow" showAll="0">
      <items count="13">
        <item x="1"/>
        <item x="11"/>
        <item x="2"/>
        <item x="7"/>
        <item x="8"/>
        <item x="10"/>
        <item x="5"/>
        <item x="3"/>
        <item x="6"/>
        <item x="4"/>
        <item x="0"/>
        <item x="9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Amount" fld="7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A3ADD-9A75-4384-95D8-410F55E6A671}" name="PivotTable2" cacheId="2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1:C132" firstHeaderRow="0" firstDataRow="1" firstDataCol="1"/>
  <pivotFields count="8">
    <pivotField showAll="0"/>
    <pivotField axis="axisRow" showAll="0" sortType="descending">
      <items count="133">
        <item x="84"/>
        <item x="104"/>
        <item x="75"/>
        <item x="6"/>
        <item x="129"/>
        <item x="41"/>
        <item x="68"/>
        <item x="110"/>
        <item x="78"/>
        <item x="31"/>
        <item x="33"/>
        <item x="51"/>
        <item x="24"/>
        <item x="25"/>
        <item x="112"/>
        <item x="120"/>
        <item x="105"/>
        <item x="108"/>
        <item x="53"/>
        <item x="76"/>
        <item x="12"/>
        <item x="69"/>
        <item x="72"/>
        <item x="118"/>
        <item x="2"/>
        <item x="49"/>
        <item x="19"/>
        <item x="96"/>
        <item x="101"/>
        <item x="86"/>
        <item x="70"/>
        <item x="52"/>
        <item x="1"/>
        <item x="15"/>
        <item x="35"/>
        <item x="128"/>
        <item x="9"/>
        <item x="123"/>
        <item x="77"/>
        <item x="11"/>
        <item x="36"/>
        <item x="38"/>
        <item x="17"/>
        <item x="30"/>
        <item x="97"/>
        <item x="90"/>
        <item x="109"/>
        <item x="124"/>
        <item x="26"/>
        <item x="122"/>
        <item x="37"/>
        <item x="100"/>
        <item x="121"/>
        <item x="114"/>
        <item x="42"/>
        <item x="74"/>
        <item x="46"/>
        <item x="62"/>
        <item x="48"/>
        <item x="32"/>
        <item x="27"/>
        <item x="81"/>
        <item x="98"/>
        <item x="91"/>
        <item x="45"/>
        <item x="23"/>
        <item x="16"/>
        <item x="79"/>
        <item x="43"/>
        <item x="103"/>
        <item x="119"/>
        <item x="89"/>
        <item x="65"/>
        <item x="57"/>
        <item x="66"/>
        <item x="18"/>
        <item x="125"/>
        <item x="130"/>
        <item x="95"/>
        <item x="7"/>
        <item m="1" x="131"/>
        <item x="10"/>
        <item x="80"/>
        <item x="106"/>
        <item x="71"/>
        <item x="21"/>
        <item x="50"/>
        <item x="83"/>
        <item x="13"/>
        <item x="20"/>
        <item x="56"/>
        <item x="93"/>
        <item x="73"/>
        <item x="94"/>
        <item x="47"/>
        <item x="64"/>
        <item x="55"/>
        <item x="14"/>
        <item x="99"/>
        <item x="8"/>
        <item x="39"/>
        <item x="87"/>
        <item x="82"/>
        <item x="63"/>
        <item x="116"/>
        <item x="60"/>
        <item x="58"/>
        <item x="54"/>
        <item x="22"/>
        <item x="44"/>
        <item x="113"/>
        <item x="29"/>
        <item x="34"/>
        <item x="67"/>
        <item x="117"/>
        <item x="4"/>
        <item x="115"/>
        <item x="59"/>
        <item x="127"/>
        <item x="5"/>
        <item x="61"/>
        <item x="102"/>
        <item x="107"/>
        <item x="92"/>
        <item x="28"/>
        <item x="3"/>
        <item x="111"/>
        <item x="126"/>
        <item x="40"/>
        <item x="88"/>
        <item x="85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dataField="1" showAll="0"/>
  </pivotFields>
  <rowFields count="1">
    <field x="1"/>
  </rowFields>
  <rowItems count="131">
    <i>
      <x v="115"/>
    </i>
    <i>
      <x v="125"/>
    </i>
    <i>
      <x v="88"/>
    </i>
    <i>
      <x v="81"/>
    </i>
    <i>
      <x v="36"/>
    </i>
    <i>
      <x v="2"/>
    </i>
    <i>
      <x v="119"/>
    </i>
    <i>
      <x v="60"/>
    </i>
    <i>
      <x v="3"/>
    </i>
    <i>
      <x v="100"/>
    </i>
    <i>
      <x v="124"/>
    </i>
    <i>
      <x v="39"/>
    </i>
    <i>
      <x v="7"/>
    </i>
    <i>
      <x v="99"/>
    </i>
    <i>
      <x v="54"/>
    </i>
    <i>
      <x v="48"/>
    </i>
    <i>
      <x v="73"/>
    </i>
    <i>
      <x v="90"/>
    </i>
    <i>
      <x v="30"/>
    </i>
    <i>
      <x v="92"/>
    </i>
    <i>
      <x v="87"/>
    </i>
    <i>
      <x v="5"/>
    </i>
    <i>
      <x v="41"/>
    </i>
    <i>
      <x v="43"/>
    </i>
    <i>
      <x v="91"/>
    </i>
    <i>
      <x v="117"/>
    </i>
    <i>
      <x v="28"/>
    </i>
    <i>
      <x v="21"/>
    </i>
    <i>
      <x v="24"/>
    </i>
    <i>
      <x v="49"/>
    </i>
    <i>
      <x v="16"/>
    </i>
    <i>
      <x v="50"/>
    </i>
    <i>
      <x v="97"/>
    </i>
    <i>
      <x v="13"/>
    </i>
    <i>
      <x v="51"/>
    </i>
    <i>
      <x v="75"/>
    </i>
    <i>
      <x v="58"/>
    </i>
    <i>
      <x v="33"/>
    </i>
    <i>
      <x v="95"/>
    </i>
    <i>
      <x v="84"/>
    </i>
    <i>
      <x v="11"/>
    </i>
    <i>
      <x v="8"/>
    </i>
    <i>
      <x v="103"/>
    </i>
    <i>
      <x v="106"/>
    </i>
    <i>
      <x v="18"/>
    </i>
    <i>
      <x v="123"/>
    </i>
    <i>
      <x v="109"/>
    </i>
    <i>
      <x v="12"/>
    </i>
    <i>
      <x v="102"/>
    </i>
    <i>
      <x/>
    </i>
    <i>
      <x v="1"/>
    </i>
    <i>
      <x v="66"/>
    </i>
    <i>
      <x v="79"/>
    </i>
    <i>
      <x v="17"/>
    </i>
    <i>
      <x v="25"/>
    </i>
    <i>
      <x v="104"/>
    </i>
    <i>
      <x v="93"/>
    </i>
    <i>
      <x v="40"/>
    </i>
    <i>
      <x v="23"/>
    </i>
    <i>
      <x v="68"/>
    </i>
    <i>
      <x v="4"/>
    </i>
    <i>
      <x v="110"/>
    </i>
    <i>
      <x v="108"/>
    </i>
    <i>
      <x v="62"/>
    </i>
    <i>
      <x v="57"/>
    </i>
    <i>
      <x v="9"/>
    </i>
    <i>
      <x v="10"/>
    </i>
    <i>
      <x v="65"/>
    </i>
    <i>
      <x v="34"/>
    </i>
    <i>
      <x v="22"/>
    </i>
    <i>
      <x v="77"/>
    </i>
    <i>
      <x v="101"/>
    </i>
    <i>
      <x v="42"/>
    </i>
    <i>
      <x v="116"/>
    </i>
    <i>
      <x v="85"/>
    </i>
    <i>
      <x v="96"/>
    </i>
    <i>
      <x v="32"/>
    </i>
    <i>
      <x v="6"/>
    </i>
    <i>
      <x v="64"/>
    </i>
    <i>
      <x v="20"/>
    </i>
    <i>
      <x v="82"/>
    </i>
    <i>
      <x v="118"/>
    </i>
    <i>
      <x v="31"/>
    </i>
    <i>
      <x v="29"/>
    </i>
    <i>
      <x v="78"/>
    </i>
    <i>
      <x v="98"/>
    </i>
    <i>
      <x v="89"/>
    </i>
    <i>
      <x v="45"/>
    </i>
    <i>
      <x v="74"/>
    </i>
    <i>
      <x v="130"/>
    </i>
    <i>
      <x v="38"/>
    </i>
    <i>
      <x v="26"/>
    </i>
    <i>
      <x v="128"/>
    </i>
    <i>
      <x v="59"/>
    </i>
    <i>
      <x v="61"/>
    </i>
    <i>
      <x v="27"/>
    </i>
    <i>
      <x v="55"/>
    </i>
    <i>
      <x v="35"/>
    </i>
    <i>
      <x v="105"/>
    </i>
    <i>
      <x v="63"/>
    </i>
    <i>
      <x v="46"/>
    </i>
    <i>
      <x v="107"/>
    </i>
    <i>
      <x v="127"/>
    </i>
    <i>
      <x v="72"/>
    </i>
    <i>
      <x v="37"/>
    </i>
    <i>
      <x v="56"/>
    </i>
    <i>
      <x v="52"/>
    </i>
    <i>
      <x v="129"/>
    </i>
    <i>
      <x v="120"/>
    </i>
    <i>
      <x v="71"/>
    </i>
    <i>
      <x v="122"/>
    </i>
    <i>
      <x v="94"/>
    </i>
    <i>
      <x v="83"/>
    </i>
    <i>
      <x v="15"/>
    </i>
    <i>
      <x v="70"/>
    </i>
    <i>
      <x v="14"/>
    </i>
    <i>
      <x v="19"/>
    </i>
    <i>
      <x v="111"/>
    </i>
    <i>
      <x v="86"/>
    </i>
    <i>
      <x v="76"/>
    </i>
    <i>
      <x v="113"/>
    </i>
    <i>
      <x v="69"/>
    </i>
    <i>
      <x v="44"/>
    </i>
    <i>
      <x v="126"/>
    </i>
    <i>
      <x v="47"/>
    </i>
    <i>
      <x v="67"/>
    </i>
    <i>
      <x v="121"/>
    </i>
    <i>
      <x v="112"/>
    </i>
    <i>
      <x v="114"/>
    </i>
    <i>
      <x v="53"/>
    </i>
    <i>
      <x v="131"/>
    </i>
  </rowItems>
  <colFields count="1">
    <field x="-2"/>
  </colFields>
  <colItems count="2">
    <i>
      <x/>
    </i>
    <i i="1">
      <x v="1"/>
    </i>
  </colItems>
  <dataFields count="2">
    <dataField name="Sum of Quantity" fld="3" baseField="1" baseItem="0"/>
    <dataField name="Sum of Amount" fld="7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96332-D0B4-4026-8CB9-89D7D596EDEC}" name="PivotTable31" cacheId="2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3:G29" firstHeaderRow="1" firstDataRow="2" firstDataCol="1" rowPageCount="1" colPageCount="1"/>
  <pivotFields count="10">
    <pivotField showAll="0"/>
    <pivotField showAll="0"/>
    <pivotField axis="axisRow" showAll="0">
      <items count="133">
        <item h="1" x="84"/>
        <item h="1" x="104"/>
        <item x="75"/>
        <item x="6"/>
        <item h="1" x="129"/>
        <item x="41"/>
        <item h="1" x="68"/>
        <item x="110"/>
        <item h="1" x="78"/>
        <item h="1" x="31"/>
        <item h="1" x="33"/>
        <item h="1" x="51"/>
        <item h="1" x="24"/>
        <item h="1" x="25"/>
        <item h="1" x="112"/>
        <item h="1" x="120"/>
        <item h="1" x="105"/>
        <item h="1" x="108"/>
        <item h="1" x="53"/>
        <item h="1" x="76"/>
        <item h="1" x="12"/>
        <item h="1" x="69"/>
        <item h="1" x="72"/>
        <item h="1" x="118"/>
        <item h="1" x="2"/>
        <item h="1" x="49"/>
        <item h="1" x="19"/>
        <item h="1" x="96"/>
        <item h="1" x="101"/>
        <item h="1" x="86"/>
        <item x="70"/>
        <item h="1" x="52"/>
        <item h="1" x="1"/>
        <item h="1" x="15"/>
        <item h="1" x="35"/>
        <item h="1" x="128"/>
        <item x="9"/>
        <item h="1" x="123"/>
        <item h="1" x="77"/>
        <item x="11"/>
        <item h="1" x="36"/>
        <item x="38"/>
        <item h="1" x="17"/>
        <item x="30"/>
        <item h="1" x="97"/>
        <item h="1" x="90"/>
        <item h="1" x="109"/>
        <item h="1" x="124"/>
        <item x="26"/>
        <item h="1" x="122"/>
        <item h="1" x="37"/>
        <item h="1" x="100"/>
        <item h="1" x="121"/>
        <item h="1" x="114"/>
        <item x="42"/>
        <item h="1" x="74"/>
        <item h="1" x="46"/>
        <item h="1" x="62"/>
        <item h="1" x="48"/>
        <item h="1" x="32"/>
        <item x="27"/>
        <item h="1" x="81"/>
        <item h="1" x="98"/>
        <item h="1" x="91"/>
        <item h="1" x="45"/>
        <item h="1" x="23"/>
        <item h="1" x="16"/>
        <item h="1" x="79"/>
        <item h="1" x="43"/>
        <item h="1" x="103"/>
        <item h="1" x="119"/>
        <item h="1" x="89"/>
        <item h="1" x="65"/>
        <item x="57"/>
        <item h="1" x="66"/>
        <item h="1" x="18"/>
        <item h="1" x="125"/>
        <item h="1" x="130"/>
        <item h="1" x="95"/>
        <item h="1" x="7"/>
        <item h="1" m="1" x="131"/>
        <item x="10"/>
        <item h="1" x="80"/>
        <item h="1" x="106"/>
        <item h="1" x="71"/>
        <item h="1" x="21"/>
        <item h="1" x="50"/>
        <item x="83"/>
        <item x="13"/>
        <item h="1" x="20"/>
        <item x="56"/>
        <item x="93"/>
        <item x="73"/>
        <item h="1" x="94"/>
        <item h="1" x="47"/>
        <item h="1" x="64"/>
        <item h="1" x="55"/>
        <item h="1" x="14"/>
        <item h="1" x="99"/>
        <item x="8"/>
        <item x="39"/>
        <item h="1" x="87"/>
        <item h="1" x="82"/>
        <item h="1" x="63"/>
        <item h="1" x="116"/>
        <item h="1" x="60"/>
        <item h="1" x="58"/>
        <item h="1" x="54"/>
        <item h="1" x="22"/>
        <item h="1" x="44"/>
        <item h="1" x="113"/>
        <item h="1" x="29"/>
        <item h="1" x="34"/>
        <item h="1" x="67"/>
        <item h="1" x="117"/>
        <item x="4"/>
        <item h="1" x="115"/>
        <item h="1" x="59"/>
        <item h="1" x="127"/>
        <item x="5"/>
        <item h="1" x="61"/>
        <item h="1" x="102"/>
        <item h="1" x="107"/>
        <item h="1" x="92"/>
        <item x="28"/>
        <item x="3"/>
        <item h="1" x="111"/>
        <item h="1" x="126"/>
        <item h="1" x="40"/>
        <item h="1" x="88"/>
        <item h="1" x="85"/>
        <item h="1" x="0"/>
        <item t="default"/>
      </items>
    </pivotField>
    <pivotField axis="axisPage" showAll="0">
      <items count="13">
        <item x="1"/>
        <item x="11"/>
        <item x="2"/>
        <item x="7"/>
        <item x="8"/>
        <item x="10"/>
        <item x="5"/>
        <item x="3"/>
        <item x="6"/>
        <item x="4"/>
        <item x="0"/>
        <item x="9"/>
        <item t="default"/>
      </items>
    </pivotField>
    <pivotField dataField="1" showAll="0"/>
    <pivotField showAll="0"/>
    <pivotField showAll="0"/>
    <pivotField showAll="0"/>
    <pivotField showAll="0"/>
    <pivotField axis="axisCol" showAll="0">
      <items count="7">
        <item x="1"/>
        <item x="2"/>
        <item x="3"/>
        <item x="4"/>
        <item x="5"/>
        <item x="0"/>
        <item t="default"/>
      </items>
    </pivotField>
  </pivotFields>
  <rowFields count="1">
    <field x="2"/>
  </rowFields>
  <rowItems count="25">
    <i>
      <x v="2"/>
    </i>
    <i>
      <x v="3"/>
    </i>
    <i>
      <x v="5"/>
    </i>
    <i>
      <x v="7"/>
    </i>
    <i>
      <x v="30"/>
    </i>
    <i>
      <x v="36"/>
    </i>
    <i>
      <x v="39"/>
    </i>
    <i>
      <x v="41"/>
    </i>
    <i>
      <x v="43"/>
    </i>
    <i>
      <x v="48"/>
    </i>
    <i>
      <x v="54"/>
    </i>
    <i>
      <x v="60"/>
    </i>
    <i>
      <x v="73"/>
    </i>
    <i>
      <x v="81"/>
    </i>
    <i>
      <x v="87"/>
    </i>
    <i>
      <x v="88"/>
    </i>
    <i>
      <x v="90"/>
    </i>
    <i>
      <x v="91"/>
    </i>
    <i>
      <x v="92"/>
    </i>
    <i>
      <x v="99"/>
    </i>
    <i>
      <x v="100"/>
    </i>
    <i>
      <x v="115"/>
    </i>
    <i>
      <x v="119"/>
    </i>
    <i>
      <x v="124"/>
    </i>
    <i>
      <x v="125"/>
    </i>
  </rowItems>
  <colFields count="1">
    <field x="9"/>
  </colFields>
  <colItems count="5">
    <i>
      <x/>
    </i>
    <i>
      <x v="1"/>
    </i>
    <i>
      <x v="2"/>
    </i>
    <i>
      <x v="3"/>
    </i>
    <i>
      <x v="4"/>
    </i>
  </colItems>
  <pageFields count="1">
    <pageField fld="3" hier="-1"/>
  </pageFields>
  <dataFields count="1">
    <dataField name="Sum of Quantity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896A3-5229-4ACA-AE38-D153B3F97388}" name="PivotTable37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7" firstHeaderRow="1" firstDataRow="1" firstDataCol="1"/>
  <pivotFields count="9">
    <pivotField axis="axisRow" numFmtId="14" showAll="0">
      <items count="124"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1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rowItems>
  <colItems count="1">
    <i/>
  </colItems>
  <dataFields count="1">
    <dataField name="Sum of Total Amount" fld="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12BF54-CF63-4E25-94BC-07B6B5C8854A}" name="PivotTable32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F28" firstHeaderRow="0" firstDataRow="1" firstDataCol="1" rowPageCount="1" colPageCount="1"/>
  <pivotFields count="9">
    <pivotField showAll="0"/>
    <pivotField axis="axisRow" showAll="0">
      <items count="133">
        <item h="1" x="84"/>
        <item h="1" x="105"/>
        <item x="75"/>
        <item x="6"/>
        <item h="1" x="130"/>
        <item x="41"/>
        <item h="1" x="68"/>
        <item x="111"/>
        <item h="1" x="78"/>
        <item h="1" x="31"/>
        <item h="1" x="33"/>
        <item h="1" x="51"/>
        <item h="1" x="24"/>
        <item h="1" x="25"/>
        <item h="1" x="113"/>
        <item h="1" x="121"/>
        <item h="1" x="106"/>
        <item h="1" x="109"/>
        <item h="1" x="53"/>
        <item h="1" x="76"/>
        <item h="1" x="12"/>
        <item h="1" x="69"/>
        <item h="1" x="72"/>
        <item h="1" x="119"/>
        <item h="1" x="2"/>
        <item h="1" x="49"/>
        <item h="1" x="19"/>
        <item h="1" x="96"/>
        <item h="1" x="101"/>
        <item h="1" x="86"/>
        <item x="70"/>
        <item h="1" x="52"/>
        <item h="1" x="1"/>
        <item h="1" x="15"/>
        <item h="1" x="35"/>
        <item h="1" x="129"/>
        <item x="9"/>
        <item h="1" x="124"/>
        <item h="1" x="77"/>
        <item x="11"/>
        <item h="1" x="36"/>
        <item x="38"/>
        <item h="1" x="17"/>
        <item x="30"/>
        <item h="1" x="97"/>
        <item h="1" x="90"/>
        <item h="1" x="110"/>
        <item h="1" x="125"/>
        <item x="26"/>
        <item h="1" x="123"/>
        <item h="1" x="37"/>
        <item h="1" x="100"/>
        <item h="1" x="122"/>
        <item h="1" x="115"/>
        <item x="42"/>
        <item h="1" x="74"/>
        <item h="1" x="46"/>
        <item h="1" x="62"/>
        <item h="1" x="48"/>
        <item h="1" x="32"/>
        <item x="27"/>
        <item h="1" x="81"/>
        <item h="1" x="98"/>
        <item h="1" x="91"/>
        <item h="1" x="45"/>
        <item h="1" x="23"/>
        <item h="1" x="16"/>
        <item h="1" x="79"/>
        <item h="1" x="43"/>
        <item h="1" x="104"/>
        <item h="1" x="120"/>
        <item h="1" x="89"/>
        <item h="1" x="65"/>
        <item x="57"/>
        <item h="1" x="66"/>
        <item h="1" x="18"/>
        <item h="1" x="126"/>
        <item h="1" x="131"/>
        <item h="1" x="95"/>
        <item h="1" x="7"/>
        <item h="1" x="103"/>
        <item x="10"/>
        <item h="1" x="80"/>
        <item h="1" x="107"/>
        <item h="1" x="71"/>
        <item h="1" x="21"/>
        <item h="1" x="50"/>
        <item x="83"/>
        <item x="13"/>
        <item h="1" x="20"/>
        <item x="56"/>
        <item x="93"/>
        <item x="73"/>
        <item h="1" x="94"/>
        <item h="1" x="47"/>
        <item h="1" x="64"/>
        <item h="1" x="55"/>
        <item h="1" x="14"/>
        <item h="1" x="99"/>
        <item x="8"/>
        <item x="39"/>
        <item h="1" x="87"/>
        <item h="1" x="82"/>
        <item h="1" x="63"/>
        <item h="1" x="117"/>
        <item h="1" x="60"/>
        <item h="1" x="58"/>
        <item h="1" x="54"/>
        <item h="1" x="22"/>
        <item h="1" x="44"/>
        <item h="1" x="114"/>
        <item h="1" x="29"/>
        <item h="1" x="34"/>
        <item h="1" x="67"/>
        <item h="1" x="118"/>
        <item x="4"/>
        <item h="1" x="116"/>
        <item h="1" x="59"/>
        <item h="1" x="128"/>
        <item x="5"/>
        <item h="1" x="61"/>
        <item h="1" x="102"/>
        <item h="1" x="108"/>
        <item h="1" x="92"/>
        <item x="28"/>
        <item x="3"/>
        <item h="1" x="112"/>
        <item h="1" x="127"/>
        <item h="1" x="40"/>
        <item h="1" x="88"/>
        <item h="1" x="85"/>
        <item h="1" x="0"/>
        <item t="default"/>
      </items>
    </pivotField>
    <pivotField axis="axisPage" multipleItemSelectionAllowed="1" showAll="0">
      <items count="12">
        <item x="1"/>
        <item x="10"/>
        <item x="2"/>
        <item x="7"/>
        <item x="8"/>
        <item x="9"/>
        <item x="5"/>
        <item x="3"/>
        <item x="6"/>
        <item x="4"/>
        <item x="0"/>
        <item t="default"/>
      </items>
    </pivotField>
    <pivotField dataField="1" showAll="0"/>
    <pivotField showAll="0">
      <items count="12">
        <item x="3"/>
        <item x="8"/>
        <item x="2"/>
        <item x="1"/>
        <item x="6"/>
        <item x="7"/>
        <item x="10"/>
        <item x="5"/>
        <item x="4"/>
        <item x="9"/>
        <item x="0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25">
    <i>
      <x v="2"/>
    </i>
    <i>
      <x v="3"/>
    </i>
    <i>
      <x v="5"/>
    </i>
    <i>
      <x v="7"/>
    </i>
    <i>
      <x v="30"/>
    </i>
    <i>
      <x v="36"/>
    </i>
    <i>
      <x v="39"/>
    </i>
    <i>
      <x v="41"/>
    </i>
    <i>
      <x v="43"/>
    </i>
    <i>
      <x v="48"/>
    </i>
    <i>
      <x v="54"/>
    </i>
    <i>
      <x v="60"/>
    </i>
    <i>
      <x v="73"/>
    </i>
    <i>
      <x v="81"/>
    </i>
    <i>
      <x v="87"/>
    </i>
    <i>
      <x v="88"/>
    </i>
    <i>
      <x v="90"/>
    </i>
    <i>
      <x v="91"/>
    </i>
    <i>
      <x v="92"/>
    </i>
    <i>
      <x v="99"/>
    </i>
    <i>
      <x v="100"/>
    </i>
    <i>
      <x v="115"/>
    </i>
    <i>
      <x v="119"/>
    </i>
    <i>
      <x v="124"/>
    </i>
    <i>
      <x v="125"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Average of UnitPrice" fld="5" subtotal="average" baseField="1" baseItem="0"/>
    <dataField name="Sum of Quantity" fld="3" baseField="1" baseItem="3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opLeftCell="C1" workbookViewId="0">
      <selection activeCell="A3" sqref="A3:G3"/>
    </sheetView>
  </sheetViews>
  <sheetFormatPr defaultRowHeight="15.75" x14ac:dyDescent="0.5"/>
  <cols>
    <col min="1" max="1" width="15.8125" customWidth="1"/>
    <col min="2" max="3" width="30.8125" customWidth="1"/>
    <col min="4" max="4" width="30.8125" style="55" customWidth="1"/>
    <col min="5" max="5" width="30.8125" customWidth="1"/>
    <col min="6" max="7" width="30.8125" style="55" customWidth="1"/>
    <col min="8" max="8" width="30.8125" style="24" customWidth="1"/>
    <col min="9" max="16" width="30.8125" customWidth="1"/>
  </cols>
  <sheetData>
    <row r="1" spans="1:7" x14ac:dyDescent="0.5">
      <c r="A1" s="19" t="s">
        <v>312</v>
      </c>
    </row>
    <row r="3" spans="1:7" x14ac:dyDescent="0.5">
      <c r="A3" s="19" t="s">
        <v>0</v>
      </c>
      <c r="B3" s="19" t="s">
        <v>1</v>
      </c>
      <c r="C3" s="19" t="s">
        <v>2</v>
      </c>
      <c r="D3" s="51" t="s">
        <v>3</v>
      </c>
      <c r="E3" s="19" t="s">
        <v>4</v>
      </c>
      <c r="F3" s="51" t="s">
        <v>5</v>
      </c>
      <c r="G3" s="51" t="s">
        <v>6</v>
      </c>
    </row>
    <row r="4" spans="1:7" x14ac:dyDescent="0.5">
      <c r="A4" s="24">
        <v>44710</v>
      </c>
      <c r="B4" t="s">
        <v>7</v>
      </c>
      <c r="C4" t="s">
        <v>8</v>
      </c>
      <c r="D4" s="55">
        <v>10155</v>
      </c>
      <c r="E4" t="s">
        <v>9</v>
      </c>
      <c r="F4" s="55">
        <v>10155</v>
      </c>
      <c r="G4" s="55">
        <v>0</v>
      </c>
    </row>
    <row r="5" spans="1:7" x14ac:dyDescent="0.5">
      <c r="A5" s="24">
        <v>44709</v>
      </c>
      <c r="B5" t="s">
        <v>11</v>
      </c>
      <c r="C5" t="s">
        <v>8</v>
      </c>
      <c r="D5" s="55">
        <v>25470</v>
      </c>
      <c r="E5" t="s">
        <v>9</v>
      </c>
      <c r="F5" s="55">
        <v>25470</v>
      </c>
      <c r="G5" s="55">
        <v>0</v>
      </c>
    </row>
    <row r="6" spans="1:7" x14ac:dyDescent="0.5">
      <c r="A6" s="24">
        <v>44708</v>
      </c>
      <c r="B6" t="s">
        <v>12</v>
      </c>
      <c r="C6" t="s">
        <v>8</v>
      </c>
      <c r="D6" s="55">
        <v>12425</v>
      </c>
      <c r="E6" t="s">
        <v>9</v>
      </c>
      <c r="F6" s="55">
        <v>12425</v>
      </c>
      <c r="G6" s="55">
        <v>0</v>
      </c>
    </row>
    <row r="7" spans="1:7" x14ac:dyDescent="0.5">
      <c r="A7" s="24">
        <v>44707</v>
      </c>
      <c r="B7" t="s">
        <v>13</v>
      </c>
      <c r="C7" t="s">
        <v>8</v>
      </c>
      <c r="D7" s="55">
        <v>42390</v>
      </c>
      <c r="E7" t="s">
        <v>9</v>
      </c>
      <c r="F7" s="55">
        <v>42390</v>
      </c>
      <c r="G7" s="55">
        <v>0</v>
      </c>
    </row>
    <row r="8" spans="1:7" x14ac:dyDescent="0.5">
      <c r="A8" s="24">
        <v>44705</v>
      </c>
      <c r="B8" t="s">
        <v>14</v>
      </c>
      <c r="C8" t="s">
        <v>8</v>
      </c>
      <c r="D8" s="55">
        <v>22434</v>
      </c>
      <c r="E8" t="s">
        <v>9</v>
      </c>
      <c r="F8" s="55">
        <v>22434</v>
      </c>
      <c r="G8" s="55">
        <v>0</v>
      </c>
    </row>
    <row r="9" spans="1:7" x14ac:dyDescent="0.5">
      <c r="A9" s="24">
        <v>44704</v>
      </c>
      <c r="B9" t="s">
        <v>15</v>
      </c>
      <c r="C9" t="s">
        <v>8</v>
      </c>
      <c r="D9" s="55">
        <v>75550</v>
      </c>
      <c r="E9" t="s">
        <v>9</v>
      </c>
      <c r="F9" s="55">
        <v>75550</v>
      </c>
      <c r="G9" s="55">
        <v>0</v>
      </c>
    </row>
    <row r="10" spans="1:7" x14ac:dyDescent="0.5">
      <c r="A10" s="24">
        <v>44703</v>
      </c>
      <c r="B10" t="s">
        <v>16</v>
      </c>
      <c r="C10" t="s">
        <v>8</v>
      </c>
      <c r="D10" s="55">
        <v>46806</v>
      </c>
      <c r="E10" t="s">
        <v>9</v>
      </c>
      <c r="F10" s="55">
        <v>46806</v>
      </c>
      <c r="G10" s="55">
        <v>0</v>
      </c>
    </row>
    <row r="11" spans="1:7" x14ac:dyDescent="0.5">
      <c r="A11" s="24">
        <v>44702</v>
      </c>
      <c r="B11" t="s">
        <v>17</v>
      </c>
      <c r="C11" t="s">
        <v>8</v>
      </c>
      <c r="D11" s="55">
        <v>27981</v>
      </c>
      <c r="E11" t="s">
        <v>9</v>
      </c>
      <c r="F11" s="55">
        <v>27981</v>
      </c>
      <c r="G11" s="55">
        <v>0</v>
      </c>
    </row>
    <row r="12" spans="1:7" x14ac:dyDescent="0.5">
      <c r="A12" s="24">
        <v>44701</v>
      </c>
      <c r="B12" t="s">
        <v>18</v>
      </c>
      <c r="C12" t="s">
        <v>8</v>
      </c>
      <c r="D12" s="55">
        <v>30040</v>
      </c>
      <c r="E12" t="s">
        <v>9</v>
      </c>
      <c r="F12" s="55">
        <v>30040</v>
      </c>
      <c r="G12" s="55">
        <v>0</v>
      </c>
    </row>
    <row r="13" spans="1:7" x14ac:dyDescent="0.5">
      <c r="A13" s="24">
        <v>44701</v>
      </c>
      <c r="B13" t="s">
        <v>19</v>
      </c>
      <c r="C13" t="s">
        <v>8</v>
      </c>
      <c r="D13" s="55">
        <v>30983</v>
      </c>
      <c r="E13" t="s">
        <v>9</v>
      </c>
      <c r="F13" s="55">
        <v>30983</v>
      </c>
      <c r="G13" s="55">
        <v>0</v>
      </c>
    </row>
    <row r="14" spans="1:7" x14ac:dyDescent="0.5">
      <c r="A14" s="24">
        <v>44700</v>
      </c>
      <c r="B14" t="s">
        <v>20</v>
      </c>
      <c r="C14" t="s">
        <v>8</v>
      </c>
      <c r="D14" s="55">
        <v>9761</v>
      </c>
      <c r="E14" t="s">
        <v>9</v>
      </c>
      <c r="F14" s="55">
        <v>9761</v>
      </c>
      <c r="G14" s="55">
        <v>0</v>
      </c>
    </row>
    <row r="15" spans="1:7" x14ac:dyDescent="0.5">
      <c r="A15" s="24">
        <v>44700</v>
      </c>
      <c r="B15" t="s">
        <v>21</v>
      </c>
      <c r="C15" t="s">
        <v>8</v>
      </c>
      <c r="D15" s="55">
        <v>40723</v>
      </c>
      <c r="E15" t="s">
        <v>9</v>
      </c>
      <c r="F15" s="55">
        <v>40723</v>
      </c>
      <c r="G15" s="55">
        <v>0</v>
      </c>
    </row>
    <row r="16" spans="1:7" x14ac:dyDescent="0.5">
      <c r="A16" s="24">
        <v>44698</v>
      </c>
      <c r="B16" t="s">
        <v>22</v>
      </c>
      <c r="C16" t="s">
        <v>8</v>
      </c>
      <c r="D16" s="55">
        <v>25017</v>
      </c>
      <c r="E16" t="s">
        <v>9</v>
      </c>
      <c r="F16" s="55">
        <v>25017</v>
      </c>
      <c r="G16" s="55">
        <v>0</v>
      </c>
    </row>
    <row r="17" spans="1:7" x14ac:dyDescent="0.5">
      <c r="A17" s="24">
        <v>44697</v>
      </c>
      <c r="B17" t="s">
        <v>23</v>
      </c>
      <c r="C17" t="s">
        <v>8</v>
      </c>
      <c r="D17" s="55">
        <v>21755</v>
      </c>
      <c r="E17" t="s">
        <v>9</v>
      </c>
      <c r="F17" s="55">
        <v>21755</v>
      </c>
      <c r="G17" s="55">
        <v>0</v>
      </c>
    </row>
    <row r="18" spans="1:7" x14ac:dyDescent="0.5">
      <c r="A18" s="24">
        <v>44696</v>
      </c>
      <c r="B18" t="s">
        <v>24</v>
      </c>
      <c r="C18" t="s">
        <v>8</v>
      </c>
      <c r="D18" s="55">
        <v>14117</v>
      </c>
      <c r="E18" t="s">
        <v>9</v>
      </c>
      <c r="F18" s="55">
        <v>14117</v>
      </c>
      <c r="G18" s="55">
        <v>0</v>
      </c>
    </row>
    <row r="19" spans="1:7" x14ac:dyDescent="0.5">
      <c r="A19" s="24">
        <v>44695</v>
      </c>
      <c r="B19" t="s">
        <v>25</v>
      </c>
      <c r="C19" t="s">
        <v>8</v>
      </c>
      <c r="D19" s="55">
        <v>7556</v>
      </c>
      <c r="E19" t="s">
        <v>9</v>
      </c>
      <c r="F19" s="55">
        <v>7556</v>
      </c>
      <c r="G19" s="55">
        <v>0</v>
      </c>
    </row>
    <row r="20" spans="1:7" x14ac:dyDescent="0.5">
      <c r="A20" s="24">
        <v>44694</v>
      </c>
      <c r="B20" t="s">
        <v>26</v>
      </c>
      <c r="C20" t="s">
        <v>8</v>
      </c>
      <c r="D20" s="55">
        <v>41644</v>
      </c>
      <c r="E20" t="s">
        <v>9</v>
      </c>
      <c r="F20" s="55">
        <v>41644</v>
      </c>
      <c r="G20" s="55">
        <v>0</v>
      </c>
    </row>
    <row r="21" spans="1:7" x14ac:dyDescent="0.5">
      <c r="A21" s="24">
        <v>44693</v>
      </c>
      <c r="B21" t="s">
        <v>27</v>
      </c>
      <c r="C21" t="s">
        <v>8</v>
      </c>
      <c r="D21" s="55">
        <v>42166</v>
      </c>
      <c r="E21" t="s">
        <v>9</v>
      </c>
      <c r="F21" s="55">
        <v>42166</v>
      </c>
      <c r="G21" s="55">
        <v>0</v>
      </c>
    </row>
    <row r="22" spans="1:7" x14ac:dyDescent="0.5">
      <c r="A22" s="24">
        <v>44691</v>
      </c>
      <c r="B22" t="s">
        <v>28</v>
      </c>
      <c r="C22" t="s">
        <v>8</v>
      </c>
      <c r="D22" s="55">
        <v>30010</v>
      </c>
      <c r="E22" t="s">
        <v>9</v>
      </c>
      <c r="F22" s="55">
        <v>30010</v>
      </c>
      <c r="G22" s="55">
        <v>0</v>
      </c>
    </row>
    <row r="23" spans="1:7" x14ac:dyDescent="0.5">
      <c r="A23" s="24">
        <v>44690</v>
      </c>
      <c r="B23" t="s">
        <v>29</v>
      </c>
      <c r="C23" t="s">
        <v>8</v>
      </c>
      <c r="D23" s="55">
        <v>18553</v>
      </c>
      <c r="E23" t="s">
        <v>9</v>
      </c>
      <c r="F23" s="55">
        <v>18553</v>
      </c>
      <c r="G23" s="55">
        <v>0</v>
      </c>
    </row>
    <row r="24" spans="1:7" x14ac:dyDescent="0.5">
      <c r="A24" s="24">
        <v>44689</v>
      </c>
      <c r="B24" t="s">
        <v>30</v>
      </c>
      <c r="C24" t="s">
        <v>8</v>
      </c>
      <c r="D24" s="55">
        <v>39954</v>
      </c>
      <c r="E24" t="s">
        <v>9</v>
      </c>
      <c r="F24" s="55">
        <v>39954</v>
      </c>
      <c r="G24" s="55">
        <v>0</v>
      </c>
    </row>
    <row r="25" spans="1:7" x14ac:dyDescent="0.5">
      <c r="A25" s="24">
        <v>44688</v>
      </c>
      <c r="B25" t="s">
        <v>31</v>
      </c>
      <c r="C25" t="s">
        <v>8</v>
      </c>
      <c r="D25" s="55">
        <v>17614</v>
      </c>
      <c r="E25" t="s">
        <v>9</v>
      </c>
      <c r="F25" s="55">
        <v>17614</v>
      </c>
      <c r="G25" s="55">
        <v>0</v>
      </c>
    </row>
    <row r="26" spans="1:7" x14ac:dyDescent="0.5">
      <c r="A26" s="24">
        <v>44687</v>
      </c>
      <c r="B26" t="s">
        <v>32</v>
      </c>
      <c r="C26" t="s">
        <v>8</v>
      </c>
      <c r="D26" s="55">
        <v>38358</v>
      </c>
      <c r="E26" t="s">
        <v>9</v>
      </c>
      <c r="F26" s="55">
        <v>38358</v>
      </c>
      <c r="G26" s="55">
        <v>0</v>
      </c>
    </row>
    <row r="27" spans="1:7" x14ac:dyDescent="0.5">
      <c r="A27" s="24">
        <v>44686</v>
      </c>
      <c r="B27" t="s">
        <v>33</v>
      </c>
      <c r="C27" t="s">
        <v>8</v>
      </c>
      <c r="D27" s="55">
        <v>23793</v>
      </c>
      <c r="E27" t="s">
        <v>9</v>
      </c>
      <c r="F27" s="55">
        <v>23793</v>
      </c>
      <c r="G27" s="55">
        <v>0</v>
      </c>
    </row>
    <row r="28" spans="1:7" x14ac:dyDescent="0.5">
      <c r="A28" s="24">
        <v>44684</v>
      </c>
      <c r="B28" t="s">
        <v>34</v>
      </c>
      <c r="C28" t="s">
        <v>8</v>
      </c>
      <c r="D28" s="55">
        <v>41829</v>
      </c>
      <c r="E28" t="s">
        <v>9</v>
      </c>
      <c r="F28" s="55">
        <v>41829</v>
      </c>
      <c r="G28" s="55">
        <v>0</v>
      </c>
    </row>
    <row r="29" spans="1:7" x14ac:dyDescent="0.5">
      <c r="A29" s="24">
        <v>44683</v>
      </c>
      <c r="B29" t="s">
        <v>35</v>
      </c>
      <c r="C29" t="s">
        <v>8</v>
      </c>
      <c r="D29" s="55">
        <v>20165</v>
      </c>
      <c r="E29" t="s">
        <v>9</v>
      </c>
      <c r="F29" s="55">
        <v>20165</v>
      </c>
      <c r="G29" s="55">
        <v>0</v>
      </c>
    </row>
    <row r="30" spans="1:7" x14ac:dyDescent="0.5">
      <c r="A30" s="24">
        <v>44682</v>
      </c>
      <c r="B30" t="s">
        <v>36</v>
      </c>
      <c r="C30" t="s">
        <v>8</v>
      </c>
      <c r="D30" s="55">
        <v>45006</v>
      </c>
      <c r="E30" t="s">
        <v>9</v>
      </c>
      <c r="F30" s="55">
        <v>45006</v>
      </c>
      <c r="G30" s="55">
        <v>0</v>
      </c>
    </row>
    <row r="31" spans="1:7" x14ac:dyDescent="0.5">
      <c r="A31" s="24">
        <v>44681</v>
      </c>
      <c r="B31" t="s">
        <v>37</v>
      </c>
      <c r="C31" t="s">
        <v>8</v>
      </c>
      <c r="D31" s="55">
        <v>41613</v>
      </c>
      <c r="E31" t="s">
        <v>9</v>
      </c>
      <c r="F31" s="55">
        <v>41613</v>
      </c>
      <c r="G31" s="55">
        <v>0</v>
      </c>
    </row>
    <row r="32" spans="1:7" x14ac:dyDescent="0.5">
      <c r="A32" s="24">
        <v>44680</v>
      </c>
      <c r="B32" t="s">
        <v>38</v>
      </c>
      <c r="C32" t="s">
        <v>8</v>
      </c>
      <c r="D32" s="55">
        <v>68690</v>
      </c>
      <c r="E32" t="s">
        <v>9</v>
      </c>
      <c r="F32" s="55">
        <v>68690</v>
      </c>
      <c r="G32" s="55">
        <v>0</v>
      </c>
    </row>
    <row r="33" spans="1:7" x14ac:dyDescent="0.5">
      <c r="A33" s="24">
        <v>44679</v>
      </c>
      <c r="B33" t="s">
        <v>39</v>
      </c>
      <c r="C33" t="s">
        <v>8</v>
      </c>
      <c r="D33" s="55">
        <v>56772</v>
      </c>
      <c r="E33" t="s">
        <v>9</v>
      </c>
      <c r="F33" s="55">
        <v>56772</v>
      </c>
      <c r="G33" s="55">
        <v>0</v>
      </c>
    </row>
    <row r="34" spans="1:7" x14ac:dyDescent="0.5">
      <c r="A34" s="24">
        <v>44677</v>
      </c>
      <c r="B34" t="s">
        <v>40</v>
      </c>
      <c r="C34" t="s">
        <v>8</v>
      </c>
      <c r="D34" s="55">
        <v>23224</v>
      </c>
      <c r="E34" t="s">
        <v>9</v>
      </c>
      <c r="F34" s="55">
        <v>23224</v>
      </c>
      <c r="G34" s="55">
        <v>0</v>
      </c>
    </row>
    <row r="35" spans="1:7" x14ac:dyDescent="0.5">
      <c r="A35" s="24">
        <v>44676</v>
      </c>
      <c r="B35" t="s">
        <v>41</v>
      </c>
      <c r="C35" t="s">
        <v>8</v>
      </c>
      <c r="D35" s="55">
        <v>34370</v>
      </c>
      <c r="E35" t="s">
        <v>9</v>
      </c>
      <c r="F35" s="55">
        <v>34370</v>
      </c>
      <c r="G35" s="55">
        <v>0</v>
      </c>
    </row>
    <row r="36" spans="1:7" x14ac:dyDescent="0.5">
      <c r="A36" s="24">
        <v>44675</v>
      </c>
      <c r="B36" t="s">
        <v>42</v>
      </c>
      <c r="C36" t="s">
        <v>8</v>
      </c>
      <c r="D36" s="55">
        <v>35628</v>
      </c>
      <c r="E36" t="s">
        <v>9</v>
      </c>
      <c r="F36" s="55">
        <v>35628</v>
      </c>
      <c r="G36" s="55">
        <v>0</v>
      </c>
    </row>
    <row r="37" spans="1:7" x14ac:dyDescent="0.5">
      <c r="A37" s="24">
        <v>44674</v>
      </c>
      <c r="B37" t="s">
        <v>43</v>
      </c>
      <c r="C37" t="s">
        <v>8</v>
      </c>
      <c r="D37" s="55">
        <v>12158</v>
      </c>
      <c r="E37" t="s">
        <v>9</v>
      </c>
      <c r="F37" s="55">
        <v>12158</v>
      </c>
      <c r="G37" s="55">
        <v>0</v>
      </c>
    </row>
    <row r="38" spans="1:7" x14ac:dyDescent="0.5">
      <c r="A38" s="24">
        <v>44674</v>
      </c>
      <c r="B38" t="s">
        <v>44</v>
      </c>
      <c r="C38" t="s">
        <v>8</v>
      </c>
      <c r="D38" s="55">
        <v>22059</v>
      </c>
      <c r="E38" t="s">
        <v>9</v>
      </c>
      <c r="F38" s="55">
        <v>22059</v>
      </c>
      <c r="G38" s="55">
        <v>0</v>
      </c>
    </row>
    <row r="39" spans="1:7" x14ac:dyDescent="0.5">
      <c r="A39" s="24">
        <v>44673</v>
      </c>
      <c r="B39" t="s">
        <v>45</v>
      </c>
      <c r="C39" t="s">
        <v>8</v>
      </c>
      <c r="D39" s="55">
        <v>29045</v>
      </c>
      <c r="E39" t="s">
        <v>9</v>
      </c>
      <c r="F39" s="55">
        <v>29045</v>
      </c>
      <c r="G39" s="55">
        <v>0</v>
      </c>
    </row>
    <row r="40" spans="1:7" x14ac:dyDescent="0.5">
      <c r="A40" s="24">
        <v>44672</v>
      </c>
      <c r="B40" t="s">
        <v>28</v>
      </c>
      <c r="C40" t="s">
        <v>8</v>
      </c>
      <c r="D40" s="55">
        <v>51353</v>
      </c>
      <c r="E40" t="s">
        <v>9</v>
      </c>
      <c r="F40" s="55">
        <v>51353</v>
      </c>
      <c r="G40" s="55">
        <v>0</v>
      </c>
    </row>
    <row r="41" spans="1:7" x14ac:dyDescent="0.5">
      <c r="A41" s="24">
        <v>44670</v>
      </c>
      <c r="B41" t="s">
        <v>29</v>
      </c>
      <c r="C41" t="s">
        <v>8</v>
      </c>
      <c r="D41" s="55">
        <v>43308</v>
      </c>
      <c r="E41" t="s">
        <v>9</v>
      </c>
      <c r="F41" s="55">
        <v>43308</v>
      </c>
      <c r="G41" s="55">
        <v>0</v>
      </c>
    </row>
    <row r="42" spans="1:7" x14ac:dyDescent="0.5">
      <c r="A42" s="24">
        <v>44669</v>
      </c>
      <c r="B42" t="s">
        <v>30</v>
      </c>
      <c r="C42" t="s">
        <v>8</v>
      </c>
      <c r="D42" s="55">
        <v>69881</v>
      </c>
      <c r="E42" t="s">
        <v>9</v>
      </c>
      <c r="F42" s="55">
        <v>69881</v>
      </c>
      <c r="G42" s="55">
        <v>0</v>
      </c>
    </row>
    <row r="43" spans="1:7" x14ac:dyDescent="0.5">
      <c r="A43" s="24">
        <v>44668</v>
      </c>
      <c r="B43" t="s">
        <v>26</v>
      </c>
      <c r="C43" t="s">
        <v>8</v>
      </c>
      <c r="D43" s="55">
        <v>50840</v>
      </c>
      <c r="E43" t="s">
        <v>9</v>
      </c>
      <c r="F43" s="55">
        <v>50840</v>
      </c>
      <c r="G43" s="55">
        <v>0</v>
      </c>
    </row>
    <row r="44" spans="1:7" x14ac:dyDescent="0.5">
      <c r="A44" s="24">
        <v>44668</v>
      </c>
      <c r="B44" t="s">
        <v>31</v>
      </c>
      <c r="C44" t="s">
        <v>8</v>
      </c>
      <c r="D44" s="55">
        <v>21150</v>
      </c>
      <c r="E44" t="s">
        <v>9</v>
      </c>
      <c r="F44" s="55">
        <v>21150</v>
      </c>
      <c r="G44" s="55">
        <v>0</v>
      </c>
    </row>
    <row r="45" spans="1:7" x14ac:dyDescent="0.5">
      <c r="A45" s="24">
        <v>44667</v>
      </c>
      <c r="B45" t="s">
        <v>27</v>
      </c>
      <c r="C45" t="s">
        <v>8</v>
      </c>
      <c r="D45" s="55">
        <v>17766</v>
      </c>
      <c r="E45" t="s">
        <v>9</v>
      </c>
      <c r="F45" s="55">
        <v>17766</v>
      </c>
      <c r="G45" s="55">
        <v>0</v>
      </c>
    </row>
    <row r="46" spans="1:7" x14ac:dyDescent="0.5">
      <c r="A46" s="24">
        <v>44667</v>
      </c>
      <c r="B46" t="s">
        <v>32</v>
      </c>
      <c r="C46" t="s">
        <v>8</v>
      </c>
      <c r="D46" s="55">
        <v>18585</v>
      </c>
      <c r="E46" t="s">
        <v>9</v>
      </c>
      <c r="F46" s="55">
        <v>18585</v>
      </c>
      <c r="G46" s="55">
        <v>0</v>
      </c>
    </row>
    <row r="47" spans="1:7" x14ac:dyDescent="0.5">
      <c r="A47" s="24">
        <v>44666</v>
      </c>
      <c r="B47" t="s">
        <v>46</v>
      </c>
      <c r="C47" t="s">
        <v>8</v>
      </c>
      <c r="D47" s="55">
        <v>82081</v>
      </c>
      <c r="E47" t="s">
        <v>9</v>
      </c>
      <c r="F47" s="55">
        <v>82081</v>
      </c>
      <c r="G47" s="55">
        <v>0</v>
      </c>
    </row>
    <row r="48" spans="1:7" x14ac:dyDescent="0.5">
      <c r="A48" s="24">
        <v>44665</v>
      </c>
      <c r="B48" t="s">
        <v>47</v>
      </c>
      <c r="C48" t="s">
        <v>8</v>
      </c>
      <c r="D48" s="55">
        <v>32514</v>
      </c>
      <c r="E48" t="s">
        <v>9</v>
      </c>
      <c r="F48" s="55">
        <v>32514</v>
      </c>
      <c r="G48" s="55">
        <v>0</v>
      </c>
    </row>
    <row r="49" spans="1:7" x14ac:dyDescent="0.5">
      <c r="A49" s="24">
        <v>44663</v>
      </c>
      <c r="B49" t="s">
        <v>48</v>
      </c>
      <c r="C49" t="s">
        <v>8</v>
      </c>
      <c r="D49" s="55">
        <v>73271</v>
      </c>
      <c r="E49" t="s">
        <v>9</v>
      </c>
      <c r="F49" s="55">
        <v>73271</v>
      </c>
      <c r="G49" s="55">
        <v>0</v>
      </c>
    </row>
    <row r="50" spans="1:7" x14ac:dyDescent="0.5">
      <c r="A50" s="24">
        <v>44662</v>
      </c>
      <c r="B50" t="s">
        <v>49</v>
      </c>
      <c r="C50" t="s">
        <v>8</v>
      </c>
      <c r="D50" s="55">
        <v>14824</v>
      </c>
      <c r="E50" t="s">
        <v>9</v>
      </c>
      <c r="F50" s="55">
        <v>14824</v>
      </c>
      <c r="G50" s="55">
        <v>0</v>
      </c>
    </row>
    <row r="51" spans="1:7" x14ac:dyDescent="0.5">
      <c r="A51" s="24">
        <v>44661</v>
      </c>
      <c r="B51" t="s">
        <v>50</v>
      </c>
      <c r="C51" t="s">
        <v>8</v>
      </c>
      <c r="D51" s="55">
        <v>88598</v>
      </c>
      <c r="E51" t="s">
        <v>9</v>
      </c>
      <c r="F51" s="55">
        <v>88598</v>
      </c>
      <c r="G51" s="55">
        <v>0</v>
      </c>
    </row>
    <row r="52" spans="1:7" x14ac:dyDescent="0.5">
      <c r="A52" s="24">
        <v>44660</v>
      </c>
      <c r="B52" t="s">
        <v>51</v>
      </c>
      <c r="C52" t="s">
        <v>8</v>
      </c>
      <c r="D52" s="55">
        <v>82839</v>
      </c>
      <c r="E52" t="s">
        <v>9</v>
      </c>
      <c r="F52" s="55">
        <v>82839</v>
      </c>
      <c r="G52" s="55">
        <v>0</v>
      </c>
    </row>
    <row r="53" spans="1:7" x14ac:dyDescent="0.5">
      <c r="A53" s="24">
        <v>44659</v>
      </c>
      <c r="B53" t="s">
        <v>52</v>
      </c>
      <c r="C53" t="s">
        <v>8</v>
      </c>
      <c r="D53" s="55">
        <v>19995</v>
      </c>
      <c r="E53" t="s">
        <v>9</v>
      </c>
      <c r="F53" s="55">
        <v>19995</v>
      </c>
      <c r="G53" s="55">
        <v>0</v>
      </c>
    </row>
    <row r="54" spans="1:7" x14ac:dyDescent="0.5">
      <c r="A54" s="24">
        <v>44658</v>
      </c>
      <c r="B54" t="s">
        <v>53</v>
      </c>
      <c r="C54" t="s">
        <v>8</v>
      </c>
      <c r="D54" s="55">
        <v>65253</v>
      </c>
      <c r="E54" t="s">
        <v>9</v>
      </c>
      <c r="F54" s="55">
        <v>65253</v>
      </c>
      <c r="G54" s="55">
        <v>0</v>
      </c>
    </row>
    <row r="55" spans="1:7" x14ac:dyDescent="0.5">
      <c r="A55" s="24">
        <v>44656</v>
      </c>
      <c r="B55" t="s">
        <v>54</v>
      </c>
      <c r="C55" t="s">
        <v>8</v>
      </c>
      <c r="D55" s="55">
        <v>36385</v>
      </c>
      <c r="E55" t="s">
        <v>9</v>
      </c>
      <c r="F55" s="55">
        <v>36385</v>
      </c>
      <c r="G55" s="55">
        <v>0</v>
      </c>
    </row>
    <row r="56" spans="1:7" x14ac:dyDescent="0.5">
      <c r="A56" s="24">
        <v>44655</v>
      </c>
      <c r="B56" t="s">
        <v>55</v>
      </c>
      <c r="C56" t="s">
        <v>8</v>
      </c>
      <c r="D56" s="55">
        <v>23044</v>
      </c>
      <c r="E56" t="s">
        <v>9</v>
      </c>
      <c r="F56" s="55">
        <v>23044</v>
      </c>
      <c r="G56" s="55">
        <v>0</v>
      </c>
    </row>
    <row r="57" spans="1:7" x14ac:dyDescent="0.5">
      <c r="A57" s="24">
        <v>44654</v>
      </c>
      <c r="B57" t="s">
        <v>56</v>
      </c>
      <c r="C57" t="s">
        <v>8</v>
      </c>
      <c r="D57" s="55">
        <v>21212</v>
      </c>
      <c r="E57" t="s">
        <v>9</v>
      </c>
      <c r="F57" s="55">
        <v>21212</v>
      </c>
      <c r="G57" s="55">
        <v>0</v>
      </c>
    </row>
    <row r="58" spans="1:7" x14ac:dyDescent="0.5">
      <c r="A58" s="24">
        <v>44653</v>
      </c>
      <c r="B58" t="s">
        <v>57</v>
      </c>
      <c r="C58" t="s">
        <v>8</v>
      </c>
      <c r="D58" s="55">
        <v>44138</v>
      </c>
      <c r="E58" t="s">
        <v>9</v>
      </c>
      <c r="F58" s="55">
        <v>44138</v>
      </c>
      <c r="G58" s="55">
        <v>0</v>
      </c>
    </row>
    <row r="59" spans="1:7" x14ac:dyDescent="0.5">
      <c r="A59" s="24">
        <v>44652</v>
      </c>
      <c r="B59" t="s">
        <v>58</v>
      </c>
      <c r="C59" t="s">
        <v>8</v>
      </c>
      <c r="D59" s="55">
        <v>34120</v>
      </c>
      <c r="E59" t="s">
        <v>9</v>
      </c>
      <c r="F59" s="55">
        <v>34120</v>
      </c>
      <c r="G59" s="55">
        <v>0</v>
      </c>
    </row>
    <row r="60" spans="1:7" x14ac:dyDescent="0.5">
      <c r="A60" s="24">
        <v>44651</v>
      </c>
      <c r="B60" t="s">
        <v>59</v>
      </c>
      <c r="C60" t="s">
        <v>8</v>
      </c>
      <c r="D60" s="55">
        <v>51819</v>
      </c>
      <c r="E60" t="s">
        <v>9</v>
      </c>
      <c r="F60" s="55">
        <v>51819</v>
      </c>
      <c r="G60" s="55">
        <v>0</v>
      </c>
    </row>
    <row r="61" spans="1:7" x14ac:dyDescent="0.5">
      <c r="A61" s="24">
        <v>44650</v>
      </c>
      <c r="B61" t="s">
        <v>60</v>
      </c>
      <c r="C61" t="s">
        <v>8</v>
      </c>
      <c r="D61" s="55">
        <v>34050</v>
      </c>
      <c r="E61" t="s">
        <v>9</v>
      </c>
      <c r="F61" s="55">
        <v>34050</v>
      </c>
      <c r="G61" s="55">
        <v>0</v>
      </c>
    </row>
    <row r="62" spans="1:7" x14ac:dyDescent="0.5">
      <c r="A62" s="24">
        <v>44649</v>
      </c>
      <c r="B62" t="s">
        <v>61</v>
      </c>
      <c r="C62" t="s">
        <v>8</v>
      </c>
      <c r="D62" s="55">
        <v>20872</v>
      </c>
      <c r="E62" t="s">
        <v>9</v>
      </c>
      <c r="F62" s="55">
        <v>20872</v>
      </c>
      <c r="G62" s="55">
        <v>0</v>
      </c>
    </row>
    <row r="63" spans="1:7" x14ac:dyDescent="0.5">
      <c r="A63" s="24">
        <v>44648</v>
      </c>
      <c r="B63" t="s">
        <v>62</v>
      </c>
      <c r="C63" t="s">
        <v>8</v>
      </c>
      <c r="D63" s="55">
        <v>22471</v>
      </c>
      <c r="E63" t="s">
        <v>9</v>
      </c>
      <c r="F63" s="55">
        <v>22471</v>
      </c>
      <c r="G63" s="55">
        <v>0</v>
      </c>
    </row>
    <row r="64" spans="1:7" x14ac:dyDescent="0.5">
      <c r="A64" s="24">
        <v>44647</v>
      </c>
      <c r="B64" t="s">
        <v>63</v>
      </c>
      <c r="C64" t="s">
        <v>8</v>
      </c>
      <c r="D64" s="55">
        <v>39587</v>
      </c>
      <c r="E64" t="s">
        <v>9</v>
      </c>
      <c r="F64" s="55">
        <v>39587</v>
      </c>
      <c r="G64" s="55">
        <v>0</v>
      </c>
    </row>
    <row r="65" spans="1:7" x14ac:dyDescent="0.5">
      <c r="A65" s="24">
        <v>44646</v>
      </c>
      <c r="B65" t="s">
        <v>64</v>
      </c>
      <c r="C65" t="s">
        <v>8</v>
      </c>
      <c r="D65" s="55">
        <v>86236</v>
      </c>
      <c r="E65" t="s">
        <v>9</v>
      </c>
      <c r="F65" s="55">
        <v>86236</v>
      </c>
      <c r="G65" s="55">
        <v>0</v>
      </c>
    </row>
    <row r="66" spans="1:7" x14ac:dyDescent="0.5">
      <c r="A66" s="24">
        <v>44645</v>
      </c>
      <c r="B66" t="s">
        <v>65</v>
      </c>
      <c r="C66" t="s">
        <v>8</v>
      </c>
      <c r="D66" s="55">
        <v>31037</v>
      </c>
      <c r="E66" t="s">
        <v>9</v>
      </c>
      <c r="F66" s="55">
        <v>31037</v>
      </c>
      <c r="G66" s="55">
        <v>0</v>
      </c>
    </row>
    <row r="67" spans="1:7" x14ac:dyDescent="0.5">
      <c r="A67" s="24">
        <v>44644</v>
      </c>
      <c r="B67" t="s">
        <v>66</v>
      </c>
      <c r="C67" t="s">
        <v>8</v>
      </c>
      <c r="D67" s="55">
        <v>67448</v>
      </c>
      <c r="E67" t="s">
        <v>9</v>
      </c>
      <c r="F67" s="55">
        <v>67448</v>
      </c>
      <c r="G67" s="55">
        <v>0</v>
      </c>
    </row>
    <row r="68" spans="1:7" x14ac:dyDescent="0.5">
      <c r="A68" s="24">
        <v>44642</v>
      </c>
      <c r="B68" t="s">
        <v>67</v>
      </c>
      <c r="C68" t="s">
        <v>8</v>
      </c>
      <c r="D68" s="55">
        <v>52430</v>
      </c>
      <c r="E68" t="s">
        <v>9</v>
      </c>
      <c r="F68" s="55">
        <v>52430</v>
      </c>
      <c r="G68" s="55">
        <v>0</v>
      </c>
    </row>
    <row r="69" spans="1:7" x14ac:dyDescent="0.5">
      <c r="A69" s="24">
        <v>44641</v>
      </c>
      <c r="B69" t="s">
        <v>68</v>
      </c>
      <c r="C69" t="s">
        <v>8</v>
      </c>
      <c r="D69" s="55">
        <v>62531</v>
      </c>
      <c r="E69" t="s">
        <v>9</v>
      </c>
      <c r="F69" s="55">
        <v>62531</v>
      </c>
      <c r="G69" s="55">
        <v>0</v>
      </c>
    </row>
    <row r="70" spans="1:7" x14ac:dyDescent="0.5">
      <c r="A70" s="24">
        <v>44640</v>
      </c>
      <c r="B70" t="s">
        <v>69</v>
      </c>
      <c r="C70" t="s">
        <v>8</v>
      </c>
      <c r="D70" s="55">
        <v>93334</v>
      </c>
      <c r="E70" t="s">
        <v>9</v>
      </c>
      <c r="F70" s="55">
        <v>93334</v>
      </c>
      <c r="G70" s="55">
        <v>0</v>
      </c>
    </row>
    <row r="71" spans="1:7" x14ac:dyDescent="0.5">
      <c r="A71" s="24">
        <v>44639</v>
      </c>
      <c r="B71" t="s">
        <v>70</v>
      </c>
      <c r="C71" t="s">
        <v>8</v>
      </c>
      <c r="D71" s="55">
        <v>45232</v>
      </c>
      <c r="E71" t="s">
        <v>9</v>
      </c>
      <c r="F71" s="55">
        <v>45232</v>
      </c>
      <c r="G71" s="55">
        <v>0</v>
      </c>
    </row>
    <row r="72" spans="1:7" x14ac:dyDescent="0.5">
      <c r="A72" s="24">
        <v>44638</v>
      </c>
      <c r="B72" t="s">
        <v>71</v>
      </c>
      <c r="C72" t="s">
        <v>8</v>
      </c>
      <c r="D72" s="55">
        <v>7958</v>
      </c>
      <c r="E72" t="s">
        <v>9</v>
      </c>
      <c r="F72" s="55">
        <v>7958</v>
      </c>
      <c r="G72" s="55">
        <v>0</v>
      </c>
    </row>
    <row r="73" spans="1:7" x14ac:dyDescent="0.5">
      <c r="A73" s="24">
        <v>44637</v>
      </c>
      <c r="B73" t="s">
        <v>72</v>
      </c>
      <c r="C73" t="s">
        <v>8</v>
      </c>
      <c r="D73" s="55">
        <v>74498</v>
      </c>
      <c r="E73" t="s">
        <v>9</v>
      </c>
      <c r="F73" s="55">
        <v>74498</v>
      </c>
      <c r="G73" s="55">
        <v>0</v>
      </c>
    </row>
    <row r="74" spans="1:7" x14ac:dyDescent="0.5">
      <c r="A74" s="24">
        <v>44635</v>
      </c>
      <c r="B74" t="s">
        <v>73</v>
      </c>
      <c r="C74" t="s">
        <v>8</v>
      </c>
      <c r="D74" s="55">
        <v>69509</v>
      </c>
      <c r="E74" t="s">
        <v>9</v>
      </c>
      <c r="F74" s="55">
        <v>69509</v>
      </c>
      <c r="G74" s="55">
        <v>0</v>
      </c>
    </row>
    <row r="75" spans="1:7" x14ac:dyDescent="0.5">
      <c r="A75" s="24">
        <v>44634</v>
      </c>
      <c r="B75" t="s">
        <v>74</v>
      </c>
      <c r="C75" t="s">
        <v>8</v>
      </c>
      <c r="D75" s="55">
        <v>22072</v>
      </c>
      <c r="E75" t="s">
        <v>9</v>
      </c>
      <c r="F75" s="55">
        <v>22072</v>
      </c>
      <c r="G75" s="55">
        <v>0</v>
      </c>
    </row>
    <row r="76" spans="1:7" x14ac:dyDescent="0.5">
      <c r="A76" s="24">
        <v>44633</v>
      </c>
      <c r="B76" t="s">
        <v>75</v>
      </c>
      <c r="C76" t="s">
        <v>8</v>
      </c>
      <c r="D76" s="55">
        <v>33147</v>
      </c>
      <c r="E76" t="s">
        <v>9</v>
      </c>
      <c r="F76" s="55">
        <v>33147</v>
      </c>
      <c r="G76" s="55">
        <v>0</v>
      </c>
    </row>
    <row r="77" spans="1:7" x14ac:dyDescent="0.5">
      <c r="A77" s="24">
        <v>44632</v>
      </c>
      <c r="B77" t="s">
        <v>76</v>
      </c>
      <c r="C77" t="s">
        <v>8</v>
      </c>
      <c r="D77" s="55">
        <v>28994</v>
      </c>
      <c r="E77" t="s">
        <v>9</v>
      </c>
      <c r="F77" s="55">
        <v>28994</v>
      </c>
      <c r="G77" s="55">
        <v>0</v>
      </c>
    </row>
    <row r="78" spans="1:7" x14ac:dyDescent="0.5">
      <c r="A78" s="24">
        <v>44631</v>
      </c>
      <c r="B78" t="s">
        <v>77</v>
      </c>
      <c r="C78" t="s">
        <v>8</v>
      </c>
      <c r="D78" s="55">
        <v>23537</v>
      </c>
      <c r="E78" t="s">
        <v>9</v>
      </c>
      <c r="F78" s="55">
        <v>23537</v>
      </c>
      <c r="G78" s="55">
        <v>0</v>
      </c>
    </row>
    <row r="79" spans="1:7" x14ac:dyDescent="0.5">
      <c r="A79" s="24">
        <v>44630</v>
      </c>
      <c r="B79" t="s">
        <v>78</v>
      </c>
      <c r="C79" t="s">
        <v>8</v>
      </c>
      <c r="D79" s="55">
        <v>67420</v>
      </c>
      <c r="E79" t="s">
        <v>9</v>
      </c>
      <c r="F79" s="55">
        <v>67420</v>
      </c>
      <c r="G79" s="55">
        <v>0</v>
      </c>
    </row>
    <row r="80" spans="1:7" x14ac:dyDescent="0.5">
      <c r="A80" s="24">
        <v>44628</v>
      </c>
      <c r="B80" t="s">
        <v>79</v>
      </c>
      <c r="C80" t="s">
        <v>8</v>
      </c>
      <c r="D80" s="55">
        <v>11642</v>
      </c>
      <c r="E80" t="s">
        <v>9</v>
      </c>
      <c r="F80" s="55">
        <v>11642</v>
      </c>
      <c r="G80" s="55">
        <v>0</v>
      </c>
    </row>
    <row r="81" spans="1:7" x14ac:dyDescent="0.5">
      <c r="A81" s="24">
        <v>44627</v>
      </c>
      <c r="B81" t="s">
        <v>80</v>
      </c>
      <c r="C81" t="s">
        <v>8</v>
      </c>
      <c r="D81" s="55">
        <v>43227</v>
      </c>
      <c r="E81" t="s">
        <v>9</v>
      </c>
      <c r="F81" s="55">
        <v>43227</v>
      </c>
      <c r="G81" s="55">
        <v>0</v>
      </c>
    </row>
    <row r="82" spans="1:7" x14ac:dyDescent="0.5">
      <c r="A82" s="24">
        <v>44626</v>
      </c>
      <c r="B82" t="s">
        <v>81</v>
      </c>
      <c r="C82" t="s">
        <v>8</v>
      </c>
      <c r="D82" s="55">
        <v>26945</v>
      </c>
      <c r="E82" t="s">
        <v>9</v>
      </c>
      <c r="F82" s="55">
        <v>26945</v>
      </c>
      <c r="G82" s="55">
        <v>0</v>
      </c>
    </row>
    <row r="83" spans="1:7" x14ac:dyDescent="0.5">
      <c r="A83" s="24">
        <v>44625</v>
      </c>
      <c r="B83" t="s">
        <v>82</v>
      </c>
      <c r="C83" t="s">
        <v>8</v>
      </c>
      <c r="D83" s="55">
        <v>71415</v>
      </c>
      <c r="E83" t="s">
        <v>9</v>
      </c>
      <c r="F83" s="55">
        <v>71415</v>
      </c>
      <c r="G83" s="55">
        <v>0</v>
      </c>
    </row>
    <row r="84" spans="1:7" x14ac:dyDescent="0.5">
      <c r="A84" s="24">
        <v>44624</v>
      </c>
      <c r="B84" t="s">
        <v>83</v>
      </c>
      <c r="C84" t="s">
        <v>8</v>
      </c>
      <c r="D84" s="55">
        <v>21698</v>
      </c>
      <c r="E84" t="s">
        <v>9</v>
      </c>
      <c r="F84" s="55">
        <v>21698</v>
      </c>
      <c r="G84" s="55">
        <v>0</v>
      </c>
    </row>
    <row r="85" spans="1:7" x14ac:dyDescent="0.5">
      <c r="A85" s="24">
        <v>44623</v>
      </c>
      <c r="B85" t="s">
        <v>84</v>
      </c>
      <c r="C85" t="s">
        <v>8</v>
      </c>
      <c r="D85" s="55">
        <v>40498</v>
      </c>
      <c r="E85" t="s">
        <v>9</v>
      </c>
      <c r="F85" s="55">
        <v>40498</v>
      </c>
      <c r="G85" s="55">
        <v>0</v>
      </c>
    </row>
    <row r="86" spans="1:7" x14ac:dyDescent="0.5">
      <c r="A86" s="24">
        <v>44621</v>
      </c>
      <c r="B86" t="s">
        <v>85</v>
      </c>
      <c r="C86" t="s">
        <v>8</v>
      </c>
      <c r="D86" s="55">
        <v>42984</v>
      </c>
      <c r="E86" t="s">
        <v>9</v>
      </c>
      <c r="F86" s="55">
        <v>42984</v>
      </c>
      <c r="G86" s="55">
        <v>0</v>
      </c>
    </row>
    <row r="87" spans="1:7" x14ac:dyDescent="0.5">
      <c r="A87" s="24">
        <v>44620</v>
      </c>
      <c r="B87" t="s">
        <v>86</v>
      </c>
      <c r="C87" t="s">
        <v>8</v>
      </c>
      <c r="D87" s="55">
        <v>70398</v>
      </c>
      <c r="E87" t="s">
        <v>9</v>
      </c>
      <c r="F87" s="55">
        <v>70398</v>
      </c>
      <c r="G87" s="55">
        <v>0</v>
      </c>
    </row>
    <row r="88" spans="1:7" x14ac:dyDescent="0.5">
      <c r="A88" s="24">
        <v>44619</v>
      </c>
      <c r="B88" t="s">
        <v>87</v>
      </c>
      <c r="C88" t="s">
        <v>8</v>
      </c>
      <c r="D88" s="55">
        <v>4249</v>
      </c>
      <c r="E88" t="s">
        <v>9</v>
      </c>
      <c r="F88" s="55">
        <v>4249</v>
      </c>
      <c r="G88" s="55">
        <v>0</v>
      </c>
    </row>
    <row r="89" spans="1:7" x14ac:dyDescent="0.5">
      <c r="A89" s="24">
        <v>44618</v>
      </c>
      <c r="B89" t="s">
        <v>88</v>
      </c>
      <c r="C89" t="s">
        <v>8</v>
      </c>
      <c r="D89" s="55">
        <v>2310</v>
      </c>
      <c r="E89" t="s">
        <v>9</v>
      </c>
      <c r="F89" s="55">
        <v>2310</v>
      </c>
      <c r="G89" s="55">
        <v>0</v>
      </c>
    </row>
    <row r="90" spans="1:7" x14ac:dyDescent="0.5">
      <c r="A90" s="24">
        <v>44617</v>
      </c>
      <c r="B90" t="s">
        <v>89</v>
      </c>
      <c r="C90" t="s">
        <v>8</v>
      </c>
      <c r="D90" s="55">
        <v>4423</v>
      </c>
      <c r="E90" t="s">
        <v>9</v>
      </c>
      <c r="F90" s="55">
        <v>4423</v>
      </c>
      <c r="G90" s="55">
        <v>0</v>
      </c>
    </row>
    <row r="91" spans="1:7" x14ac:dyDescent="0.5">
      <c r="A91" s="24">
        <v>44616</v>
      </c>
      <c r="B91" t="s">
        <v>90</v>
      </c>
      <c r="C91" t="s">
        <v>8</v>
      </c>
      <c r="D91" s="55">
        <v>46303</v>
      </c>
      <c r="E91" t="s">
        <v>9</v>
      </c>
      <c r="F91" s="55">
        <v>46303</v>
      </c>
      <c r="G91" s="55">
        <v>0</v>
      </c>
    </row>
    <row r="92" spans="1:7" x14ac:dyDescent="0.5">
      <c r="A92" s="24">
        <v>44614</v>
      </c>
      <c r="B92" t="s">
        <v>91</v>
      </c>
      <c r="C92" t="s">
        <v>8</v>
      </c>
      <c r="D92" s="55">
        <v>16592</v>
      </c>
      <c r="E92" t="s">
        <v>9</v>
      </c>
      <c r="F92" s="55">
        <v>16592</v>
      </c>
      <c r="G92" s="55">
        <v>0</v>
      </c>
    </row>
    <row r="93" spans="1:7" x14ac:dyDescent="0.5">
      <c r="A93" s="24">
        <v>44613</v>
      </c>
      <c r="B93" t="s">
        <v>92</v>
      </c>
      <c r="C93" t="s">
        <v>8</v>
      </c>
      <c r="D93" s="55">
        <v>6781</v>
      </c>
      <c r="E93" t="s">
        <v>9</v>
      </c>
      <c r="F93" s="55">
        <v>6781</v>
      </c>
      <c r="G93" s="55">
        <v>0</v>
      </c>
    </row>
    <row r="94" spans="1:7" x14ac:dyDescent="0.5">
      <c r="A94" s="24">
        <v>44612</v>
      </c>
      <c r="B94" t="s">
        <v>93</v>
      </c>
      <c r="C94" t="s">
        <v>8</v>
      </c>
      <c r="D94" s="55">
        <v>1297</v>
      </c>
      <c r="E94" t="s">
        <v>9</v>
      </c>
      <c r="F94" s="55">
        <v>1297</v>
      </c>
      <c r="G94" s="55">
        <v>0</v>
      </c>
    </row>
    <row r="95" spans="1:7" x14ac:dyDescent="0.5">
      <c r="A95" s="24">
        <v>44611</v>
      </c>
      <c r="B95" t="s">
        <v>94</v>
      </c>
      <c r="C95" t="s">
        <v>8</v>
      </c>
      <c r="D95" s="55">
        <v>15782</v>
      </c>
      <c r="E95" t="s">
        <v>9</v>
      </c>
      <c r="F95" s="55">
        <v>15782</v>
      </c>
      <c r="G95" s="55">
        <v>0</v>
      </c>
    </row>
    <row r="96" spans="1:7" x14ac:dyDescent="0.5">
      <c r="A96" s="24">
        <v>44609</v>
      </c>
      <c r="B96" t="s">
        <v>95</v>
      </c>
      <c r="C96" t="s">
        <v>8</v>
      </c>
      <c r="D96" s="55">
        <v>24666</v>
      </c>
      <c r="E96" t="s">
        <v>9</v>
      </c>
      <c r="F96" s="55">
        <v>24666</v>
      </c>
      <c r="G96" s="55">
        <v>0</v>
      </c>
    </row>
    <row r="97" spans="1:7" x14ac:dyDescent="0.5">
      <c r="A97" s="24">
        <v>44607</v>
      </c>
      <c r="B97" t="s">
        <v>96</v>
      </c>
      <c r="C97" t="s">
        <v>8</v>
      </c>
      <c r="D97" s="55">
        <v>3903</v>
      </c>
      <c r="E97" t="s">
        <v>9</v>
      </c>
      <c r="F97" s="55">
        <v>3903</v>
      </c>
      <c r="G97" s="55">
        <v>0</v>
      </c>
    </row>
    <row r="98" spans="1:7" x14ac:dyDescent="0.5">
      <c r="A98" s="24">
        <v>44606</v>
      </c>
      <c r="B98" t="s">
        <v>97</v>
      </c>
      <c r="C98" t="s">
        <v>8</v>
      </c>
      <c r="D98" s="55">
        <v>10394</v>
      </c>
      <c r="E98" t="s">
        <v>9</v>
      </c>
      <c r="F98" s="55">
        <v>10394</v>
      </c>
      <c r="G98" s="55">
        <v>0</v>
      </c>
    </row>
    <row r="99" spans="1:7" x14ac:dyDescent="0.5">
      <c r="A99" s="24">
        <v>44605</v>
      </c>
      <c r="B99" t="s">
        <v>98</v>
      </c>
      <c r="C99" t="s">
        <v>8</v>
      </c>
      <c r="D99" s="55">
        <v>2795</v>
      </c>
      <c r="E99" t="s">
        <v>9</v>
      </c>
      <c r="F99" s="55">
        <v>2795</v>
      </c>
      <c r="G99" s="55">
        <v>0</v>
      </c>
    </row>
    <row r="100" spans="1:7" x14ac:dyDescent="0.5">
      <c r="A100" s="24">
        <v>44604</v>
      </c>
      <c r="B100" t="s">
        <v>99</v>
      </c>
      <c r="C100" t="s">
        <v>8</v>
      </c>
      <c r="D100" s="55">
        <v>64005</v>
      </c>
      <c r="E100" t="s">
        <v>9</v>
      </c>
      <c r="F100" s="55">
        <v>64005</v>
      </c>
      <c r="G100" s="55">
        <v>0</v>
      </c>
    </row>
    <row r="101" spans="1:7" x14ac:dyDescent="0.5">
      <c r="A101" s="24">
        <v>44602</v>
      </c>
      <c r="B101" t="s">
        <v>100</v>
      </c>
      <c r="C101" t="s">
        <v>8</v>
      </c>
      <c r="D101" s="55">
        <v>2392</v>
      </c>
      <c r="E101" t="s">
        <v>9</v>
      </c>
      <c r="F101" s="55">
        <v>2392</v>
      </c>
      <c r="G101" s="55">
        <v>0</v>
      </c>
    </row>
    <row r="102" spans="1:7" x14ac:dyDescent="0.5">
      <c r="A102" s="24">
        <v>44600</v>
      </c>
      <c r="B102" t="s">
        <v>101</v>
      </c>
      <c r="C102" t="s">
        <v>8</v>
      </c>
      <c r="D102" s="55">
        <v>3068.3</v>
      </c>
      <c r="E102" t="s">
        <v>9</v>
      </c>
      <c r="F102" s="55">
        <v>3068.3</v>
      </c>
      <c r="G102" s="55">
        <v>0</v>
      </c>
    </row>
    <row r="103" spans="1:7" x14ac:dyDescent="0.5">
      <c r="A103" s="24">
        <v>44600</v>
      </c>
      <c r="B103" t="s">
        <v>102</v>
      </c>
      <c r="C103" t="s">
        <v>8</v>
      </c>
      <c r="D103" s="55">
        <v>9178</v>
      </c>
      <c r="E103" t="s">
        <v>9</v>
      </c>
      <c r="F103" s="55">
        <v>9178</v>
      </c>
      <c r="G103" s="55">
        <v>0</v>
      </c>
    </row>
    <row r="104" spans="1:7" x14ac:dyDescent="0.5">
      <c r="A104" s="24">
        <v>44598</v>
      </c>
      <c r="B104" t="s">
        <v>103</v>
      </c>
      <c r="C104" t="s">
        <v>8</v>
      </c>
      <c r="D104" s="55">
        <v>4585</v>
      </c>
      <c r="E104" t="s">
        <v>9</v>
      </c>
      <c r="F104" s="55">
        <v>4585</v>
      </c>
      <c r="G104" s="55">
        <v>0</v>
      </c>
    </row>
    <row r="105" spans="1:7" x14ac:dyDescent="0.5">
      <c r="A105" s="24">
        <v>44597</v>
      </c>
      <c r="B105" t="s">
        <v>104</v>
      </c>
      <c r="C105" t="s">
        <v>8</v>
      </c>
      <c r="D105" s="55">
        <v>1985</v>
      </c>
      <c r="E105" t="s">
        <v>9</v>
      </c>
      <c r="F105" s="55">
        <v>1985</v>
      </c>
      <c r="G105" s="55">
        <v>0</v>
      </c>
    </row>
    <row r="106" spans="1:7" x14ac:dyDescent="0.5">
      <c r="A106" s="24">
        <v>44596</v>
      </c>
      <c r="B106" t="s">
        <v>105</v>
      </c>
      <c r="C106" t="s">
        <v>8</v>
      </c>
      <c r="D106" s="55">
        <v>743</v>
      </c>
      <c r="E106" t="s">
        <v>9</v>
      </c>
      <c r="F106" s="55">
        <v>743</v>
      </c>
      <c r="G106" s="55">
        <v>0</v>
      </c>
    </row>
    <row r="107" spans="1:7" x14ac:dyDescent="0.5">
      <c r="A107" s="24">
        <v>44595</v>
      </c>
      <c r="B107" t="s">
        <v>106</v>
      </c>
      <c r="C107" t="s">
        <v>8</v>
      </c>
      <c r="D107" s="55">
        <v>1310</v>
      </c>
      <c r="E107" t="s">
        <v>9</v>
      </c>
      <c r="F107" s="55">
        <v>1310</v>
      </c>
      <c r="G107" s="55">
        <v>0</v>
      </c>
    </row>
    <row r="108" spans="1:7" x14ac:dyDescent="0.5">
      <c r="A108" s="24">
        <v>44593</v>
      </c>
      <c r="B108" t="s">
        <v>107</v>
      </c>
      <c r="C108" t="s">
        <v>8</v>
      </c>
      <c r="D108" s="55">
        <v>1035</v>
      </c>
      <c r="E108" t="s">
        <v>9</v>
      </c>
      <c r="F108" s="55">
        <v>1035</v>
      </c>
      <c r="G108" s="55">
        <v>0</v>
      </c>
    </row>
    <row r="109" spans="1:7" x14ac:dyDescent="0.5">
      <c r="A109" s="24">
        <v>44592</v>
      </c>
      <c r="B109" t="s">
        <v>108</v>
      </c>
      <c r="C109" t="s">
        <v>8</v>
      </c>
      <c r="D109" s="55">
        <v>1173</v>
      </c>
      <c r="E109" t="s">
        <v>9</v>
      </c>
      <c r="F109" s="55">
        <v>1173</v>
      </c>
      <c r="G109" s="55">
        <v>0</v>
      </c>
    </row>
    <row r="110" spans="1:7" x14ac:dyDescent="0.5">
      <c r="A110" s="24">
        <v>44591</v>
      </c>
      <c r="B110" t="s">
        <v>109</v>
      </c>
      <c r="C110" t="s">
        <v>8</v>
      </c>
      <c r="D110" s="55">
        <v>1676</v>
      </c>
      <c r="E110" t="s">
        <v>9</v>
      </c>
      <c r="F110" s="55">
        <v>1676</v>
      </c>
      <c r="G110" s="55">
        <v>0</v>
      </c>
    </row>
    <row r="111" spans="1:7" x14ac:dyDescent="0.5">
      <c r="A111" s="24">
        <v>44590</v>
      </c>
      <c r="B111" t="s">
        <v>110</v>
      </c>
      <c r="C111" t="s">
        <v>8</v>
      </c>
      <c r="D111" s="55">
        <v>670</v>
      </c>
      <c r="E111" t="s">
        <v>9</v>
      </c>
      <c r="F111" s="55">
        <v>670</v>
      </c>
      <c r="G111" s="55">
        <v>0</v>
      </c>
    </row>
    <row r="112" spans="1:7" x14ac:dyDescent="0.5">
      <c r="A112" s="24">
        <v>44589</v>
      </c>
      <c r="B112" t="s">
        <v>111</v>
      </c>
      <c r="C112" t="s">
        <v>8</v>
      </c>
      <c r="D112" s="55">
        <v>783</v>
      </c>
      <c r="E112" t="s">
        <v>9</v>
      </c>
      <c r="F112" s="55">
        <v>783</v>
      </c>
      <c r="G112" s="55">
        <v>0</v>
      </c>
    </row>
    <row r="113" spans="1:7" x14ac:dyDescent="0.5">
      <c r="A113" s="24">
        <v>44588</v>
      </c>
      <c r="B113" t="s">
        <v>112</v>
      </c>
      <c r="C113" t="s">
        <v>8</v>
      </c>
      <c r="D113" s="55">
        <v>5370</v>
      </c>
      <c r="E113" t="s">
        <v>9</v>
      </c>
      <c r="F113" s="55">
        <v>5370</v>
      </c>
      <c r="G113" s="55">
        <v>0</v>
      </c>
    </row>
    <row r="114" spans="1:7" x14ac:dyDescent="0.5">
      <c r="A114" s="24">
        <v>44586</v>
      </c>
      <c r="B114" t="s">
        <v>113</v>
      </c>
      <c r="C114" t="s">
        <v>8</v>
      </c>
      <c r="D114" s="55">
        <v>5105</v>
      </c>
      <c r="E114" t="s">
        <v>9</v>
      </c>
      <c r="F114" s="55">
        <v>5105</v>
      </c>
      <c r="G114" s="55">
        <v>0</v>
      </c>
    </row>
    <row r="115" spans="1:7" x14ac:dyDescent="0.5">
      <c r="A115" s="24">
        <v>44585</v>
      </c>
      <c r="B115" t="s">
        <v>114</v>
      </c>
      <c r="C115" t="s">
        <v>8</v>
      </c>
      <c r="D115" s="55">
        <v>2150</v>
      </c>
      <c r="E115" t="s">
        <v>9</v>
      </c>
      <c r="F115" s="55">
        <v>2150</v>
      </c>
      <c r="G115" s="55">
        <v>0</v>
      </c>
    </row>
    <row r="116" spans="1:7" x14ac:dyDescent="0.5">
      <c r="A116" s="24">
        <v>44583</v>
      </c>
      <c r="B116" t="s">
        <v>115</v>
      </c>
      <c r="C116" t="s">
        <v>8</v>
      </c>
      <c r="D116" s="55">
        <v>1775</v>
      </c>
      <c r="E116" t="s">
        <v>9</v>
      </c>
      <c r="F116" s="55">
        <v>1775</v>
      </c>
      <c r="G116" s="55">
        <v>0</v>
      </c>
    </row>
    <row r="117" spans="1:7" x14ac:dyDescent="0.5">
      <c r="A117" s="24">
        <v>44582</v>
      </c>
      <c r="B117" t="s">
        <v>116</v>
      </c>
      <c r="C117" t="s">
        <v>8</v>
      </c>
      <c r="D117" s="55">
        <v>125</v>
      </c>
      <c r="E117" t="s">
        <v>9</v>
      </c>
      <c r="F117" s="55">
        <v>125</v>
      </c>
      <c r="G117" s="55">
        <v>0</v>
      </c>
    </row>
    <row r="118" spans="1:7" x14ac:dyDescent="0.5">
      <c r="A118" s="24">
        <v>44581</v>
      </c>
      <c r="B118" t="s">
        <v>117</v>
      </c>
      <c r="C118" t="s">
        <v>8</v>
      </c>
      <c r="D118" s="55">
        <v>5540</v>
      </c>
      <c r="E118" t="s">
        <v>9</v>
      </c>
      <c r="F118" s="55">
        <v>5540</v>
      </c>
      <c r="G118" s="55">
        <v>0</v>
      </c>
    </row>
    <row r="119" spans="1:7" x14ac:dyDescent="0.5">
      <c r="A119" s="24">
        <v>44579</v>
      </c>
      <c r="B119" t="s">
        <v>118</v>
      </c>
      <c r="C119" t="s">
        <v>8</v>
      </c>
      <c r="D119" s="55">
        <v>3365</v>
      </c>
      <c r="E119" t="s">
        <v>9</v>
      </c>
      <c r="F119" s="55">
        <v>3365</v>
      </c>
      <c r="G119" s="55">
        <v>0</v>
      </c>
    </row>
    <row r="120" spans="1:7" x14ac:dyDescent="0.5">
      <c r="A120" s="24">
        <v>44577</v>
      </c>
      <c r="B120" t="s">
        <v>119</v>
      </c>
      <c r="C120" t="s">
        <v>8</v>
      </c>
      <c r="D120" s="55">
        <v>1685</v>
      </c>
      <c r="E120" t="s">
        <v>9</v>
      </c>
      <c r="F120" s="55">
        <v>1685</v>
      </c>
      <c r="G120" s="55">
        <v>0</v>
      </c>
    </row>
    <row r="121" spans="1:7" x14ac:dyDescent="0.5">
      <c r="A121" s="24">
        <v>44576</v>
      </c>
      <c r="B121" t="s">
        <v>120</v>
      </c>
      <c r="C121" t="s">
        <v>8</v>
      </c>
      <c r="D121" s="55">
        <v>445</v>
      </c>
      <c r="E121" t="s">
        <v>9</v>
      </c>
      <c r="F121" s="55">
        <v>445</v>
      </c>
      <c r="G121" s="55">
        <v>0</v>
      </c>
    </row>
    <row r="122" spans="1:7" x14ac:dyDescent="0.5">
      <c r="A122" s="24">
        <v>44575</v>
      </c>
      <c r="B122" t="s">
        <v>121</v>
      </c>
      <c r="C122" t="s">
        <v>8</v>
      </c>
      <c r="D122" s="55">
        <v>2302</v>
      </c>
      <c r="E122" t="s">
        <v>9</v>
      </c>
      <c r="F122" s="55">
        <v>2302</v>
      </c>
      <c r="G122" s="55">
        <v>0</v>
      </c>
    </row>
    <row r="123" spans="1:7" x14ac:dyDescent="0.5">
      <c r="A123" s="24">
        <v>44574</v>
      </c>
      <c r="B123" t="s">
        <v>122</v>
      </c>
      <c r="C123" t="s">
        <v>8</v>
      </c>
      <c r="D123" s="55">
        <v>1460</v>
      </c>
      <c r="E123" t="s">
        <v>9</v>
      </c>
      <c r="F123" s="55">
        <v>1460</v>
      </c>
      <c r="G123" s="55">
        <v>0</v>
      </c>
    </row>
    <row r="124" spans="1:7" x14ac:dyDescent="0.5">
      <c r="A124" s="24">
        <v>44572</v>
      </c>
      <c r="B124" t="s">
        <v>123</v>
      </c>
      <c r="C124" t="s">
        <v>8</v>
      </c>
      <c r="D124" s="55">
        <v>6505</v>
      </c>
      <c r="E124" t="s">
        <v>9</v>
      </c>
      <c r="F124" s="55">
        <v>6505</v>
      </c>
      <c r="G124" s="55">
        <v>0</v>
      </c>
    </row>
    <row r="125" spans="1:7" x14ac:dyDescent="0.5">
      <c r="A125" s="24">
        <v>44571</v>
      </c>
      <c r="B125" t="s">
        <v>124</v>
      </c>
      <c r="C125" t="s">
        <v>8</v>
      </c>
      <c r="D125" s="55">
        <v>3333</v>
      </c>
      <c r="E125" t="s">
        <v>9</v>
      </c>
      <c r="F125" s="55">
        <v>3333</v>
      </c>
      <c r="G125" s="55">
        <v>0</v>
      </c>
    </row>
    <row r="126" spans="1:7" x14ac:dyDescent="0.5">
      <c r="A126" s="24">
        <v>44570</v>
      </c>
      <c r="B126" t="s">
        <v>125</v>
      </c>
      <c r="C126" t="s">
        <v>8</v>
      </c>
      <c r="D126" s="55">
        <v>1405</v>
      </c>
      <c r="E126" t="s">
        <v>9</v>
      </c>
      <c r="F126" s="55">
        <v>1405</v>
      </c>
      <c r="G126" s="55">
        <v>0</v>
      </c>
    </row>
    <row r="127" spans="1:7" x14ac:dyDescent="0.5">
      <c r="A127" s="24">
        <v>44569</v>
      </c>
      <c r="B127" t="s">
        <v>126</v>
      </c>
      <c r="C127" t="s">
        <v>8</v>
      </c>
      <c r="D127" s="55">
        <v>1563</v>
      </c>
      <c r="E127" t="s">
        <v>9</v>
      </c>
      <c r="F127" s="55">
        <v>1563</v>
      </c>
      <c r="G127" s="55">
        <v>0</v>
      </c>
    </row>
    <row r="128" spans="1:7" x14ac:dyDescent="0.5">
      <c r="A128" s="24">
        <v>44567</v>
      </c>
      <c r="B128" t="s">
        <v>127</v>
      </c>
      <c r="C128" t="s">
        <v>8</v>
      </c>
      <c r="D128" s="55">
        <v>250</v>
      </c>
      <c r="E128" t="s">
        <v>9</v>
      </c>
      <c r="F128" s="55">
        <v>250</v>
      </c>
      <c r="G128" s="55">
        <v>0</v>
      </c>
    </row>
    <row r="129" spans="1:7" x14ac:dyDescent="0.5">
      <c r="A129" s="24">
        <v>44565</v>
      </c>
      <c r="B129" t="s">
        <v>128</v>
      </c>
      <c r="C129" t="s">
        <v>8</v>
      </c>
      <c r="D129" s="55">
        <v>840</v>
      </c>
      <c r="E129" t="s">
        <v>9</v>
      </c>
      <c r="F129" s="55">
        <v>840</v>
      </c>
      <c r="G129" s="55">
        <v>0</v>
      </c>
    </row>
    <row r="130" spans="1:7" x14ac:dyDescent="0.5">
      <c r="A130" s="24">
        <v>44564</v>
      </c>
      <c r="B130" t="s">
        <v>129</v>
      </c>
      <c r="C130" t="s">
        <v>8</v>
      </c>
      <c r="D130" s="55">
        <v>5530</v>
      </c>
      <c r="E130" t="s">
        <v>9</v>
      </c>
      <c r="F130" s="55">
        <v>5530</v>
      </c>
      <c r="G130" s="55">
        <v>0</v>
      </c>
    </row>
    <row r="131" spans="1:7" x14ac:dyDescent="0.5">
      <c r="A131" s="24">
        <v>44563</v>
      </c>
      <c r="B131" t="s">
        <v>130</v>
      </c>
      <c r="C131" t="s">
        <v>8</v>
      </c>
      <c r="D131" s="55">
        <v>13570</v>
      </c>
      <c r="E131" t="s">
        <v>9</v>
      </c>
      <c r="F131" s="55">
        <v>13570</v>
      </c>
      <c r="G131" s="55">
        <v>0</v>
      </c>
    </row>
    <row r="132" spans="1:7" x14ac:dyDescent="0.5">
      <c r="A132" s="24">
        <v>44562</v>
      </c>
      <c r="B132" t="s">
        <v>131</v>
      </c>
      <c r="C132" t="s">
        <v>8</v>
      </c>
      <c r="D132" s="55">
        <v>1070</v>
      </c>
      <c r="E132" t="s">
        <v>9</v>
      </c>
      <c r="F132" s="55">
        <v>1070</v>
      </c>
      <c r="G132" s="55">
        <v>0</v>
      </c>
    </row>
    <row r="134" spans="1:7" x14ac:dyDescent="0.5">
      <c r="A134" t="s">
        <v>10</v>
      </c>
      <c r="B134" t="s">
        <v>10</v>
      </c>
      <c r="C134" t="s">
        <v>132</v>
      </c>
      <c r="D134" s="55">
        <v>3575446.3</v>
      </c>
      <c r="E134" t="s">
        <v>10</v>
      </c>
      <c r="F134" s="55" t="s">
        <v>10</v>
      </c>
    </row>
  </sheetData>
  <pageMargins left="0.7" right="0.7" top="0.75" bottom="0.75" header="0.3" footer="0.3"/>
  <ignoredErrors>
    <ignoredError sqref="A2:G3 A133:G134 B4:G132 C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4669"/>
  <sheetViews>
    <sheetView topLeftCell="C4455" workbookViewId="0">
      <selection activeCell="L4646" sqref="L4646"/>
    </sheetView>
  </sheetViews>
  <sheetFormatPr defaultRowHeight="15.75" x14ac:dyDescent="0.5"/>
  <cols>
    <col min="1" max="1" width="15.8125" style="25" customWidth="1"/>
    <col min="2" max="4" width="15.8125" customWidth="1"/>
    <col min="5" max="5" width="15.8125" style="4" customWidth="1"/>
    <col min="6" max="6" width="15.8125" customWidth="1"/>
    <col min="7" max="7" width="15.8125" style="3" customWidth="1"/>
    <col min="8" max="8" width="15.8125" customWidth="1"/>
    <col min="9" max="9" width="15.8125" style="3" customWidth="1"/>
    <col min="10" max="11" width="15.8125" customWidth="1"/>
  </cols>
  <sheetData>
    <row r="1" spans="1:11" x14ac:dyDescent="0.5">
      <c r="A1" s="26" t="s">
        <v>312</v>
      </c>
    </row>
    <row r="2" spans="1:11" x14ac:dyDescent="0.5">
      <c r="E2"/>
    </row>
    <row r="3" spans="1:11" x14ac:dyDescent="0.5">
      <c r="A3" s="26" t="s">
        <v>0</v>
      </c>
      <c r="B3" s="19" t="s">
        <v>133</v>
      </c>
      <c r="C3" s="19" t="s">
        <v>134</v>
      </c>
      <c r="D3" s="19" t="s">
        <v>135</v>
      </c>
      <c r="E3" s="19" t="s">
        <v>136</v>
      </c>
      <c r="F3" s="19" t="s">
        <v>137</v>
      </c>
      <c r="G3" s="21" t="s">
        <v>138</v>
      </c>
      <c r="H3" s="19" t="s">
        <v>139</v>
      </c>
      <c r="I3" s="21" t="s">
        <v>140</v>
      </c>
      <c r="J3" s="19" t="s">
        <v>306</v>
      </c>
      <c r="K3" s="21" t="s">
        <v>332</v>
      </c>
    </row>
    <row r="4" spans="1:11" hidden="1" x14ac:dyDescent="0.5">
      <c r="E4"/>
    </row>
    <row r="5" spans="1:11" hidden="1" x14ac:dyDescent="0.5">
      <c r="A5" s="25">
        <v>44562</v>
      </c>
      <c r="B5" t="s">
        <v>131</v>
      </c>
      <c r="C5" t="s">
        <v>261</v>
      </c>
      <c r="D5" t="s">
        <v>277</v>
      </c>
      <c r="E5">
        <v>2</v>
      </c>
      <c r="F5" t="s">
        <v>147</v>
      </c>
      <c r="G5" s="3">
        <v>260</v>
      </c>
      <c r="H5" t="s">
        <v>143</v>
      </c>
      <c r="I5" s="3">
        <v>520</v>
      </c>
      <c r="J5" s="25" t="str">
        <f t="shared" ref="J5:J68" si="0">TEXT(A5,"mmm")</f>
        <v>Jan</v>
      </c>
      <c r="K5">
        <v>1</v>
      </c>
    </row>
    <row r="6" spans="1:11" hidden="1" x14ac:dyDescent="0.5">
      <c r="A6" s="25">
        <v>44562</v>
      </c>
      <c r="B6" t="s">
        <v>131</v>
      </c>
      <c r="C6" t="s">
        <v>157</v>
      </c>
      <c r="D6" t="s">
        <v>141</v>
      </c>
      <c r="E6">
        <v>0.1</v>
      </c>
      <c r="F6" t="s">
        <v>142</v>
      </c>
      <c r="G6" s="3">
        <v>1000</v>
      </c>
      <c r="H6" t="s">
        <v>143</v>
      </c>
      <c r="I6" s="3">
        <v>100</v>
      </c>
      <c r="J6" s="25" t="str">
        <f t="shared" si="0"/>
        <v>Jan</v>
      </c>
      <c r="K6">
        <v>1</v>
      </c>
    </row>
    <row r="7" spans="1:11" hidden="1" x14ac:dyDescent="0.5">
      <c r="A7" s="25">
        <v>44562</v>
      </c>
      <c r="B7" t="s">
        <v>131</v>
      </c>
      <c r="C7" t="s">
        <v>157</v>
      </c>
      <c r="D7" t="s">
        <v>141</v>
      </c>
      <c r="E7">
        <v>0.5</v>
      </c>
      <c r="F7" t="s">
        <v>142</v>
      </c>
      <c r="G7" s="3">
        <v>900</v>
      </c>
      <c r="H7" t="s">
        <v>143</v>
      </c>
      <c r="I7" s="3">
        <v>450</v>
      </c>
      <c r="J7" s="25" t="str">
        <f t="shared" si="0"/>
        <v>Jan</v>
      </c>
      <c r="K7">
        <v>1</v>
      </c>
    </row>
    <row r="8" spans="1:11" x14ac:dyDescent="0.5">
      <c r="A8" s="25">
        <v>44563</v>
      </c>
      <c r="B8" t="s">
        <v>130</v>
      </c>
      <c r="C8" t="s">
        <v>159</v>
      </c>
      <c r="D8" t="s">
        <v>295</v>
      </c>
      <c r="E8">
        <v>0.5</v>
      </c>
      <c r="F8" t="s">
        <v>147</v>
      </c>
      <c r="G8" s="3">
        <v>550</v>
      </c>
      <c r="H8" t="s">
        <v>143</v>
      </c>
      <c r="I8" s="3">
        <v>275</v>
      </c>
      <c r="J8" s="25" t="str">
        <f t="shared" si="0"/>
        <v>Jan</v>
      </c>
      <c r="K8">
        <v>2</v>
      </c>
    </row>
    <row r="9" spans="1:11" x14ac:dyDescent="0.5">
      <c r="A9" s="25">
        <v>44563</v>
      </c>
      <c r="B9" t="s">
        <v>130</v>
      </c>
      <c r="C9" t="s">
        <v>163</v>
      </c>
      <c r="D9" t="s">
        <v>295</v>
      </c>
      <c r="E9">
        <v>0.25</v>
      </c>
      <c r="F9" t="s">
        <v>147</v>
      </c>
      <c r="G9" s="3">
        <v>900</v>
      </c>
      <c r="H9" t="s">
        <v>143</v>
      </c>
      <c r="I9" s="3">
        <v>225</v>
      </c>
      <c r="J9" s="25" t="str">
        <f t="shared" si="0"/>
        <v>Jan</v>
      </c>
      <c r="K9">
        <v>2</v>
      </c>
    </row>
    <row r="10" spans="1:11" x14ac:dyDescent="0.5">
      <c r="A10" s="25">
        <v>44563</v>
      </c>
      <c r="B10" t="s">
        <v>130</v>
      </c>
      <c r="C10" t="s">
        <v>144</v>
      </c>
      <c r="D10" t="s">
        <v>274</v>
      </c>
      <c r="E10">
        <v>5</v>
      </c>
      <c r="F10" t="s">
        <v>145</v>
      </c>
      <c r="G10" s="3">
        <v>65</v>
      </c>
      <c r="H10" t="s">
        <v>143</v>
      </c>
      <c r="I10" s="3">
        <v>325</v>
      </c>
      <c r="J10" s="25" t="str">
        <f t="shared" si="0"/>
        <v>Jan</v>
      </c>
      <c r="K10">
        <v>2</v>
      </c>
    </row>
    <row r="11" spans="1:11" x14ac:dyDescent="0.5">
      <c r="A11" s="25">
        <v>44563</v>
      </c>
      <c r="B11" t="s">
        <v>130</v>
      </c>
      <c r="C11" t="s">
        <v>151</v>
      </c>
      <c r="D11" t="s">
        <v>146</v>
      </c>
      <c r="E11">
        <v>0.5</v>
      </c>
      <c r="F11" t="s">
        <v>152</v>
      </c>
      <c r="G11" s="3">
        <v>520</v>
      </c>
      <c r="H11" t="s">
        <v>143</v>
      </c>
      <c r="I11" s="3">
        <v>260</v>
      </c>
      <c r="J11" s="25" t="str">
        <f t="shared" si="0"/>
        <v>Jan</v>
      </c>
      <c r="K11">
        <v>2</v>
      </c>
    </row>
    <row r="12" spans="1:11" hidden="1" x14ac:dyDescent="0.5">
      <c r="A12" s="25">
        <v>44563</v>
      </c>
      <c r="B12" t="s">
        <v>130</v>
      </c>
      <c r="C12" t="s">
        <v>268</v>
      </c>
      <c r="D12" t="s">
        <v>146</v>
      </c>
      <c r="E12">
        <v>0.5</v>
      </c>
      <c r="F12" t="s">
        <v>147</v>
      </c>
      <c r="G12" s="3">
        <v>235</v>
      </c>
      <c r="H12" t="s">
        <v>143</v>
      </c>
      <c r="I12" s="3">
        <v>117.5</v>
      </c>
      <c r="J12" s="25" t="str">
        <f t="shared" si="0"/>
        <v>Jan</v>
      </c>
      <c r="K12">
        <v>2</v>
      </c>
    </row>
    <row r="13" spans="1:11" x14ac:dyDescent="0.5">
      <c r="A13" s="25">
        <v>44563</v>
      </c>
      <c r="B13" t="s">
        <v>130</v>
      </c>
      <c r="C13" t="s">
        <v>231</v>
      </c>
      <c r="D13" t="s">
        <v>146</v>
      </c>
      <c r="E13">
        <v>0.5</v>
      </c>
      <c r="F13" t="s">
        <v>147</v>
      </c>
      <c r="G13" s="3">
        <v>235</v>
      </c>
      <c r="H13" t="s">
        <v>143</v>
      </c>
      <c r="I13" s="3">
        <v>117.5</v>
      </c>
      <c r="J13" s="25" t="str">
        <f t="shared" si="0"/>
        <v>Jan</v>
      </c>
      <c r="K13">
        <v>2</v>
      </c>
    </row>
    <row r="14" spans="1:11" x14ac:dyDescent="0.5">
      <c r="A14" s="25">
        <v>44563</v>
      </c>
      <c r="B14" t="s">
        <v>130</v>
      </c>
      <c r="C14" t="s">
        <v>162</v>
      </c>
      <c r="D14" t="s">
        <v>295</v>
      </c>
      <c r="E14">
        <v>5</v>
      </c>
      <c r="F14" t="s">
        <v>147</v>
      </c>
      <c r="G14" s="3">
        <v>155</v>
      </c>
      <c r="H14" t="s">
        <v>143</v>
      </c>
      <c r="I14" s="3">
        <v>775</v>
      </c>
      <c r="J14" s="25" t="str">
        <f t="shared" si="0"/>
        <v>Jan</v>
      </c>
      <c r="K14">
        <v>2</v>
      </c>
    </row>
    <row r="15" spans="1:11" x14ac:dyDescent="0.5">
      <c r="A15" s="25">
        <v>44563</v>
      </c>
      <c r="B15" t="s">
        <v>130</v>
      </c>
      <c r="C15" t="s">
        <v>160</v>
      </c>
      <c r="D15" t="s">
        <v>275</v>
      </c>
      <c r="E15">
        <v>15</v>
      </c>
      <c r="F15" t="s">
        <v>147</v>
      </c>
      <c r="G15" s="3">
        <v>170</v>
      </c>
      <c r="H15" t="s">
        <v>143</v>
      </c>
      <c r="I15" s="3">
        <v>2550</v>
      </c>
      <c r="J15" s="25" t="str">
        <f t="shared" si="0"/>
        <v>Jan</v>
      </c>
      <c r="K15">
        <v>2</v>
      </c>
    </row>
    <row r="16" spans="1:11" x14ac:dyDescent="0.5">
      <c r="A16" s="25">
        <v>44563</v>
      </c>
      <c r="B16" t="s">
        <v>130</v>
      </c>
      <c r="C16" t="s">
        <v>158</v>
      </c>
      <c r="D16" t="s">
        <v>295</v>
      </c>
      <c r="E16">
        <v>0.5</v>
      </c>
      <c r="F16" t="s">
        <v>147</v>
      </c>
      <c r="G16" s="3">
        <v>260</v>
      </c>
      <c r="H16" t="s">
        <v>143</v>
      </c>
      <c r="I16" s="3">
        <v>130</v>
      </c>
      <c r="J16" s="25" t="str">
        <f t="shared" si="0"/>
        <v>Jan</v>
      </c>
      <c r="K16">
        <v>2</v>
      </c>
    </row>
    <row r="17" spans="1:11" x14ac:dyDescent="0.5">
      <c r="A17" s="25">
        <v>44563</v>
      </c>
      <c r="B17" t="s">
        <v>130</v>
      </c>
      <c r="C17" t="s">
        <v>144</v>
      </c>
      <c r="D17" t="s">
        <v>274</v>
      </c>
      <c r="E17">
        <v>10</v>
      </c>
      <c r="F17" t="s">
        <v>145</v>
      </c>
      <c r="G17" s="3">
        <v>65</v>
      </c>
      <c r="H17" t="s">
        <v>143</v>
      </c>
      <c r="I17" s="3">
        <v>650</v>
      </c>
      <c r="J17" s="25" t="str">
        <f t="shared" si="0"/>
        <v>Jan</v>
      </c>
      <c r="K17">
        <v>2</v>
      </c>
    </row>
    <row r="18" spans="1:11" x14ac:dyDescent="0.5">
      <c r="A18" s="25">
        <v>44563</v>
      </c>
      <c r="B18" t="s">
        <v>130</v>
      </c>
      <c r="C18" t="s">
        <v>162</v>
      </c>
      <c r="D18" t="s">
        <v>295</v>
      </c>
      <c r="E18">
        <v>25</v>
      </c>
      <c r="F18" t="s">
        <v>147</v>
      </c>
      <c r="G18" s="3">
        <v>155</v>
      </c>
      <c r="H18" t="s">
        <v>143</v>
      </c>
      <c r="I18" s="3">
        <v>3875</v>
      </c>
      <c r="J18" s="25" t="str">
        <f t="shared" si="0"/>
        <v>Jan</v>
      </c>
      <c r="K18">
        <v>2</v>
      </c>
    </row>
    <row r="19" spans="1:11" x14ac:dyDescent="0.5">
      <c r="A19" s="25">
        <v>44563</v>
      </c>
      <c r="B19" t="s">
        <v>130</v>
      </c>
      <c r="C19" t="s">
        <v>163</v>
      </c>
      <c r="D19" t="s">
        <v>295</v>
      </c>
      <c r="E19">
        <v>0.5</v>
      </c>
      <c r="F19" t="s">
        <v>147</v>
      </c>
      <c r="G19" s="3">
        <v>890</v>
      </c>
      <c r="H19" t="s">
        <v>143</v>
      </c>
      <c r="I19" s="3">
        <v>445</v>
      </c>
      <c r="J19" s="25" t="str">
        <f t="shared" si="0"/>
        <v>Jan</v>
      </c>
      <c r="K19">
        <v>2</v>
      </c>
    </row>
    <row r="20" spans="1:11" hidden="1" x14ac:dyDescent="0.5">
      <c r="A20" s="25">
        <v>44563</v>
      </c>
      <c r="B20" t="s">
        <v>130</v>
      </c>
      <c r="C20" t="s">
        <v>288</v>
      </c>
      <c r="D20" t="s">
        <v>141</v>
      </c>
      <c r="E20">
        <v>1</v>
      </c>
      <c r="F20" t="s">
        <v>142</v>
      </c>
      <c r="G20" s="3">
        <v>300</v>
      </c>
      <c r="H20" t="s">
        <v>143</v>
      </c>
      <c r="I20" s="3">
        <v>300</v>
      </c>
      <c r="J20" s="25" t="str">
        <f t="shared" si="0"/>
        <v>Jan</v>
      </c>
      <c r="K20">
        <v>2</v>
      </c>
    </row>
    <row r="21" spans="1:11" x14ac:dyDescent="0.5">
      <c r="A21" s="25">
        <v>44563</v>
      </c>
      <c r="B21" t="s">
        <v>130</v>
      </c>
      <c r="C21" t="s">
        <v>198</v>
      </c>
      <c r="D21" t="s">
        <v>146</v>
      </c>
      <c r="E21">
        <v>15</v>
      </c>
      <c r="F21" t="s">
        <v>147</v>
      </c>
      <c r="G21" s="3">
        <v>235</v>
      </c>
      <c r="H21" t="s">
        <v>143</v>
      </c>
      <c r="I21" s="3">
        <v>3525</v>
      </c>
      <c r="J21" s="25" t="str">
        <f t="shared" si="0"/>
        <v>Jan</v>
      </c>
      <c r="K21">
        <v>2</v>
      </c>
    </row>
    <row r="22" spans="1:11" hidden="1" x14ac:dyDescent="0.5">
      <c r="A22" s="25">
        <v>44564</v>
      </c>
      <c r="B22" t="s">
        <v>129</v>
      </c>
      <c r="C22" t="s">
        <v>216</v>
      </c>
      <c r="D22" t="s">
        <v>193</v>
      </c>
      <c r="E22">
        <v>1</v>
      </c>
      <c r="F22" t="s">
        <v>147</v>
      </c>
      <c r="G22" s="3">
        <v>735</v>
      </c>
      <c r="H22" t="s">
        <v>143</v>
      </c>
      <c r="I22" s="3">
        <v>735</v>
      </c>
      <c r="J22" s="25" t="str">
        <f t="shared" si="0"/>
        <v>Jan</v>
      </c>
      <c r="K22">
        <v>2</v>
      </c>
    </row>
    <row r="23" spans="1:11" x14ac:dyDescent="0.5">
      <c r="A23" s="25">
        <v>44564</v>
      </c>
      <c r="B23" t="s">
        <v>129</v>
      </c>
      <c r="C23" t="s">
        <v>158</v>
      </c>
      <c r="D23" t="s">
        <v>295</v>
      </c>
      <c r="E23">
        <v>0.25</v>
      </c>
      <c r="F23" t="s">
        <v>147</v>
      </c>
      <c r="G23" s="3">
        <v>240</v>
      </c>
      <c r="H23" t="s">
        <v>143</v>
      </c>
      <c r="I23" s="3">
        <v>60</v>
      </c>
      <c r="J23" s="25" t="str">
        <f t="shared" si="0"/>
        <v>Jan</v>
      </c>
      <c r="K23">
        <v>2</v>
      </c>
    </row>
    <row r="24" spans="1:11" x14ac:dyDescent="0.5">
      <c r="A24" s="25">
        <v>44564</v>
      </c>
      <c r="B24" t="s">
        <v>129</v>
      </c>
      <c r="C24" t="s">
        <v>163</v>
      </c>
      <c r="D24" t="s">
        <v>295</v>
      </c>
      <c r="E24">
        <v>0.5</v>
      </c>
      <c r="F24" t="s">
        <v>147</v>
      </c>
      <c r="G24" s="3">
        <v>890</v>
      </c>
      <c r="H24" t="s">
        <v>143</v>
      </c>
      <c r="I24" s="3">
        <v>445</v>
      </c>
      <c r="J24" s="25" t="str">
        <f t="shared" si="0"/>
        <v>Jan</v>
      </c>
      <c r="K24">
        <v>2</v>
      </c>
    </row>
    <row r="25" spans="1:11" x14ac:dyDescent="0.5">
      <c r="A25" s="25">
        <v>44564</v>
      </c>
      <c r="B25" t="s">
        <v>129</v>
      </c>
      <c r="C25" t="s">
        <v>163</v>
      </c>
      <c r="D25" t="s">
        <v>295</v>
      </c>
      <c r="E25">
        <v>1</v>
      </c>
      <c r="F25" t="s">
        <v>147</v>
      </c>
      <c r="G25" s="3">
        <v>890</v>
      </c>
      <c r="H25" t="s">
        <v>143</v>
      </c>
      <c r="I25" s="3">
        <v>890</v>
      </c>
      <c r="J25" s="25" t="str">
        <f t="shared" si="0"/>
        <v>Jan</v>
      </c>
      <c r="K25">
        <v>2</v>
      </c>
    </row>
    <row r="26" spans="1:11" hidden="1" x14ac:dyDescent="0.5">
      <c r="A26" s="25">
        <v>44564</v>
      </c>
      <c r="B26" t="s">
        <v>129</v>
      </c>
      <c r="C26" t="s">
        <v>196</v>
      </c>
      <c r="D26" t="s">
        <v>141</v>
      </c>
      <c r="E26">
        <v>0.5</v>
      </c>
      <c r="F26" t="s">
        <v>142</v>
      </c>
      <c r="G26" s="3">
        <v>1400</v>
      </c>
      <c r="H26" t="s">
        <v>143</v>
      </c>
      <c r="I26" s="3">
        <v>700</v>
      </c>
      <c r="J26" s="25" t="str">
        <f t="shared" si="0"/>
        <v>Jan</v>
      </c>
      <c r="K26">
        <v>2</v>
      </c>
    </row>
    <row r="27" spans="1:11" x14ac:dyDescent="0.5">
      <c r="A27" s="25">
        <v>44564</v>
      </c>
      <c r="B27" t="s">
        <v>129</v>
      </c>
      <c r="C27" t="s">
        <v>198</v>
      </c>
      <c r="D27" t="s">
        <v>146</v>
      </c>
      <c r="E27">
        <v>10</v>
      </c>
      <c r="F27" t="s">
        <v>147</v>
      </c>
      <c r="G27" s="3">
        <v>230</v>
      </c>
      <c r="H27" t="s">
        <v>143</v>
      </c>
      <c r="I27" s="3">
        <v>2300</v>
      </c>
      <c r="J27" s="25" t="str">
        <f t="shared" si="0"/>
        <v>Jan</v>
      </c>
      <c r="K27">
        <v>2</v>
      </c>
    </row>
    <row r="28" spans="1:11" hidden="1" x14ac:dyDescent="0.5">
      <c r="A28" s="25">
        <v>44564</v>
      </c>
      <c r="B28" t="s">
        <v>129</v>
      </c>
      <c r="C28" t="s">
        <v>323</v>
      </c>
      <c r="D28" t="s">
        <v>141</v>
      </c>
      <c r="E28">
        <v>1</v>
      </c>
      <c r="F28" t="s">
        <v>149</v>
      </c>
      <c r="G28" s="3">
        <v>300</v>
      </c>
      <c r="H28" t="s">
        <v>143</v>
      </c>
      <c r="I28" s="3">
        <v>300</v>
      </c>
      <c r="J28" s="25" t="str">
        <f t="shared" si="0"/>
        <v>Jan</v>
      </c>
      <c r="K28">
        <v>2</v>
      </c>
    </row>
    <row r="29" spans="1:11" hidden="1" x14ac:dyDescent="0.5">
      <c r="A29" s="25">
        <v>44564</v>
      </c>
      <c r="B29" t="s">
        <v>129</v>
      </c>
      <c r="C29" t="s">
        <v>157</v>
      </c>
      <c r="D29" t="s">
        <v>141</v>
      </c>
      <c r="E29">
        <v>0.1</v>
      </c>
      <c r="F29" t="s">
        <v>142</v>
      </c>
      <c r="G29" s="3">
        <v>1000</v>
      </c>
      <c r="H29" t="s">
        <v>143</v>
      </c>
      <c r="I29" s="3">
        <v>100</v>
      </c>
      <c r="J29" s="25" t="str">
        <f t="shared" si="0"/>
        <v>Jan</v>
      </c>
      <c r="K29">
        <v>2</v>
      </c>
    </row>
    <row r="30" spans="1:11" x14ac:dyDescent="0.5">
      <c r="A30" s="25">
        <v>44565</v>
      </c>
      <c r="B30" t="s">
        <v>128</v>
      </c>
      <c r="C30" t="s">
        <v>158</v>
      </c>
      <c r="D30" t="s">
        <v>295</v>
      </c>
      <c r="E30">
        <v>2</v>
      </c>
      <c r="F30" t="s">
        <v>147</v>
      </c>
      <c r="G30" s="3">
        <v>240</v>
      </c>
      <c r="H30" t="s">
        <v>143</v>
      </c>
      <c r="I30" s="3">
        <v>480</v>
      </c>
      <c r="J30" s="25" t="str">
        <f t="shared" si="0"/>
        <v>Jan</v>
      </c>
      <c r="K30">
        <v>2</v>
      </c>
    </row>
    <row r="31" spans="1:11" hidden="1" x14ac:dyDescent="0.5">
      <c r="A31" s="25">
        <v>44565</v>
      </c>
      <c r="B31" t="s">
        <v>128</v>
      </c>
      <c r="C31" t="s">
        <v>222</v>
      </c>
      <c r="D31" t="s">
        <v>295</v>
      </c>
      <c r="E31">
        <v>1</v>
      </c>
      <c r="F31" t="s">
        <v>147</v>
      </c>
      <c r="G31" s="3">
        <v>160</v>
      </c>
      <c r="H31" t="s">
        <v>143</v>
      </c>
      <c r="I31" s="3">
        <v>160</v>
      </c>
      <c r="J31" s="25" t="str">
        <f t="shared" si="0"/>
        <v>Jan</v>
      </c>
      <c r="K31">
        <v>2</v>
      </c>
    </row>
    <row r="32" spans="1:11" x14ac:dyDescent="0.5">
      <c r="A32" s="25">
        <v>44565</v>
      </c>
      <c r="B32" t="s">
        <v>128</v>
      </c>
      <c r="C32" t="s">
        <v>151</v>
      </c>
      <c r="D32" t="s">
        <v>146</v>
      </c>
      <c r="E32">
        <v>0.5</v>
      </c>
      <c r="F32" t="s">
        <v>152</v>
      </c>
      <c r="G32" s="3">
        <v>400</v>
      </c>
      <c r="H32" t="s">
        <v>143</v>
      </c>
      <c r="I32" s="3">
        <v>200</v>
      </c>
      <c r="J32" s="25" t="str">
        <f t="shared" si="0"/>
        <v>Jan</v>
      </c>
      <c r="K32">
        <v>2</v>
      </c>
    </row>
    <row r="33" spans="1:11" x14ac:dyDescent="0.5">
      <c r="A33" s="25">
        <v>44567</v>
      </c>
      <c r="B33" t="s">
        <v>127</v>
      </c>
      <c r="C33" t="s">
        <v>158</v>
      </c>
      <c r="D33" t="s">
        <v>295</v>
      </c>
      <c r="E33">
        <v>1</v>
      </c>
      <c r="F33" t="s">
        <v>147</v>
      </c>
      <c r="G33" s="3">
        <v>250</v>
      </c>
      <c r="H33" t="s">
        <v>143</v>
      </c>
      <c r="I33" s="3">
        <v>250</v>
      </c>
      <c r="J33" s="25" t="str">
        <f t="shared" si="0"/>
        <v>Jan</v>
      </c>
      <c r="K33">
        <v>2</v>
      </c>
    </row>
    <row r="34" spans="1:11" hidden="1" x14ac:dyDescent="0.5">
      <c r="A34" s="25">
        <v>44569</v>
      </c>
      <c r="B34" t="s">
        <v>126</v>
      </c>
      <c r="C34" t="s">
        <v>206</v>
      </c>
      <c r="D34" t="s">
        <v>193</v>
      </c>
      <c r="E34">
        <v>0.3</v>
      </c>
      <c r="F34" t="s">
        <v>147</v>
      </c>
      <c r="G34" s="3">
        <v>500</v>
      </c>
      <c r="H34" t="s">
        <v>143</v>
      </c>
      <c r="I34" s="3">
        <v>150</v>
      </c>
      <c r="J34" s="25" t="str">
        <f t="shared" si="0"/>
        <v>Jan</v>
      </c>
      <c r="K34">
        <v>2</v>
      </c>
    </row>
    <row r="35" spans="1:11" x14ac:dyDescent="0.5">
      <c r="A35" s="25">
        <v>44569</v>
      </c>
      <c r="B35" t="s">
        <v>126</v>
      </c>
      <c r="C35" t="s">
        <v>163</v>
      </c>
      <c r="D35" t="s">
        <v>295</v>
      </c>
      <c r="E35">
        <v>0.5</v>
      </c>
      <c r="F35" t="s">
        <v>147</v>
      </c>
      <c r="G35" s="3">
        <v>890</v>
      </c>
      <c r="H35" t="s">
        <v>143</v>
      </c>
      <c r="I35" s="3">
        <v>445</v>
      </c>
      <c r="J35" s="25" t="str">
        <f t="shared" si="0"/>
        <v>Jan</v>
      </c>
      <c r="K35">
        <v>2</v>
      </c>
    </row>
    <row r="36" spans="1:11" hidden="1" x14ac:dyDescent="0.5">
      <c r="A36" s="25">
        <v>44569</v>
      </c>
      <c r="B36" t="s">
        <v>126</v>
      </c>
      <c r="C36" t="s">
        <v>236</v>
      </c>
      <c r="D36" t="s">
        <v>141</v>
      </c>
      <c r="E36">
        <v>1</v>
      </c>
      <c r="F36" t="s">
        <v>142</v>
      </c>
      <c r="G36" s="3">
        <v>600</v>
      </c>
      <c r="H36" t="s">
        <v>143</v>
      </c>
      <c r="I36" s="3">
        <v>600</v>
      </c>
      <c r="J36" s="25" t="str">
        <f t="shared" si="0"/>
        <v>Jan</v>
      </c>
      <c r="K36">
        <v>2</v>
      </c>
    </row>
    <row r="37" spans="1:11" hidden="1" x14ac:dyDescent="0.5">
      <c r="A37" s="25">
        <v>44569</v>
      </c>
      <c r="B37" t="s">
        <v>126</v>
      </c>
      <c r="C37" t="s">
        <v>241</v>
      </c>
      <c r="D37" t="s">
        <v>141</v>
      </c>
      <c r="E37">
        <v>0.1</v>
      </c>
      <c r="F37" t="s">
        <v>279</v>
      </c>
      <c r="G37" s="3">
        <v>2500</v>
      </c>
      <c r="H37" t="s">
        <v>143</v>
      </c>
      <c r="I37" s="3">
        <v>250</v>
      </c>
      <c r="J37" s="25" t="str">
        <f t="shared" si="0"/>
        <v>Jan</v>
      </c>
      <c r="K37">
        <v>2</v>
      </c>
    </row>
    <row r="38" spans="1:11" x14ac:dyDescent="0.5">
      <c r="A38" s="25">
        <v>44569</v>
      </c>
      <c r="B38" t="s">
        <v>126</v>
      </c>
      <c r="C38" t="s">
        <v>198</v>
      </c>
      <c r="D38" t="s">
        <v>146</v>
      </c>
      <c r="E38">
        <v>0.5</v>
      </c>
      <c r="F38" t="s">
        <v>147</v>
      </c>
      <c r="G38" s="3">
        <v>235</v>
      </c>
      <c r="H38" t="s">
        <v>143</v>
      </c>
      <c r="I38" s="3">
        <v>117.5</v>
      </c>
      <c r="J38" s="25" t="str">
        <f t="shared" si="0"/>
        <v>Jan</v>
      </c>
      <c r="K38">
        <v>2</v>
      </c>
    </row>
    <row r="39" spans="1:11" hidden="1" x14ac:dyDescent="0.5">
      <c r="A39" s="25">
        <v>44570</v>
      </c>
      <c r="B39" t="s">
        <v>125</v>
      </c>
      <c r="C39" t="s">
        <v>195</v>
      </c>
      <c r="D39" t="s">
        <v>141</v>
      </c>
      <c r="E39">
        <v>0.1</v>
      </c>
      <c r="F39" t="s">
        <v>142</v>
      </c>
      <c r="G39" s="3">
        <v>850</v>
      </c>
      <c r="H39" t="s">
        <v>143</v>
      </c>
      <c r="I39" s="3">
        <v>85</v>
      </c>
      <c r="J39" s="25" t="str">
        <f t="shared" si="0"/>
        <v>Jan</v>
      </c>
      <c r="K39">
        <v>3</v>
      </c>
    </row>
    <row r="40" spans="1:11" x14ac:dyDescent="0.5">
      <c r="A40" s="25">
        <v>44570</v>
      </c>
      <c r="B40" t="s">
        <v>125</v>
      </c>
      <c r="C40" t="s">
        <v>163</v>
      </c>
      <c r="D40" t="s">
        <v>295</v>
      </c>
      <c r="E40">
        <v>0.1</v>
      </c>
      <c r="F40" t="s">
        <v>147</v>
      </c>
      <c r="G40" s="3">
        <v>950</v>
      </c>
      <c r="H40" t="s">
        <v>143</v>
      </c>
      <c r="I40" s="3">
        <v>95</v>
      </c>
      <c r="J40" s="25" t="str">
        <f t="shared" si="0"/>
        <v>Jan</v>
      </c>
      <c r="K40">
        <v>3</v>
      </c>
    </row>
    <row r="41" spans="1:11" x14ac:dyDescent="0.5">
      <c r="A41" s="25">
        <v>44570</v>
      </c>
      <c r="B41" t="s">
        <v>125</v>
      </c>
      <c r="C41" t="s">
        <v>158</v>
      </c>
      <c r="D41" t="s">
        <v>295</v>
      </c>
      <c r="E41">
        <v>5</v>
      </c>
      <c r="F41" t="s">
        <v>147</v>
      </c>
      <c r="G41" s="3">
        <v>245</v>
      </c>
      <c r="H41" t="s">
        <v>143</v>
      </c>
      <c r="I41" s="3">
        <v>1225</v>
      </c>
      <c r="J41" s="25" t="str">
        <f t="shared" si="0"/>
        <v>Jan</v>
      </c>
      <c r="K41">
        <v>3</v>
      </c>
    </row>
    <row r="42" spans="1:11" x14ac:dyDescent="0.5">
      <c r="A42" s="25">
        <v>44571</v>
      </c>
      <c r="B42" t="s">
        <v>124</v>
      </c>
      <c r="C42" t="s">
        <v>163</v>
      </c>
      <c r="D42" t="s">
        <v>295</v>
      </c>
      <c r="E42">
        <v>2.5</v>
      </c>
      <c r="F42" t="s">
        <v>147</v>
      </c>
      <c r="G42" s="3">
        <v>890</v>
      </c>
      <c r="H42" t="s">
        <v>143</v>
      </c>
      <c r="I42" s="3">
        <v>2225</v>
      </c>
      <c r="J42" s="25" t="str">
        <f t="shared" si="0"/>
        <v>Jan</v>
      </c>
      <c r="K42">
        <v>3</v>
      </c>
    </row>
    <row r="43" spans="1:11" hidden="1" x14ac:dyDescent="0.5">
      <c r="A43" s="25">
        <v>44571</v>
      </c>
      <c r="B43" t="s">
        <v>124</v>
      </c>
      <c r="C43" t="s">
        <v>209</v>
      </c>
      <c r="D43" t="s">
        <v>193</v>
      </c>
      <c r="E43">
        <v>0.1</v>
      </c>
      <c r="F43" t="s">
        <v>147</v>
      </c>
      <c r="G43" s="3">
        <v>930</v>
      </c>
      <c r="H43" t="s">
        <v>143</v>
      </c>
      <c r="I43" s="3">
        <v>93</v>
      </c>
      <c r="J43" s="25" t="str">
        <f t="shared" si="0"/>
        <v>Jan</v>
      </c>
      <c r="K43">
        <v>3</v>
      </c>
    </row>
    <row r="44" spans="1:11" hidden="1" x14ac:dyDescent="0.5">
      <c r="A44" s="25">
        <v>44571</v>
      </c>
      <c r="B44" t="s">
        <v>124</v>
      </c>
      <c r="C44" t="s">
        <v>294</v>
      </c>
      <c r="D44" t="s">
        <v>141</v>
      </c>
      <c r="E44">
        <v>1</v>
      </c>
      <c r="F44" t="s">
        <v>149</v>
      </c>
      <c r="G44" s="3">
        <v>65</v>
      </c>
      <c r="H44" t="s">
        <v>143</v>
      </c>
      <c r="I44" s="3">
        <v>65</v>
      </c>
      <c r="J44" s="25" t="str">
        <f t="shared" si="0"/>
        <v>Jan</v>
      </c>
      <c r="K44">
        <v>3</v>
      </c>
    </row>
    <row r="45" spans="1:11" hidden="1" x14ac:dyDescent="0.5">
      <c r="A45" s="25">
        <v>44571</v>
      </c>
      <c r="B45" t="s">
        <v>124</v>
      </c>
      <c r="C45" t="s">
        <v>206</v>
      </c>
      <c r="D45" t="s">
        <v>193</v>
      </c>
      <c r="E45">
        <v>0.1</v>
      </c>
      <c r="F45" t="s">
        <v>147</v>
      </c>
      <c r="G45" s="3">
        <v>500</v>
      </c>
      <c r="H45" t="s">
        <v>143</v>
      </c>
      <c r="I45" s="3">
        <v>50</v>
      </c>
      <c r="J45" s="25" t="str">
        <f t="shared" si="0"/>
        <v>Jan</v>
      </c>
      <c r="K45">
        <v>3</v>
      </c>
    </row>
    <row r="46" spans="1:11" hidden="1" x14ac:dyDescent="0.5">
      <c r="A46" s="25">
        <v>44571</v>
      </c>
      <c r="B46" t="s">
        <v>124</v>
      </c>
      <c r="C46" t="s">
        <v>157</v>
      </c>
      <c r="D46" t="s">
        <v>141</v>
      </c>
      <c r="E46">
        <v>0.5</v>
      </c>
      <c r="F46" t="s">
        <v>142</v>
      </c>
      <c r="G46" s="3">
        <v>1800</v>
      </c>
      <c r="H46" t="s">
        <v>143</v>
      </c>
      <c r="I46" s="3">
        <v>900</v>
      </c>
      <c r="J46" s="25" t="str">
        <f t="shared" si="0"/>
        <v>Jan</v>
      </c>
      <c r="K46">
        <v>3</v>
      </c>
    </row>
    <row r="47" spans="1:11" x14ac:dyDescent="0.5">
      <c r="A47" s="25">
        <v>44572</v>
      </c>
      <c r="B47" t="s">
        <v>123</v>
      </c>
      <c r="C47" t="s">
        <v>163</v>
      </c>
      <c r="D47" t="s">
        <v>295</v>
      </c>
      <c r="E47">
        <v>0.05</v>
      </c>
      <c r="F47" t="s">
        <v>147</v>
      </c>
      <c r="G47" s="3">
        <v>1000</v>
      </c>
      <c r="H47" t="s">
        <v>143</v>
      </c>
      <c r="I47" s="3">
        <v>50</v>
      </c>
      <c r="J47" s="25" t="str">
        <f t="shared" si="0"/>
        <v>Jan</v>
      </c>
      <c r="K47">
        <v>3</v>
      </c>
    </row>
    <row r="48" spans="1:11" x14ac:dyDescent="0.5">
      <c r="A48" s="25">
        <v>44572</v>
      </c>
      <c r="B48" t="s">
        <v>123</v>
      </c>
      <c r="C48" t="s">
        <v>158</v>
      </c>
      <c r="D48" t="s">
        <v>295</v>
      </c>
      <c r="E48">
        <v>25</v>
      </c>
      <c r="F48" t="s">
        <v>147</v>
      </c>
      <c r="G48" s="3">
        <v>240</v>
      </c>
      <c r="H48" t="s">
        <v>143</v>
      </c>
      <c r="I48" s="3">
        <v>6000</v>
      </c>
      <c r="J48" s="25" t="str">
        <f t="shared" si="0"/>
        <v>Jan</v>
      </c>
      <c r="K48">
        <v>3</v>
      </c>
    </row>
    <row r="49" spans="1:11" hidden="1" x14ac:dyDescent="0.5">
      <c r="A49" s="25">
        <v>44572</v>
      </c>
      <c r="B49" t="s">
        <v>123</v>
      </c>
      <c r="C49" t="s">
        <v>203</v>
      </c>
      <c r="D49" t="s">
        <v>295</v>
      </c>
      <c r="E49">
        <v>1</v>
      </c>
      <c r="F49" t="s">
        <v>169</v>
      </c>
      <c r="G49" s="3">
        <v>65</v>
      </c>
      <c r="H49" t="s">
        <v>143</v>
      </c>
      <c r="I49" s="3">
        <v>65</v>
      </c>
      <c r="J49" s="25" t="str">
        <f t="shared" si="0"/>
        <v>Jan</v>
      </c>
      <c r="K49">
        <v>3</v>
      </c>
    </row>
    <row r="50" spans="1:11" hidden="1" x14ac:dyDescent="0.5">
      <c r="A50" s="25">
        <v>44572</v>
      </c>
      <c r="B50" t="s">
        <v>123</v>
      </c>
      <c r="C50" t="s">
        <v>153</v>
      </c>
      <c r="D50" t="s">
        <v>295</v>
      </c>
      <c r="E50">
        <v>1</v>
      </c>
      <c r="F50" t="s">
        <v>147</v>
      </c>
      <c r="G50" s="3">
        <v>75</v>
      </c>
      <c r="H50" t="s">
        <v>143</v>
      </c>
      <c r="I50" s="3">
        <v>75</v>
      </c>
      <c r="J50" s="25" t="str">
        <f t="shared" si="0"/>
        <v>Jan</v>
      </c>
      <c r="K50">
        <v>3</v>
      </c>
    </row>
    <row r="51" spans="1:11" x14ac:dyDescent="0.5">
      <c r="A51" s="25">
        <v>44572</v>
      </c>
      <c r="B51" t="s">
        <v>123</v>
      </c>
      <c r="C51" t="s">
        <v>187</v>
      </c>
      <c r="D51" t="s">
        <v>295</v>
      </c>
      <c r="E51">
        <v>7</v>
      </c>
      <c r="F51" t="s">
        <v>147</v>
      </c>
      <c r="G51" s="3">
        <v>45</v>
      </c>
      <c r="H51" t="s">
        <v>143</v>
      </c>
      <c r="I51" s="3">
        <v>315</v>
      </c>
      <c r="J51" s="25" t="str">
        <f t="shared" si="0"/>
        <v>Jan</v>
      </c>
      <c r="K51">
        <v>3</v>
      </c>
    </row>
    <row r="52" spans="1:11" hidden="1" x14ac:dyDescent="0.5">
      <c r="A52" s="25">
        <v>44574</v>
      </c>
      <c r="B52" t="s">
        <v>122</v>
      </c>
      <c r="C52" t="s">
        <v>241</v>
      </c>
      <c r="D52" t="s">
        <v>141</v>
      </c>
      <c r="E52">
        <v>0.1</v>
      </c>
      <c r="F52" t="s">
        <v>147</v>
      </c>
      <c r="G52" s="3">
        <v>2500</v>
      </c>
      <c r="H52" t="s">
        <v>143</v>
      </c>
      <c r="I52" s="3">
        <v>250</v>
      </c>
      <c r="J52" s="25" t="str">
        <f t="shared" si="0"/>
        <v>Jan</v>
      </c>
      <c r="K52">
        <v>3</v>
      </c>
    </row>
    <row r="53" spans="1:11" hidden="1" x14ac:dyDescent="0.5">
      <c r="A53" s="25">
        <v>44574</v>
      </c>
      <c r="B53" t="s">
        <v>122</v>
      </c>
      <c r="C53" t="s">
        <v>206</v>
      </c>
      <c r="D53" t="s">
        <v>193</v>
      </c>
      <c r="E53">
        <v>0.5</v>
      </c>
      <c r="F53" t="s">
        <v>147</v>
      </c>
      <c r="G53" s="3">
        <v>500</v>
      </c>
      <c r="H53" t="s">
        <v>143</v>
      </c>
      <c r="I53" s="3">
        <v>250</v>
      </c>
      <c r="J53" s="25" t="str">
        <f t="shared" si="0"/>
        <v>Jan</v>
      </c>
      <c r="K53">
        <v>3</v>
      </c>
    </row>
    <row r="54" spans="1:11" x14ac:dyDescent="0.5">
      <c r="A54" s="25">
        <v>44574</v>
      </c>
      <c r="B54" t="s">
        <v>122</v>
      </c>
      <c r="C54" t="s">
        <v>154</v>
      </c>
      <c r="D54" t="s">
        <v>155</v>
      </c>
      <c r="E54">
        <v>1</v>
      </c>
      <c r="F54" t="s">
        <v>156</v>
      </c>
      <c r="G54" s="3">
        <v>830</v>
      </c>
      <c r="H54" t="s">
        <v>143</v>
      </c>
      <c r="I54" s="3">
        <v>830</v>
      </c>
      <c r="J54" s="25" t="str">
        <f t="shared" si="0"/>
        <v>Jan</v>
      </c>
      <c r="K54">
        <v>3</v>
      </c>
    </row>
    <row r="55" spans="1:11" x14ac:dyDescent="0.5">
      <c r="A55" s="25">
        <v>44574</v>
      </c>
      <c r="B55" t="s">
        <v>122</v>
      </c>
      <c r="C55" t="s">
        <v>158</v>
      </c>
      <c r="D55" t="s">
        <v>295</v>
      </c>
      <c r="E55">
        <v>0.5</v>
      </c>
      <c r="F55" t="s">
        <v>147</v>
      </c>
      <c r="G55" s="3">
        <v>260</v>
      </c>
      <c r="H55" t="s">
        <v>143</v>
      </c>
      <c r="I55" s="3">
        <v>130</v>
      </c>
      <c r="J55" s="25" t="str">
        <f t="shared" si="0"/>
        <v>Jan</v>
      </c>
      <c r="K55">
        <v>3</v>
      </c>
    </row>
    <row r="56" spans="1:11" x14ac:dyDescent="0.5">
      <c r="A56" s="25">
        <v>44575</v>
      </c>
      <c r="B56" t="s">
        <v>121</v>
      </c>
      <c r="C56" t="s">
        <v>144</v>
      </c>
      <c r="D56" t="s">
        <v>274</v>
      </c>
      <c r="E56">
        <v>4</v>
      </c>
      <c r="F56" t="s">
        <v>145</v>
      </c>
      <c r="G56" s="3">
        <v>65</v>
      </c>
      <c r="H56" t="s">
        <v>143</v>
      </c>
      <c r="I56" s="3">
        <v>260</v>
      </c>
      <c r="J56" s="25" t="str">
        <f t="shared" si="0"/>
        <v>Jan</v>
      </c>
      <c r="K56">
        <v>3</v>
      </c>
    </row>
    <row r="57" spans="1:11" x14ac:dyDescent="0.5">
      <c r="A57" s="25">
        <v>44575</v>
      </c>
      <c r="B57" t="s">
        <v>121</v>
      </c>
      <c r="C57" t="s">
        <v>166</v>
      </c>
      <c r="D57" t="s">
        <v>295</v>
      </c>
      <c r="E57">
        <v>5</v>
      </c>
      <c r="F57" t="s">
        <v>147</v>
      </c>
      <c r="G57" s="3">
        <v>250</v>
      </c>
      <c r="H57" t="s">
        <v>143</v>
      </c>
      <c r="I57" s="3">
        <v>1250</v>
      </c>
      <c r="J57" s="25" t="str">
        <f t="shared" si="0"/>
        <v>Jan</v>
      </c>
      <c r="K57">
        <v>3</v>
      </c>
    </row>
    <row r="58" spans="1:11" x14ac:dyDescent="0.5">
      <c r="A58" s="25">
        <v>44575</v>
      </c>
      <c r="B58" t="s">
        <v>121</v>
      </c>
      <c r="C58" t="s">
        <v>160</v>
      </c>
      <c r="D58" t="s">
        <v>275</v>
      </c>
      <c r="E58">
        <v>4.4000000000000004</v>
      </c>
      <c r="F58" t="s">
        <v>147</v>
      </c>
      <c r="G58" s="3">
        <v>180</v>
      </c>
      <c r="H58" t="s">
        <v>143</v>
      </c>
      <c r="I58" s="3">
        <v>792.00000000000011</v>
      </c>
      <c r="J58" s="25" t="str">
        <f t="shared" si="0"/>
        <v>Jan</v>
      </c>
      <c r="K58">
        <v>3</v>
      </c>
    </row>
    <row r="59" spans="1:11" hidden="1" x14ac:dyDescent="0.5">
      <c r="A59" s="25">
        <v>44576</v>
      </c>
      <c r="B59" t="s">
        <v>120</v>
      </c>
      <c r="C59" t="s">
        <v>241</v>
      </c>
      <c r="D59" t="s">
        <v>141</v>
      </c>
      <c r="E59">
        <v>0.1</v>
      </c>
      <c r="F59" t="s">
        <v>147</v>
      </c>
      <c r="G59" s="3">
        <v>2500</v>
      </c>
      <c r="H59" t="s">
        <v>143</v>
      </c>
      <c r="I59" s="3">
        <v>250</v>
      </c>
      <c r="J59" s="25" t="str">
        <f t="shared" si="0"/>
        <v>Jan</v>
      </c>
      <c r="K59">
        <v>3</v>
      </c>
    </row>
    <row r="60" spans="1:11" x14ac:dyDescent="0.5">
      <c r="A60" s="25">
        <v>44576</v>
      </c>
      <c r="B60" t="s">
        <v>120</v>
      </c>
      <c r="C60" t="s">
        <v>158</v>
      </c>
      <c r="D60" t="s">
        <v>295</v>
      </c>
      <c r="E60">
        <v>0.25</v>
      </c>
      <c r="F60" t="s">
        <v>147</v>
      </c>
      <c r="G60" s="3">
        <v>260</v>
      </c>
      <c r="H60" t="s">
        <v>143</v>
      </c>
      <c r="I60" s="3">
        <v>65</v>
      </c>
      <c r="J60" s="25" t="str">
        <f t="shared" si="0"/>
        <v>Jan</v>
      </c>
      <c r="K60">
        <v>3</v>
      </c>
    </row>
    <row r="61" spans="1:11" hidden="1" x14ac:dyDescent="0.5">
      <c r="A61" s="25">
        <v>44576</v>
      </c>
      <c r="B61" t="s">
        <v>120</v>
      </c>
      <c r="C61" t="s">
        <v>261</v>
      </c>
      <c r="D61" t="s">
        <v>277</v>
      </c>
      <c r="E61">
        <v>0.5</v>
      </c>
      <c r="F61" t="s">
        <v>147</v>
      </c>
      <c r="G61" s="3">
        <v>260</v>
      </c>
      <c r="H61" t="s">
        <v>143</v>
      </c>
      <c r="I61" s="3">
        <v>130</v>
      </c>
      <c r="J61" s="25" t="str">
        <f t="shared" si="0"/>
        <v>Jan</v>
      </c>
      <c r="K61">
        <v>3</v>
      </c>
    </row>
    <row r="62" spans="1:11" x14ac:dyDescent="0.5">
      <c r="A62" s="25">
        <v>44577</v>
      </c>
      <c r="B62" t="s">
        <v>119</v>
      </c>
      <c r="C62" t="s">
        <v>163</v>
      </c>
      <c r="D62" t="s">
        <v>295</v>
      </c>
      <c r="E62">
        <v>0.5</v>
      </c>
      <c r="F62" t="s">
        <v>147</v>
      </c>
      <c r="G62" s="3">
        <v>890</v>
      </c>
      <c r="H62" t="s">
        <v>143</v>
      </c>
      <c r="I62" s="3">
        <v>445</v>
      </c>
      <c r="J62" s="25" t="str">
        <f t="shared" si="0"/>
        <v>Jan</v>
      </c>
      <c r="K62">
        <v>4</v>
      </c>
    </row>
    <row r="63" spans="1:11" hidden="1" x14ac:dyDescent="0.5">
      <c r="A63" s="25">
        <v>44577</v>
      </c>
      <c r="B63" t="s">
        <v>119</v>
      </c>
      <c r="C63" t="s">
        <v>157</v>
      </c>
      <c r="D63" t="s">
        <v>141</v>
      </c>
      <c r="E63">
        <v>0.5</v>
      </c>
      <c r="F63" t="s">
        <v>142</v>
      </c>
      <c r="G63" s="3">
        <v>880</v>
      </c>
      <c r="H63" t="s">
        <v>143</v>
      </c>
      <c r="I63" s="3">
        <v>440</v>
      </c>
      <c r="J63" s="25" t="str">
        <f t="shared" si="0"/>
        <v>Jan</v>
      </c>
      <c r="K63">
        <v>4</v>
      </c>
    </row>
    <row r="64" spans="1:11" x14ac:dyDescent="0.5">
      <c r="A64" s="25">
        <v>44577</v>
      </c>
      <c r="B64" t="s">
        <v>119</v>
      </c>
      <c r="C64" t="s">
        <v>158</v>
      </c>
      <c r="D64" t="s">
        <v>295</v>
      </c>
      <c r="E64">
        <v>0.5</v>
      </c>
      <c r="F64" t="s">
        <v>147</v>
      </c>
      <c r="G64" s="3">
        <v>250</v>
      </c>
      <c r="H64" t="s">
        <v>143</v>
      </c>
      <c r="I64" s="3">
        <v>125</v>
      </c>
      <c r="J64" s="25" t="str">
        <f t="shared" si="0"/>
        <v>Jan</v>
      </c>
      <c r="K64">
        <v>4</v>
      </c>
    </row>
    <row r="65" spans="1:11" hidden="1" x14ac:dyDescent="0.5">
      <c r="A65" s="25">
        <v>44577</v>
      </c>
      <c r="B65" t="s">
        <v>119</v>
      </c>
      <c r="C65" t="s">
        <v>157</v>
      </c>
      <c r="D65" t="s">
        <v>141</v>
      </c>
      <c r="E65">
        <v>0.2</v>
      </c>
      <c r="F65" t="s">
        <v>142</v>
      </c>
      <c r="G65" s="3">
        <v>500</v>
      </c>
      <c r="H65" t="s">
        <v>143</v>
      </c>
      <c r="I65" s="3">
        <v>100</v>
      </c>
      <c r="J65" s="25" t="str">
        <f t="shared" si="0"/>
        <v>Jan</v>
      </c>
      <c r="K65">
        <v>4</v>
      </c>
    </row>
    <row r="66" spans="1:11" hidden="1" x14ac:dyDescent="0.5">
      <c r="A66" s="25">
        <v>44577</v>
      </c>
      <c r="B66" t="s">
        <v>119</v>
      </c>
      <c r="C66" t="s">
        <v>216</v>
      </c>
      <c r="D66" t="s">
        <v>193</v>
      </c>
      <c r="E66">
        <v>0.1</v>
      </c>
      <c r="F66" t="s">
        <v>147</v>
      </c>
      <c r="G66" s="3">
        <v>750</v>
      </c>
      <c r="H66" t="s">
        <v>143</v>
      </c>
      <c r="I66" s="3">
        <v>75</v>
      </c>
      <c r="J66" s="25" t="str">
        <f t="shared" si="0"/>
        <v>Jan</v>
      </c>
      <c r="K66">
        <v>4</v>
      </c>
    </row>
    <row r="67" spans="1:11" x14ac:dyDescent="0.5">
      <c r="A67" s="25">
        <v>44577</v>
      </c>
      <c r="B67" t="s">
        <v>119</v>
      </c>
      <c r="C67" t="s">
        <v>163</v>
      </c>
      <c r="D67" t="s">
        <v>295</v>
      </c>
      <c r="E67">
        <v>0.5</v>
      </c>
      <c r="F67" t="s">
        <v>147</v>
      </c>
      <c r="G67" s="3">
        <v>880</v>
      </c>
      <c r="H67" t="s">
        <v>143</v>
      </c>
      <c r="I67" s="3">
        <v>440</v>
      </c>
      <c r="J67" s="25" t="str">
        <f t="shared" si="0"/>
        <v>Jan</v>
      </c>
      <c r="K67">
        <v>4</v>
      </c>
    </row>
    <row r="68" spans="1:11" hidden="1" x14ac:dyDescent="0.5">
      <c r="A68" s="25">
        <v>44577</v>
      </c>
      <c r="B68" t="s">
        <v>119</v>
      </c>
      <c r="C68" t="s">
        <v>203</v>
      </c>
      <c r="D68" t="s">
        <v>295</v>
      </c>
      <c r="E68">
        <v>1</v>
      </c>
      <c r="F68" t="s">
        <v>169</v>
      </c>
      <c r="G68" s="3">
        <v>60</v>
      </c>
      <c r="H68" t="s">
        <v>143</v>
      </c>
      <c r="I68" s="3">
        <v>60</v>
      </c>
      <c r="J68" s="25" t="str">
        <f t="shared" si="0"/>
        <v>Jan</v>
      </c>
      <c r="K68">
        <v>4</v>
      </c>
    </row>
    <row r="69" spans="1:11" hidden="1" x14ac:dyDescent="0.5">
      <c r="A69" s="25">
        <v>44579</v>
      </c>
      <c r="B69" t="s">
        <v>118</v>
      </c>
      <c r="C69" t="s">
        <v>206</v>
      </c>
      <c r="D69" t="s">
        <v>193</v>
      </c>
      <c r="E69">
        <v>0.1</v>
      </c>
      <c r="F69" t="s">
        <v>147</v>
      </c>
      <c r="G69" s="3">
        <v>500</v>
      </c>
      <c r="H69" t="s">
        <v>143</v>
      </c>
      <c r="I69" s="3">
        <v>50</v>
      </c>
      <c r="J69" s="25" t="str">
        <f t="shared" ref="J69:J132" si="1">TEXT(A69,"mmm")</f>
        <v>Jan</v>
      </c>
      <c r="K69">
        <v>4</v>
      </c>
    </row>
    <row r="70" spans="1:11" hidden="1" x14ac:dyDescent="0.5">
      <c r="A70" s="25">
        <v>44579</v>
      </c>
      <c r="B70" t="s">
        <v>118</v>
      </c>
      <c r="C70" t="s">
        <v>203</v>
      </c>
      <c r="D70" t="s">
        <v>295</v>
      </c>
      <c r="E70">
        <v>10</v>
      </c>
      <c r="F70" t="s">
        <v>169</v>
      </c>
      <c r="G70" s="3">
        <v>65</v>
      </c>
      <c r="H70" t="s">
        <v>143</v>
      </c>
      <c r="I70" s="3">
        <v>650</v>
      </c>
      <c r="J70" s="25" t="str">
        <f t="shared" si="1"/>
        <v>Jan</v>
      </c>
      <c r="K70">
        <v>4</v>
      </c>
    </row>
    <row r="71" spans="1:11" x14ac:dyDescent="0.5">
      <c r="A71" s="25">
        <v>44579</v>
      </c>
      <c r="B71" t="s">
        <v>118</v>
      </c>
      <c r="C71" t="s">
        <v>163</v>
      </c>
      <c r="D71" t="s">
        <v>295</v>
      </c>
      <c r="E71">
        <v>0.5</v>
      </c>
      <c r="F71" t="s">
        <v>147</v>
      </c>
      <c r="G71" s="3">
        <v>880</v>
      </c>
      <c r="H71" t="s">
        <v>143</v>
      </c>
      <c r="I71" s="3">
        <v>440</v>
      </c>
      <c r="J71" s="25" t="str">
        <f t="shared" si="1"/>
        <v>Jan</v>
      </c>
      <c r="K71">
        <v>4</v>
      </c>
    </row>
    <row r="72" spans="1:11" x14ac:dyDescent="0.5">
      <c r="A72" s="25">
        <v>44579</v>
      </c>
      <c r="B72" t="s">
        <v>118</v>
      </c>
      <c r="C72" t="s">
        <v>163</v>
      </c>
      <c r="D72" t="s">
        <v>295</v>
      </c>
      <c r="E72">
        <v>2.5</v>
      </c>
      <c r="F72" t="s">
        <v>147</v>
      </c>
      <c r="G72" s="3">
        <v>890</v>
      </c>
      <c r="H72" t="s">
        <v>143</v>
      </c>
      <c r="I72" s="3">
        <v>2225</v>
      </c>
      <c r="J72" s="25" t="str">
        <f t="shared" si="1"/>
        <v>Jan</v>
      </c>
      <c r="K72">
        <v>4</v>
      </c>
    </row>
    <row r="73" spans="1:11" x14ac:dyDescent="0.5">
      <c r="A73" s="25">
        <v>44581</v>
      </c>
      <c r="B73" t="s">
        <v>117</v>
      </c>
      <c r="C73" t="s">
        <v>158</v>
      </c>
      <c r="D73" t="s">
        <v>295</v>
      </c>
      <c r="E73">
        <v>0.25</v>
      </c>
      <c r="F73" t="s">
        <v>147</v>
      </c>
      <c r="G73" s="3">
        <v>240</v>
      </c>
      <c r="H73" t="s">
        <v>143</v>
      </c>
      <c r="I73" s="3">
        <v>60</v>
      </c>
      <c r="J73" s="25" t="str">
        <f t="shared" si="1"/>
        <v>Jan</v>
      </c>
      <c r="K73">
        <v>4</v>
      </c>
    </row>
    <row r="74" spans="1:11" x14ac:dyDescent="0.5">
      <c r="A74" s="25">
        <v>44581</v>
      </c>
      <c r="B74" t="s">
        <v>117</v>
      </c>
      <c r="C74" t="s">
        <v>151</v>
      </c>
      <c r="D74" t="s">
        <v>146</v>
      </c>
      <c r="E74">
        <v>0.5</v>
      </c>
      <c r="F74" t="s">
        <v>152</v>
      </c>
      <c r="G74" s="3">
        <v>400</v>
      </c>
      <c r="H74" t="s">
        <v>143</v>
      </c>
      <c r="I74" s="3">
        <v>200</v>
      </c>
      <c r="J74" s="25" t="str">
        <f t="shared" si="1"/>
        <v>Jan</v>
      </c>
      <c r="K74">
        <v>4</v>
      </c>
    </row>
    <row r="75" spans="1:11" hidden="1" x14ac:dyDescent="0.5">
      <c r="A75" s="25">
        <v>44581</v>
      </c>
      <c r="B75" t="s">
        <v>117</v>
      </c>
      <c r="C75" t="s">
        <v>261</v>
      </c>
      <c r="D75" t="s">
        <v>277</v>
      </c>
      <c r="E75">
        <v>1</v>
      </c>
      <c r="F75" t="s">
        <v>147</v>
      </c>
      <c r="G75" s="3">
        <v>260</v>
      </c>
      <c r="H75" t="s">
        <v>143</v>
      </c>
      <c r="I75" s="3">
        <v>260</v>
      </c>
      <c r="J75" s="25" t="str">
        <f t="shared" si="1"/>
        <v>Jan</v>
      </c>
      <c r="K75">
        <v>4</v>
      </c>
    </row>
    <row r="76" spans="1:11" hidden="1" x14ac:dyDescent="0.5">
      <c r="A76" s="25">
        <v>44581</v>
      </c>
      <c r="B76" t="s">
        <v>117</v>
      </c>
      <c r="C76" t="s">
        <v>267</v>
      </c>
      <c r="D76" t="s">
        <v>141</v>
      </c>
      <c r="E76">
        <v>0.5</v>
      </c>
      <c r="F76" t="s">
        <v>142</v>
      </c>
      <c r="G76" s="3">
        <v>650</v>
      </c>
      <c r="H76" t="s">
        <v>143</v>
      </c>
      <c r="I76" s="3">
        <v>325</v>
      </c>
      <c r="J76" s="25" t="str">
        <f t="shared" si="1"/>
        <v>Jan</v>
      </c>
      <c r="K76">
        <v>4</v>
      </c>
    </row>
    <row r="77" spans="1:11" x14ac:dyDescent="0.5">
      <c r="A77" s="25">
        <v>44581</v>
      </c>
      <c r="B77" t="s">
        <v>117</v>
      </c>
      <c r="C77" t="s">
        <v>163</v>
      </c>
      <c r="D77" t="s">
        <v>295</v>
      </c>
      <c r="E77">
        <v>5</v>
      </c>
      <c r="F77" t="s">
        <v>147</v>
      </c>
      <c r="G77" s="3">
        <v>860</v>
      </c>
      <c r="H77" t="s">
        <v>143</v>
      </c>
      <c r="I77" s="3">
        <v>4300</v>
      </c>
      <c r="J77" s="25" t="str">
        <f t="shared" si="1"/>
        <v>Jan</v>
      </c>
      <c r="K77">
        <v>4</v>
      </c>
    </row>
    <row r="78" spans="1:11" hidden="1" x14ac:dyDescent="0.5">
      <c r="A78" s="25">
        <v>44581</v>
      </c>
      <c r="B78" t="s">
        <v>117</v>
      </c>
      <c r="C78" t="s">
        <v>203</v>
      </c>
      <c r="D78" t="s">
        <v>295</v>
      </c>
      <c r="E78">
        <v>1</v>
      </c>
      <c r="F78" t="s">
        <v>169</v>
      </c>
      <c r="G78" s="3">
        <v>60</v>
      </c>
      <c r="H78" t="s">
        <v>143</v>
      </c>
      <c r="I78" s="3">
        <v>60</v>
      </c>
      <c r="J78" s="25" t="str">
        <f t="shared" si="1"/>
        <v>Jan</v>
      </c>
      <c r="K78">
        <v>4</v>
      </c>
    </row>
    <row r="79" spans="1:11" x14ac:dyDescent="0.5">
      <c r="A79" s="25">
        <v>44581</v>
      </c>
      <c r="B79" t="s">
        <v>117</v>
      </c>
      <c r="C79" t="s">
        <v>164</v>
      </c>
      <c r="D79" t="s">
        <v>295</v>
      </c>
      <c r="E79">
        <v>1</v>
      </c>
      <c r="F79" t="s">
        <v>147</v>
      </c>
      <c r="G79" s="3">
        <v>210</v>
      </c>
      <c r="H79" t="s">
        <v>143</v>
      </c>
      <c r="I79" s="3">
        <v>210</v>
      </c>
      <c r="J79" s="25" t="str">
        <f t="shared" si="1"/>
        <v>Jan</v>
      </c>
      <c r="K79">
        <v>4</v>
      </c>
    </row>
    <row r="80" spans="1:11" x14ac:dyDescent="0.5">
      <c r="A80" s="25">
        <v>44581</v>
      </c>
      <c r="B80" t="s">
        <v>117</v>
      </c>
      <c r="C80" t="s">
        <v>158</v>
      </c>
      <c r="D80" t="s">
        <v>295</v>
      </c>
      <c r="E80">
        <v>0.5</v>
      </c>
      <c r="F80" t="s">
        <v>147</v>
      </c>
      <c r="G80" s="3">
        <v>250</v>
      </c>
      <c r="H80" t="s">
        <v>143</v>
      </c>
      <c r="I80" s="3">
        <v>125</v>
      </c>
      <c r="J80" s="25" t="str">
        <f t="shared" si="1"/>
        <v>Jan</v>
      </c>
      <c r="K80">
        <v>4</v>
      </c>
    </row>
    <row r="81" spans="1:11" x14ac:dyDescent="0.5">
      <c r="A81" s="25">
        <v>44582</v>
      </c>
      <c r="B81" t="s">
        <v>116</v>
      </c>
      <c r="C81" t="s">
        <v>158</v>
      </c>
      <c r="D81" t="s">
        <v>295</v>
      </c>
      <c r="E81">
        <v>0.5</v>
      </c>
      <c r="F81" t="s">
        <v>147</v>
      </c>
      <c r="G81" s="3">
        <v>250</v>
      </c>
      <c r="H81" t="s">
        <v>143</v>
      </c>
      <c r="I81" s="3">
        <v>125</v>
      </c>
      <c r="J81" s="25" t="str">
        <f t="shared" si="1"/>
        <v>Jan</v>
      </c>
      <c r="K81">
        <v>4</v>
      </c>
    </row>
    <row r="82" spans="1:11" x14ac:dyDescent="0.5">
      <c r="A82" s="25">
        <v>44583</v>
      </c>
      <c r="B82" t="s">
        <v>115</v>
      </c>
      <c r="C82" t="s">
        <v>163</v>
      </c>
      <c r="D82" t="s">
        <v>295</v>
      </c>
      <c r="E82">
        <v>0.5</v>
      </c>
      <c r="F82" t="s">
        <v>147</v>
      </c>
      <c r="G82" s="3">
        <v>880</v>
      </c>
      <c r="H82" t="s">
        <v>143</v>
      </c>
      <c r="I82" s="3">
        <v>440</v>
      </c>
      <c r="J82" s="25" t="str">
        <f t="shared" si="1"/>
        <v>Jan</v>
      </c>
      <c r="K82">
        <v>4</v>
      </c>
    </row>
    <row r="83" spans="1:11" x14ac:dyDescent="0.5">
      <c r="A83" s="25">
        <v>44583</v>
      </c>
      <c r="B83" t="s">
        <v>115</v>
      </c>
      <c r="C83" t="s">
        <v>163</v>
      </c>
      <c r="D83" t="s">
        <v>295</v>
      </c>
      <c r="E83">
        <v>1.5</v>
      </c>
      <c r="F83" t="s">
        <v>147</v>
      </c>
      <c r="G83" s="3">
        <v>890</v>
      </c>
      <c r="H83" t="s">
        <v>143</v>
      </c>
      <c r="I83" s="3">
        <v>1335</v>
      </c>
      <c r="J83" s="25" t="str">
        <f t="shared" si="1"/>
        <v>Jan</v>
      </c>
      <c r="K83">
        <v>4</v>
      </c>
    </row>
    <row r="84" spans="1:11" hidden="1" x14ac:dyDescent="0.5">
      <c r="A84" s="25">
        <v>44585</v>
      </c>
      <c r="B84" t="s">
        <v>114</v>
      </c>
      <c r="C84" t="s">
        <v>261</v>
      </c>
      <c r="D84" t="s">
        <v>277</v>
      </c>
      <c r="E84">
        <v>3</v>
      </c>
      <c r="F84" t="s">
        <v>147</v>
      </c>
      <c r="G84" s="3">
        <v>260</v>
      </c>
      <c r="H84" t="s">
        <v>143</v>
      </c>
      <c r="I84" s="3">
        <v>780</v>
      </c>
      <c r="J84" s="25" t="str">
        <f t="shared" si="1"/>
        <v>Jan</v>
      </c>
      <c r="K84">
        <v>5</v>
      </c>
    </row>
    <row r="85" spans="1:11" x14ac:dyDescent="0.5">
      <c r="A85" s="25">
        <v>44585</v>
      </c>
      <c r="B85" t="s">
        <v>114</v>
      </c>
      <c r="C85" t="s">
        <v>163</v>
      </c>
      <c r="D85" t="s">
        <v>295</v>
      </c>
      <c r="E85">
        <v>1</v>
      </c>
      <c r="F85" t="s">
        <v>147</v>
      </c>
      <c r="G85" s="3">
        <v>880</v>
      </c>
      <c r="H85" t="s">
        <v>143</v>
      </c>
      <c r="I85" s="3">
        <v>880</v>
      </c>
      <c r="J85" s="25" t="str">
        <f t="shared" si="1"/>
        <v>Jan</v>
      </c>
      <c r="K85">
        <v>5</v>
      </c>
    </row>
    <row r="86" spans="1:11" hidden="1" x14ac:dyDescent="0.5">
      <c r="A86" s="25">
        <v>44585</v>
      </c>
      <c r="B86" t="s">
        <v>114</v>
      </c>
      <c r="C86" t="s">
        <v>206</v>
      </c>
      <c r="D86" t="s">
        <v>193</v>
      </c>
      <c r="E86">
        <v>0.1</v>
      </c>
      <c r="F86" t="s">
        <v>147</v>
      </c>
      <c r="G86" s="3">
        <v>500</v>
      </c>
      <c r="H86" t="s">
        <v>143</v>
      </c>
      <c r="I86" s="3">
        <v>50</v>
      </c>
      <c r="J86" s="25" t="str">
        <f t="shared" si="1"/>
        <v>Jan</v>
      </c>
      <c r="K86">
        <v>5</v>
      </c>
    </row>
    <row r="87" spans="1:11" x14ac:dyDescent="0.5">
      <c r="A87" s="25">
        <v>44585</v>
      </c>
      <c r="B87" t="s">
        <v>114</v>
      </c>
      <c r="C87" t="s">
        <v>163</v>
      </c>
      <c r="D87" t="s">
        <v>295</v>
      </c>
      <c r="E87">
        <v>0.5</v>
      </c>
      <c r="F87" t="s">
        <v>147</v>
      </c>
      <c r="G87" s="3">
        <v>880</v>
      </c>
      <c r="H87" t="s">
        <v>143</v>
      </c>
      <c r="I87" s="3">
        <v>440</v>
      </c>
      <c r="J87" s="25" t="str">
        <f t="shared" si="1"/>
        <v>Jan</v>
      </c>
      <c r="K87">
        <v>5</v>
      </c>
    </row>
    <row r="88" spans="1:11" x14ac:dyDescent="0.5">
      <c r="A88" s="25">
        <v>44586</v>
      </c>
      <c r="B88" t="s">
        <v>113</v>
      </c>
      <c r="C88" t="s">
        <v>163</v>
      </c>
      <c r="D88" t="s">
        <v>295</v>
      </c>
      <c r="E88">
        <v>5</v>
      </c>
      <c r="F88" t="s">
        <v>147</v>
      </c>
      <c r="G88" s="3">
        <v>860</v>
      </c>
      <c r="H88" t="s">
        <v>143</v>
      </c>
      <c r="I88" s="3">
        <v>4300</v>
      </c>
      <c r="J88" s="25" t="str">
        <f t="shared" si="1"/>
        <v>Jan</v>
      </c>
      <c r="K88">
        <v>5</v>
      </c>
    </row>
    <row r="89" spans="1:11" hidden="1" x14ac:dyDescent="0.5">
      <c r="A89" s="25">
        <v>44586</v>
      </c>
      <c r="B89" t="s">
        <v>113</v>
      </c>
      <c r="C89" t="s">
        <v>241</v>
      </c>
      <c r="D89" t="s">
        <v>141</v>
      </c>
      <c r="E89">
        <v>0.1</v>
      </c>
      <c r="F89" t="s">
        <v>147</v>
      </c>
      <c r="G89" s="3">
        <v>2500</v>
      </c>
      <c r="H89" t="s">
        <v>143</v>
      </c>
      <c r="I89" s="3">
        <v>250</v>
      </c>
      <c r="J89" s="25" t="str">
        <f t="shared" si="1"/>
        <v>Jan</v>
      </c>
      <c r="K89">
        <v>5</v>
      </c>
    </row>
    <row r="90" spans="1:11" hidden="1" x14ac:dyDescent="0.5">
      <c r="A90" s="25">
        <v>44586</v>
      </c>
      <c r="B90" t="s">
        <v>113</v>
      </c>
      <c r="C90" t="s">
        <v>206</v>
      </c>
      <c r="D90" t="s">
        <v>193</v>
      </c>
      <c r="E90">
        <v>0.5</v>
      </c>
      <c r="F90" t="s">
        <v>147</v>
      </c>
      <c r="G90" s="3">
        <v>480</v>
      </c>
      <c r="H90" t="s">
        <v>143</v>
      </c>
      <c r="I90" s="3">
        <v>240</v>
      </c>
      <c r="J90" s="25" t="str">
        <f t="shared" si="1"/>
        <v>Jan</v>
      </c>
      <c r="K90">
        <v>5</v>
      </c>
    </row>
    <row r="91" spans="1:11" x14ac:dyDescent="0.5">
      <c r="A91" s="25">
        <v>44586</v>
      </c>
      <c r="B91" t="s">
        <v>113</v>
      </c>
      <c r="C91" t="s">
        <v>159</v>
      </c>
      <c r="D91" t="s">
        <v>295</v>
      </c>
      <c r="E91">
        <v>0.3</v>
      </c>
      <c r="F91" t="s">
        <v>147</v>
      </c>
      <c r="G91" s="3">
        <v>550</v>
      </c>
      <c r="H91" t="s">
        <v>143</v>
      </c>
      <c r="I91" s="3">
        <v>165</v>
      </c>
      <c r="J91" s="25" t="str">
        <f t="shared" si="1"/>
        <v>Jan</v>
      </c>
      <c r="K91">
        <v>5</v>
      </c>
    </row>
    <row r="92" spans="1:11" x14ac:dyDescent="0.5">
      <c r="A92" s="25">
        <v>44586</v>
      </c>
      <c r="B92" t="s">
        <v>113</v>
      </c>
      <c r="C92" t="s">
        <v>163</v>
      </c>
      <c r="D92" t="s">
        <v>295</v>
      </c>
      <c r="E92">
        <v>0.15</v>
      </c>
      <c r="F92" t="s">
        <v>147</v>
      </c>
      <c r="G92" s="3">
        <v>1000</v>
      </c>
      <c r="H92" t="s">
        <v>143</v>
      </c>
      <c r="I92" s="3">
        <v>150</v>
      </c>
      <c r="J92" s="25" t="str">
        <f t="shared" si="1"/>
        <v>Jan</v>
      </c>
      <c r="K92">
        <v>5</v>
      </c>
    </row>
    <row r="93" spans="1:11" x14ac:dyDescent="0.5">
      <c r="A93" s="25">
        <v>44588</v>
      </c>
      <c r="B93" t="s">
        <v>112</v>
      </c>
      <c r="C93" t="s">
        <v>151</v>
      </c>
      <c r="D93" t="s">
        <v>146</v>
      </c>
      <c r="E93">
        <v>0.5</v>
      </c>
      <c r="F93" t="s">
        <v>152</v>
      </c>
      <c r="G93" s="3">
        <v>400</v>
      </c>
      <c r="H93" t="s">
        <v>143</v>
      </c>
      <c r="I93" s="3">
        <v>200</v>
      </c>
      <c r="J93" s="25" t="str">
        <f t="shared" si="1"/>
        <v>Jan</v>
      </c>
      <c r="K93">
        <v>5</v>
      </c>
    </row>
    <row r="94" spans="1:11" x14ac:dyDescent="0.5">
      <c r="A94" s="25">
        <v>44588</v>
      </c>
      <c r="B94" t="s">
        <v>112</v>
      </c>
      <c r="C94" t="s">
        <v>158</v>
      </c>
      <c r="D94" t="s">
        <v>295</v>
      </c>
      <c r="E94">
        <v>2</v>
      </c>
      <c r="F94" t="s">
        <v>147</v>
      </c>
      <c r="G94" s="3">
        <v>250</v>
      </c>
      <c r="H94" t="s">
        <v>143</v>
      </c>
      <c r="I94" s="3">
        <v>500</v>
      </c>
      <c r="J94" s="25" t="str">
        <f t="shared" si="1"/>
        <v>Jan</v>
      </c>
      <c r="K94">
        <v>5</v>
      </c>
    </row>
    <row r="95" spans="1:11" x14ac:dyDescent="0.5">
      <c r="A95" s="25">
        <v>44588</v>
      </c>
      <c r="B95" t="s">
        <v>112</v>
      </c>
      <c r="C95" t="s">
        <v>163</v>
      </c>
      <c r="D95" t="s">
        <v>295</v>
      </c>
      <c r="E95">
        <v>5</v>
      </c>
      <c r="F95" t="s">
        <v>147</v>
      </c>
      <c r="G95" s="3">
        <v>820</v>
      </c>
      <c r="H95" t="s">
        <v>143</v>
      </c>
      <c r="I95" s="3">
        <v>4100</v>
      </c>
      <c r="J95" s="25" t="str">
        <f t="shared" si="1"/>
        <v>Jan</v>
      </c>
      <c r="K95">
        <v>5</v>
      </c>
    </row>
    <row r="96" spans="1:11" x14ac:dyDescent="0.5">
      <c r="A96" s="25">
        <v>44588</v>
      </c>
      <c r="B96" t="s">
        <v>112</v>
      </c>
      <c r="C96" t="s">
        <v>158</v>
      </c>
      <c r="D96" t="s">
        <v>295</v>
      </c>
      <c r="E96">
        <v>0.2</v>
      </c>
      <c r="F96" t="s">
        <v>147</v>
      </c>
      <c r="G96" s="3">
        <v>250</v>
      </c>
      <c r="H96" t="s">
        <v>143</v>
      </c>
      <c r="I96" s="3">
        <v>50</v>
      </c>
      <c r="J96" s="25" t="str">
        <f t="shared" si="1"/>
        <v>Jan</v>
      </c>
      <c r="K96">
        <v>5</v>
      </c>
    </row>
    <row r="97" spans="1:11" hidden="1" x14ac:dyDescent="0.5">
      <c r="A97" s="25">
        <v>44588</v>
      </c>
      <c r="B97" t="s">
        <v>112</v>
      </c>
      <c r="C97" t="s">
        <v>261</v>
      </c>
      <c r="D97" t="s">
        <v>277</v>
      </c>
      <c r="E97">
        <v>2</v>
      </c>
      <c r="F97" t="s">
        <v>147</v>
      </c>
      <c r="G97" s="3">
        <v>260</v>
      </c>
      <c r="H97" t="s">
        <v>143</v>
      </c>
      <c r="I97" s="3">
        <v>520</v>
      </c>
      <c r="J97" s="25" t="str">
        <f t="shared" si="1"/>
        <v>Jan</v>
      </c>
      <c r="K97">
        <v>5</v>
      </c>
    </row>
    <row r="98" spans="1:11" hidden="1" x14ac:dyDescent="0.5">
      <c r="A98" s="25">
        <v>44589</v>
      </c>
      <c r="B98" t="s">
        <v>111</v>
      </c>
      <c r="C98" t="s">
        <v>192</v>
      </c>
      <c r="D98" t="s">
        <v>193</v>
      </c>
      <c r="E98">
        <v>0.5</v>
      </c>
      <c r="F98" t="s">
        <v>147</v>
      </c>
      <c r="G98" s="3">
        <v>700</v>
      </c>
      <c r="H98" t="s">
        <v>143</v>
      </c>
      <c r="I98" s="3">
        <v>350</v>
      </c>
      <c r="J98" s="25" t="str">
        <f t="shared" si="1"/>
        <v>Jan</v>
      </c>
      <c r="K98">
        <v>5</v>
      </c>
    </row>
    <row r="99" spans="1:11" x14ac:dyDescent="0.5">
      <c r="A99" s="25">
        <v>44589</v>
      </c>
      <c r="B99" t="s">
        <v>111</v>
      </c>
      <c r="C99" t="s">
        <v>158</v>
      </c>
      <c r="D99" t="s">
        <v>295</v>
      </c>
      <c r="E99">
        <v>0.25</v>
      </c>
      <c r="F99" t="s">
        <v>147</v>
      </c>
      <c r="G99" s="3">
        <v>252</v>
      </c>
      <c r="H99" t="s">
        <v>143</v>
      </c>
      <c r="I99" s="3">
        <v>63</v>
      </c>
      <c r="J99" s="25" t="str">
        <f t="shared" si="1"/>
        <v>Jan</v>
      </c>
      <c r="K99">
        <v>5</v>
      </c>
    </row>
    <row r="100" spans="1:11" hidden="1" x14ac:dyDescent="0.5">
      <c r="A100" s="25">
        <v>44589</v>
      </c>
      <c r="B100" t="s">
        <v>111</v>
      </c>
      <c r="C100" t="s">
        <v>260</v>
      </c>
      <c r="D100" t="s">
        <v>141</v>
      </c>
      <c r="E100">
        <v>1</v>
      </c>
      <c r="F100" t="s">
        <v>149</v>
      </c>
      <c r="G100" s="3">
        <v>320</v>
      </c>
      <c r="H100" t="s">
        <v>143</v>
      </c>
      <c r="I100" s="3">
        <v>320</v>
      </c>
      <c r="J100" s="25" t="str">
        <f t="shared" si="1"/>
        <v>Jan</v>
      </c>
      <c r="K100">
        <v>5</v>
      </c>
    </row>
    <row r="101" spans="1:11" hidden="1" x14ac:dyDescent="0.5">
      <c r="A101" s="25">
        <v>44589</v>
      </c>
      <c r="B101" t="s">
        <v>111</v>
      </c>
      <c r="C101" t="s">
        <v>206</v>
      </c>
      <c r="D101" t="s">
        <v>193</v>
      </c>
      <c r="E101">
        <v>0.1</v>
      </c>
      <c r="F101" t="s">
        <v>147</v>
      </c>
      <c r="G101" s="3">
        <v>500</v>
      </c>
      <c r="H101" t="s">
        <v>143</v>
      </c>
      <c r="I101" s="3">
        <v>50</v>
      </c>
      <c r="J101" s="25" t="str">
        <f t="shared" si="1"/>
        <v>Jan</v>
      </c>
      <c r="K101">
        <v>5</v>
      </c>
    </row>
    <row r="102" spans="1:11" x14ac:dyDescent="0.5">
      <c r="A102" s="25">
        <v>44590</v>
      </c>
      <c r="B102" t="s">
        <v>110</v>
      </c>
      <c r="C102" t="s">
        <v>158</v>
      </c>
      <c r="D102" t="s">
        <v>295</v>
      </c>
      <c r="E102">
        <v>1</v>
      </c>
      <c r="F102" t="s">
        <v>147</v>
      </c>
      <c r="G102" s="3">
        <v>250</v>
      </c>
      <c r="H102" t="s">
        <v>143</v>
      </c>
      <c r="I102" s="3">
        <v>250</v>
      </c>
      <c r="J102" s="25" t="str">
        <f t="shared" si="1"/>
        <v>Jan</v>
      </c>
      <c r="K102">
        <v>5</v>
      </c>
    </row>
    <row r="103" spans="1:11" hidden="1" x14ac:dyDescent="0.5">
      <c r="A103" s="25">
        <v>44590</v>
      </c>
      <c r="B103" t="s">
        <v>110</v>
      </c>
      <c r="C103" t="s">
        <v>287</v>
      </c>
      <c r="D103" t="s">
        <v>141</v>
      </c>
      <c r="E103" s="4">
        <v>1</v>
      </c>
      <c r="F103" t="s">
        <v>142</v>
      </c>
      <c r="G103" s="3">
        <v>85</v>
      </c>
      <c r="H103" t="s">
        <v>143</v>
      </c>
      <c r="I103" s="3">
        <v>85</v>
      </c>
      <c r="J103" s="25" t="str">
        <f t="shared" si="1"/>
        <v>Jan</v>
      </c>
      <c r="K103">
        <v>5</v>
      </c>
    </row>
    <row r="104" spans="1:11" hidden="1" x14ac:dyDescent="0.5">
      <c r="A104" s="25">
        <v>44590</v>
      </c>
      <c r="B104" t="s">
        <v>110</v>
      </c>
      <c r="C104" t="s">
        <v>266</v>
      </c>
      <c r="D104" t="s">
        <v>141</v>
      </c>
      <c r="E104">
        <v>0.1</v>
      </c>
      <c r="F104" t="s">
        <v>142</v>
      </c>
      <c r="G104" s="3">
        <v>750</v>
      </c>
      <c r="H104" t="s">
        <v>143</v>
      </c>
      <c r="I104" s="3">
        <v>75</v>
      </c>
      <c r="J104" s="25" t="str">
        <f t="shared" si="1"/>
        <v>Jan</v>
      </c>
      <c r="K104">
        <v>5</v>
      </c>
    </row>
    <row r="105" spans="1:11" hidden="1" x14ac:dyDescent="0.5">
      <c r="A105" s="25">
        <v>44590</v>
      </c>
      <c r="B105" t="s">
        <v>110</v>
      </c>
      <c r="C105" t="s">
        <v>228</v>
      </c>
      <c r="D105" t="s">
        <v>324</v>
      </c>
      <c r="E105">
        <v>1</v>
      </c>
      <c r="F105" t="s">
        <v>149</v>
      </c>
      <c r="G105" s="3">
        <v>260</v>
      </c>
      <c r="H105" t="s">
        <v>143</v>
      </c>
      <c r="I105" s="3">
        <v>260</v>
      </c>
      <c r="J105" s="25" t="str">
        <f t="shared" si="1"/>
        <v>Jan</v>
      </c>
      <c r="K105">
        <v>5</v>
      </c>
    </row>
    <row r="106" spans="1:11" x14ac:dyDescent="0.5">
      <c r="A106" s="25">
        <v>44591</v>
      </c>
      <c r="B106" t="s">
        <v>109</v>
      </c>
      <c r="C106" t="s">
        <v>158</v>
      </c>
      <c r="D106" t="s">
        <v>295</v>
      </c>
      <c r="E106">
        <v>0.25</v>
      </c>
      <c r="F106" t="s">
        <v>147</v>
      </c>
      <c r="G106" s="3">
        <v>252</v>
      </c>
      <c r="H106" t="s">
        <v>143</v>
      </c>
      <c r="I106" s="3">
        <v>63</v>
      </c>
      <c r="J106" s="25" t="str">
        <f t="shared" si="1"/>
        <v>Jan</v>
      </c>
      <c r="K106">
        <v>6</v>
      </c>
    </row>
    <row r="107" spans="1:11" x14ac:dyDescent="0.5">
      <c r="A107" s="25">
        <v>44591</v>
      </c>
      <c r="B107" t="s">
        <v>109</v>
      </c>
      <c r="C107" t="s">
        <v>163</v>
      </c>
      <c r="D107" t="s">
        <v>295</v>
      </c>
      <c r="E107">
        <v>0.5</v>
      </c>
      <c r="F107" t="s">
        <v>147</v>
      </c>
      <c r="G107" s="3">
        <v>880</v>
      </c>
      <c r="H107" t="s">
        <v>143</v>
      </c>
      <c r="I107" s="3">
        <v>440</v>
      </c>
      <c r="J107" s="25" t="str">
        <f t="shared" si="1"/>
        <v>Jan</v>
      </c>
      <c r="K107">
        <v>6</v>
      </c>
    </row>
    <row r="108" spans="1:11" hidden="1" x14ac:dyDescent="0.5">
      <c r="A108" s="25">
        <v>44591</v>
      </c>
      <c r="B108" t="s">
        <v>109</v>
      </c>
      <c r="C108" t="s">
        <v>192</v>
      </c>
      <c r="D108" t="s">
        <v>193</v>
      </c>
      <c r="E108">
        <v>1</v>
      </c>
      <c r="F108" t="s">
        <v>147</v>
      </c>
      <c r="G108" s="3">
        <v>700</v>
      </c>
      <c r="H108" t="s">
        <v>143</v>
      </c>
      <c r="I108" s="3">
        <v>700</v>
      </c>
      <c r="J108" s="25" t="str">
        <f t="shared" si="1"/>
        <v>Jan</v>
      </c>
      <c r="K108">
        <v>6</v>
      </c>
    </row>
    <row r="109" spans="1:11" hidden="1" x14ac:dyDescent="0.5">
      <c r="A109" s="25">
        <v>44591</v>
      </c>
      <c r="B109" t="s">
        <v>109</v>
      </c>
      <c r="C109" t="s">
        <v>174</v>
      </c>
      <c r="D109" t="s">
        <v>155</v>
      </c>
      <c r="E109">
        <v>0.2</v>
      </c>
      <c r="F109" t="s">
        <v>156</v>
      </c>
      <c r="G109" s="3">
        <v>960</v>
      </c>
      <c r="H109" t="s">
        <v>143</v>
      </c>
      <c r="I109" s="3">
        <v>192</v>
      </c>
      <c r="J109" s="25" t="str">
        <f t="shared" si="1"/>
        <v>Jan</v>
      </c>
      <c r="K109">
        <v>6</v>
      </c>
    </row>
    <row r="110" spans="1:11" hidden="1" x14ac:dyDescent="0.5">
      <c r="A110" s="25">
        <v>44591</v>
      </c>
      <c r="B110" t="s">
        <v>109</v>
      </c>
      <c r="C110" t="s">
        <v>176</v>
      </c>
      <c r="D110" t="s">
        <v>295</v>
      </c>
      <c r="E110">
        <v>0.05</v>
      </c>
      <c r="F110" t="s">
        <v>147</v>
      </c>
      <c r="G110" s="3">
        <v>260</v>
      </c>
      <c r="H110" t="s">
        <v>143</v>
      </c>
      <c r="I110" s="3">
        <v>13</v>
      </c>
      <c r="J110" s="25" t="str">
        <f t="shared" si="1"/>
        <v>Jan</v>
      </c>
      <c r="K110">
        <v>6</v>
      </c>
    </row>
    <row r="111" spans="1:11" x14ac:dyDescent="0.5">
      <c r="A111" s="25">
        <v>44591</v>
      </c>
      <c r="B111" t="s">
        <v>109</v>
      </c>
      <c r="C111" t="s">
        <v>189</v>
      </c>
      <c r="D111" t="s">
        <v>295</v>
      </c>
      <c r="E111">
        <v>0.05</v>
      </c>
      <c r="F111" t="s">
        <v>147</v>
      </c>
      <c r="G111" s="3">
        <v>360</v>
      </c>
      <c r="H111" t="s">
        <v>143</v>
      </c>
      <c r="I111" s="3">
        <v>18</v>
      </c>
      <c r="J111" s="25" t="str">
        <f t="shared" si="1"/>
        <v>Jan</v>
      </c>
      <c r="K111">
        <v>6</v>
      </c>
    </row>
    <row r="112" spans="1:11" x14ac:dyDescent="0.5">
      <c r="A112" s="25">
        <v>44591</v>
      </c>
      <c r="B112" t="s">
        <v>109</v>
      </c>
      <c r="C112" t="s">
        <v>167</v>
      </c>
      <c r="D112" t="s">
        <v>295</v>
      </c>
      <c r="E112">
        <v>0.25</v>
      </c>
      <c r="F112" t="s">
        <v>147</v>
      </c>
      <c r="G112" s="3">
        <v>250</v>
      </c>
      <c r="H112" t="s">
        <v>143</v>
      </c>
      <c r="I112" s="3">
        <v>62.5</v>
      </c>
      <c r="J112" s="25" t="str">
        <f t="shared" si="1"/>
        <v>Jan</v>
      </c>
      <c r="K112">
        <v>6</v>
      </c>
    </row>
    <row r="113" spans="1:11" x14ac:dyDescent="0.5">
      <c r="A113" s="25">
        <v>44591</v>
      </c>
      <c r="B113" t="s">
        <v>109</v>
      </c>
      <c r="C113" t="s">
        <v>166</v>
      </c>
      <c r="D113" t="s">
        <v>295</v>
      </c>
      <c r="E113">
        <v>0.25</v>
      </c>
      <c r="F113" t="s">
        <v>147</v>
      </c>
      <c r="G113" s="3">
        <v>250</v>
      </c>
      <c r="H113" t="s">
        <v>143</v>
      </c>
      <c r="I113" s="3">
        <v>62.5</v>
      </c>
      <c r="J113" s="25" t="str">
        <f t="shared" si="1"/>
        <v>Jan</v>
      </c>
      <c r="K113">
        <v>6</v>
      </c>
    </row>
    <row r="114" spans="1:11" x14ac:dyDescent="0.5">
      <c r="A114" s="25">
        <v>44591</v>
      </c>
      <c r="B114" t="s">
        <v>109</v>
      </c>
      <c r="C114" t="s">
        <v>159</v>
      </c>
      <c r="D114" t="s">
        <v>295</v>
      </c>
      <c r="E114">
        <v>0.15</v>
      </c>
      <c r="F114" t="s">
        <v>147</v>
      </c>
      <c r="G114" s="3">
        <v>553.33000000000004</v>
      </c>
      <c r="H114" t="s">
        <v>143</v>
      </c>
      <c r="I114" s="3">
        <v>82.999499999999998</v>
      </c>
      <c r="J114" s="25" t="str">
        <f t="shared" si="1"/>
        <v>Jan</v>
      </c>
      <c r="K114">
        <v>6</v>
      </c>
    </row>
    <row r="115" spans="1:11" x14ac:dyDescent="0.5">
      <c r="A115" s="25">
        <v>44591</v>
      </c>
      <c r="B115" t="s">
        <v>109</v>
      </c>
      <c r="C115" t="s">
        <v>163</v>
      </c>
      <c r="D115" t="s">
        <v>295</v>
      </c>
      <c r="E115">
        <v>0.05</v>
      </c>
      <c r="F115" t="s">
        <v>147</v>
      </c>
      <c r="G115" s="3">
        <v>1000</v>
      </c>
      <c r="H115" t="s">
        <v>143</v>
      </c>
      <c r="I115" s="3">
        <v>50</v>
      </c>
      <c r="J115" s="25" t="str">
        <f t="shared" si="1"/>
        <v>Jan</v>
      </c>
      <c r="K115">
        <v>6</v>
      </c>
    </row>
    <row r="116" spans="1:11" hidden="1" x14ac:dyDescent="0.5">
      <c r="A116" s="25">
        <v>44592</v>
      </c>
      <c r="B116" t="s">
        <v>108</v>
      </c>
      <c r="C116" t="s">
        <v>236</v>
      </c>
      <c r="D116" t="s">
        <v>141</v>
      </c>
      <c r="E116">
        <v>0.5</v>
      </c>
      <c r="F116" t="s">
        <v>142</v>
      </c>
      <c r="G116" s="3">
        <v>540</v>
      </c>
      <c r="H116" t="s">
        <v>143</v>
      </c>
      <c r="I116" s="3">
        <v>270</v>
      </c>
      <c r="J116" s="25" t="str">
        <f t="shared" si="1"/>
        <v>Jan</v>
      </c>
      <c r="K116">
        <v>6</v>
      </c>
    </row>
    <row r="117" spans="1:11" hidden="1" x14ac:dyDescent="0.5">
      <c r="A117" s="25">
        <v>44592</v>
      </c>
      <c r="B117" t="s">
        <v>108</v>
      </c>
      <c r="C117" t="s">
        <v>206</v>
      </c>
      <c r="D117" t="s">
        <v>193</v>
      </c>
      <c r="E117">
        <v>1</v>
      </c>
      <c r="F117" t="s">
        <v>147</v>
      </c>
      <c r="G117" s="3">
        <v>500</v>
      </c>
      <c r="H117" t="s">
        <v>143</v>
      </c>
      <c r="I117" s="3">
        <v>500</v>
      </c>
      <c r="J117" s="25" t="str">
        <f t="shared" si="1"/>
        <v>Jan</v>
      </c>
      <c r="K117">
        <v>6</v>
      </c>
    </row>
    <row r="118" spans="1:11" hidden="1" x14ac:dyDescent="0.5">
      <c r="A118" s="25">
        <v>44592</v>
      </c>
      <c r="B118" t="s">
        <v>108</v>
      </c>
      <c r="C118" t="s">
        <v>206</v>
      </c>
      <c r="D118" t="s">
        <v>193</v>
      </c>
      <c r="E118">
        <v>0.2</v>
      </c>
      <c r="F118" t="s">
        <v>147</v>
      </c>
      <c r="G118" s="3">
        <v>500</v>
      </c>
      <c r="H118" t="s">
        <v>143</v>
      </c>
      <c r="I118" s="3">
        <v>100</v>
      </c>
      <c r="J118" s="25" t="str">
        <f t="shared" si="1"/>
        <v>Jan</v>
      </c>
      <c r="K118">
        <v>6</v>
      </c>
    </row>
    <row r="119" spans="1:11" x14ac:dyDescent="0.5">
      <c r="A119" s="25">
        <v>44592</v>
      </c>
      <c r="B119" t="s">
        <v>108</v>
      </c>
      <c r="C119" t="s">
        <v>158</v>
      </c>
      <c r="D119" t="s">
        <v>295</v>
      </c>
      <c r="E119">
        <v>0.25</v>
      </c>
      <c r="F119" t="s">
        <v>147</v>
      </c>
      <c r="G119" s="3">
        <v>252</v>
      </c>
      <c r="H119" t="s">
        <v>143</v>
      </c>
      <c r="I119" s="3">
        <v>63</v>
      </c>
      <c r="J119" s="25" t="str">
        <f t="shared" si="1"/>
        <v>Jan</v>
      </c>
      <c r="K119">
        <v>6</v>
      </c>
    </row>
    <row r="120" spans="1:11" x14ac:dyDescent="0.5">
      <c r="A120" s="25">
        <v>44592</v>
      </c>
      <c r="B120" t="s">
        <v>108</v>
      </c>
      <c r="C120" t="s">
        <v>158</v>
      </c>
      <c r="D120" t="s">
        <v>295</v>
      </c>
      <c r="E120">
        <v>1</v>
      </c>
      <c r="F120" t="s">
        <v>147</v>
      </c>
      <c r="G120" s="3">
        <v>240</v>
      </c>
      <c r="H120" t="s">
        <v>143</v>
      </c>
      <c r="I120" s="3">
        <v>240</v>
      </c>
      <c r="J120" s="25" t="str">
        <f t="shared" si="1"/>
        <v>Jan</v>
      </c>
      <c r="K120">
        <v>6</v>
      </c>
    </row>
    <row r="121" spans="1:11" hidden="1" x14ac:dyDescent="0.5">
      <c r="A121" s="25">
        <v>44593</v>
      </c>
      <c r="B121" t="s">
        <v>107</v>
      </c>
      <c r="C121" t="s">
        <v>157</v>
      </c>
      <c r="D121" t="s">
        <v>141</v>
      </c>
      <c r="E121">
        <v>0.5</v>
      </c>
      <c r="F121" t="s">
        <v>142</v>
      </c>
      <c r="G121" s="3">
        <v>880</v>
      </c>
      <c r="H121" t="s">
        <v>143</v>
      </c>
      <c r="I121" s="3">
        <v>440</v>
      </c>
      <c r="J121" s="25" t="str">
        <f t="shared" si="1"/>
        <v>Feb</v>
      </c>
      <c r="K121">
        <v>6</v>
      </c>
    </row>
    <row r="122" spans="1:11" x14ac:dyDescent="0.5">
      <c r="A122" s="25">
        <v>44593</v>
      </c>
      <c r="B122" t="s">
        <v>107</v>
      </c>
      <c r="C122" t="s">
        <v>163</v>
      </c>
      <c r="D122" t="s">
        <v>295</v>
      </c>
      <c r="E122">
        <v>0.1</v>
      </c>
      <c r="F122" t="s">
        <v>147</v>
      </c>
      <c r="G122" s="3">
        <v>950</v>
      </c>
      <c r="H122" t="s">
        <v>143</v>
      </c>
      <c r="I122" s="3">
        <v>95</v>
      </c>
      <c r="J122" s="25" t="str">
        <f t="shared" si="1"/>
        <v>Feb</v>
      </c>
      <c r="K122">
        <v>6</v>
      </c>
    </row>
    <row r="123" spans="1:11" x14ac:dyDescent="0.5">
      <c r="A123" s="25">
        <v>44593</v>
      </c>
      <c r="B123" t="s">
        <v>107</v>
      </c>
      <c r="C123" t="s">
        <v>158</v>
      </c>
      <c r="D123" t="s">
        <v>295</v>
      </c>
      <c r="E123">
        <v>2</v>
      </c>
      <c r="F123" t="s">
        <v>147</v>
      </c>
      <c r="G123" s="3">
        <v>250</v>
      </c>
      <c r="H123" t="s">
        <v>143</v>
      </c>
      <c r="I123" s="3">
        <v>500</v>
      </c>
      <c r="J123" s="25" t="str">
        <f t="shared" si="1"/>
        <v>Feb</v>
      </c>
      <c r="K123">
        <v>6</v>
      </c>
    </row>
    <row r="124" spans="1:11" hidden="1" x14ac:dyDescent="0.5">
      <c r="A124" s="25">
        <v>44595</v>
      </c>
      <c r="B124" t="s">
        <v>106</v>
      </c>
      <c r="C124" t="s">
        <v>260</v>
      </c>
      <c r="D124" t="s">
        <v>141</v>
      </c>
      <c r="E124">
        <v>0.2</v>
      </c>
      <c r="F124" t="s">
        <v>149</v>
      </c>
      <c r="G124" s="3">
        <v>350</v>
      </c>
      <c r="H124" t="s">
        <v>143</v>
      </c>
      <c r="I124" s="3">
        <v>70</v>
      </c>
      <c r="J124" s="25" t="str">
        <f t="shared" si="1"/>
        <v>Feb</v>
      </c>
      <c r="K124">
        <v>6</v>
      </c>
    </row>
    <row r="125" spans="1:11" hidden="1" x14ac:dyDescent="0.5">
      <c r="A125" s="25">
        <v>44595</v>
      </c>
      <c r="B125" t="s">
        <v>106</v>
      </c>
      <c r="C125" t="s">
        <v>157</v>
      </c>
      <c r="D125" t="s">
        <v>141</v>
      </c>
      <c r="E125">
        <v>0.1</v>
      </c>
      <c r="F125" t="s">
        <v>142</v>
      </c>
      <c r="G125" s="3">
        <v>1000</v>
      </c>
      <c r="H125" t="s">
        <v>143</v>
      </c>
      <c r="I125" s="3">
        <v>100</v>
      </c>
      <c r="J125" s="25" t="str">
        <f t="shared" si="1"/>
        <v>Feb</v>
      </c>
      <c r="K125">
        <v>6</v>
      </c>
    </row>
    <row r="126" spans="1:11" hidden="1" x14ac:dyDescent="0.5">
      <c r="A126" s="25">
        <v>44595</v>
      </c>
      <c r="B126" t="s">
        <v>106</v>
      </c>
      <c r="C126" t="s">
        <v>229</v>
      </c>
      <c r="D126" t="s">
        <v>141</v>
      </c>
      <c r="E126">
        <v>0.1</v>
      </c>
      <c r="F126" t="s">
        <v>142</v>
      </c>
      <c r="G126" s="3">
        <v>650</v>
      </c>
      <c r="H126" t="s">
        <v>143</v>
      </c>
      <c r="I126" s="3">
        <v>65</v>
      </c>
      <c r="J126" s="25" t="str">
        <f t="shared" si="1"/>
        <v>Feb</v>
      </c>
      <c r="K126">
        <v>6</v>
      </c>
    </row>
    <row r="127" spans="1:11" hidden="1" x14ac:dyDescent="0.5">
      <c r="A127" s="25">
        <v>44595</v>
      </c>
      <c r="B127" t="s">
        <v>106</v>
      </c>
      <c r="C127" t="s">
        <v>287</v>
      </c>
      <c r="D127" t="s">
        <v>141</v>
      </c>
      <c r="E127" s="4">
        <v>1</v>
      </c>
      <c r="F127" t="s">
        <v>142</v>
      </c>
      <c r="G127" s="3">
        <v>85</v>
      </c>
      <c r="H127" t="s">
        <v>143</v>
      </c>
      <c r="I127" s="3">
        <v>85</v>
      </c>
      <c r="J127" s="25" t="str">
        <f t="shared" si="1"/>
        <v>Feb</v>
      </c>
      <c r="K127">
        <v>6</v>
      </c>
    </row>
    <row r="128" spans="1:11" x14ac:dyDescent="0.5">
      <c r="A128" s="25">
        <v>44595</v>
      </c>
      <c r="B128" t="s">
        <v>106</v>
      </c>
      <c r="C128" t="s">
        <v>151</v>
      </c>
      <c r="D128" t="s">
        <v>146</v>
      </c>
      <c r="E128">
        <v>0.5</v>
      </c>
      <c r="F128" t="s">
        <v>152</v>
      </c>
      <c r="G128" s="3">
        <v>400</v>
      </c>
      <c r="H128" t="s">
        <v>143</v>
      </c>
      <c r="I128" s="3">
        <v>200</v>
      </c>
      <c r="J128" s="25" t="str">
        <f t="shared" si="1"/>
        <v>Feb</v>
      </c>
      <c r="K128">
        <v>6</v>
      </c>
    </row>
    <row r="129" spans="1:11" hidden="1" x14ac:dyDescent="0.5">
      <c r="A129" s="25">
        <v>44595</v>
      </c>
      <c r="B129" t="s">
        <v>106</v>
      </c>
      <c r="C129" t="s">
        <v>203</v>
      </c>
      <c r="D129" t="s">
        <v>295</v>
      </c>
      <c r="E129">
        <v>6</v>
      </c>
      <c r="F129" t="s">
        <v>169</v>
      </c>
      <c r="G129" s="3">
        <v>60</v>
      </c>
      <c r="H129" t="s">
        <v>143</v>
      </c>
      <c r="I129" s="3">
        <v>360</v>
      </c>
      <c r="J129" s="25" t="str">
        <f t="shared" si="1"/>
        <v>Feb</v>
      </c>
      <c r="K129">
        <v>6</v>
      </c>
    </row>
    <row r="130" spans="1:11" x14ac:dyDescent="0.5">
      <c r="A130" s="25">
        <v>44595</v>
      </c>
      <c r="B130" t="s">
        <v>106</v>
      </c>
      <c r="C130" t="s">
        <v>159</v>
      </c>
      <c r="D130" t="s">
        <v>295</v>
      </c>
      <c r="E130">
        <v>0.1</v>
      </c>
      <c r="F130" t="s">
        <v>147</v>
      </c>
      <c r="G130" s="3">
        <v>550</v>
      </c>
      <c r="H130" t="s">
        <v>143</v>
      </c>
      <c r="I130" s="3">
        <v>55</v>
      </c>
      <c r="J130" s="25" t="str">
        <f t="shared" si="1"/>
        <v>Feb</v>
      </c>
      <c r="K130">
        <v>6</v>
      </c>
    </row>
    <row r="131" spans="1:11" x14ac:dyDescent="0.5">
      <c r="A131" s="25">
        <v>44595</v>
      </c>
      <c r="B131" t="s">
        <v>106</v>
      </c>
      <c r="C131" t="s">
        <v>163</v>
      </c>
      <c r="D131" t="s">
        <v>295</v>
      </c>
      <c r="E131">
        <v>0.05</v>
      </c>
      <c r="F131" t="s">
        <v>147</v>
      </c>
      <c r="G131" s="3">
        <v>1000</v>
      </c>
      <c r="H131" t="s">
        <v>143</v>
      </c>
      <c r="I131" s="3">
        <v>50</v>
      </c>
      <c r="J131" s="25" t="str">
        <f t="shared" si="1"/>
        <v>Feb</v>
      </c>
      <c r="K131">
        <v>6</v>
      </c>
    </row>
    <row r="132" spans="1:11" hidden="1" x14ac:dyDescent="0.5">
      <c r="A132" s="25">
        <v>44595</v>
      </c>
      <c r="B132" t="s">
        <v>106</v>
      </c>
      <c r="C132" t="s">
        <v>241</v>
      </c>
      <c r="D132" t="s">
        <v>141</v>
      </c>
      <c r="E132">
        <v>0.1</v>
      </c>
      <c r="F132" t="s">
        <v>147</v>
      </c>
      <c r="G132" s="3">
        <v>2500</v>
      </c>
      <c r="H132" t="s">
        <v>143</v>
      </c>
      <c r="I132" s="3">
        <v>250</v>
      </c>
      <c r="J132" s="25" t="str">
        <f t="shared" si="1"/>
        <v>Feb</v>
      </c>
      <c r="K132">
        <v>6</v>
      </c>
    </row>
    <row r="133" spans="1:11" hidden="1" x14ac:dyDescent="0.5">
      <c r="A133" s="25">
        <v>44595</v>
      </c>
      <c r="B133" t="s">
        <v>106</v>
      </c>
      <c r="C133" t="s">
        <v>216</v>
      </c>
      <c r="D133" t="s">
        <v>193</v>
      </c>
      <c r="E133">
        <v>0.1</v>
      </c>
      <c r="F133" t="s">
        <v>147</v>
      </c>
      <c r="G133" s="3">
        <v>750</v>
      </c>
      <c r="H133" t="s">
        <v>143</v>
      </c>
      <c r="I133" s="3">
        <v>75</v>
      </c>
      <c r="J133" s="25" t="str">
        <f t="shared" ref="J133:J196" si="2">TEXT(A133,"mmm")</f>
        <v>Feb</v>
      </c>
      <c r="K133">
        <v>6</v>
      </c>
    </row>
    <row r="134" spans="1:11" hidden="1" x14ac:dyDescent="0.5">
      <c r="A134" s="25">
        <v>44596</v>
      </c>
      <c r="B134" t="s">
        <v>105</v>
      </c>
      <c r="C134" t="s">
        <v>206</v>
      </c>
      <c r="D134" t="s">
        <v>193</v>
      </c>
      <c r="E134">
        <v>0.1</v>
      </c>
      <c r="F134" t="s">
        <v>147</v>
      </c>
      <c r="G134" s="3">
        <v>430</v>
      </c>
      <c r="H134" t="s">
        <v>143</v>
      </c>
      <c r="I134" s="3">
        <v>43</v>
      </c>
      <c r="J134" s="25" t="str">
        <f t="shared" si="2"/>
        <v>Feb</v>
      </c>
      <c r="K134">
        <v>6</v>
      </c>
    </row>
    <row r="135" spans="1:11" hidden="1" x14ac:dyDescent="0.5">
      <c r="A135" s="25">
        <v>44596</v>
      </c>
      <c r="B135" t="s">
        <v>105</v>
      </c>
      <c r="C135" t="s">
        <v>206</v>
      </c>
      <c r="D135" t="s">
        <v>193</v>
      </c>
      <c r="E135">
        <v>0.1</v>
      </c>
      <c r="F135" t="s">
        <v>147</v>
      </c>
      <c r="G135" s="3">
        <v>500</v>
      </c>
      <c r="H135" t="s">
        <v>143</v>
      </c>
      <c r="I135" s="3">
        <v>50</v>
      </c>
      <c r="J135" s="25" t="str">
        <f t="shared" si="2"/>
        <v>Feb</v>
      </c>
      <c r="K135">
        <v>6</v>
      </c>
    </row>
    <row r="136" spans="1:11" x14ac:dyDescent="0.5">
      <c r="A136" s="25">
        <v>44596</v>
      </c>
      <c r="B136" t="s">
        <v>105</v>
      </c>
      <c r="C136" t="s">
        <v>144</v>
      </c>
      <c r="D136" t="s">
        <v>274</v>
      </c>
      <c r="E136">
        <v>10</v>
      </c>
      <c r="F136" t="s">
        <v>145</v>
      </c>
      <c r="G136" s="3">
        <v>65</v>
      </c>
      <c r="H136" t="s">
        <v>143</v>
      </c>
      <c r="I136" s="3">
        <v>650</v>
      </c>
      <c r="J136" s="25" t="str">
        <f t="shared" si="2"/>
        <v>Feb</v>
      </c>
      <c r="K136">
        <v>6</v>
      </c>
    </row>
    <row r="137" spans="1:11" x14ac:dyDescent="0.5">
      <c r="A137" s="25">
        <v>44597</v>
      </c>
      <c r="B137" t="s">
        <v>104</v>
      </c>
      <c r="C137" t="s">
        <v>159</v>
      </c>
      <c r="D137" t="s">
        <v>295</v>
      </c>
      <c r="E137">
        <v>1</v>
      </c>
      <c r="F137" t="s">
        <v>147</v>
      </c>
      <c r="G137" s="3">
        <v>550</v>
      </c>
      <c r="H137" t="s">
        <v>143</v>
      </c>
      <c r="I137" s="3">
        <v>550</v>
      </c>
      <c r="J137" s="25" t="str">
        <f t="shared" si="2"/>
        <v>Feb</v>
      </c>
      <c r="K137">
        <v>6</v>
      </c>
    </row>
    <row r="138" spans="1:11" x14ac:dyDescent="0.5">
      <c r="A138" s="25">
        <v>44597</v>
      </c>
      <c r="B138" t="s">
        <v>104</v>
      </c>
      <c r="C138" t="s">
        <v>163</v>
      </c>
      <c r="D138" t="s">
        <v>295</v>
      </c>
      <c r="E138">
        <v>0.5</v>
      </c>
      <c r="F138" t="s">
        <v>147</v>
      </c>
      <c r="G138" s="3">
        <v>920</v>
      </c>
      <c r="H138" t="s">
        <v>143</v>
      </c>
      <c r="I138" s="3">
        <v>460</v>
      </c>
      <c r="J138" s="25" t="str">
        <f t="shared" si="2"/>
        <v>Feb</v>
      </c>
      <c r="K138">
        <v>6</v>
      </c>
    </row>
    <row r="139" spans="1:11" x14ac:dyDescent="0.5">
      <c r="A139" s="25">
        <v>44597</v>
      </c>
      <c r="B139" t="s">
        <v>104</v>
      </c>
      <c r="C139" t="s">
        <v>158</v>
      </c>
      <c r="D139" t="s">
        <v>295</v>
      </c>
      <c r="E139">
        <v>3.5</v>
      </c>
      <c r="F139" t="s">
        <v>147</v>
      </c>
      <c r="G139" s="3">
        <v>250</v>
      </c>
      <c r="H139" t="s">
        <v>143</v>
      </c>
      <c r="I139" s="3">
        <v>875</v>
      </c>
      <c r="J139" s="25" t="str">
        <f t="shared" si="2"/>
        <v>Feb</v>
      </c>
      <c r="K139">
        <v>6</v>
      </c>
    </row>
    <row r="140" spans="1:11" hidden="1" x14ac:dyDescent="0.5">
      <c r="A140" s="25">
        <v>44597</v>
      </c>
      <c r="B140" t="s">
        <v>104</v>
      </c>
      <c r="C140" t="s">
        <v>157</v>
      </c>
      <c r="D140" t="s">
        <v>141</v>
      </c>
      <c r="E140">
        <v>0.1</v>
      </c>
      <c r="F140" t="s">
        <v>142</v>
      </c>
      <c r="G140" s="3">
        <v>1000</v>
      </c>
      <c r="H140" t="s">
        <v>143</v>
      </c>
      <c r="I140" s="3">
        <v>100</v>
      </c>
      <c r="J140" s="25" t="str">
        <f t="shared" si="2"/>
        <v>Feb</v>
      </c>
      <c r="K140">
        <v>6</v>
      </c>
    </row>
    <row r="141" spans="1:11" x14ac:dyDescent="0.5">
      <c r="A141" s="25">
        <v>44598</v>
      </c>
      <c r="B141" t="s">
        <v>103</v>
      </c>
      <c r="C141" t="s">
        <v>158</v>
      </c>
      <c r="D141" t="s">
        <v>295</v>
      </c>
      <c r="E141">
        <v>0.25</v>
      </c>
      <c r="F141" t="s">
        <v>147</v>
      </c>
      <c r="G141" s="3">
        <v>260</v>
      </c>
      <c r="H141" t="s">
        <v>143</v>
      </c>
      <c r="I141" s="3">
        <v>65</v>
      </c>
      <c r="J141" s="25" t="str">
        <f t="shared" si="2"/>
        <v>Feb</v>
      </c>
      <c r="K141">
        <v>7</v>
      </c>
    </row>
    <row r="142" spans="1:11" x14ac:dyDescent="0.5">
      <c r="A142" s="25">
        <v>44598</v>
      </c>
      <c r="B142" t="s">
        <v>103</v>
      </c>
      <c r="C142" t="s">
        <v>163</v>
      </c>
      <c r="D142" t="s">
        <v>295</v>
      </c>
      <c r="E142">
        <v>0.1</v>
      </c>
      <c r="F142" t="s">
        <v>147</v>
      </c>
      <c r="G142" s="3">
        <v>900</v>
      </c>
      <c r="H142" t="s">
        <v>143</v>
      </c>
      <c r="I142" s="3">
        <v>90</v>
      </c>
      <c r="J142" s="25" t="str">
        <f t="shared" si="2"/>
        <v>Feb</v>
      </c>
      <c r="K142">
        <v>7</v>
      </c>
    </row>
    <row r="143" spans="1:11" x14ac:dyDescent="0.5">
      <c r="A143" s="25">
        <v>44598</v>
      </c>
      <c r="B143" t="s">
        <v>103</v>
      </c>
      <c r="C143" t="s">
        <v>181</v>
      </c>
      <c r="D143" t="s">
        <v>276</v>
      </c>
      <c r="E143">
        <v>1</v>
      </c>
      <c r="F143" t="s">
        <v>152</v>
      </c>
      <c r="G143" s="3">
        <v>120</v>
      </c>
      <c r="H143" t="s">
        <v>143</v>
      </c>
      <c r="I143" s="3">
        <v>120</v>
      </c>
      <c r="J143" s="25" t="str">
        <f t="shared" si="2"/>
        <v>Feb</v>
      </c>
      <c r="K143">
        <v>7</v>
      </c>
    </row>
    <row r="144" spans="1:11" x14ac:dyDescent="0.5">
      <c r="A144" s="25">
        <v>44598</v>
      </c>
      <c r="B144" t="s">
        <v>103</v>
      </c>
      <c r="C144" t="s">
        <v>175</v>
      </c>
      <c r="D144" t="s">
        <v>146</v>
      </c>
      <c r="E144">
        <v>4.5</v>
      </c>
      <c r="F144" t="s">
        <v>152</v>
      </c>
      <c r="G144" s="3">
        <v>850</v>
      </c>
      <c r="H144" t="s">
        <v>143</v>
      </c>
      <c r="I144" s="3">
        <v>3825</v>
      </c>
      <c r="J144" s="25" t="str">
        <f t="shared" si="2"/>
        <v>Feb</v>
      </c>
      <c r="K144">
        <v>7</v>
      </c>
    </row>
    <row r="145" spans="1:11" x14ac:dyDescent="0.5">
      <c r="A145" s="25">
        <v>44598</v>
      </c>
      <c r="B145" t="s">
        <v>103</v>
      </c>
      <c r="C145" t="s">
        <v>187</v>
      </c>
      <c r="D145" t="s">
        <v>295</v>
      </c>
      <c r="E145">
        <v>5</v>
      </c>
      <c r="F145" t="s">
        <v>147</v>
      </c>
      <c r="G145" s="3">
        <v>45</v>
      </c>
      <c r="H145" t="s">
        <v>143</v>
      </c>
      <c r="I145" s="3">
        <v>225</v>
      </c>
      <c r="J145" s="25" t="str">
        <f t="shared" si="2"/>
        <v>Feb</v>
      </c>
      <c r="K145">
        <v>7</v>
      </c>
    </row>
    <row r="146" spans="1:11" x14ac:dyDescent="0.5">
      <c r="A146" s="25">
        <v>44598</v>
      </c>
      <c r="B146" t="s">
        <v>103</v>
      </c>
      <c r="C146" t="s">
        <v>158</v>
      </c>
      <c r="D146" t="s">
        <v>295</v>
      </c>
      <c r="E146">
        <v>1</v>
      </c>
      <c r="F146" t="s">
        <v>147</v>
      </c>
      <c r="G146" s="3">
        <v>260</v>
      </c>
      <c r="H146" t="s">
        <v>143</v>
      </c>
      <c r="I146" s="3">
        <v>260</v>
      </c>
      <c r="J146" s="25" t="str">
        <f t="shared" si="2"/>
        <v>Feb</v>
      </c>
      <c r="K146">
        <v>7</v>
      </c>
    </row>
    <row r="147" spans="1:11" x14ac:dyDescent="0.5">
      <c r="A147" s="25">
        <v>44600</v>
      </c>
      <c r="B147" t="s">
        <v>101</v>
      </c>
      <c r="C147" t="s">
        <v>154</v>
      </c>
      <c r="D147" t="s">
        <v>155</v>
      </c>
      <c r="E147">
        <v>1</v>
      </c>
      <c r="F147" t="s">
        <v>156</v>
      </c>
      <c r="G147" s="3">
        <v>840</v>
      </c>
      <c r="H147" t="s">
        <v>143</v>
      </c>
      <c r="I147" s="3">
        <v>840</v>
      </c>
      <c r="J147" s="25" t="str">
        <f t="shared" si="2"/>
        <v>Feb</v>
      </c>
      <c r="K147">
        <v>7</v>
      </c>
    </row>
    <row r="148" spans="1:11" hidden="1" x14ac:dyDescent="0.5">
      <c r="A148" s="25">
        <v>44600</v>
      </c>
      <c r="B148" t="s">
        <v>101</v>
      </c>
      <c r="C148" t="s">
        <v>216</v>
      </c>
      <c r="D148" t="s">
        <v>193</v>
      </c>
      <c r="E148">
        <v>0.1</v>
      </c>
      <c r="F148" t="s">
        <v>147</v>
      </c>
      <c r="G148" s="3">
        <v>750</v>
      </c>
      <c r="H148" t="s">
        <v>143</v>
      </c>
      <c r="I148" s="3">
        <v>75</v>
      </c>
      <c r="J148" s="25" t="str">
        <f t="shared" si="2"/>
        <v>Feb</v>
      </c>
      <c r="K148">
        <v>7</v>
      </c>
    </row>
    <row r="149" spans="1:11" hidden="1" x14ac:dyDescent="0.5">
      <c r="A149" s="25">
        <v>44600</v>
      </c>
      <c r="B149" t="s">
        <v>101</v>
      </c>
      <c r="C149" t="s">
        <v>240</v>
      </c>
      <c r="D149" t="s">
        <v>295</v>
      </c>
      <c r="E149">
        <v>3</v>
      </c>
      <c r="F149" t="s">
        <v>149</v>
      </c>
      <c r="G149" s="3">
        <v>85</v>
      </c>
      <c r="H149" t="s">
        <v>143</v>
      </c>
      <c r="I149" s="3">
        <v>255</v>
      </c>
      <c r="J149" s="25" t="str">
        <f t="shared" si="2"/>
        <v>Feb</v>
      </c>
      <c r="K149">
        <v>7</v>
      </c>
    </row>
    <row r="150" spans="1:11" hidden="1" x14ac:dyDescent="0.5">
      <c r="A150" s="25">
        <v>44600</v>
      </c>
      <c r="B150" t="s">
        <v>101</v>
      </c>
      <c r="C150" t="s">
        <v>192</v>
      </c>
      <c r="D150" t="s">
        <v>193</v>
      </c>
      <c r="E150">
        <v>0.1</v>
      </c>
      <c r="F150" t="s">
        <v>147</v>
      </c>
      <c r="G150" s="3">
        <v>700</v>
      </c>
      <c r="H150" t="s">
        <v>143</v>
      </c>
      <c r="I150" s="3">
        <v>70</v>
      </c>
      <c r="J150" s="25" t="str">
        <f t="shared" si="2"/>
        <v>Feb</v>
      </c>
      <c r="K150">
        <v>7</v>
      </c>
    </row>
    <row r="151" spans="1:11" hidden="1" x14ac:dyDescent="0.5">
      <c r="A151" s="25">
        <v>44600</v>
      </c>
      <c r="B151" t="s">
        <v>101</v>
      </c>
      <c r="C151" t="s">
        <v>210</v>
      </c>
      <c r="D151" t="s">
        <v>141</v>
      </c>
      <c r="E151">
        <v>0.4</v>
      </c>
      <c r="F151" t="s">
        <v>142</v>
      </c>
      <c r="G151" s="3">
        <v>550</v>
      </c>
      <c r="H151" t="s">
        <v>143</v>
      </c>
      <c r="I151" s="3">
        <v>220</v>
      </c>
      <c r="J151" s="25" t="str">
        <f t="shared" si="2"/>
        <v>Feb</v>
      </c>
      <c r="K151">
        <v>7</v>
      </c>
    </row>
    <row r="152" spans="1:11" hidden="1" x14ac:dyDescent="0.5">
      <c r="A152" s="25">
        <v>44600</v>
      </c>
      <c r="B152" t="s">
        <v>101</v>
      </c>
      <c r="C152" t="s">
        <v>293</v>
      </c>
      <c r="D152" t="s">
        <v>141</v>
      </c>
      <c r="E152">
        <v>1</v>
      </c>
      <c r="F152" t="s">
        <v>149</v>
      </c>
      <c r="G152" s="3">
        <v>140</v>
      </c>
      <c r="H152" t="s">
        <v>143</v>
      </c>
      <c r="I152" s="3">
        <v>140</v>
      </c>
      <c r="J152" s="25" t="str">
        <f t="shared" si="2"/>
        <v>Feb</v>
      </c>
      <c r="K152">
        <v>7</v>
      </c>
    </row>
    <row r="153" spans="1:11" hidden="1" x14ac:dyDescent="0.5">
      <c r="A153" s="25">
        <v>44600</v>
      </c>
      <c r="B153" t="s">
        <v>101</v>
      </c>
      <c r="C153" t="s">
        <v>291</v>
      </c>
      <c r="D153" t="s">
        <v>141</v>
      </c>
      <c r="E153">
        <v>0.1</v>
      </c>
      <c r="F153" t="s">
        <v>142</v>
      </c>
      <c r="G153" s="3">
        <v>650</v>
      </c>
      <c r="H153" t="s">
        <v>143</v>
      </c>
      <c r="I153" s="3">
        <v>65</v>
      </c>
      <c r="J153" s="25" t="str">
        <f t="shared" si="2"/>
        <v>Feb</v>
      </c>
      <c r="K153">
        <v>7</v>
      </c>
    </row>
    <row r="154" spans="1:11" x14ac:dyDescent="0.5">
      <c r="A154" s="25">
        <v>44600</v>
      </c>
      <c r="B154" t="s">
        <v>101</v>
      </c>
      <c r="C154" t="s">
        <v>160</v>
      </c>
      <c r="D154" t="s">
        <v>275</v>
      </c>
      <c r="E154">
        <v>6.49</v>
      </c>
      <c r="F154" t="s">
        <v>147</v>
      </c>
      <c r="G154" s="3">
        <v>170</v>
      </c>
      <c r="H154" t="s">
        <v>143</v>
      </c>
      <c r="I154" s="3">
        <v>1103.3</v>
      </c>
      <c r="J154" s="25" t="str">
        <f t="shared" si="2"/>
        <v>Feb</v>
      </c>
      <c r="K154">
        <v>7</v>
      </c>
    </row>
    <row r="155" spans="1:11" hidden="1" x14ac:dyDescent="0.5">
      <c r="A155" s="25">
        <v>44600</v>
      </c>
      <c r="B155" t="s">
        <v>101</v>
      </c>
      <c r="C155" t="s">
        <v>323</v>
      </c>
      <c r="D155" t="s">
        <v>141</v>
      </c>
      <c r="E155">
        <v>1</v>
      </c>
      <c r="F155" t="s">
        <v>149</v>
      </c>
      <c r="G155" s="3">
        <v>300</v>
      </c>
      <c r="H155" t="s">
        <v>143</v>
      </c>
      <c r="I155" s="3">
        <v>300</v>
      </c>
      <c r="J155" s="25" t="str">
        <f t="shared" si="2"/>
        <v>Feb</v>
      </c>
      <c r="K155">
        <v>7</v>
      </c>
    </row>
    <row r="156" spans="1:11" hidden="1" x14ac:dyDescent="0.5">
      <c r="A156" s="25">
        <v>44600</v>
      </c>
      <c r="B156" t="s">
        <v>102</v>
      </c>
      <c r="C156" t="s">
        <v>260</v>
      </c>
      <c r="D156" t="s">
        <v>141</v>
      </c>
      <c r="E156">
        <v>1</v>
      </c>
      <c r="F156" t="s">
        <v>149</v>
      </c>
      <c r="G156" s="3">
        <v>300</v>
      </c>
      <c r="H156" t="s">
        <v>143</v>
      </c>
      <c r="I156" s="3">
        <v>300</v>
      </c>
      <c r="J156" s="25" t="str">
        <f t="shared" si="2"/>
        <v>Feb</v>
      </c>
      <c r="K156">
        <v>7</v>
      </c>
    </row>
    <row r="157" spans="1:11" hidden="1" x14ac:dyDescent="0.5">
      <c r="A157" s="25">
        <v>44600</v>
      </c>
      <c r="B157" t="s">
        <v>102</v>
      </c>
      <c r="C157" t="s">
        <v>185</v>
      </c>
      <c r="D157" t="s">
        <v>146</v>
      </c>
      <c r="E157">
        <v>1</v>
      </c>
      <c r="F157" t="s">
        <v>147</v>
      </c>
      <c r="G157" s="3">
        <v>245</v>
      </c>
      <c r="H157" t="s">
        <v>143</v>
      </c>
      <c r="I157" s="3">
        <v>245</v>
      </c>
      <c r="J157" s="25" t="str">
        <f t="shared" si="2"/>
        <v>Feb</v>
      </c>
      <c r="K157">
        <v>7</v>
      </c>
    </row>
    <row r="158" spans="1:11" hidden="1" x14ac:dyDescent="0.5">
      <c r="A158" s="25">
        <v>44600</v>
      </c>
      <c r="B158" t="s">
        <v>102</v>
      </c>
      <c r="C158" t="s">
        <v>206</v>
      </c>
      <c r="D158" t="s">
        <v>193</v>
      </c>
      <c r="E158">
        <v>0.5</v>
      </c>
      <c r="F158" t="s">
        <v>147</v>
      </c>
      <c r="G158" s="3">
        <v>500</v>
      </c>
      <c r="H158" t="s">
        <v>143</v>
      </c>
      <c r="I158" s="3">
        <v>250</v>
      </c>
      <c r="J158" s="25" t="str">
        <f t="shared" si="2"/>
        <v>Feb</v>
      </c>
      <c r="K158">
        <v>7</v>
      </c>
    </row>
    <row r="159" spans="1:11" x14ac:dyDescent="0.5">
      <c r="A159" s="25">
        <v>44600</v>
      </c>
      <c r="B159" t="s">
        <v>102</v>
      </c>
      <c r="C159" t="s">
        <v>160</v>
      </c>
      <c r="D159" t="s">
        <v>275</v>
      </c>
      <c r="E159">
        <v>3</v>
      </c>
      <c r="F159" t="s">
        <v>147</v>
      </c>
      <c r="G159" s="3">
        <v>180</v>
      </c>
      <c r="H159" t="s">
        <v>143</v>
      </c>
      <c r="I159" s="3">
        <v>540</v>
      </c>
      <c r="J159" s="25" t="str">
        <f t="shared" si="2"/>
        <v>Feb</v>
      </c>
      <c r="K159">
        <v>7</v>
      </c>
    </row>
    <row r="160" spans="1:11" hidden="1" x14ac:dyDescent="0.5">
      <c r="A160" s="25">
        <v>44600</v>
      </c>
      <c r="B160" t="s">
        <v>102</v>
      </c>
      <c r="C160" t="s">
        <v>264</v>
      </c>
      <c r="D160" t="s">
        <v>146</v>
      </c>
      <c r="E160">
        <v>1</v>
      </c>
      <c r="F160" t="s">
        <v>147</v>
      </c>
      <c r="G160" s="3">
        <v>235</v>
      </c>
      <c r="H160" t="s">
        <v>143</v>
      </c>
      <c r="I160" s="3">
        <v>235</v>
      </c>
      <c r="J160" s="25" t="str">
        <f t="shared" si="2"/>
        <v>Feb</v>
      </c>
      <c r="K160">
        <v>7</v>
      </c>
    </row>
    <row r="161" spans="1:11" x14ac:dyDescent="0.5">
      <c r="A161" s="25">
        <v>44600</v>
      </c>
      <c r="B161" t="s">
        <v>102</v>
      </c>
      <c r="C161" t="s">
        <v>231</v>
      </c>
      <c r="D161" t="s">
        <v>146</v>
      </c>
      <c r="E161">
        <v>1</v>
      </c>
      <c r="F161" t="s">
        <v>147</v>
      </c>
      <c r="G161" s="3">
        <v>235</v>
      </c>
      <c r="H161" t="s">
        <v>143</v>
      </c>
      <c r="I161" s="3">
        <v>235</v>
      </c>
      <c r="J161" s="25" t="str">
        <f t="shared" si="2"/>
        <v>Feb</v>
      </c>
      <c r="K161">
        <v>7</v>
      </c>
    </row>
    <row r="162" spans="1:11" x14ac:dyDescent="0.5">
      <c r="A162" s="25">
        <v>44600</v>
      </c>
      <c r="B162" t="s">
        <v>102</v>
      </c>
      <c r="C162" t="s">
        <v>198</v>
      </c>
      <c r="D162" t="s">
        <v>146</v>
      </c>
      <c r="E162">
        <v>2</v>
      </c>
      <c r="F162" t="s">
        <v>147</v>
      </c>
      <c r="G162" s="3">
        <v>235</v>
      </c>
      <c r="H162" t="s">
        <v>143</v>
      </c>
      <c r="I162" s="3">
        <v>470</v>
      </c>
      <c r="J162" s="25" t="str">
        <f t="shared" si="2"/>
        <v>Feb</v>
      </c>
      <c r="K162">
        <v>7</v>
      </c>
    </row>
    <row r="163" spans="1:11" x14ac:dyDescent="0.5">
      <c r="A163" s="25">
        <v>44600</v>
      </c>
      <c r="B163" t="s">
        <v>102</v>
      </c>
      <c r="C163" t="s">
        <v>166</v>
      </c>
      <c r="D163" t="s">
        <v>295</v>
      </c>
      <c r="E163">
        <v>1</v>
      </c>
      <c r="F163" t="s">
        <v>147</v>
      </c>
      <c r="G163" s="3">
        <v>250</v>
      </c>
      <c r="H163" t="s">
        <v>143</v>
      </c>
      <c r="I163" s="3">
        <v>250</v>
      </c>
      <c r="J163" s="25" t="str">
        <f t="shared" si="2"/>
        <v>Feb</v>
      </c>
      <c r="K163">
        <v>7</v>
      </c>
    </row>
    <row r="164" spans="1:11" hidden="1" x14ac:dyDescent="0.5">
      <c r="A164" s="25">
        <v>44600</v>
      </c>
      <c r="B164" t="s">
        <v>102</v>
      </c>
      <c r="C164" t="s">
        <v>199</v>
      </c>
      <c r="D164" t="s">
        <v>275</v>
      </c>
      <c r="E164">
        <v>2</v>
      </c>
      <c r="F164" t="s">
        <v>147</v>
      </c>
      <c r="G164" s="3">
        <v>180</v>
      </c>
      <c r="H164" t="s">
        <v>143</v>
      </c>
      <c r="I164" s="3">
        <v>360</v>
      </c>
      <c r="J164" s="25" t="str">
        <f t="shared" si="2"/>
        <v>Feb</v>
      </c>
      <c r="K164">
        <v>7</v>
      </c>
    </row>
    <row r="165" spans="1:11" x14ac:dyDescent="0.5">
      <c r="A165" s="25">
        <v>44600</v>
      </c>
      <c r="B165" t="s">
        <v>102</v>
      </c>
      <c r="C165" t="s">
        <v>189</v>
      </c>
      <c r="D165" t="s">
        <v>295</v>
      </c>
      <c r="E165">
        <v>1</v>
      </c>
      <c r="F165" t="s">
        <v>147</v>
      </c>
      <c r="G165" s="3">
        <v>350</v>
      </c>
      <c r="H165" t="s">
        <v>143</v>
      </c>
      <c r="I165" s="3">
        <v>350</v>
      </c>
      <c r="J165" s="25" t="str">
        <f t="shared" si="2"/>
        <v>Feb</v>
      </c>
      <c r="K165">
        <v>7</v>
      </c>
    </row>
    <row r="166" spans="1:11" hidden="1" x14ac:dyDescent="0.5">
      <c r="A166" s="25">
        <v>44600</v>
      </c>
      <c r="B166" t="s">
        <v>102</v>
      </c>
      <c r="C166" t="s">
        <v>209</v>
      </c>
      <c r="D166" t="s">
        <v>193</v>
      </c>
      <c r="E166">
        <v>0.1</v>
      </c>
      <c r="F166" t="s">
        <v>147</v>
      </c>
      <c r="G166" s="3">
        <v>930</v>
      </c>
      <c r="H166" t="s">
        <v>143</v>
      </c>
      <c r="I166" s="3">
        <v>93</v>
      </c>
      <c r="J166" s="25" t="str">
        <f t="shared" si="2"/>
        <v>Feb</v>
      </c>
      <c r="K166">
        <v>7</v>
      </c>
    </row>
    <row r="167" spans="1:11" hidden="1" x14ac:dyDescent="0.5">
      <c r="A167" s="25">
        <v>44600</v>
      </c>
      <c r="B167" t="s">
        <v>102</v>
      </c>
      <c r="C167" t="s">
        <v>265</v>
      </c>
      <c r="D167" t="s">
        <v>141</v>
      </c>
      <c r="E167">
        <v>0.5</v>
      </c>
      <c r="F167" t="s">
        <v>142</v>
      </c>
      <c r="G167" s="3">
        <v>600</v>
      </c>
      <c r="H167" t="s">
        <v>143</v>
      </c>
      <c r="I167" s="3">
        <v>300</v>
      </c>
      <c r="J167" s="25" t="str">
        <f t="shared" si="2"/>
        <v>Feb</v>
      </c>
      <c r="K167">
        <v>7</v>
      </c>
    </row>
    <row r="168" spans="1:11" hidden="1" x14ac:dyDescent="0.5">
      <c r="A168" s="25">
        <v>44600</v>
      </c>
      <c r="B168" t="s">
        <v>102</v>
      </c>
      <c r="C168" t="s">
        <v>182</v>
      </c>
      <c r="D168" t="s">
        <v>141</v>
      </c>
      <c r="E168" s="4">
        <v>1</v>
      </c>
      <c r="F168" t="s">
        <v>142</v>
      </c>
      <c r="G168" s="3">
        <v>400</v>
      </c>
      <c r="H168" t="s">
        <v>143</v>
      </c>
      <c r="I168" s="3">
        <v>400</v>
      </c>
      <c r="J168" s="25" t="str">
        <f t="shared" si="2"/>
        <v>Feb</v>
      </c>
      <c r="K168">
        <v>7</v>
      </c>
    </row>
    <row r="169" spans="1:11" x14ac:dyDescent="0.5">
      <c r="A169" s="25">
        <v>44600</v>
      </c>
      <c r="B169" t="s">
        <v>102</v>
      </c>
      <c r="C169" t="s">
        <v>162</v>
      </c>
      <c r="D169" t="s">
        <v>295</v>
      </c>
      <c r="E169">
        <v>7</v>
      </c>
      <c r="F169" t="s">
        <v>147</v>
      </c>
      <c r="G169" s="3">
        <v>150</v>
      </c>
      <c r="H169" t="s">
        <v>143</v>
      </c>
      <c r="I169" s="3">
        <v>1050</v>
      </c>
      <c r="J169" s="25" t="str">
        <f t="shared" si="2"/>
        <v>Feb</v>
      </c>
      <c r="K169">
        <v>7</v>
      </c>
    </row>
    <row r="170" spans="1:11" hidden="1" x14ac:dyDescent="0.5">
      <c r="A170" s="25">
        <v>44600</v>
      </c>
      <c r="B170" t="s">
        <v>102</v>
      </c>
      <c r="C170" t="s">
        <v>204</v>
      </c>
      <c r="D170" t="s">
        <v>193</v>
      </c>
      <c r="E170">
        <v>0.5</v>
      </c>
      <c r="F170" t="s">
        <v>147</v>
      </c>
      <c r="G170" s="3">
        <v>700</v>
      </c>
      <c r="H170" t="s">
        <v>143</v>
      </c>
      <c r="I170" s="3">
        <v>350</v>
      </c>
      <c r="J170" s="25" t="str">
        <f t="shared" si="2"/>
        <v>Feb</v>
      </c>
      <c r="K170">
        <v>7</v>
      </c>
    </row>
    <row r="171" spans="1:11" hidden="1" x14ac:dyDescent="0.5">
      <c r="A171" s="25">
        <v>44600</v>
      </c>
      <c r="B171" t="s">
        <v>102</v>
      </c>
      <c r="C171" t="s">
        <v>197</v>
      </c>
      <c r="D171" t="s">
        <v>193</v>
      </c>
      <c r="E171">
        <v>0.5</v>
      </c>
      <c r="F171" t="s">
        <v>147</v>
      </c>
      <c r="G171" s="3">
        <v>700</v>
      </c>
      <c r="H171" t="s">
        <v>143</v>
      </c>
      <c r="I171" s="3">
        <v>350</v>
      </c>
      <c r="J171" s="25" t="str">
        <f t="shared" si="2"/>
        <v>Feb</v>
      </c>
      <c r="K171">
        <v>7</v>
      </c>
    </row>
    <row r="172" spans="1:11" x14ac:dyDescent="0.5">
      <c r="A172" s="25">
        <v>44600</v>
      </c>
      <c r="B172" t="s">
        <v>102</v>
      </c>
      <c r="C172" t="s">
        <v>144</v>
      </c>
      <c r="D172" t="s">
        <v>274</v>
      </c>
      <c r="E172">
        <v>3</v>
      </c>
      <c r="F172" t="s">
        <v>145</v>
      </c>
      <c r="G172" s="3">
        <v>65</v>
      </c>
      <c r="H172" t="s">
        <v>143</v>
      </c>
      <c r="I172" s="3">
        <v>195</v>
      </c>
      <c r="J172" s="25" t="str">
        <f t="shared" si="2"/>
        <v>Feb</v>
      </c>
      <c r="K172">
        <v>7</v>
      </c>
    </row>
    <row r="173" spans="1:11" x14ac:dyDescent="0.5">
      <c r="A173" s="25">
        <v>44600</v>
      </c>
      <c r="B173" t="s">
        <v>102</v>
      </c>
      <c r="C173" t="s">
        <v>151</v>
      </c>
      <c r="D173" t="s">
        <v>146</v>
      </c>
      <c r="E173">
        <v>2</v>
      </c>
      <c r="F173" t="s">
        <v>152</v>
      </c>
      <c r="G173" s="3">
        <v>400</v>
      </c>
      <c r="H173" t="s">
        <v>143</v>
      </c>
      <c r="I173" s="3">
        <v>800</v>
      </c>
      <c r="J173" s="25" t="str">
        <f t="shared" si="2"/>
        <v>Feb</v>
      </c>
      <c r="K173">
        <v>7</v>
      </c>
    </row>
    <row r="174" spans="1:11" x14ac:dyDescent="0.5">
      <c r="A174" s="25">
        <v>44600</v>
      </c>
      <c r="B174" t="s">
        <v>102</v>
      </c>
      <c r="C174" t="s">
        <v>158</v>
      </c>
      <c r="D174" t="s">
        <v>295</v>
      </c>
      <c r="E174">
        <v>0.25</v>
      </c>
      <c r="F174" t="s">
        <v>147</v>
      </c>
      <c r="G174" s="3">
        <v>260</v>
      </c>
      <c r="H174" t="s">
        <v>143</v>
      </c>
      <c r="I174" s="3">
        <v>65</v>
      </c>
      <c r="J174" s="25" t="str">
        <f t="shared" si="2"/>
        <v>Feb</v>
      </c>
      <c r="K174">
        <v>7</v>
      </c>
    </row>
    <row r="175" spans="1:11" x14ac:dyDescent="0.5">
      <c r="A175" s="25">
        <v>44600</v>
      </c>
      <c r="B175" t="s">
        <v>102</v>
      </c>
      <c r="C175" t="s">
        <v>181</v>
      </c>
      <c r="D175" t="s">
        <v>276</v>
      </c>
      <c r="E175">
        <v>9</v>
      </c>
      <c r="F175" t="s">
        <v>152</v>
      </c>
      <c r="G175" s="3">
        <v>120</v>
      </c>
      <c r="H175" t="s">
        <v>143</v>
      </c>
      <c r="I175" s="3">
        <v>1080</v>
      </c>
      <c r="J175" s="25" t="str">
        <f t="shared" si="2"/>
        <v>Feb</v>
      </c>
      <c r="K175">
        <v>7</v>
      </c>
    </row>
    <row r="176" spans="1:11" x14ac:dyDescent="0.5">
      <c r="A176" s="25">
        <v>44600</v>
      </c>
      <c r="B176" t="s">
        <v>102</v>
      </c>
      <c r="C176" t="s">
        <v>144</v>
      </c>
      <c r="D176" t="s">
        <v>274</v>
      </c>
      <c r="E176">
        <v>4</v>
      </c>
      <c r="F176" t="s">
        <v>145</v>
      </c>
      <c r="G176" s="3">
        <v>65</v>
      </c>
      <c r="H176" t="s">
        <v>143</v>
      </c>
      <c r="I176" s="3">
        <v>260</v>
      </c>
      <c r="J176" s="25" t="str">
        <f t="shared" si="2"/>
        <v>Feb</v>
      </c>
      <c r="K176">
        <v>7</v>
      </c>
    </row>
    <row r="177" spans="1:11" hidden="1" x14ac:dyDescent="0.5">
      <c r="A177" s="25">
        <v>44600</v>
      </c>
      <c r="B177" t="s">
        <v>102</v>
      </c>
      <c r="C177" t="s">
        <v>206</v>
      </c>
      <c r="D177" t="s">
        <v>193</v>
      </c>
      <c r="E177">
        <v>2</v>
      </c>
      <c r="F177" t="s">
        <v>147</v>
      </c>
      <c r="G177" s="3">
        <v>500</v>
      </c>
      <c r="H177" t="s">
        <v>143</v>
      </c>
      <c r="I177" s="3">
        <v>1000</v>
      </c>
      <c r="J177" s="25" t="str">
        <f t="shared" si="2"/>
        <v>Feb</v>
      </c>
      <c r="K177">
        <v>7</v>
      </c>
    </row>
    <row r="178" spans="1:11" x14ac:dyDescent="0.5">
      <c r="A178" s="25">
        <v>44602</v>
      </c>
      <c r="B178" t="s">
        <v>100</v>
      </c>
      <c r="C178" t="s">
        <v>163</v>
      </c>
      <c r="D178" t="s">
        <v>295</v>
      </c>
      <c r="E178">
        <v>1.1000000000000001</v>
      </c>
      <c r="F178" t="s">
        <v>147</v>
      </c>
      <c r="G178" s="3">
        <v>880</v>
      </c>
      <c r="H178" t="s">
        <v>143</v>
      </c>
      <c r="I178" s="3">
        <v>968.00000000000011</v>
      </c>
      <c r="J178" s="25" t="str">
        <f t="shared" si="2"/>
        <v>Feb</v>
      </c>
      <c r="K178">
        <v>7</v>
      </c>
    </row>
    <row r="179" spans="1:11" hidden="1" x14ac:dyDescent="0.5">
      <c r="A179" s="25">
        <v>44602</v>
      </c>
      <c r="B179" t="s">
        <v>100</v>
      </c>
      <c r="C179" t="s">
        <v>192</v>
      </c>
      <c r="D179" t="s">
        <v>193</v>
      </c>
      <c r="E179">
        <v>0.1</v>
      </c>
      <c r="F179" t="s">
        <v>147</v>
      </c>
      <c r="G179" s="3">
        <v>700</v>
      </c>
      <c r="H179" t="s">
        <v>143</v>
      </c>
      <c r="I179" s="3">
        <v>70</v>
      </c>
      <c r="J179" s="25" t="str">
        <f t="shared" si="2"/>
        <v>Feb</v>
      </c>
      <c r="K179">
        <v>7</v>
      </c>
    </row>
    <row r="180" spans="1:11" hidden="1" x14ac:dyDescent="0.5">
      <c r="A180" s="25">
        <v>44602</v>
      </c>
      <c r="B180" t="s">
        <v>100</v>
      </c>
      <c r="C180" t="s">
        <v>294</v>
      </c>
      <c r="D180" t="s">
        <v>141</v>
      </c>
      <c r="E180">
        <v>1</v>
      </c>
      <c r="F180" t="s">
        <v>149</v>
      </c>
      <c r="G180" s="3">
        <v>65</v>
      </c>
      <c r="H180" t="s">
        <v>143</v>
      </c>
      <c r="I180" s="3">
        <v>65</v>
      </c>
      <c r="J180" s="25" t="str">
        <f t="shared" si="2"/>
        <v>Feb</v>
      </c>
      <c r="K180">
        <v>7</v>
      </c>
    </row>
    <row r="181" spans="1:11" hidden="1" x14ac:dyDescent="0.5">
      <c r="A181" s="25">
        <v>44602</v>
      </c>
      <c r="B181" t="s">
        <v>100</v>
      </c>
      <c r="C181" t="s">
        <v>293</v>
      </c>
      <c r="D181" t="s">
        <v>141</v>
      </c>
      <c r="E181">
        <v>2</v>
      </c>
      <c r="F181" t="s">
        <v>149</v>
      </c>
      <c r="G181" s="3">
        <v>140</v>
      </c>
      <c r="H181" t="s">
        <v>143</v>
      </c>
      <c r="I181" s="3">
        <v>280</v>
      </c>
      <c r="J181" s="25" t="str">
        <f t="shared" si="2"/>
        <v>Feb</v>
      </c>
      <c r="K181">
        <v>7</v>
      </c>
    </row>
    <row r="182" spans="1:11" hidden="1" x14ac:dyDescent="0.5">
      <c r="A182" s="25">
        <v>44602</v>
      </c>
      <c r="B182" t="s">
        <v>100</v>
      </c>
      <c r="C182" t="s">
        <v>206</v>
      </c>
      <c r="D182" t="s">
        <v>193</v>
      </c>
      <c r="E182">
        <v>0.7</v>
      </c>
      <c r="F182" t="s">
        <v>147</v>
      </c>
      <c r="G182" s="3">
        <v>500</v>
      </c>
      <c r="H182" t="s">
        <v>143</v>
      </c>
      <c r="I182" s="3">
        <v>350</v>
      </c>
      <c r="J182" s="25" t="str">
        <f t="shared" si="2"/>
        <v>Feb</v>
      </c>
      <c r="K182">
        <v>7</v>
      </c>
    </row>
    <row r="183" spans="1:11" hidden="1" x14ac:dyDescent="0.5">
      <c r="A183" s="25">
        <v>44602</v>
      </c>
      <c r="B183" t="s">
        <v>100</v>
      </c>
      <c r="C183" t="s">
        <v>238</v>
      </c>
      <c r="D183" t="s">
        <v>193</v>
      </c>
      <c r="E183">
        <v>0.1</v>
      </c>
      <c r="F183" t="s">
        <v>147</v>
      </c>
      <c r="G183" s="3">
        <v>660</v>
      </c>
      <c r="H183" t="s">
        <v>143</v>
      </c>
      <c r="I183" s="3">
        <v>66</v>
      </c>
      <c r="J183" s="25" t="str">
        <f t="shared" si="2"/>
        <v>Feb</v>
      </c>
      <c r="K183">
        <v>7</v>
      </c>
    </row>
    <row r="184" spans="1:11" hidden="1" x14ac:dyDescent="0.5">
      <c r="A184" s="25">
        <v>44602</v>
      </c>
      <c r="B184" t="s">
        <v>100</v>
      </c>
      <c r="C184" t="s">
        <v>205</v>
      </c>
      <c r="D184" t="s">
        <v>295</v>
      </c>
      <c r="E184">
        <v>0.1</v>
      </c>
      <c r="F184" t="s">
        <v>147</v>
      </c>
      <c r="G184" s="3">
        <v>530</v>
      </c>
      <c r="H184" t="s">
        <v>143</v>
      </c>
      <c r="I184" s="3">
        <v>53</v>
      </c>
      <c r="J184" s="25" t="str">
        <f t="shared" si="2"/>
        <v>Feb</v>
      </c>
      <c r="K184">
        <v>7</v>
      </c>
    </row>
    <row r="185" spans="1:11" x14ac:dyDescent="0.5">
      <c r="A185" s="25">
        <v>44602</v>
      </c>
      <c r="B185" t="s">
        <v>100</v>
      </c>
      <c r="C185" t="s">
        <v>158</v>
      </c>
      <c r="D185" t="s">
        <v>295</v>
      </c>
      <c r="E185">
        <v>2</v>
      </c>
      <c r="F185" t="s">
        <v>147</v>
      </c>
      <c r="G185" s="3">
        <v>270</v>
      </c>
      <c r="H185" t="s">
        <v>143</v>
      </c>
      <c r="I185" s="3">
        <v>540</v>
      </c>
      <c r="J185" s="25" t="str">
        <f t="shared" si="2"/>
        <v>Feb</v>
      </c>
      <c r="K185">
        <v>7</v>
      </c>
    </row>
    <row r="186" spans="1:11" hidden="1" x14ac:dyDescent="0.5">
      <c r="A186" s="25">
        <v>44604</v>
      </c>
      <c r="B186" t="s">
        <v>99</v>
      </c>
      <c r="C186" t="s">
        <v>287</v>
      </c>
      <c r="D186" t="s">
        <v>141</v>
      </c>
      <c r="E186">
        <v>1</v>
      </c>
      <c r="F186" t="s">
        <v>142</v>
      </c>
      <c r="G186" s="3">
        <v>85</v>
      </c>
      <c r="H186" t="s">
        <v>143</v>
      </c>
      <c r="I186" s="3">
        <v>85</v>
      </c>
      <c r="J186" s="25" t="str">
        <f t="shared" si="2"/>
        <v>Feb</v>
      </c>
      <c r="K186">
        <v>7</v>
      </c>
    </row>
    <row r="187" spans="1:11" hidden="1" x14ac:dyDescent="0.5">
      <c r="A187" s="25">
        <v>44604</v>
      </c>
      <c r="B187" t="s">
        <v>99</v>
      </c>
      <c r="C187" t="s">
        <v>293</v>
      </c>
      <c r="D187" t="s">
        <v>141</v>
      </c>
      <c r="E187">
        <v>1</v>
      </c>
      <c r="F187" t="s">
        <v>149</v>
      </c>
      <c r="G187" s="3">
        <v>160</v>
      </c>
      <c r="H187" t="s">
        <v>143</v>
      </c>
      <c r="I187" s="3">
        <v>160</v>
      </c>
      <c r="J187" s="25" t="str">
        <f t="shared" si="2"/>
        <v>Feb</v>
      </c>
      <c r="K187">
        <v>7</v>
      </c>
    </row>
    <row r="188" spans="1:11" hidden="1" x14ac:dyDescent="0.5">
      <c r="A188" s="25">
        <v>44604</v>
      </c>
      <c r="B188" t="s">
        <v>99</v>
      </c>
      <c r="C188" t="s">
        <v>260</v>
      </c>
      <c r="D188" t="s">
        <v>141</v>
      </c>
      <c r="E188">
        <v>0.2</v>
      </c>
      <c r="F188" t="s">
        <v>149</v>
      </c>
      <c r="G188" s="3">
        <v>375</v>
      </c>
      <c r="H188" t="s">
        <v>143</v>
      </c>
      <c r="I188" s="3">
        <v>75</v>
      </c>
      <c r="J188" s="25" t="str">
        <f t="shared" si="2"/>
        <v>Feb</v>
      </c>
      <c r="K188">
        <v>7</v>
      </c>
    </row>
    <row r="189" spans="1:11" hidden="1" x14ac:dyDescent="0.5">
      <c r="A189" s="25">
        <v>44604</v>
      </c>
      <c r="B189" t="s">
        <v>99</v>
      </c>
      <c r="C189" t="s">
        <v>222</v>
      </c>
      <c r="D189" t="s">
        <v>295</v>
      </c>
      <c r="E189">
        <v>1</v>
      </c>
      <c r="F189" t="s">
        <v>147</v>
      </c>
      <c r="G189" s="3">
        <v>160</v>
      </c>
      <c r="H189" t="s">
        <v>143</v>
      </c>
      <c r="I189" s="3">
        <v>160</v>
      </c>
      <c r="J189" s="25" t="str">
        <f t="shared" si="2"/>
        <v>Feb</v>
      </c>
      <c r="K189">
        <v>7</v>
      </c>
    </row>
    <row r="190" spans="1:11" hidden="1" x14ac:dyDescent="0.5">
      <c r="A190" s="25">
        <v>44604</v>
      </c>
      <c r="B190" t="s">
        <v>99</v>
      </c>
      <c r="C190" t="s">
        <v>222</v>
      </c>
      <c r="D190" t="s">
        <v>295</v>
      </c>
      <c r="E190">
        <v>2</v>
      </c>
      <c r="F190" t="s">
        <v>147</v>
      </c>
      <c r="G190" s="3">
        <v>160</v>
      </c>
      <c r="H190" t="s">
        <v>143</v>
      </c>
      <c r="I190" s="3">
        <v>320</v>
      </c>
      <c r="J190" s="25" t="str">
        <f t="shared" si="2"/>
        <v>Feb</v>
      </c>
      <c r="K190">
        <v>7</v>
      </c>
    </row>
    <row r="191" spans="1:11" x14ac:dyDescent="0.5">
      <c r="A191" s="25">
        <v>44604</v>
      </c>
      <c r="B191" t="s">
        <v>99</v>
      </c>
      <c r="C191" t="s">
        <v>158</v>
      </c>
      <c r="D191" t="s">
        <v>295</v>
      </c>
      <c r="E191">
        <v>10</v>
      </c>
      <c r="F191" t="s">
        <v>147</v>
      </c>
      <c r="G191" s="3">
        <v>300</v>
      </c>
      <c r="H191" t="s">
        <v>143</v>
      </c>
      <c r="I191" s="3">
        <v>3000</v>
      </c>
      <c r="J191" s="25" t="str">
        <f t="shared" si="2"/>
        <v>Feb</v>
      </c>
      <c r="K191">
        <v>7</v>
      </c>
    </row>
    <row r="192" spans="1:11" x14ac:dyDescent="0.5">
      <c r="A192" s="25">
        <v>44604</v>
      </c>
      <c r="B192" t="s">
        <v>99</v>
      </c>
      <c r="C192" t="s">
        <v>173</v>
      </c>
      <c r="D192" t="s">
        <v>295</v>
      </c>
      <c r="E192">
        <v>10</v>
      </c>
      <c r="F192" t="s">
        <v>147</v>
      </c>
      <c r="G192" s="3">
        <v>400</v>
      </c>
      <c r="H192" t="s">
        <v>143</v>
      </c>
      <c r="I192" s="3">
        <v>4000</v>
      </c>
      <c r="J192" s="25" t="str">
        <f t="shared" si="2"/>
        <v>Feb</v>
      </c>
      <c r="K192">
        <v>7</v>
      </c>
    </row>
    <row r="193" spans="1:11" hidden="1" x14ac:dyDescent="0.5">
      <c r="A193" s="25">
        <v>44604</v>
      </c>
      <c r="B193" t="s">
        <v>99</v>
      </c>
      <c r="C193" t="s">
        <v>176</v>
      </c>
      <c r="D193" t="s">
        <v>295</v>
      </c>
      <c r="E193">
        <v>15</v>
      </c>
      <c r="F193" t="s">
        <v>147</v>
      </c>
      <c r="G193" s="3">
        <v>220</v>
      </c>
      <c r="H193" t="s">
        <v>143</v>
      </c>
      <c r="I193" s="3">
        <v>3300</v>
      </c>
      <c r="J193" s="25" t="str">
        <f t="shared" si="2"/>
        <v>Feb</v>
      </c>
      <c r="K193">
        <v>7</v>
      </c>
    </row>
    <row r="194" spans="1:11" x14ac:dyDescent="0.5">
      <c r="A194" s="25">
        <v>44604</v>
      </c>
      <c r="B194" t="s">
        <v>99</v>
      </c>
      <c r="C194" t="s">
        <v>164</v>
      </c>
      <c r="D194" t="s">
        <v>295</v>
      </c>
      <c r="E194">
        <v>10</v>
      </c>
      <c r="F194" t="s">
        <v>147</v>
      </c>
      <c r="G194" s="3">
        <v>210</v>
      </c>
      <c r="H194" t="s">
        <v>143</v>
      </c>
      <c r="I194" s="3">
        <v>2100</v>
      </c>
      <c r="J194" s="25" t="str">
        <f t="shared" si="2"/>
        <v>Feb</v>
      </c>
      <c r="K194">
        <v>7</v>
      </c>
    </row>
    <row r="195" spans="1:11" x14ac:dyDescent="0.5">
      <c r="A195" s="25">
        <v>44604</v>
      </c>
      <c r="B195" t="s">
        <v>99</v>
      </c>
      <c r="C195" t="s">
        <v>281</v>
      </c>
      <c r="D195" t="s">
        <v>146</v>
      </c>
      <c r="E195">
        <v>15</v>
      </c>
      <c r="F195" t="s">
        <v>147</v>
      </c>
      <c r="G195" s="3">
        <v>240</v>
      </c>
      <c r="H195" t="s">
        <v>143</v>
      </c>
      <c r="I195" s="3">
        <v>3600</v>
      </c>
      <c r="J195" s="25" t="str">
        <f t="shared" si="2"/>
        <v>Feb</v>
      </c>
      <c r="K195">
        <v>7</v>
      </c>
    </row>
    <row r="196" spans="1:11" hidden="1" x14ac:dyDescent="0.5">
      <c r="A196" s="25">
        <v>44604</v>
      </c>
      <c r="B196" t="s">
        <v>99</v>
      </c>
      <c r="C196" t="s">
        <v>285</v>
      </c>
      <c r="D196" t="s">
        <v>146</v>
      </c>
      <c r="E196">
        <v>15</v>
      </c>
      <c r="F196" t="s">
        <v>147</v>
      </c>
      <c r="G196" s="3">
        <v>240</v>
      </c>
      <c r="H196" t="s">
        <v>143</v>
      </c>
      <c r="I196" s="3">
        <v>3600</v>
      </c>
      <c r="J196" s="25" t="str">
        <f t="shared" si="2"/>
        <v>Feb</v>
      </c>
      <c r="K196">
        <v>7</v>
      </c>
    </row>
    <row r="197" spans="1:11" x14ac:dyDescent="0.5">
      <c r="A197" s="25">
        <v>44604</v>
      </c>
      <c r="B197" t="s">
        <v>99</v>
      </c>
      <c r="C197" t="s">
        <v>187</v>
      </c>
      <c r="D197" t="s">
        <v>295</v>
      </c>
      <c r="E197">
        <v>150</v>
      </c>
      <c r="F197" t="s">
        <v>147</v>
      </c>
      <c r="G197" s="3">
        <v>45</v>
      </c>
      <c r="H197" t="s">
        <v>143</v>
      </c>
      <c r="I197" s="3">
        <v>6750</v>
      </c>
      <c r="J197" s="25" t="str">
        <f t="shared" ref="J197:J260" si="3">TEXT(A197,"mmm")</f>
        <v>Feb</v>
      </c>
      <c r="K197">
        <v>7</v>
      </c>
    </row>
    <row r="198" spans="1:11" x14ac:dyDescent="0.5">
      <c r="A198" s="25">
        <v>44604</v>
      </c>
      <c r="B198" t="s">
        <v>99</v>
      </c>
      <c r="C198" t="s">
        <v>144</v>
      </c>
      <c r="D198" t="s">
        <v>274</v>
      </c>
      <c r="E198">
        <v>192</v>
      </c>
      <c r="F198" t="s">
        <v>145</v>
      </c>
      <c r="G198" s="3">
        <v>63</v>
      </c>
      <c r="H198" t="s">
        <v>143</v>
      </c>
      <c r="I198" s="3">
        <v>12096</v>
      </c>
      <c r="J198" s="25" t="str">
        <f t="shared" si="3"/>
        <v>Feb</v>
      </c>
      <c r="K198">
        <v>7</v>
      </c>
    </row>
    <row r="199" spans="1:11" hidden="1" x14ac:dyDescent="0.5">
      <c r="A199" s="25">
        <v>44604</v>
      </c>
      <c r="B199" t="s">
        <v>99</v>
      </c>
      <c r="C199" t="s">
        <v>179</v>
      </c>
      <c r="D199" t="s">
        <v>274</v>
      </c>
      <c r="E199">
        <v>120</v>
      </c>
      <c r="F199" t="s">
        <v>145</v>
      </c>
      <c r="G199" s="3">
        <v>63</v>
      </c>
      <c r="H199" t="s">
        <v>143</v>
      </c>
      <c r="I199" s="3">
        <v>7560</v>
      </c>
      <c r="J199" s="25" t="str">
        <f t="shared" si="3"/>
        <v>Feb</v>
      </c>
      <c r="K199">
        <v>7</v>
      </c>
    </row>
    <row r="200" spans="1:11" hidden="1" x14ac:dyDescent="0.5">
      <c r="A200" s="25">
        <v>44604</v>
      </c>
      <c r="B200" t="s">
        <v>99</v>
      </c>
      <c r="C200" t="s">
        <v>236</v>
      </c>
      <c r="D200" t="s">
        <v>141</v>
      </c>
      <c r="E200">
        <v>1</v>
      </c>
      <c r="F200" t="s">
        <v>142</v>
      </c>
      <c r="G200" s="3">
        <v>330</v>
      </c>
      <c r="H200" t="s">
        <v>143</v>
      </c>
      <c r="I200" s="3">
        <v>330</v>
      </c>
      <c r="J200" s="25" t="str">
        <f t="shared" si="3"/>
        <v>Feb</v>
      </c>
      <c r="K200">
        <v>7</v>
      </c>
    </row>
    <row r="201" spans="1:11" hidden="1" x14ac:dyDescent="0.5">
      <c r="A201" s="25">
        <v>44604</v>
      </c>
      <c r="B201" t="s">
        <v>99</v>
      </c>
      <c r="C201" t="s">
        <v>234</v>
      </c>
      <c r="D201" t="s">
        <v>141</v>
      </c>
      <c r="E201">
        <v>2</v>
      </c>
      <c r="F201" t="s">
        <v>142</v>
      </c>
      <c r="G201" s="3">
        <v>320</v>
      </c>
      <c r="H201" t="s">
        <v>143</v>
      </c>
      <c r="I201" s="3">
        <v>640</v>
      </c>
      <c r="J201" s="25" t="str">
        <f t="shared" si="3"/>
        <v>Feb</v>
      </c>
      <c r="K201">
        <v>7</v>
      </c>
    </row>
    <row r="202" spans="1:11" hidden="1" x14ac:dyDescent="0.5">
      <c r="A202" s="25">
        <v>44604</v>
      </c>
      <c r="B202" t="s">
        <v>99</v>
      </c>
      <c r="C202" t="s">
        <v>263</v>
      </c>
      <c r="D202" t="s">
        <v>141</v>
      </c>
      <c r="E202">
        <v>1</v>
      </c>
      <c r="F202" t="s">
        <v>142</v>
      </c>
      <c r="G202" s="3">
        <v>610</v>
      </c>
      <c r="H202" t="s">
        <v>143</v>
      </c>
      <c r="I202" s="3">
        <v>610</v>
      </c>
      <c r="J202" s="25" t="str">
        <f t="shared" si="3"/>
        <v>Feb</v>
      </c>
      <c r="K202">
        <v>7</v>
      </c>
    </row>
    <row r="203" spans="1:11" hidden="1" x14ac:dyDescent="0.5">
      <c r="A203" s="25">
        <v>44604</v>
      </c>
      <c r="B203" t="s">
        <v>99</v>
      </c>
      <c r="C203" t="s">
        <v>182</v>
      </c>
      <c r="D203" t="s">
        <v>141</v>
      </c>
      <c r="E203">
        <v>5</v>
      </c>
      <c r="F203" t="s">
        <v>149</v>
      </c>
      <c r="G203" s="3">
        <v>400</v>
      </c>
      <c r="H203" t="s">
        <v>143</v>
      </c>
      <c r="I203" s="3">
        <v>2000</v>
      </c>
      <c r="J203" s="25" t="str">
        <f t="shared" si="3"/>
        <v>Feb</v>
      </c>
      <c r="K203">
        <v>7</v>
      </c>
    </row>
    <row r="204" spans="1:11" hidden="1" x14ac:dyDescent="0.5">
      <c r="A204" s="25">
        <v>44604</v>
      </c>
      <c r="B204" t="s">
        <v>99</v>
      </c>
      <c r="C204" t="s">
        <v>292</v>
      </c>
      <c r="D204" t="s">
        <v>141</v>
      </c>
      <c r="E204">
        <v>5</v>
      </c>
      <c r="F204" t="s">
        <v>142</v>
      </c>
      <c r="G204" s="3">
        <v>310</v>
      </c>
      <c r="H204" t="s">
        <v>143</v>
      </c>
      <c r="I204" s="3">
        <v>1240</v>
      </c>
      <c r="J204" s="25" t="str">
        <f t="shared" si="3"/>
        <v>Feb</v>
      </c>
      <c r="K204">
        <v>7</v>
      </c>
    </row>
    <row r="205" spans="1:11" hidden="1" x14ac:dyDescent="0.5">
      <c r="A205" s="25">
        <v>44604</v>
      </c>
      <c r="B205" t="s">
        <v>99</v>
      </c>
      <c r="C205" t="s">
        <v>196</v>
      </c>
      <c r="D205" t="s">
        <v>141</v>
      </c>
      <c r="E205">
        <v>5</v>
      </c>
      <c r="F205" t="s">
        <v>142</v>
      </c>
      <c r="G205" s="3">
        <v>700</v>
      </c>
      <c r="H205" t="s">
        <v>143</v>
      </c>
      <c r="I205" s="3">
        <v>3500</v>
      </c>
      <c r="J205" s="25" t="str">
        <f t="shared" si="3"/>
        <v>Feb</v>
      </c>
      <c r="K205">
        <v>7</v>
      </c>
    </row>
    <row r="206" spans="1:11" hidden="1" x14ac:dyDescent="0.5">
      <c r="A206" s="25">
        <v>44604</v>
      </c>
      <c r="B206" t="s">
        <v>99</v>
      </c>
      <c r="C206" t="s">
        <v>287</v>
      </c>
      <c r="D206" t="s">
        <v>141</v>
      </c>
      <c r="E206">
        <v>1</v>
      </c>
      <c r="F206" t="s">
        <v>142</v>
      </c>
      <c r="G206" s="3">
        <v>85</v>
      </c>
      <c r="H206" t="s">
        <v>143</v>
      </c>
      <c r="I206" s="3">
        <v>85</v>
      </c>
      <c r="J206" s="25" t="str">
        <f t="shared" si="3"/>
        <v>Feb</v>
      </c>
      <c r="K206">
        <v>7</v>
      </c>
    </row>
    <row r="207" spans="1:11" hidden="1" x14ac:dyDescent="0.5">
      <c r="A207" s="25">
        <v>44604</v>
      </c>
      <c r="B207" t="s">
        <v>99</v>
      </c>
      <c r="C207" t="s">
        <v>177</v>
      </c>
      <c r="D207" t="s">
        <v>324</v>
      </c>
      <c r="E207">
        <v>1</v>
      </c>
      <c r="F207" t="s">
        <v>142</v>
      </c>
      <c r="G207" s="3">
        <v>165</v>
      </c>
      <c r="H207" t="s">
        <v>143</v>
      </c>
      <c r="I207" s="3">
        <v>165</v>
      </c>
      <c r="J207" s="25" t="str">
        <f t="shared" si="3"/>
        <v>Feb</v>
      </c>
      <c r="K207">
        <v>7</v>
      </c>
    </row>
    <row r="208" spans="1:11" x14ac:dyDescent="0.5">
      <c r="A208" s="25">
        <v>44604</v>
      </c>
      <c r="B208" t="s">
        <v>99</v>
      </c>
      <c r="C208" t="s">
        <v>158</v>
      </c>
      <c r="D208" t="s">
        <v>295</v>
      </c>
      <c r="E208">
        <v>0.25</v>
      </c>
      <c r="F208" t="s">
        <v>147</v>
      </c>
      <c r="G208" s="3">
        <v>300</v>
      </c>
      <c r="H208" t="s">
        <v>143</v>
      </c>
      <c r="I208" s="3">
        <v>75</v>
      </c>
      <c r="J208" s="25" t="str">
        <f t="shared" si="3"/>
        <v>Feb</v>
      </c>
      <c r="K208">
        <v>7</v>
      </c>
    </row>
    <row r="209" spans="1:11" x14ac:dyDescent="0.5">
      <c r="A209" s="25">
        <v>44604</v>
      </c>
      <c r="B209" t="s">
        <v>99</v>
      </c>
      <c r="C209" t="s">
        <v>198</v>
      </c>
      <c r="D209" t="s">
        <v>146</v>
      </c>
      <c r="E209">
        <v>1</v>
      </c>
      <c r="F209" t="s">
        <v>147</v>
      </c>
      <c r="G209" s="3">
        <v>235</v>
      </c>
      <c r="H209" t="s">
        <v>143</v>
      </c>
      <c r="I209" s="3">
        <v>235</v>
      </c>
      <c r="J209" s="25" t="str">
        <f t="shared" si="3"/>
        <v>Feb</v>
      </c>
      <c r="K209">
        <v>7</v>
      </c>
    </row>
    <row r="210" spans="1:11" x14ac:dyDescent="0.5">
      <c r="A210" s="25">
        <v>44604</v>
      </c>
      <c r="B210" t="s">
        <v>99</v>
      </c>
      <c r="C210" t="s">
        <v>231</v>
      </c>
      <c r="D210" t="s">
        <v>146</v>
      </c>
      <c r="E210">
        <v>0.5</v>
      </c>
      <c r="F210" t="s">
        <v>147</v>
      </c>
      <c r="G210" s="3">
        <v>235</v>
      </c>
      <c r="H210" t="s">
        <v>143</v>
      </c>
      <c r="I210" s="3">
        <v>117.5</v>
      </c>
      <c r="J210" s="25" t="str">
        <f t="shared" si="3"/>
        <v>Feb</v>
      </c>
      <c r="K210">
        <v>7</v>
      </c>
    </row>
    <row r="211" spans="1:11" hidden="1" x14ac:dyDescent="0.5">
      <c r="A211" s="25">
        <v>44604</v>
      </c>
      <c r="B211" t="s">
        <v>99</v>
      </c>
      <c r="C211" t="s">
        <v>222</v>
      </c>
      <c r="D211" t="s">
        <v>295</v>
      </c>
      <c r="E211">
        <v>1</v>
      </c>
      <c r="F211" t="s">
        <v>147</v>
      </c>
      <c r="G211" s="3">
        <v>160</v>
      </c>
      <c r="H211" t="s">
        <v>143</v>
      </c>
      <c r="I211" s="3">
        <v>160</v>
      </c>
      <c r="J211" s="25" t="str">
        <f t="shared" si="3"/>
        <v>Feb</v>
      </c>
      <c r="K211">
        <v>7</v>
      </c>
    </row>
    <row r="212" spans="1:11" x14ac:dyDescent="0.5">
      <c r="A212" s="25">
        <v>44604</v>
      </c>
      <c r="B212" t="s">
        <v>99</v>
      </c>
      <c r="C212" t="s">
        <v>181</v>
      </c>
      <c r="D212" t="s">
        <v>276</v>
      </c>
      <c r="E212">
        <v>0.6</v>
      </c>
      <c r="F212" t="s">
        <v>152</v>
      </c>
      <c r="G212" s="3">
        <v>120</v>
      </c>
      <c r="H212" t="s">
        <v>143</v>
      </c>
      <c r="I212" s="3">
        <v>72</v>
      </c>
      <c r="J212" s="25" t="str">
        <f t="shared" si="3"/>
        <v>Feb</v>
      </c>
      <c r="K212">
        <v>7</v>
      </c>
    </row>
    <row r="213" spans="1:11" x14ac:dyDescent="0.5">
      <c r="A213" s="25">
        <v>44604</v>
      </c>
      <c r="B213" t="s">
        <v>99</v>
      </c>
      <c r="C213" t="s">
        <v>175</v>
      </c>
      <c r="D213" t="s">
        <v>146</v>
      </c>
      <c r="E213">
        <v>0.3</v>
      </c>
      <c r="F213" t="s">
        <v>152</v>
      </c>
      <c r="G213" s="3">
        <v>850</v>
      </c>
      <c r="H213" t="s">
        <v>143</v>
      </c>
      <c r="I213" s="3">
        <v>255</v>
      </c>
      <c r="J213" s="25" t="str">
        <f t="shared" si="3"/>
        <v>Feb</v>
      </c>
      <c r="K213">
        <v>7</v>
      </c>
    </row>
    <row r="214" spans="1:11" x14ac:dyDescent="0.5">
      <c r="A214" s="25">
        <v>44604</v>
      </c>
      <c r="B214" t="s">
        <v>99</v>
      </c>
      <c r="C214" t="s">
        <v>151</v>
      </c>
      <c r="D214" t="s">
        <v>146</v>
      </c>
      <c r="E214">
        <v>0.5</v>
      </c>
      <c r="F214" t="s">
        <v>152</v>
      </c>
      <c r="G214" s="3">
        <v>400</v>
      </c>
      <c r="H214" t="s">
        <v>143</v>
      </c>
      <c r="I214" s="3">
        <v>200</v>
      </c>
      <c r="J214" s="25" t="str">
        <f t="shared" si="3"/>
        <v>Feb</v>
      </c>
      <c r="K214">
        <v>7</v>
      </c>
    </row>
    <row r="215" spans="1:11" x14ac:dyDescent="0.5">
      <c r="A215" s="25">
        <v>44604</v>
      </c>
      <c r="B215" t="s">
        <v>99</v>
      </c>
      <c r="C215" t="s">
        <v>189</v>
      </c>
      <c r="D215" t="s">
        <v>295</v>
      </c>
      <c r="E215">
        <v>0.25</v>
      </c>
      <c r="F215" t="s">
        <v>147</v>
      </c>
      <c r="G215" s="3">
        <v>370</v>
      </c>
      <c r="H215" t="s">
        <v>143</v>
      </c>
      <c r="I215" s="3">
        <v>92.5</v>
      </c>
      <c r="J215" s="25" t="str">
        <f t="shared" si="3"/>
        <v>Feb</v>
      </c>
      <c r="K215">
        <v>7</v>
      </c>
    </row>
    <row r="216" spans="1:11" x14ac:dyDescent="0.5">
      <c r="A216" s="25">
        <v>44604</v>
      </c>
      <c r="B216" t="s">
        <v>99</v>
      </c>
      <c r="C216" t="s">
        <v>167</v>
      </c>
      <c r="D216" t="s">
        <v>295</v>
      </c>
      <c r="E216">
        <v>0.5</v>
      </c>
      <c r="F216" t="s">
        <v>147</v>
      </c>
      <c r="G216" s="3">
        <v>250</v>
      </c>
      <c r="H216" t="s">
        <v>143</v>
      </c>
      <c r="I216" s="3">
        <v>125</v>
      </c>
      <c r="J216" s="25" t="str">
        <f t="shared" si="3"/>
        <v>Feb</v>
      </c>
      <c r="K216">
        <v>7</v>
      </c>
    </row>
    <row r="217" spans="1:11" x14ac:dyDescent="0.5">
      <c r="A217" s="25">
        <v>44604</v>
      </c>
      <c r="B217" t="s">
        <v>99</v>
      </c>
      <c r="C217" t="s">
        <v>166</v>
      </c>
      <c r="D217" t="s">
        <v>295</v>
      </c>
      <c r="E217">
        <v>0.5</v>
      </c>
      <c r="F217" t="s">
        <v>147</v>
      </c>
      <c r="G217" s="3">
        <v>250</v>
      </c>
      <c r="H217" t="s">
        <v>143</v>
      </c>
      <c r="I217" s="3">
        <v>125</v>
      </c>
      <c r="J217" s="25" t="str">
        <f t="shared" si="3"/>
        <v>Feb</v>
      </c>
      <c r="K217">
        <v>7</v>
      </c>
    </row>
    <row r="218" spans="1:11" hidden="1" x14ac:dyDescent="0.5">
      <c r="A218" s="25">
        <v>44604</v>
      </c>
      <c r="B218" t="s">
        <v>99</v>
      </c>
      <c r="C218" t="s">
        <v>186</v>
      </c>
      <c r="D218" t="s">
        <v>274</v>
      </c>
      <c r="E218">
        <v>1</v>
      </c>
      <c r="F218" t="s">
        <v>145</v>
      </c>
      <c r="G218" s="3">
        <v>85</v>
      </c>
      <c r="H218" t="s">
        <v>143</v>
      </c>
      <c r="I218" s="3">
        <v>85</v>
      </c>
      <c r="J218" s="25" t="str">
        <f t="shared" si="3"/>
        <v>Feb</v>
      </c>
      <c r="K218">
        <v>7</v>
      </c>
    </row>
    <row r="219" spans="1:11" x14ac:dyDescent="0.5">
      <c r="A219" s="25">
        <v>44604</v>
      </c>
      <c r="B219" t="s">
        <v>99</v>
      </c>
      <c r="C219" t="s">
        <v>144</v>
      </c>
      <c r="D219" t="s">
        <v>274</v>
      </c>
      <c r="E219">
        <v>4</v>
      </c>
      <c r="F219" t="s">
        <v>145</v>
      </c>
      <c r="G219" s="3">
        <v>65</v>
      </c>
      <c r="H219" t="s">
        <v>143</v>
      </c>
      <c r="I219" s="3">
        <v>260</v>
      </c>
      <c r="J219" s="25" t="str">
        <f t="shared" si="3"/>
        <v>Feb</v>
      </c>
      <c r="K219">
        <v>7</v>
      </c>
    </row>
    <row r="220" spans="1:11" hidden="1" x14ac:dyDescent="0.5">
      <c r="A220" s="25">
        <v>44604</v>
      </c>
      <c r="B220" t="s">
        <v>99</v>
      </c>
      <c r="C220" t="s">
        <v>205</v>
      </c>
      <c r="D220" t="s">
        <v>295</v>
      </c>
      <c r="E220">
        <v>0.1</v>
      </c>
      <c r="F220" t="s">
        <v>147</v>
      </c>
      <c r="G220" s="3">
        <v>530</v>
      </c>
      <c r="H220" t="s">
        <v>143</v>
      </c>
      <c r="I220" s="3">
        <v>53</v>
      </c>
      <c r="J220" s="25" t="str">
        <f t="shared" si="3"/>
        <v>Feb</v>
      </c>
      <c r="K220">
        <v>7</v>
      </c>
    </row>
    <row r="221" spans="1:11" hidden="1" x14ac:dyDescent="0.5">
      <c r="A221" s="25">
        <v>44604</v>
      </c>
      <c r="B221" t="s">
        <v>99</v>
      </c>
      <c r="C221" t="s">
        <v>261</v>
      </c>
      <c r="D221" t="s">
        <v>277</v>
      </c>
      <c r="E221">
        <v>1</v>
      </c>
      <c r="F221" t="s">
        <v>147</v>
      </c>
      <c r="G221" s="3">
        <v>260</v>
      </c>
      <c r="H221" t="s">
        <v>143</v>
      </c>
      <c r="I221" s="3">
        <v>260</v>
      </c>
      <c r="J221" s="25" t="str">
        <f t="shared" si="3"/>
        <v>Feb</v>
      </c>
      <c r="K221">
        <v>7</v>
      </c>
    </row>
    <row r="222" spans="1:11" x14ac:dyDescent="0.5">
      <c r="A222" s="25">
        <v>44604</v>
      </c>
      <c r="B222" t="s">
        <v>99</v>
      </c>
      <c r="C222" t="s">
        <v>163</v>
      </c>
      <c r="D222" t="s">
        <v>295</v>
      </c>
      <c r="E222">
        <v>0.5</v>
      </c>
      <c r="F222" t="s">
        <v>147</v>
      </c>
      <c r="G222" s="3">
        <v>870</v>
      </c>
      <c r="H222" t="s">
        <v>143</v>
      </c>
      <c r="I222" s="3">
        <v>435</v>
      </c>
      <c r="J222" s="25" t="str">
        <f t="shared" si="3"/>
        <v>Feb</v>
      </c>
      <c r="K222">
        <v>7</v>
      </c>
    </row>
    <row r="223" spans="1:11" x14ac:dyDescent="0.5">
      <c r="A223" s="25">
        <v>44604</v>
      </c>
      <c r="B223" t="s">
        <v>99</v>
      </c>
      <c r="C223" t="s">
        <v>187</v>
      </c>
      <c r="D223" t="s">
        <v>295</v>
      </c>
      <c r="E223">
        <v>1</v>
      </c>
      <c r="F223" t="s">
        <v>147</v>
      </c>
      <c r="G223" s="3">
        <v>45</v>
      </c>
      <c r="H223" t="s">
        <v>143</v>
      </c>
      <c r="I223" s="3">
        <v>45</v>
      </c>
      <c r="J223" s="25" t="str">
        <f t="shared" si="3"/>
        <v>Feb</v>
      </c>
      <c r="K223">
        <v>7</v>
      </c>
    </row>
    <row r="224" spans="1:11" hidden="1" x14ac:dyDescent="0.5">
      <c r="A224" s="25">
        <v>44604</v>
      </c>
      <c r="B224" t="s">
        <v>99</v>
      </c>
      <c r="C224" t="s">
        <v>196</v>
      </c>
      <c r="D224" t="s">
        <v>141</v>
      </c>
      <c r="E224">
        <v>0.2</v>
      </c>
      <c r="F224" t="s">
        <v>142</v>
      </c>
      <c r="G224" s="3">
        <v>750</v>
      </c>
      <c r="H224" t="s">
        <v>143</v>
      </c>
      <c r="I224" s="3">
        <v>150</v>
      </c>
      <c r="J224" s="25" t="str">
        <f t="shared" si="3"/>
        <v>Feb</v>
      </c>
      <c r="K224">
        <v>7</v>
      </c>
    </row>
    <row r="225" spans="1:11" x14ac:dyDescent="0.5">
      <c r="A225" s="25">
        <v>44604</v>
      </c>
      <c r="B225" t="s">
        <v>99</v>
      </c>
      <c r="C225" t="s">
        <v>158</v>
      </c>
      <c r="D225" t="s">
        <v>295</v>
      </c>
      <c r="E225">
        <v>0.25</v>
      </c>
      <c r="F225" t="s">
        <v>147</v>
      </c>
      <c r="G225" s="3">
        <v>300</v>
      </c>
      <c r="H225" t="s">
        <v>143</v>
      </c>
      <c r="I225" s="3">
        <v>75</v>
      </c>
      <c r="J225" s="25" t="str">
        <f t="shared" si="3"/>
        <v>Feb</v>
      </c>
      <c r="K225">
        <v>7</v>
      </c>
    </row>
    <row r="226" spans="1:11" x14ac:dyDescent="0.5">
      <c r="A226" s="25">
        <v>44604</v>
      </c>
      <c r="B226" t="s">
        <v>99</v>
      </c>
      <c r="C226" t="s">
        <v>164</v>
      </c>
      <c r="D226" t="s">
        <v>295</v>
      </c>
      <c r="E226">
        <v>1</v>
      </c>
      <c r="F226" t="s">
        <v>147</v>
      </c>
      <c r="G226" s="3">
        <v>210</v>
      </c>
      <c r="H226" t="s">
        <v>143</v>
      </c>
      <c r="I226" s="3">
        <v>210</v>
      </c>
      <c r="J226" s="25" t="str">
        <f t="shared" si="3"/>
        <v>Feb</v>
      </c>
      <c r="K226">
        <v>7</v>
      </c>
    </row>
    <row r="227" spans="1:11" hidden="1" x14ac:dyDescent="0.5">
      <c r="A227" s="25">
        <v>44604</v>
      </c>
      <c r="B227" t="s">
        <v>99</v>
      </c>
      <c r="C227" t="s">
        <v>256</v>
      </c>
      <c r="D227" t="s">
        <v>193</v>
      </c>
      <c r="E227">
        <v>10</v>
      </c>
      <c r="F227" t="s">
        <v>149</v>
      </c>
      <c r="G227" s="3">
        <v>50</v>
      </c>
      <c r="H227" t="s">
        <v>143</v>
      </c>
      <c r="I227" s="3">
        <v>500</v>
      </c>
      <c r="J227" s="25" t="str">
        <f t="shared" si="3"/>
        <v>Feb</v>
      </c>
      <c r="K227">
        <v>7</v>
      </c>
    </row>
    <row r="228" spans="1:11" hidden="1" x14ac:dyDescent="0.5">
      <c r="A228" s="25">
        <v>44604</v>
      </c>
      <c r="B228" t="s">
        <v>99</v>
      </c>
      <c r="C228" t="s">
        <v>323</v>
      </c>
      <c r="D228" t="s">
        <v>141</v>
      </c>
      <c r="E228">
        <v>1</v>
      </c>
      <c r="F228" t="s">
        <v>149</v>
      </c>
      <c r="G228" s="3">
        <v>315</v>
      </c>
      <c r="H228" t="s">
        <v>143</v>
      </c>
      <c r="I228" s="3">
        <v>315</v>
      </c>
      <c r="J228" s="25" t="str">
        <f t="shared" si="3"/>
        <v>Feb</v>
      </c>
      <c r="K228">
        <v>7</v>
      </c>
    </row>
    <row r="229" spans="1:11" hidden="1" x14ac:dyDescent="0.5">
      <c r="A229" s="25">
        <v>44604</v>
      </c>
      <c r="B229" t="s">
        <v>99</v>
      </c>
      <c r="C229" t="s">
        <v>261</v>
      </c>
      <c r="D229" t="s">
        <v>277</v>
      </c>
      <c r="E229">
        <v>1.5</v>
      </c>
      <c r="F229" t="s">
        <v>147</v>
      </c>
      <c r="G229" s="3">
        <v>260</v>
      </c>
      <c r="H229" t="s">
        <v>143</v>
      </c>
      <c r="I229" s="3">
        <v>390</v>
      </c>
      <c r="J229" s="25" t="str">
        <f t="shared" si="3"/>
        <v>Feb</v>
      </c>
      <c r="K229">
        <v>7</v>
      </c>
    </row>
    <row r="230" spans="1:11" x14ac:dyDescent="0.5">
      <c r="A230" s="25">
        <v>44604</v>
      </c>
      <c r="B230" t="s">
        <v>99</v>
      </c>
      <c r="C230" t="s">
        <v>163</v>
      </c>
      <c r="D230" t="s">
        <v>295</v>
      </c>
      <c r="E230">
        <v>3</v>
      </c>
      <c r="F230" t="s">
        <v>147</v>
      </c>
      <c r="G230" s="3">
        <v>870</v>
      </c>
      <c r="H230" t="s">
        <v>143</v>
      </c>
      <c r="I230" s="3">
        <v>2610</v>
      </c>
      <c r="J230" s="25" t="str">
        <f t="shared" si="3"/>
        <v>Feb</v>
      </c>
      <c r="K230">
        <v>7</v>
      </c>
    </row>
    <row r="231" spans="1:11" hidden="1" x14ac:dyDescent="0.5">
      <c r="A231" s="25">
        <v>44604</v>
      </c>
      <c r="B231" t="s">
        <v>99</v>
      </c>
      <c r="C231" t="s">
        <v>208</v>
      </c>
      <c r="D231" t="s">
        <v>193</v>
      </c>
      <c r="E231">
        <v>1</v>
      </c>
      <c r="F231" t="s">
        <v>147</v>
      </c>
      <c r="G231" s="3">
        <v>415</v>
      </c>
      <c r="H231" t="s">
        <v>143</v>
      </c>
      <c r="I231" s="3">
        <v>415</v>
      </c>
      <c r="J231" s="25" t="str">
        <f t="shared" si="3"/>
        <v>Feb</v>
      </c>
      <c r="K231">
        <v>7</v>
      </c>
    </row>
    <row r="232" spans="1:11" x14ac:dyDescent="0.5">
      <c r="A232" s="25">
        <v>44604</v>
      </c>
      <c r="B232" t="s">
        <v>99</v>
      </c>
      <c r="C232" t="s">
        <v>181</v>
      </c>
      <c r="D232" t="s">
        <v>276</v>
      </c>
      <c r="E232">
        <v>1</v>
      </c>
      <c r="F232" t="s">
        <v>152</v>
      </c>
      <c r="G232" s="3">
        <v>120</v>
      </c>
      <c r="H232" t="s">
        <v>143</v>
      </c>
      <c r="I232" s="3">
        <v>120</v>
      </c>
      <c r="J232" s="25" t="str">
        <f t="shared" si="3"/>
        <v>Feb</v>
      </c>
      <c r="K232">
        <v>7</v>
      </c>
    </row>
    <row r="233" spans="1:11" x14ac:dyDescent="0.5">
      <c r="A233" s="25">
        <v>44604</v>
      </c>
      <c r="B233" t="s">
        <v>99</v>
      </c>
      <c r="C233" t="s">
        <v>151</v>
      </c>
      <c r="D233" t="s">
        <v>146</v>
      </c>
      <c r="E233">
        <v>0.5</v>
      </c>
      <c r="F233" t="s">
        <v>152</v>
      </c>
      <c r="G233" s="3">
        <v>400</v>
      </c>
      <c r="H233" t="s">
        <v>143</v>
      </c>
      <c r="I233" s="3">
        <v>200</v>
      </c>
      <c r="J233" s="25" t="str">
        <f t="shared" si="3"/>
        <v>Feb</v>
      </c>
      <c r="K233">
        <v>7</v>
      </c>
    </row>
    <row r="234" spans="1:11" x14ac:dyDescent="0.5">
      <c r="A234" s="25">
        <v>44604</v>
      </c>
      <c r="B234" t="s">
        <v>99</v>
      </c>
      <c r="C234" t="s">
        <v>198</v>
      </c>
      <c r="D234" t="s">
        <v>146</v>
      </c>
      <c r="E234">
        <v>1</v>
      </c>
      <c r="F234" t="s">
        <v>147</v>
      </c>
      <c r="G234" s="3">
        <v>250</v>
      </c>
      <c r="H234" t="s">
        <v>143</v>
      </c>
      <c r="I234" s="3">
        <v>250</v>
      </c>
      <c r="J234" s="25" t="str">
        <f t="shared" si="3"/>
        <v>Feb</v>
      </c>
      <c r="K234">
        <v>7</v>
      </c>
    </row>
    <row r="235" spans="1:11" x14ac:dyDescent="0.5">
      <c r="A235" s="25">
        <v>44604</v>
      </c>
      <c r="B235" t="s">
        <v>99</v>
      </c>
      <c r="C235" t="s">
        <v>162</v>
      </c>
      <c r="D235" t="s">
        <v>295</v>
      </c>
      <c r="E235">
        <v>1</v>
      </c>
      <c r="F235" t="s">
        <v>147</v>
      </c>
      <c r="G235" s="3">
        <v>160</v>
      </c>
      <c r="H235" t="s">
        <v>143</v>
      </c>
      <c r="I235" s="3">
        <v>160</v>
      </c>
      <c r="J235" s="25" t="str">
        <f t="shared" si="3"/>
        <v>Feb</v>
      </c>
      <c r="K235">
        <v>7</v>
      </c>
    </row>
    <row r="236" spans="1:11" x14ac:dyDescent="0.5">
      <c r="A236" s="25">
        <v>44604</v>
      </c>
      <c r="B236" t="s">
        <v>99</v>
      </c>
      <c r="C236" t="s">
        <v>160</v>
      </c>
      <c r="D236" t="s">
        <v>275</v>
      </c>
      <c r="E236">
        <v>2.72</v>
      </c>
      <c r="F236" t="s">
        <v>147</v>
      </c>
      <c r="G236" s="3">
        <v>235</v>
      </c>
      <c r="H236" t="s">
        <v>143</v>
      </c>
      <c r="I236" s="3">
        <v>639.20000000000005</v>
      </c>
      <c r="J236" s="25" t="str">
        <f t="shared" si="3"/>
        <v>Feb</v>
      </c>
      <c r="K236">
        <v>7</v>
      </c>
    </row>
    <row r="237" spans="1:11" x14ac:dyDescent="0.5">
      <c r="A237" s="25">
        <v>44605</v>
      </c>
      <c r="B237" t="s">
        <v>98</v>
      </c>
      <c r="C237" t="s">
        <v>159</v>
      </c>
      <c r="D237" t="s">
        <v>295</v>
      </c>
      <c r="E237">
        <v>0.2</v>
      </c>
      <c r="F237" t="s">
        <v>147</v>
      </c>
      <c r="G237" s="3">
        <v>520</v>
      </c>
      <c r="H237" t="s">
        <v>143</v>
      </c>
      <c r="I237" s="3">
        <v>104</v>
      </c>
      <c r="J237" s="25" t="str">
        <f t="shared" si="3"/>
        <v>Feb</v>
      </c>
      <c r="K237">
        <v>8</v>
      </c>
    </row>
    <row r="238" spans="1:11" x14ac:dyDescent="0.5">
      <c r="A238" s="25">
        <v>44605</v>
      </c>
      <c r="B238" t="s">
        <v>98</v>
      </c>
      <c r="C238" t="s">
        <v>144</v>
      </c>
      <c r="D238" t="s">
        <v>274</v>
      </c>
      <c r="E238">
        <v>1</v>
      </c>
      <c r="F238" t="s">
        <v>145</v>
      </c>
      <c r="G238" s="3">
        <v>70</v>
      </c>
      <c r="H238" t="s">
        <v>143</v>
      </c>
      <c r="I238" s="3">
        <v>70</v>
      </c>
      <c r="J238" s="25" t="str">
        <f t="shared" si="3"/>
        <v>Feb</v>
      </c>
      <c r="K238">
        <v>8</v>
      </c>
    </row>
    <row r="239" spans="1:11" x14ac:dyDescent="0.5">
      <c r="A239" s="25">
        <v>44605</v>
      </c>
      <c r="B239" t="s">
        <v>98</v>
      </c>
      <c r="C239" t="s">
        <v>158</v>
      </c>
      <c r="D239" t="s">
        <v>295</v>
      </c>
      <c r="E239">
        <v>1</v>
      </c>
      <c r="F239" t="s">
        <v>147</v>
      </c>
      <c r="G239" s="3">
        <v>290</v>
      </c>
      <c r="H239" t="s">
        <v>143</v>
      </c>
      <c r="I239" s="3">
        <v>290</v>
      </c>
      <c r="J239" s="25" t="str">
        <f t="shared" si="3"/>
        <v>Feb</v>
      </c>
      <c r="K239">
        <v>8</v>
      </c>
    </row>
    <row r="240" spans="1:11" x14ac:dyDescent="0.5">
      <c r="A240" s="25">
        <v>44605</v>
      </c>
      <c r="B240" t="s">
        <v>98</v>
      </c>
      <c r="C240" t="s">
        <v>166</v>
      </c>
      <c r="D240" t="s">
        <v>295</v>
      </c>
      <c r="E240">
        <v>0.1</v>
      </c>
      <c r="F240" t="s">
        <v>147</v>
      </c>
      <c r="G240" s="3">
        <v>250</v>
      </c>
      <c r="H240" t="s">
        <v>143</v>
      </c>
      <c r="I240" s="3">
        <v>25</v>
      </c>
      <c r="J240" s="25" t="str">
        <f t="shared" si="3"/>
        <v>Feb</v>
      </c>
      <c r="K240">
        <v>8</v>
      </c>
    </row>
    <row r="241" spans="1:11" x14ac:dyDescent="0.5">
      <c r="A241" s="25">
        <v>44605</v>
      </c>
      <c r="B241" t="s">
        <v>98</v>
      </c>
      <c r="C241" t="s">
        <v>189</v>
      </c>
      <c r="D241" t="s">
        <v>295</v>
      </c>
      <c r="E241">
        <v>0.1</v>
      </c>
      <c r="F241" t="s">
        <v>147</v>
      </c>
      <c r="G241" s="3">
        <v>380</v>
      </c>
      <c r="H241" t="s">
        <v>143</v>
      </c>
      <c r="I241" s="3">
        <v>38</v>
      </c>
      <c r="J241" s="25" t="str">
        <f t="shared" si="3"/>
        <v>Feb</v>
      </c>
      <c r="K241">
        <v>8</v>
      </c>
    </row>
    <row r="242" spans="1:11" hidden="1" x14ac:dyDescent="0.5">
      <c r="A242" s="25">
        <v>44605</v>
      </c>
      <c r="B242" t="s">
        <v>98</v>
      </c>
      <c r="C242" t="s">
        <v>176</v>
      </c>
      <c r="D242" t="s">
        <v>295</v>
      </c>
      <c r="E242">
        <v>0.1</v>
      </c>
      <c r="F242" t="s">
        <v>147</v>
      </c>
      <c r="G242" s="3">
        <v>250</v>
      </c>
      <c r="H242" t="s">
        <v>143</v>
      </c>
      <c r="I242" s="3">
        <v>25</v>
      </c>
      <c r="J242" s="25" t="str">
        <f t="shared" si="3"/>
        <v>Feb</v>
      </c>
      <c r="K242">
        <v>8</v>
      </c>
    </row>
    <row r="243" spans="1:11" hidden="1" x14ac:dyDescent="0.5">
      <c r="A243" s="25">
        <v>44605</v>
      </c>
      <c r="B243" t="s">
        <v>98</v>
      </c>
      <c r="C243" t="s">
        <v>174</v>
      </c>
      <c r="D243" t="s">
        <v>155</v>
      </c>
      <c r="E243">
        <v>0.37</v>
      </c>
      <c r="F243" t="s">
        <v>156</v>
      </c>
      <c r="G243" s="3">
        <v>960</v>
      </c>
      <c r="H243" t="s">
        <v>143</v>
      </c>
      <c r="I243" s="3">
        <v>355.2</v>
      </c>
      <c r="J243" s="25" t="str">
        <f t="shared" si="3"/>
        <v>Feb</v>
      </c>
      <c r="K243">
        <v>8</v>
      </c>
    </row>
    <row r="244" spans="1:11" x14ac:dyDescent="0.5">
      <c r="A244" s="25">
        <v>44605</v>
      </c>
      <c r="B244" t="s">
        <v>98</v>
      </c>
      <c r="C244" t="s">
        <v>144</v>
      </c>
      <c r="D244" t="s">
        <v>274</v>
      </c>
      <c r="E244">
        <v>2</v>
      </c>
      <c r="F244" t="s">
        <v>145</v>
      </c>
      <c r="G244" s="3">
        <v>65</v>
      </c>
      <c r="H244" t="s">
        <v>143</v>
      </c>
      <c r="I244" s="3">
        <v>130</v>
      </c>
      <c r="J244" s="25" t="str">
        <f t="shared" si="3"/>
        <v>Feb</v>
      </c>
      <c r="K244">
        <v>8</v>
      </c>
    </row>
    <row r="245" spans="1:11" x14ac:dyDescent="0.5">
      <c r="A245" s="25">
        <v>44605</v>
      </c>
      <c r="B245" t="s">
        <v>98</v>
      </c>
      <c r="C245" t="s">
        <v>181</v>
      </c>
      <c r="D245" t="s">
        <v>276</v>
      </c>
      <c r="E245">
        <v>0.3</v>
      </c>
      <c r="F245" t="s">
        <v>152</v>
      </c>
      <c r="G245" s="3">
        <v>120</v>
      </c>
      <c r="H245" t="s">
        <v>143</v>
      </c>
      <c r="I245" s="3">
        <v>36</v>
      </c>
      <c r="J245" s="25" t="str">
        <f t="shared" si="3"/>
        <v>Feb</v>
      </c>
      <c r="K245">
        <v>8</v>
      </c>
    </row>
    <row r="246" spans="1:11" x14ac:dyDescent="0.5">
      <c r="A246" s="25">
        <v>44605</v>
      </c>
      <c r="B246" t="s">
        <v>98</v>
      </c>
      <c r="C246" t="s">
        <v>151</v>
      </c>
      <c r="D246" t="s">
        <v>146</v>
      </c>
      <c r="E246">
        <v>0.3</v>
      </c>
      <c r="F246" t="s">
        <v>152</v>
      </c>
      <c r="G246" s="3">
        <v>400</v>
      </c>
      <c r="H246" t="s">
        <v>143</v>
      </c>
      <c r="I246" s="3">
        <v>120</v>
      </c>
      <c r="J246" s="25" t="str">
        <f t="shared" si="3"/>
        <v>Feb</v>
      </c>
      <c r="K246">
        <v>8</v>
      </c>
    </row>
    <row r="247" spans="1:11" hidden="1" x14ac:dyDescent="0.5">
      <c r="A247" s="25">
        <v>44605</v>
      </c>
      <c r="B247" t="s">
        <v>98</v>
      </c>
      <c r="C247" t="s">
        <v>215</v>
      </c>
      <c r="D247" t="s">
        <v>141</v>
      </c>
      <c r="E247">
        <v>1</v>
      </c>
      <c r="F247" t="s">
        <v>142</v>
      </c>
      <c r="G247" s="3">
        <v>75</v>
      </c>
      <c r="H247" t="s">
        <v>143</v>
      </c>
      <c r="I247" s="3">
        <v>75</v>
      </c>
      <c r="J247" s="25" t="str">
        <f t="shared" si="3"/>
        <v>Feb</v>
      </c>
      <c r="K247">
        <v>8</v>
      </c>
    </row>
    <row r="248" spans="1:11" hidden="1" x14ac:dyDescent="0.5">
      <c r="A248" s="25">
        <v>44605</v>
      </c>
      <c r="B248" t="s">
        <v>98</v>
      </c>
      <c r="C248" t="s">
        <v>287</v>
      </c>
      <c r="D248" t="s">
        <v>141</v>
      </c>
      <c r="E248">
        <v>1</v>
      </c>
      <c r="F248" t="s">
        <v>142</v>
      </c>
      <c r="G248" s="3">
        <v>85</v>
      </c>
      <c r="H248" t="s">
        <v>143</v>
      </c>
      <c r="I248" s="3">
        <v>85</v>
      </c>
      <c r="J248" s="25" t="str">
        <f t="shared" si="3"/>
        <v>Feb</v>
      </c>
      <c r="K248">
        <v>8</v>
      </c>
    </row>
    <row r="249" spans="1:11" x14ac:dyDescent="0.5">
      <c r="A249" s="25">
        <v>44605</v>
      </c>
      <c r="B249" t="s">
        <v>98</v>
      </c>
      <c r="C249" t="s">
        <v>163</v>
      </c>
      <c r="D249" t="s">
        <v>295</v>
      </c>
      <c r="E249">
        <v>1.1000000000000001</v>
      </c>
      <c r="F249" t="s">
        <v>147</v>
      </c>
      <c r="G249" s="3">
        <v>870</v>
      </c>
      <c r="H249" t="s">
        <v>143</v>
      </c>
      <c r="I249" s="3">
        <v>957.00000000000011</v>
      </c>
      <c r="J249" s="25" t="str">
        <f t="shared" si="3"/>
        <v>Feb</v>
      </c>
      <c r="K249">
        <v>8</v>
      </c>
    </row>
    <row r="250" spans="1:11" hidden="1" x14ac:dyDescent="0.5">
      <c r="A250" s="25">
        <v>44605</v>
      </c>
      <c r="B250" t="s">
        <v>98</v>
      </c>
      <c r="C250" t="s">
        <v>260</v>
      </c>
      <c r="D250" t="s">
        <v>141</v>
      </c>
      <c r="E250">
        <v>2</v>
      </c>
      <c r="F250" t="s">
        <v>149</v>
      </c>
      <c r="G250" s="3">
        <v>250</v>
      </c>
      <c r="H250" t="s">
        <v>143</v>
      </c>
      <c r="I250" s="3">
        <v>500</v>
      </c>
      <c r="J250" s="25" t="str">
        <f t="shared" si="3"/>
        <v>Feb</v>
      </c>
      <c r="K250">
        <v>8</v>
      </c>
    </row>
    <row r="251" spans="1:11" hidden="1" x14ac:dyDescent="0.5">
      <c r="A251" s="25">
        <v>44606</v>
      </c>
      <c r="B251" t="s">
        <v>97</v>
      </c>
      <c r="C251" t="s">
        <v>249</v>
      </c>
      <c r="D251" t="s">
        <v>146</v>
      </c>
      <c r="E251">
        <v>2</v>
      </c>
      <c r="F251" t="s">
        <v>149</v>
      </c>
      <c r="G251" s="3">
        <v>250</v>
      </c>
      <c r="H251" t="s">
        <v>143</v>
      </c>
      <c r="I251" s="3">
        <v>500</v>
      </c>
      <c r="J251" s="25" t="str">
        <f t="shared" si="3"/>
        <v>Feb</v>
      </c>
      <c r="K251">
        <v>8</v>
      </c>
    </row>
    <row r="252" spans="1:11" x14ac:dyDescent="0.5">
      <c r="A252" s="25">
        <v>44606</v>
      </c>
      <c r="B252" t="s">
        <v>97</v>
      </c>
      <c r="C252" t="s">
        <v>181</v>
      </c>
      <c r="D252" t="s">
        <v>276</v>
      </c>
      <c r="E252">
        <v>1</v>
      </c>
      <c r="F252" t="s">
        <v>152</v>
      </c>
      <c r="G252" s="3">
        <v>120</v>
      </c>
      <c r="H252" t="s">
        <v>143</v>
      </c>
      <c r="I252" s="3">
        <v>120</v>
      </c>
      <c r="J252" s="25" t="str">
        <f t="shared" si="3"/>
        <v>Feb</v>
      </c>
      <c r="K252">
        <v>8</v>
      </c>
    </row>
    <row r="253" spans="1:11" x14ac:dyDescent="0.5">
      <c r="A253" s="25">
        <v>44606</v>
      </c>
      <c r="B253" t="s">
        <v>97</v>
      </c>
      <c r="C253" t="s">
        <v>151</v>
      </c>
      <c r="D253" t="s">
        <v>146</v>
      </c>
      <c r="E253">
        <v>1</v>
      </c>
      <c r="F253" t="s">
        <v>152</v>
      </c>
      <c r="G253" s="3">
        <v>400</v>
      </c>
      <c r="H253" t="s">
        <v>143</v>
      </c>
      <c r="I253" s="3">
        <v>400</v>
      </c>
      <c r="J253" s="25" t="str">
        <f t="shared" si="3"/>
        <v>Feb</v>
      </c>
      <c r="K253">
        <v>8</v>
      </c>
    </row>
    <row r="254" spans="1:11" hidden="1" x14ac:dyDescent="0.5">
      <c r="A254" s="25">
        <v>44606</v>
      </c>
      <c r="B254" t="s">
        <v>97</v>
      </c>
      <c r="C254" t="s">
        <v>180</v>
      </c>
      <c r="D254" t="s">
        <v>146</v>
      </c>
      <c r="E254">
        <v>0.1</v>
      </c>
      <c r="F254" t="s">
        <v>152</v>
      </c>
      <c r="G254" s="3">
        <v>850</v>
      </c>
      <c r="H254" t="s">
        <v>143</v>
      </c>
      <c r="I254" s="3">
        <v>85</v>
      </c>
      <c r="J254" s="25" t="str">
        <f t="shared" si="3"/>
        <v>Feb</v>
      </c>
      <c r="K254">
        <v>8</v>
      </c>
    </row>
    <row r="255" spans="1:11" x14ac:dyDescent="0.5">
      <c r="A255" s="25">
        <v>44606</v>
      </c>
      <c r="B255" t="s">
        <v>97</v>
      </c>
      <c r="C255" t="s">
        <v>183</v>
      </c>
      <c r="D255" t="s">
        <v>155</v>
      </c>
      <c r="E255">
        <v>5</v>
      </c>
      <c r="F255" t="s">
        <v>156</v>
      </c>
      <c r="G255" s="3">
        <v>250</v>
      </c>
      <c r="H255" t="s">
        <v>143</v>
      </c>
      <c r="I255" s="3">
        <v>1250</v>
      </c>
      <c r="J255" s="25" t="str">
        <f t="shared" si="3"/>
        <v>Feb</v>
      </c>
      <c r="K255">
        <v>8</v>
      </c>
    </row>
    <row r="256" spans="1:11" x14ac:dyDescent="0.5">
      <c r="A256" s="25">
        <v>44606</v>
      </c>
      <c r="B256" t="s">
        <v>97</v>
      </c>
      <c r="C256" t="s">
        <v>181</v>
      </c>
      <c r="D256" t="s">
        <v>276</v>
      </c>
      <c r="E256">
        <v>0.2</v>
      </c>
      <c r="F256" t="s">
        <v>152</v>
      </c>
      <c r="G256" s="3">
        <v>120</v>
      </c>
      <c r="H256" t="s">
        <v>143</v>
      </c>
      <c r="I256" s="3">
        <v>24</v>
      </c>
      <c r="J256" s="25" t="str">
        <f t="shared" si="3"/>
        <v>Feb</v>
      </c>
      <c r="K256">
        <v>8</v>
      </c>
    </row>
    <row r="257" spans="1:11" x14ac:dyDescent="0.5">
      <c r="A257" s="25">
        <v>44606</v>
      </c>
      <c r="B257" t="s">
        <v>97</v>
      </c>
      <c r="C257" t="s">
        <v>175</v>
      </c>
      <c r="D257" t="s">
        <v>146</v>
      </c>
      <c r="E257">
        <v>0.2</v>
      </c>
      <c r="F257" t="s">
        <v>152</v>
      </c>
      <c r="G257" s="3">
        <v>850</v>
      </c>
      <c r="H257" t="s">
        <v>143</v>
      </c>
      <c r="I257" s="3">
        <v>170</v>
      </c>
      <c r="J257" s="25" t="str">
        <f t="shared" si="3"/>
        <v>Feb</v>
      </c>
      <c r="K257">
        <v>8</v>
      </c>
    </row>
    <row r="258" spans="1:11" hidden="1" x14ac:dyDescent="0.5">
      <c r="A258" s="25">
        <v>44606</v>
      </c>
      <c r="B258" t="s">
        <v>97</v>
      </c>
      <c r="C258" t="s">
        <v>291</v>
      </c>
      <c r="D258" t="s">
        <v>141</v>
      </c>
      <c r="E258">
        <v>1</v>
      </c>
      <c r="F258" t="s">
        <v>149</v>
      </c>
      <c r="G258" s="3">
        <v>65</v>
      </c>
      <c r="H258" t="s">
        <v>143</v>
      </c>
      <c r="I258" s="3">
        <v>65</v>
      </c>
      <c r="J258" s="25" t="str">
        <f t="shared" si="3"/>
        <v>Feb</v>
      </c>
      <c r="K258">
        <v>8</v>
      </c>
    </row>
    <row r="259" spans="1:11" hidden="1" x14ac:dyDescent="0.5">
      <c r="A259" s="25">
        <v>44606</v>
      </c>
      <c r="B259" t="s">
        <v>97</v>
      </c>
      <c r="C259" t="s">
        <v>157</v>
      </c>
      <c r="D259" t="s">
        <v>141</v>
      </c>
      <c r="E259">
        <v>0.2</v>
      </c>
      <c r="F259" t="s">
        <v>142</v>
      </c>
      <c r="G259" s="3">
        <v>550</v>
      </c>
      <c r="H259" t="s">
        <v>143</v>
      </c>
      <c r="I259" s="3">
        <v>110</v>
      </c>
      <c r="J259" s="25" t="str">
        <f t="shared" si="3"/>
        <v>Feb</v>
      </c>
      <c r="K259">
        <v>8</v>
      </c>
    </row>
    <row r="260" spans="1:11" hidden="1" x14ac:dyDescent="0.5">
      <c r="A260" s="25">
        <v>44606</v>
      </c>
      <c r="B260" t="s">
        <v>97</v>
      </c>
      <c r="C260" t="s">
        <v>236</v>
      </c>
      <c r="D260" t="s">
        <v>141</v>
      </c>
      <c r="E260">
        <v>0.1</v>
      </c>
      <c r="F260" t="s">
        <v>142</v>
      </c>
      <c r="G260" s="3">
        <v>1300</v>
      </c>
      <c r="H260" t="s">
        <v>143</v>
      </c>
      <c r="I260" s="3">
        <v>130</v>
      </c>
      <c r="J260" s="25" t="str">
        <f t="shared" si="3"/>
        <v>Feb</v>
      </c>
      <c r="K260">
        <v>8</v>
      </c>
    </row>
    <row r="261" spans="1:11" hidden="1" x14ac:dyDescent="0.5">
      <c r="A261" s="25">
        <v>44606</v>
      </c>
      <c r="B261" t="s">
        <v>97</v>
      </c>
      <c r="C261" t="s">
        <v>294</v>
      </c>
      <c r="D261" t="s">
        <v>141</v>
      </c>
      <c r="E261">
        <v>1</v>
      </c>
      <c r="F261" t="s">
        <v>149</v>
      </c>
      <c r="G261" s="3">
        <v>65</v>
      </c>
      <c r="H261" t="s">
        <v>143</v>
      </c>
      <c r="I261" s="3">
        <v>65</v>
      </c>
      <c r="J261" s="25" t="str">
        <f t="shared" ref="J261:J324" si="4">TEXT(A261,"mmm")</f>
        <v>Feb</v>
      </c>
      <c r="K261">
        <v>8</v>
      </c>
    </row>
    <row r="262" spans="1:11" x14ac:dyDescent="0.5">
      <c r="A262" s="25">
        <v>44606</v>
      </c>
      <c r="B262" t="s">
        <v>97</v>
      </c>
      <c r="C262" t="s">
        <v>158</v>
      </c>
      <c r="D262" t="s">
        <v>295</v>
      </c>
      <c r="E262">
        <v>0.25</v>
      </c>
      <c r="F262" t="s">
        <v>147</v>
      </c>
      <c r="G262" s="3">
        <v>300</v>
      </c>
      <c r="H262" t="s">
        <v>143</v>
      </c>
      <c r="I262" s="3">
        <v>75</v>
      </c>
      <c r="J262" s="25" t="str">
        <f t="shared" si="4"/>
        <v>Feb</v>
      </c>
      <c r="K262">
        <v>8</v>
      </c>
    </row>
    <row r="263" spans="1:11" hidden="1" x14ac:dyDescent="0.5">
      <c r="A263" s="25">
        <v>44606</v>
      </c>
      <c r="B263" t="s">
        <v>97</v>
      </c>
      <c r="C263" t="s">
        <v>186</v>
      </c>
      <c r="D263" t="s">
        <v>274</v>
      </c>
      <c r="E263">
        <v>2</v>
      </c>
      <c r="F263" t="s">
        <v>145</v>
      </c>
      <c r="G263" s="3">
        <v>85</v>
      </c>
      <c r="H263" t="s">
        <v>143</v>
      </c>
      <c r="I263" s="3">
        <v>170</v>
      </c>
      <c r="J263" s="25" t="str">
        <f t="shared" si="4"/>
        <v>Feb</v>
      </c>
      <c r="K263">
        <v>8</v>
      </c>
    </row>
    <row r="264" spans="1:11" hidden="1" x14ac:dyDescent="0.5">
      <c r="A264" s="25">
        <v>44606</v>
      </c>
      <c r="B264" t="s">
        <v>97</v>
      </c>
      <c r="C264" t="s">
        <v>179</v>
      </c>
      <c r="D264" t="s">
        <v>274</v>
      </c>
      <c r="E264">
        <v>1</v>
      </c>
      <c r="F264" t="s">
        <v>145</v>
      </c>
      <c r="G264" s="3">
        <v>65</v>
      </c>
      <c r="H264" t="s">
        <v>143</v>
      </c>
      <c r="I264" s="3">
        <v>65</v>
      </c>
      <c r="J264" s="25" t="str">
        <f t="shared" si="4"/>
        <v>Feb</v>
      </c>
      <c r="K264">
        <v>8</v>
      </c>
    </row>
    <row r="265" spans="1:11" hidden="1" x14ac:dyDescent="0.5">
      <c r="A265" s="25">
        <v>44606</v>
      </c>
      <c r="B265" t="s">
        <v>97</v>
      </c>
      <c r="C265" t="s">
        <v>283</v>
      </c>
      <c r="D265" t="s">
        <v>146</v>
      </c>
      <c r="E265">
        <v>1</v>
      </c>
      <c r="F265" t="s">
        <v>147</v>
      </c>
      <c r="G265" s="3">
        <v>235</v>
      </c>
      <c r="H265" t="s">
        <v>143</v>
      </c>
      <c r="I265" s="3">
        <v>235</v>
      </c>
      <c r="J265" s="25" t="str">
        <f t="shared" si="4"/>
        <v>Feb</v>
      </c>
      <c r="K265">
        <v>8</v>
      </c>
    </row>
    <row r="266" spans="1:11" hidden="1" x14ac:dyDescent="0.5">
      <c r="A266" s="25">
        <v>44606</v>
      </c>
      <c r="B266" t="s">
        <v>97</v>
      </c>
      <c r="C266" t="s">
        <v>264</v>
      </c>
      <c r="D266" t="s">
        <v>146</v>
      </c>
      <c r="E266">
        <v>1</v>
      </c>
      <c r="F266" t="s">
        <v>147</v>
      </c>
      <c r="G266" s="3">
        <v>235</v>
      </c>
      <c r="H266" t="s">
        <v>143</v>
      </c>
      <c r="I266" s="3">
        <v>235</v>
      </c>
      <c r="J266" s="25" t="str">
        <f t="shared" si="4"/>
        <v>Feb</v>
      </c>
      <c r="K266">
        <v>8</v>
      </c>
    </row>
    <row r="267" spans="1:11" x14ac:dyDescent="0.5">
      <c r="A267" s="25">
        <v>44606</v>
      </c>
      <c r="B267" t="s">
        <v>97</v>
      </c>
      <c r="C267" t="s">
        <v>231</v>
      </c>
      <c r="D267" t="s">
        <v>146</v>
      </c>
      <c r="E267">
        <v>1</v>
      </c>
      <c r="F267" t="s">
        <v>147</v>
      </c>
      <c r="G267" s="3">
        <v>235</v>
      </c>
      <c r="H267" t="s">
        <v>143</v>
      </c>
      <c r="I267" s="3">
        <v>235</v>
      </c>
      <c r="J267" s="25" t="str">
        <f t="shared" si="4"/>
        <v>Feb</v>
      </c>
      <c r="K267">
        <v>8</v>
      </c>
    </row>
    <row r="268" spans="1:11" hidden="1" x14ac:dyDescent="0.5">
      <c r="A268" s="25">
        <v>44606</v>
      </c>
      <c r="B268" t="s">
        <v>97</v>
      </c>
      <c r="C268" t="s">
        <v>196</v>
      </c>
      <c r="D268" t="s">
        <v>141</v>
      </c>
      <c r="E268">
        <v>0.15</v>
      </c>
      <c r="F268" t="s">
        <v>142</v>
      </c>
      <c r="G268" s="3">
        <v>1300</v>
      </c>
      <c r="H268" t="s">
        <v>143</v>
      </c>
      <c r="I268" s="3">
        <v>195</v>
      </c>
      <c r="J268" s="25" t="str">
        <f t="shared" si="4"/>
        <v>Feb</v>
      </c>
      <c r="K268">
        <v>8</v>
      </c>
    </row>
    <row r="269" spans="1:11" x14ac:dyDescent="0.5">
      <c r="A269" s="25">
        <v>44606</v>
      </c>
      <c r="B269" t="s">
        <v>97</v>
      </c>
      <c r="C269" t="s">
        <v>181</v>
      </c>
      <c r="D269" t="s">
        <v>276</v>
      </c>
      <c r="E269">
        <v>0.6</v>
      </c>
      <c r="F269" t="s">
        <v>152</v>
      </c>
      <c r="G269" s="3">
        <v>120</v>
      </c>
      <c r="H269" t="s">
        <v>143</v>
      </c>
      <c r="I269" s="3">
        <v>72</v>
      </c>
      <c r="J269" s="25" t="str">
        <f t="shared" si="4"/>
        <v>Feb</v>
      </c>
      <c r="K269">
        <v>8</v>
      </c>
    </row>
    <row r="270" spans="1:11" x14ac:dyDescent="0.5">
      <c r="A270" s="25">
        <v>44606</v>
      </c>
      <c r="B270" t="s">
        <v>97</v>
      </c>
      <c r="C270" t="s">
        <v>151</v>
      </c>
      <c r="D270" t="s">
        <v>146</v>
      </c>
      <c r="E270">
        <v>0.5</v>
      </c>
      <c r="F270" t="s">
        <v>152</v>
      </c>
      <c r="G270" s="3">
        <v>400</v>
      </c>
      <c r="H270" t="s">
        <v>143</v>
      </c>
      <c r="I270" s="3">
        <v>200</v>
      </c>
      <c r="J270" s="25" t="str">
        <f t="shared" si="4"/>
        <v>Feb</v>
      </c>
      <c r="K270">
        <v>8</v>
      </c>
    </row>
    <row r="271" spans="1:11" hidden="1" x14ac:dyDescent="0.5">
      <c r="A271" s="25">
        <v>44606</v>
      </c>
      <c r="B271" t="s">
        <v>97</v>
      </c>
      <c r="C271" t="s">
        <v>190</v>
      </c>
      <c r="D271" t="s">
        <v>276</v>
      </c>
      <c r="E271">
        <v>1</v>
      </c>
      <c r="F271" t="s">
        <v>152</v>
      </c>
      <c r="G271" s="3">
        <v>150</v>
      </c>
      <c r="H271" t="s">
        <v>143</v>
      </c>
      <c r="I271" s="3">
        <v>150</v>
      </c>
      <c r="J271" s="25" t="str">
        <f t="shared" si="4"/>
        <v>Feb</v>
      </c>
      <c r="K271">
        <v>8</v>
      </c>
    </row>
    <row r="272" spans="1:11" x14ac:dyDescent="0.5">
      <c r="A272" s="25">
        <v>44606</v>
      </c>
      <c r="B272" t="s">
        <v>97</v>
      </c>
      <c r="C272" t="s">
        <v>175</v>
      </c>
      <c r="D272" t="s">
        <v>146</v>
      </c>
      <c r="E272">
        <v>0.9</v>
      </c>
      <c r="F272" t="s">
        <v>152</v>
      </c>
      <c r="G272" s="3">
        <v>850</v>
      </c>
      <c r="H272" t="s">
        <v>143</v>
      </c>
      <c r="I272" s="3">
        <v>765</v>
      </c>
      <c r="J272" s="25" t="str">
        <f t="shared" si="4"/>
        <v>Feb</v>
      </c>
      <c r="K272">
        <v>8</v>
      </c>
    </row>
    <row r="273" spans="1:11" x14ac:dyDescent="0.5">
      <c r="A273" s="25">
        <v>44606</v>
      </c>
      <c r="B273" t="s">
        <v>97</v>
      </c>
      <c r="C273" t="s">
        <v>167</v>
      </c>
      <c r="D273" t="s">
        <v>295</v>
      </c>
      <c r="E273">
        <v>0.5</v>
      </c>
      <c r="F273" t="s">
        <v>147</v>
      </c>
      <c r="G273" s="3">
        <v>250</v>
      </c>
      <c r="H273" t="s">
        <v>143</v>
      </c>
      <c r="I273" s="3">
        <v>125</v>
      </c>
      <c r="J273" s="25" t="str">
        <f t="shared" si="4"/>
        <v>Feb</v>
      </c>
      <c r="K273">
        <v>8</v>
      </c>
    </row>
    <row r="274" spans="1:11" x14ac:dyDescent="0.5">
      <c r="A274" s="25">
        <v>44606</v>
      </c>
      <c r="B274" t="s">
        <v>97</v>
      </c>
      <c r="C274" t="s">
        <v>161</v>
      </c>
      <c r="D274" t="s">
        <v>295</v>
      </c>
      <c r="E274">
        <v>0.5</v>
      </c>
      <c r="F274" t="s">
        <v>147</v>
      </c>
      <c r="G274" s="3">
        <v>320</v>
      </c>
      <c r="H274" t="s">
        <v>143</v>
      </c>
      <c r="I274" s="3">
        <v>160</v>
      </c>
      <c r="J274" s="25" t="str">
        <f t="shared" si="4"/>
        <v>Feb</v>
      </c>
      <c r="K274">
        <v>8</v>
      </c>
    </row>
    <row r="275" spans="1:11" hidden="1" x14ac:dyDescent="0.5">
      <c r="A275" s="25">
        <v>44606</v>
      </c>
      <c r="B275" t="s">
        <v>97</v>
      </c>
      <c r="C275" t="s">
        <v>199</v>
      </c>
      <c r="D275" t="s">
        <v>275</v>
      </c>
      <c r="E275">
        <v>3</v>
      </c>
      <c r="F275" t="s">
        <v>147</v>
      </c>
      <c r="G275" s="3">
        <v>189</v>
      </c>
      <c r="H275" t="s">
        <v>143</v>
      </c>
      <c r="I275" s="3">
        <v>567</v>
      </c>
      <c r="J275" s="25" t="str">
        <f t="shared" si="4"/>
        <v>Feb</v>
      </c>
      <c r="K275">
        <v>8</v>
      </c>
    </row>
    <row r="276" spans="1:11" hidden="1" x14ac:dyDescent="0.5">
      <c r="A276" s="25">
        <v>44606</v>
      </c>
      <c r="B276" t="s">
        <v>97</v>
      </c>
      <c r="C276" t="s">
        <v>237</v>
      </c>
      <c r="D276" t="s">
        <v>295</v>
      </c>
      <c r="E276">
        <v>7</v>
      </c>
      <c r="F276" t="s">
        <v>147</v>
      </c>
      <c r="G276" s="3">
        <v>90</v>
      </c>
      <c r="H276" t="s">
        <v>143</v>
      </c>
      <c r="I276" s="3">
        <v>630</v>
      </c>
      <c r="J276" s="25" t="str">
        <f t="shared" si="4"/>
        <v>Feb</v>
      </c>
      <c r="K276">
        <v>8</v>
      </c>
    </row>
    <row r="277" spans="1:11" x14ac:dyDescent="0.5">
      <c r="A277" s="25">
        <v>44606</v>
      </c>
      <c r="B277" t="s">
        <v>97</v>
      </c>
      <c r="C277" t="s">
        <v>198</v>
      </c>
      <c r="D277" t="s">
        <v>146</v>
      </c>
      <c r="E277">
        <v>0.5</v>
      </c>
      <c r="F277" t="s">
        <v>147</v>
      </c>
      <c r="G277" s="3">
        <v>240</v>
      </c>
      <c r="H277" t="s">
        <v>143</v>
      </c>
      <c r="I277" s="3">
        <v>120</v>
      </c>
      <c r="J277" s="25" t="str">
        <f t="shared" si="4"/>
        <v>Feb</v>
      </c>
      <c r="K277">
        <v>8</v>
      </c>
    </row>
    <row r="278" spans="1:11" x14ac:dyDescent="0.5">
      <c r="A278" s="25">
        <v>44606</v>
      </c>
      <c r="B278" t="s">
        <v>97</v>
      </c>
      <c r="C278" t="s">
        <v>162</v>
      </c>
      <c r="D278" t="s">
        <v>295</v>
      </c>
      <c r="E278">
        <v>1</v>
      </c>
      <c r="F278" t="s">
        <v>147</v>
      </c>
      <c r="G278" s="3">
        <v>160</v>
      </c>
      <c r="H278" t="s">
        <v>143</v>
      </c>
      <c r="I278" s="3">
        <v>160</v>
      </c>
      <c r="J278" s="25" t="str">
        <f t="shared" si="4"/>
        <v>Feb</v>
      </c>
      <c r="K278">
        <v>8</v>
      </c>
    </row>
    <row r="279" spans="1:11" x14ac:dyDescent="0.5">
      <c r="A279" s="25">
        <v>44606</v>
      </c>
      <c r="B279" t="s">
        <v>97</v>
      </c>
      <c r="C279" t="s">
        <v>160</v>
      </c>
      <c r="D279" t="s">
        <v>275</v>
      </c>
      <c r="E279">
        <v>3</v>
      </c>
      <c r="F279" t="s">
        <v>147</v>
      </c>
      <c r="G279" s="3">
        <v>175</v>
      </c>
      <c r="H279" t="s">
        <v>143</v>
      </c>
      <c r="I279" s="3">
        <v>525</v>
      </c>
      <c r="J279" s="25" t="str">
        <f t="shared" si="4"/>
        <v>Feb</v>
      </c>
      <c r="K279">
        <v>8</v>
      </c>
    </row>
    <row r="280" spans="1:11" hidden="1" x14ac:dyDescent="0.5">
      <c r="A280" s="25">
        <v>44606</v>
      </c>
      <c r="B280" t="s">
        <v>97</v>
      </c>
      <c r="C280" t="s">
        <v>206</v>
      </c>
      <c r="D280" t="s">
        <v>193</v>
      </c>
      <c r="E280">
        <v>0.1</v>
      </c>
      <c r="F280" t="s">
        <v>147</v>
      </c>
      <c r="G280" s="3">
        <v>500</v>
      </c>
      <c r="H280" t="s">
        <v>143</v>
      </c>
      <c r="I280" s="3">
        <v>50</v>
      </c>
      <c r="J280" s="25" t="str">
        <f t="shared" si="4"/>
        <v>Feb</v>
      </c>
      <c r="K280">
        <v>8</v>
      </c>
    </row>
    <row r="281" spans="1:11" x14ac:dyDescent="0.5">
      <c r="A281" s="25">
        <v>44606</v>
      </c>
      <c r="B281" t="s">
        <v>97</v>
      </c>
      <c r="C281" t="s">
        <v>189</v>
      </c>
      <c r="D281" t="s">
        <v>295</v>
      </c>
      <c r="E281">
        <v>0.1</v>
      </c>
      <c r="F281" t="s">
        <v>147</v>
      </c>
      <c r="G281" s="3">
        <v>380</v>
      </c>
      <c r="H281" t="s">
        <v>143</v>
      </c>
      <c r="I281" s="3">
        <v>38</v>
      </c>
      <c r="J281" s="25" t="str">
        <f t="shared" si="4"/>
        <v>Feb</v>
      </c>
      <c r="K281">
        <v>8</v>
      </c>
    </row>
    <row r="282" spans="1:11" x14ac:dyDescent="0.5">
      <c r="A282" s="25">
        <v>44606</v>
      </c>
      <c r="B282" t="s">
        <v>97</v>
      </c>
      <c r="C282" t="s">
        <v>167</v>
      </c>
      <c r="D282" t="s">
        <v>295</v>
      </c>
      <c r="E282">
        <v>0.25</v>
      </c>
      <c r="F282" t="s">
        <v>147</v>
      </c>
      <c r="G282" s="3">
        <v>250</v>
      </c>
      <c r="H282" t="s">
        <v>143</v>
      </c>
      <c r="I282" s="3">
        <v>62.5</v>
      </c>
      <c r="J282" s="25" t="str">
        <f t="shared" si="4"/>
        <v>Feb</v>
      </c>
      <c r="K282">
        <v>8</v>
      </c>
    </row>
    <row r="283" spans="1:11" x14ac:dyDescent="0.5">
      <c r="A283" s="25">
        <v>44606</v>
      </c>
      <c r="B283" t="s">
        <v>97</v>
      </c>
      <c r="C283" t="s">
        <v>163</v>
      </c>
      <c r="D283" t="s">
        <v>295</v>
      </c>
      <c r="E283">
        <v>3</v>
      </c>
      <c r="F283" t="s">
        <v>147</v>
      </c>
      <c r="G283" s="3">
        <v>880</v>
      </c>
      <c r="H283" t="s">
        <v>143</v>
      </c>
      <c r="I283" s="3">
        <v>2640</v>
      </c>
      <c r="J283" s="25" t="str">
        <f t="shared" si="4"/>
        <v>Feb</v>
      </c>
      <c r="K283">
        <v>8</v>
      </c>
    </row>
    <row r="284" spans="1:11" x14ac:dyDescent="0.5">
      <c r="A284" s="25">
        <v>44607</v>
      </c>
      <c r="B284" t="s">
        <v>96</v>
      </c>
      <c r="C284" t="s">
        <v>164</v>
      </c>
      <c r="D284" t="s">
        <v>295</v>
      </c>
      <c r="E284">
        <v>1</v>
      </c>
      <c r="F284" t="s">
        <v>147</v>
      </c>
      <c r="G284" s="3">
        <v>210</v>
      </c>
      <c r="H284" t="s">
        <v>143</v>
      </c>
      <c r="I284" s="3">
        <v>210</v>
      </c>
      <c r="J284" s="25" t="str">
        <f t="shared" si="4"/>
        <v>Feb</v>
      </c>
      <c r="K284">
        <v>8</v>
      </c>
    </row>
    <row r="285" spans="1:11" x14ac:dyDescent="0.5">
      <c r="A285" s="25">
        <v>44607</v>
      </c>
      <c r="B285" t="s">
        <v>96</v>
      </c>
      <c r="C285" t="s">
        <v>154</v>
      </c>
      <c r="D285" t="s">
        <v>155</v>
      </c>
      <c r="E285">
        <v>0.3</v>
      </c>
      <c r="F285" t="s">
        <v>156</v>
      </c>
      <c r="G285" s="3">
        <v>880</v>
      </c>
      <c r="H285" t="s">
        <v>143</v>
      </c>
      <c r="I285" s="3">
        <v>264</v>
      </c>
      <c r="J285" s="25" t="str">
        <f t="shared" si="4"/>
        <v>Feb</v>
      </c>
      <c r="K285">
        <v>8</v>
      </c>
    </row>
    <row r="286" spans="1:11" x14ac:dyDescent="0.5">
      <c r="A286" s="25">
        <v>44607</v>
      </c>
      <c r="B286" t="s">
        <v>96</v>
      </c>
      <c r="C286" t="s">
        <v>148</v>
      </c>
      <c r="D286" t="s">
        <v>146</v>
      </c>
      <c r="E286">
        <v>1</v>
      </c>
      <c r="F286" t="s">
        <v>149</v>
      </c>
      <c r="G286" s="3">
        <v>250</v>
      </c>
      <c r="H286" t="s">
        <v>143</v>
      </c>
      <c r="I286" s="3">
        <v>250</v>
      </c>
      <c r="J286" s="25" t="str">
        <f t="shared" si="4"/>
        <v>Feb</v>
      </c>
      <c r="K286">
        <v>8</v>
      </c>
    </row>
    <row r="287" spans="1:11" hidden="1" x14ac:dyDescent="0.5">
      <c r="A287" s="25">
        <v>44607</v>
      </c>
      <c r="B287" t="s">
        <v>96</v>
      </c>
      <c r="C287" t="s">
        <v>203</v>
      </c>
      <c r="D287" t="s">
        <v>295</v>
      </c>
      <c r="E287">
        <v>4</v>
      </c>
      <c r="F287" t="s">
        <v>169</v>
      </c>
      <c r="G287" s="3">
        <v>60</v>
      </c>
      <c r="H287" t="s">
        <v>143</v>
      </c>
      <c r="I287" s="3">
        <v>240</v>
      </c>
      <c r="J287" s="25" t="str">
        <f t="shared" si="4"/>
        <v>Feb</v>
      </c>
      <c r="K287">
        <v>8</v>
      </c>
    </row>
    <row r="288" spans="1:11" x14ac:dyDescent="0.5">
      <c r="A288" s="25">
        <v>44607</v>
      </c>
      <c r="B288" t="s">
        <v>96</v>
      </c>
      <c r="C288" t="s">
        <v>163</v>
      </c>
      <c r="D288" t="s">
        <v>295</v>
      </c>
      <c r="E288">
        <v>0.1</v>
      </c>
      <c r="F288" t="s">
        <v>147</v>
      </c>
      <c r="G288" s="3">
        <v>950</v>
      </c>
      <c r="H288" t="s">
        <v>143</v>
      </c>
      <c r="I288" s="3">
        <v>95</v>
      </c>
      <c r="J288" s="25" t="str">
        <f t="shared" si="4"/>
        <v>Feb</v>
      </c>
      <c r="K288">
        <v>8</v>
      </c>
    </row>
    <row r="289" spans="1:11" x14ac:dyDescent="0.5">
      <c r="A289" s="25">
        <v>44607</v>
      </c>
      <c r="B289" t="s">
        <v>96</v>
      </c>
      <c r="C289" t="s">
        <v>159</v>
      </c>
      <c r="D289" t="s">
        <v>295</v>
      </c>
      <c r="E289">
        <v>0.2</v>
      </c>
      <c r="F289" t="s">
        <v>147</v>
      </c>
      <c r="G289" s="3">
        <v>520</v>
      </c>
      <c r="H289" t="s">
        <v>143</v>
      </c>
      <c r="I289" s="3">
        <v>104</v>
      </c>
      <c r="J289" s="25" t="str">
        <f t="shared" si="4"/>
        <v>Feb</v>
      </c>
      <c r="K289">
        <v>8</v>
      </c>
    </row>
    <row r="290" spans="1:11" x14ac:dyDescent="0.5">
      <c r="A290" s="25">
        <v>44607</v>
      </c>
      <c r="B290" t="s">
        <v>96</v>
      </c>
      <c r="C290" t="s">
        <v>158</v>
      </c>
      <c r="D290" t="s">
        <v>295</v>
      </c>
      <c r="E290">
        <v>0.75</v>
      </c>
      <c r="F290" t="s">
        <v>147</v>
      </c>
      <c r="G290" s="3">
        <v>300</v>
      </c>
      <c r="H290" t="s">
        <v>143</v>
      </c>
      <c r="I290" s="3">
        <v>225</v>
      </c>
      <c r="J290" s="25" t="str">
        <f t="shared" si="4"/>
        <v>Feb</v>
      </c>
      <c r="K290">
        <v>8</v>
      </c>
    </row>
    <row r="291" spans="1:11" hidden="1" x14ac:dyDescent="0.5">
      <c r="A291" s="25">
        <v>44607</v>
      </c>
      <c r="B291" t="s">
        <v>96</v>
      </c>
      <c r="C291" t="s">
        <v>206</v>
      </c>
      <c r="D291" t="s">
        <v>193</v>
      </c>
      <c r="E291">
        <v>0.1</v>
      </c>
      <c r="F291" t="s">
        <v>147</v>
      </c>
      <c r="G291" s="3">
        <v>500</v>
      </c>
      <c r="H291" t="s">
        <v>143</v>
      </c>
      <c r="I291" s="3">
        <v>50</v>
      </c>
      <c r="J291" s="25" t="str">
        <f t="shared" si="4"/>
        <v>Feb</v>
      </c>
      <c r="K291">
        <v>8</v>
      </c>
    </row>
    <row r="292" spans="1:11" hidden="1" x14ac:dyDescent="0.5">
      <c r="A292" s="25">
        <v>44607</v>
      </c>
      <c r="B292" t="s">
        <v>96</v>
      </c>
      <c r="C292" t="s">
        <v>233</v>
      </c>
      <c r="D292" t="s">
        <v>141</v>
      </c>
      <c r="E292">
        <v>1</v>
      </c>
      <c r="F292" t="s">
        <v>142</v>
      </c>
      <c r="G292" s="3">
        <v>65</v>
      </c>
      <c r="H292" t="s">
        <v>143</v>
      </c>
      <c r="I292" s="3">
        <v>65</v>
      </c>
      <c r="J292" s="25" t="str">
        <f t="shared" si="4"/>
        <v>Feb</v>
      </c>
      <c r="K292">
        <v>8</v>
      </c>
    </row>
    <row r="293" spans="1:11" x14ac:dyDescent="0.5">
      <c r="A293" s="25">
        <v>44607</v>
      </c>
      <c r="B293" t="s">
        <v>96</v>
      </c>
      <c r="C293" t="s">
        <v>163</v>
      </c>
      <c r="D293" t="s">
        <v>295</v>
      </c>
      <c r="E293">
        <v>1</v>
      </c>
      <c r="F293" t="s">
        <v>147</v>
      </c>
      <c r="G293" s="3">
        <v>870</v>
      </c>
      <c r="H293" t="s">
        <v>143</v>
      </c>
      <c r="I293" s="3">
        <v>870</v>
      </c>
      <c r="J293" s="25" t="str">
        <f t="shared" si="4"/>
        <v>Feb</v>
      </c>
      <c r="K293">
        <v>8</v>
      </c>
    </row>
    <row r="294" spans="1:11" hidden="1" x14ac:dyDescent="0.5">
      <c r="A294" s="25">
        <v>44607</v>
      </c>
      <c r="B294" t="s">
        <v>96</v>
      </c>
      <c r="C294" t="s">
        <v>179</v>
      </c>
      <c r="D294" t="s">
        <v>274</v>
      </c>
      <c r="E294">
        <v>2</v>
      </c>
      <c r="F294" t="s">
        <v>145</v>
      </c>
      <c r="G294" s="3">
        <v>65</v>
      </c>
      <c r="H294" t="s">
        <v>143</v>
      </c>
      <c r="I294" s="3">
        <v>130</v>
      </c>
      <c r="J294" s="25" t="str">
        <f t="shared" si="4"/>
        <v>Feb</v>
      </c>
      <c r="K294">
        <v>8</v>
      </c>
    </row>
    <row r="295" spans="1:11" x14ac:dyDescent="0.5">
      <c r="A295" s="25">
        <v>44607</v>
      </c>
      <c r="B295" t="s">
        <v>96</v>
      </c>
      <c r="C295" t="s">
        <v>158</v>
      </c>
      <c r="D295" t="s">
        <v>295</v>
      </c>
      <c r="E295">
        <v>0.5</v>
      </c>
      <c r="F295" t="s">
        <v>147</v>
      </c>
      <c r="G295" s="3">
        <v>300</v>
      </c>
      <c r="H295" t="s">
        <v>143</v>
      </c>
      <c r="I295" s="3">
        <v>150</v>
      </c>
      <c r="J295" s="25" t="str">
        <f t="shared" si="4"/>
        <v>Feb</v>
      </c>
      <c r="K295">
        <v>8</v>
      </c>
    </row>
    <row r="296" spans="1:11" x14ac:dyDescent="0.5">
      <c r="A296" s="25">
        <v>44607</v>
      </c>
      <c r="B296" t="s">
        <v>96</v>
      </c>
      <c r="C296" t="s">
        <v>166</v>
      </c>
      <c r="D296" t="s">
        <v>295</v>
      </c>
      <c r="E296">
        <v>5</v>
      </c>
      <c r="F296" t="s">
        <v>147</v>
      </c>
      <c r="G296" s="3">
        <v>250</v>
      </c>
      <c r="H296" t="s">
        <v>143</v>
      </c>
      <c r="I296" s="3">
        <v>1250</v>
      </c>
      <c r="J296" s="25" t="str">
        <f t="shared" si="4"/>
        <v>Feb</v>
      </c>
      <c r="K296">
        <v>8</v>
      </c>
    </row>
    <row r="297" spans="1:11" x14ac:dyDescent="0.5">
      <c r="A297" s="25">
        <v>44609</v>
      </c>
      <c r="B297" t="s">
        <v>95</v>
      </c>
      <c r="C297" t="s">
        <v>181</v>
      </c>
      <c r="D297" t="s">
        <v>276</v>
      </c>
      <c r="E297">
        <v>2</v>
      </c>
      <c r="F297" t="s">
        <v>152</v>
      </c>
      <c r="G297" s="3">
        <v>120</v>
      </c>
      <c r="H297" t="s">
        <v>143</v>
      </c>
      <c r="I297" s="3">
        <v>240</v>
      </c>
      <c r="J297" s="25" t="str">
        <f t="shared" si="4"/>
        <v>Feb</v>
      </c>
      <c r="K297">
        <v>8</v>
      </c>
    </row>
    <row r="298" spans="1:11" hidden="1" x14ac:dyDescent="0.5">
      <c r="A298" s="25">
        <v>44609</v>
      </c>
      <c r="B298" t="s">
        <v>95</v>
      </c>
      <c r="C298" t="s">
        <v>182</v>
      </c>
      <c r="D298" t="s">
        <v>141</v>
      </c>
      <c r="E298">
        <v>1</v>
      </c>
      <c r="F298" t="s">
        <v>149</v>
      </c>
      <c r="G298" s="3">
        <v>410</v>
      </c>
      <c r="H298" t="s">
        <v>143</v>
      </c>
      <c r="I298" s="3">
        <v>410</v>
      </c>
      <c r="J298" s="25" t="str">
        <f t="shared" si="4"/>
        <v>Feb</v>
      </c>
      <c r="K298">
        <v>8</v>
      </c>
    </row>
    <row r="299" spans="1:11" x14ac:dyDescent="0.5">
      <c r="A299" s="25">
        <v>44609</v>
      </c>
      <c r="B299" t="s">
        <v>95</v>
      </c>
      <c r="C299" t="s">
        <v>151</v>
      </c>
      <c r="D299" t="s">
        <v>146</v>
      </c>
      <c r="E299">
        <v>0.5</v>
      </c>
      <c r="F299" t="s">
        <v>152</v>
      </c>
      <c r="G299" s="3">
        <v>520</v>
      </c>
      <c r="H299" t="s">
        <v>143</v>
      </c>
      <c r="I299" s="3">
        <v>260</v>
      </c>
      <c r="J299" s="25" t="str">
        <f t="shared" si="4"/>
        <v>Feb</v>
      </c>
      <c r="K299">
        <v>8</v>
      </c>
    </row>
    <row r="300" spans="1:11" hidden="1" x14ac:dyDescent="0.5">
      <c r="A300" s="25">
        <v>44609</v>
      </c>
      <c r="B300" t="s">
        <v>95</v>
      </c>
      <c r="C300" t="s">
        <v>240</v>
      </c>
      <c r="D300" t="s">
        <v>295</v>
      </c>
      <c r="E300">
        <v>2</v>
      </c>
      <c r="F300" t="s">
        <v>149</v>
      </c>
      <c r="G300" s="3">
        <v>85</v>
      </c>
      <c r="H300" t="s">
        <v>143</v>
      </c>
      <c r="I300" s="3">
        <v>170</v>
      </c>
      <c r="J300" s="25" t="str">
        <f t="shared" si="4"/>
        <v>Feb</v>
      </c>
      <c r="K300">
        <v>8</v>
      </c>
    </row>
    <row r="301" spans="1:11" x14ac:dyDescent="0.5">
      <c r="A301" s="25">
        <v>44609</v>
      </c>
      <c r="B301" t="s">
        <v>95</v>
      </c>
      <c r="C301" t="s">
        <v>187</v>
      </c>
      <c r="D301" t="s">
        <v>295</v>
      </c>
      <c r="E301">
        <v>5</v>
      </c>
      <c r="F301" t="s">
        <v>147</v>
      </c>
      <c r="G301" s="3">
        <v>46</v>
      </c>
      <c r="H301" t="s">
        <v>143</v>
      </c>
      <c r="I301" s="3">
        <v>230</v>
      </c>
      <c r="J301" s="25" t="str">
        <f t="shared" si="4"/>
        <v>Feb</v>
      </c>
      <c r="K301">
        <v>8</v>
      </c>
    </row>
    <row r="302" spans="1:11" x14ac:dyDescent="0.5">
      <c r="A302" s="25">
        <v>44609</v>
      </c>
      <c r="B302" t="s">
        <v>95</v>
      </c>
      <c r="C302" t="s">
        <v>281</v>
      </c>
      <c r="D302" t="s">
        <v>146</v>
      </c>
      <c r="E302">
        <v>2</v>
      </c>
      <c r="F302" t="s">
        <v>147</v>
      </c>
      <c r="G302" s="3">
        <v>240</v>
      </c>
      <c r="H302" t="s">
        <v>143</v>
      </c>
      <c r="I302" s="3">
        <v>480</v>
      </c>
      <c r="J302" s="25" t="str">
        <f t="shared" si="4"/>
        <v>Feb</v>
      </c>
      <c r="K302">
        <v>8</v>
      </c>
    </row>
    <row r="303" spans="1:11" x14ac:dyDescent="0.5">
      <c r="A303" s="25">
        <v>44609</v>
      </c>
      <c r="B303" t="s">
        <v>95</v>
      </c>
      <c r="C303" t="s">
        <v>144</v>
      </c>
      <c r="D303" t="s">
        <v>274</v>
      </c>
      <c r="E303">
        <v>5</v>
      </c>
      <c r="F303" t="s">
        <v>145</v>
      </c>
      <c r="G303" s="3">
        <v>72</v>
      </c>
      <c r="H303" t="s">
        <v>143</v>
      </c>
      <c r="I303" s="3">
        <v>360</v>
      </c>
      <c r="J303" s="25" t="str">
        <f t="shared" si="4"/>
        <v>Feb</v>
      </c>
      <c r="K303">
        <v>8</v>
      </c>
    </row>
    <row r="304" spans="1:11" x14ac:dyDescent="0.5">
      <c r="A304" s="25">
        <v>44609</v>
      </c>
      <c r="B304" t="s">
        <v>95</v>
      </c>
      <c r="C304" t="s">
        <v>198</v>
      </c>
      <c r="D304" t="s">
        <v>146</v>
      </c>
      <c r="E304">
        <v>14</v>
      </c>
      <c r="F304" t="s">
        <v>147</v>
      </c>
      <c r="G304" s="3">
        <v>240</v>
      </c>
      <c r="H304" t="s">
        <v>143</v>
      </c>
      <c r="I304" s="3">
        <v>3360</v>
      </c>
      <c r="J304" s="25" t="str">
        <f t="shared" si="4"/>
        <v>Feb</v>
      </c>
      <c r="K304">
        <v>8</v>
      </c>
    </row>
    <row r="305" spans="1:11" x14ac:dyDescent="0.5">
      <c r="A305" s="25">
        <v>44609</v>
      </c>
      <c r="B305" t="s">
        <v>95</v>
      </c>
      <c r="C305" t="s">
        <v>162</v>
      </c>
      <c r="D305" t="s">
        <v>295</v>
      </c>
      <c r="E305">
        <v>5</v>
      </c>
      <c r="F305" t="s">
        <v>147</v>
      </c>
      <c r="G305" s="3">
        <v>150</v>
      </c>
      <c r="H305" t="s">
        <v>143</v>
      </c>
      <c r="I305" s="3">
        <v>750</v>
      </c>
      <c r="J305" s="25" t="str">
        <f t="shared" si="4"/>
        <v>Feb</v>
      </c>
      <c r="K305">
        <v>8</v>
      </c>
    </row>
    <row r="306" spans="1:11" hidden="1" x14ac:dyDescent="0.5">
      <c r="A306" s="25">
        <v>44609</v>
      </c>
      <c r="B306" t="s">
        <v>95</v>
      </c>
      <c r="C306" t="s">
        <v>247</v>
      </c>
      <c r="D306" t="s">
        <v>141</v>
      </c>
      <c r="E306">
        <v>0.5</v>
      </c>
      <c r="F306" t="s">
        <v>142</v>
      </c>
      <c r="G306" s="3">
        <v>720</v>
      </c>
      <c r="H306" t="s">
        <v>143</v>
      </c>
      <c r="I306" s="3">
        <v>360</v>
      </c>
      <c r="J306" s="25" t="str">
        <f t="shared" si="4"/>
        <v>Feb</v>
      </c>
      <c r="K306">
        <v>8</v>
      </c>
    </row>
    <row r="307" spans="1:11" hidden="1" x14ac:dyDescent="0.5">
      <c r="A307" s="25">
        <v>44609</v>
      </c>
      <c r="B307" t="s">
        <v>95</v>
      </c>
      <c r="C307" t="s">
        <v>168</v>
      </c>
      <c r="D307" t="s">
        <v>295</v>
      </c>
      <c r="E307">
        <v>6</v>
      </c>
      <c r="F307" t="s">
        <v>169</v>
      </c>
      <c r="G307" s="3">
        <v>75</v>
      </c>
      <c r="H307" t="s">
        <v>143</v>
      </c>
      <c r="I307" s="3">
        <v>450</v>
      </c>
      <c r="J307" s="25" t="str">
        <f t="shared" si="4"/>
        <v>Feb</v>
      </c>
      <c r="K307">
        <v>8</v>
      </c>
    </row>
    <row r="308" spans="1:11" hidden="1" x14ac:dyDescent="0.5">
      <c r="A308" s="25">
        <v>44609</v>
      </c>
      <c r="B308" t="s">
        <v>95</v>
      </c>
      <c r="C308" t="s">
        <v>262</v>
      </c>
      <c r="D308" t="s">
        <v>295</v>
      </c>
      <c r="E308">
        <v>1</v>
      </c>
      <c r="F308" t="s">
        <v>149</v>
      </c>
      <c r="G308" s="3">
        <v>160</v>
      </c>
      <c r="H308" t="s">
        <v>143</v>
      </c>
      <c r="I308" s="3">
        <v>160</v>
      </c>
      <c r="J308" s="25" t="str">
        <f t="shared" si="4"/>
        <v>Feb</v>
      </c>
      <c r="K308">
        <v>8</v>
      </c>
    </row>
    <row r="309" spans="1:11" x14ac:dyDescent="0.5">
      <c r="A309" s="25">
        <v>44609</v>
      </c>
      <c r="B309" t="s">
        <v>95</v>
      </c>
      <c r="C309" t="s">
        <v>198</v>
      </c>
      <c r="D309" t="s">
        <v>146</v>
      </c>
      <c r="E309">
        <v>10.4</v>
      </c>
      <c r="F309" t="s">
        <v>147</v>
      </c>
      <c r="G309" s="3">
        <v>240</v>
      </c>
      <c r="H309" t="s">
        <v>143</v>
      </c>
      <c r="I309" s="3">
        <v>2496</v>
      </c>
      <c r="J309" s="25" t="str">
        <f t="shared" si="4"/>
        <v>Feb</v>
      </c>
      <c r="K309">
        <v>8</v>
      </c>
    </row>
    <row r="310" spans="1:11" x14ac:dyDescent="0.5">
      <c r="A310" s="25">
        <v>44609</v>
      </c>
      <c r="B310" t="s">
        <v>95</v>
      </c>
      <c r="C310" t="s">
        <v>163</v>
      </c>
      <c r="D310" t="s">
        <v>295</v>
      </c>
      <c r="E310">
        <v>5</v>
      </c>
      <c r="F310" t="s">
        <v>147</v>
      </c>
      <c r="G310" s="3">
        <v>880</v>
      </c>
      <c r="H310" t="s">
        <v>143</v>
      </c>
      <c r="I310" s="3">
        <v>4400</v>
      </c>
      <c r="J310" s="25" t="str">
        <f t="shared" si="4"/>
        <v>Feb</v>
      </c>
      <c r="K310">
        <v>8</v>
      </c>
    </row>
    <row r="311" spans="1:11" x14ac:dyDescent="0.5">
      <c r="A311" s="25">
        <v>44609</v>
      </c>
      <c r="B311" t="s">
        <v>95</v>
      </c>
      <c r="C311" t="s">
        <v>159</v>
      </c>
      <c r="D311" t="s">
        <v>295</v>
      </c>
      <c r="E311">
        <v>10</v>
      </c>
      <c r="F311" t="s">
        <v>147</v>
      </c>
      <c r="G311" s="3">
        <v>500</v>
      </c>
      <c r="H311" t="s">
        <v>143</v>
      </c>
      <c r="I311" s="3">
        <v>5000</v>
      </c>
      <c r="J311" s="25" t="str">
        <f t="shared" si="4"/>
        <v>Feb</v>
      </c>
      <c r="K311">
        <v>8</v>
      </c>
    </row>
    <row r="312" spans="1:11" x14ac:dyDescent="0.5">
      <c r="A312" s="25">
        <v>44609</v>
      </c>
      <c r="B312" t="s">
        <v>95</v>
      </c>
      <c r="C312" t="s">
        <v>158</v>
      </c>
      <c r="D312" t="s">
        <v>295</v>
      </c>
      <c r="E312">
        <v>5.5</v>
      </c>
      <c r="F312" t="s">
        <v>147</v>
      </c>
      <c r="G312" s="3">
        <v>300</v>
      </c>
      <c r="H312" t="s">
        <v>143</v>
      </c>
      <c r="I312" s="3">
        <v>1650</v>
      </c>
      <c r="J312" s="25" t="str">
        <f t="shared" si="4"/>
        <v>Feb</v>
      </c>
      <c r="K312">
        <v>8</v>
      </c>
    </row>
    <row r="313" spans="1:11" x14ac:dyDescent="0.5">
      <c r="A313" s="25">
        <v>44609</v>
      </c>
      <c r="B313" t="s">
        <v>95</v>
      </c>
      <c r="C313" t="s">
        <v>148</v>
      </c>
      <c r="D313" t="s">
        <v>146</v>
      </c>
      <c r="E313">
        <v>3</v>
      </c>
      <c r="F313" t="s">
        <v>149</v>
      </c>
      <c r="G313" s="3">
        <v>250</v>
      </c>
      <c r="H313" t="s">
        <v>143</v>
      </c>
      <c r="I313" s="3">
        <v>750</v>
      </c>
      <c r="J313" s="25" t="str">
        <f t="shared" si="4"/>
        <v>Feb</v>
      </c>
      <c r="K313">
        <v>8</v>
      </c>
    </row>
    <row r="314" spans="1:11" x14ac:dyDescent="0.5">
      <c r="A314" s="25">
        <v>44609</v>
      </c>
      <c r="B314" t="s">
        <v>95</v>
      </c>
      <c r="C314" t="s">
        <v>163</v>
      </c>
      <c r="D314" t="s">
        <v>295</v>
      </c>
      <c r="E314">
        <v>2</v>
      </c>
      <c r="F314" t="s">
        <v>147</v>
      </c>
      <c r="G314" s="3">
        <v>870</v>
      </c>
      <c r="H314" t="s">
        <v>143</v>
      </c>
      <c r="I314" s="3">
        <v>1740</v>
      </c>
      <c r="J314" s="25" t="str">
        <f t="shared" si="4"/>
        <v>Feb</v>
      </c>
      <c r="K314">
        <v>8</v>
      </c>
    </row>
    <row r="315" spans="1:11" hidden="1" x14ac:dyDescent="0.5">
      <c r="A315" s="25">
        <v>44609</v>
      </c>
      <c r="B315" t="s">
        <v>95</v>
      </c>
      <c r="C315" t="s">
        <v>241</v>
      </c>
      <c r="D315" t="s">
        <v>141</v>
      </c>
      <c r="E315">
        <v>0.1</v>
      </c>
      <c r="F315" t="s">
        <v>147</v>
      </c>
      <c r="G315" s="3">
        <v>2400</v>
      </c>
      <c r="H315" t="s">
        <v>143</v>
      </c>
      <c r="I315" s="3">
        <v>240</v>
      </c>
      <c r="J315" s="25" t="str">
        <f t="shared" si="4"/>
        <v>Feb</v>
      </c>
      <c r="K315">
        <v>8</v>
      </c>
    </row>
    <row r="316" spans="1:11" hidden="1" x14ac:dyDescent="0.5">
      <c r="A316" s="25">
        <v>44609</v>
      </c>
      <c r="B316" t="s">
        <v>95</v>
      </c>
      <c r="C316" t="s">
        <v>157</v>
      </c>
      <c r="D316" t="s">
        <v>141</v>
      </c>
      <c r="E316">
        <v>1</v>
      </c>
      <c r="F316" t="s">
        <v>142</v>
      </c>
      <c r="G316" s="3">
        <v>450</v>
      </c>
      <c r="H316" t="s">
        <v>143</v>
      </c>
      <c r="I316" s="3">
        <v>450</v>
      </c>
      <c r="J316" s="25" t="str">
        <f t="shared" si="4"/>
        <v>Feb</v>
      </c>
      <c r="K316">
        <v>8</v>
      </c>
    </row>
    <row r="317" spans="1:11" x14ac:dyDescent="0.5">
      <c r="A317" s="25">
        <v>44609</v>
      </c>
      <c r="B317" t="s">
        <v>95</v>
      </c>
      <c r="C317" t="s">
        <v>198</v>
      </c>
      <c r="D317" t="s">
        <v>146</v>
      </c>
      <c r="E317">
        <v>1.5</v>
      </c>
      <c r="F317" t="s">
        <v>147</v>
      </c>
      <c r="G317" s="3">
        <v>240</v>
      </c>
      <c r="H317" t="s">
        <v>143</v>
      </c>
      <c r="I317" s="3">
        <v>360</v>
      </c>
      <c r="J317" s="25" t="str">
        <f t="shared" si="4"/>
        <v>Feb</v>
      </c>
      <c r="K317">
        <v>8</v>
      </c>
    </row>
    <row r="318" spans="1:11" hidden="1" x14ac:dyDescent="0.5">
      <c r="A318" s="25">
        <v>44609</v>
      </c>
      <c r="B318" t="s">
        <v>95</v>
      </c>
      <c r="C318" t="s">
        <v>192</v>
      </c>
      <c r="D318" t="s">
        <v>193</v>
      </c>
      <c r="E318">
        <v>0.5</v>
      </c>
      <c r="F318" t="s">
        <v>147</v>
      </c>
      <c r="G318" s="3">
        <v>700</v>
      </c>
      <c r="H318" t="s">
        <v>143</v>
      </c>
      <c r="I318" s="3">
        <v>350</v>
      </c>
      <c r="J318" s="25" t="str">
        <f t="shared" si="4"/>
        <v>Feb</v>
      </c>
      <c r="K318">
        <v>8</v>
      </c>
    </row>
    <row r="319" spans="1:11" x14ac:dyDescent="0.5">
      <c r="A319" s="25">
        <v>44611</v>
      </c>
      <c r="B319" t="s">
        <v>94</v>
      </c>
      <c r="C319" t="s">
        <v>148</v>
      </c>
      <c r="D319" t="s">
        <v>146</v>
      </c>
      <c r="E319">
        <v>1</v>
      </c>
      <c r="F319" t="s">
        <v>149</v>
      </c>
      <c r="G319" s="3">
        <v>250</v>
      </c>
      <c r="H319" t="s">
        <v>143</v>
      </c>
      <c r="I319" s="3">
        <v>250</v>
      </c>
      <c r="J319" s="25" t="str">
        <f t="shared" si="4"/>
        <v>Feb</v>
      </c>
      <c r="K319">
        <v>8</v>
      </c>
    </row>
    <row r="320" spans="1:11" x14ac:dyDescent="0.5">
      <c r="A320" s="25">
        <v>44611</v>
      </c>
      <c r="B320" t="s">
        <v>94</v>
      </c>
      <c r="C320" t="s">
        <v>175</v>
      </c>
      <c r="D320" t="s">
        <v>146</v>
      </c>
      <c r="E320">
        <v>0.1</v>
      </c>
      <c r="F320" t="s">
        <v>152</v>
      </c>
      <c r="G320" s="3">
        <v>850</v>
      </c>
      <c r="H320" t="s">
        <v>143</v>
      </c>
      <c r="I320" s="3">
        <v>85</v>
      </c>
      <c r="J320" s="25" t="str">
        <f t="shared" si="4"/>
        <v>Feb</v>
      </c>
      <c r="K320">
        <v>8</v>
      </c>
    </row>
    <row r="321" spans="1:11" hidden="1" x14ac:dyDescent="0.5">
      <c r="A321" s="25">
        <v>44611</v>
      </c>
      <c r="B321" t="s">
        <v>94</v>
      </c>
      <c r="C321" t="s">
        <v>197</v>
      </c>
      <c r="D321" t="s">
        <v>193</v>
      </c>
      <c r="E321">
        <v>0.5</v>
      </c>
      <c r="F321" t="s">
        <v>147</v>
      </c>
      <c r="G321" s="3">
        <v>700</v>
      </c>
      <c r="H321" t="s">
        <v>143</v>
      </c>
      <c r="I321" s="3">
        <v>350</v>
      </c>
      <c r="J321" s="25" t="str">
        <f t="shared" si="4"/>
        <v>Feb</v>
      </c>
      <c r="K321">
        <v>8</v>
      </c>
    </row>
    <row r="322" spans="1:11" hidden="1" x14ac:dyDescent="0.5">
      <c r="A322" s="25">
        <v>44611</v>
      </c>
      <c r="B322" t="s">
        <v>94</v>
      </c>
      <c r="C322" t="s">
        <v>192</v>
      </c>
      <c r="D322" t="s">
        <v>193</v>
      </c>
      <c r="E322">
        <v>0.1</v>
      </c>
      <c r="F322" t="s">
        <v>147</v>
      </c>
      <c r="G322" s="3">
        <v>700</v>
      </c>
      <c r="H322" t="s">
        <v>143</v>
      </c>
      <c r="I322" s="3">
        <v>70</v>
      </c>
      <c r="J322" s="25" t="str">
        <f t="shared" si="4"/>
        <v>Feb</v>
      </c>
      <c r="K322">
        <v>8</v>
      </c>
    </row>
    <row r="323" spans="1:11" hidden="1" x14ac:dyDescent="0.5">
      <c r="A323" s="25">
        <v>44611</v>
      </c>
      <c r="B323" t="s">
        <v>94</v>
      </c>
      <c r="C323" t="s">
        <v>264</v>
      </c>
      <c r="D323" t="s">
        <v>146</v>
      </c>
      <c r="E323">
        <v>0.5</v>
      </c>
      <c r="F323" t="s">
        <v>147</v>
      </c>
      <c r="G323" s="3">
        <v>235</v>
      </c>
      <c r="H323" t="s">
        <v>143</v>
      </c>
      <c r="I323" s="3">
        <v>117.5</v>
      </c>
      <c r="J323" s="25" t="str">
        <f t="shared" si="4"/>
        <v>Feb</v>
      </c>
      <c r="K323">
        <v>8</v>
      </c>
    </row>
    <row r="324" spans="1:11" x14ac:dyDescent="0.5">
      <c r="A324" s="25">
        <v>44611</v>
      </c>
      <c r="B324" t="s">
        <v>94</v>
      </c>
      <c r="C324" t="s">
        <v>231</v>
      </c>
      <c r="D324" t="s">
        <v>146</v>
      </c>
      <c r="E324">
        <v>0.5</v>
      </c>
      <c r="F324" t="s">
        <v>147</v>
      </c>
      <c r="G324" s="3">
        <v>235</v>
      </c>
      <c r="H324" t="s">
        <v>143</v>
      </c>
      <c r="I324" s="3">
        <v>117.5</v>
      </c>
      <c r="J324" s="25" t="str">
        <f t="shared" si="4"/>
        <v>Feb</v>
      </c>
      <c r="K324">
        <v>8</v>
      </c>
    </row>
    <row r="325" spans="1:11" x14ac:dyDescent="0.5">
      <c r="A325" s="25">
        <v>44611</v>
      </c>
      <c r="B325" t="s">
        <v>94</v>
      </c>
      <c r="C325" t="s">
        <v>144</v>
      </c>
      <c r="D325" t="s">
        <v>274</v>
      </c>
      <c r="E325">
        <v>10</v>
      </c>
      <c r="F325" t="s">
        <v>145</v>
      </c>
      <c r="G325" s="3">
        <v>65</v>
      </c>
      <c r="H325" t="s">
        <v>143</v>
      </c>
      <c r="I325" s="3">
        <v>650</v>
      </c>
      <c r="J325" s="25" t="str">
        <f t="shared" ref="J325:J388" si="5">TEXT(A325,"mmm")</f>
        <v>Feb</v>
      </c>
      <c r="K325">
        <v>8</v>
      </c>
    </row>
    <row r="326" spans="1:11" hidden="1" x14ac:dyDescent="0.5">
      <c r="A326" s="25">
        <v>44611</v>
      </c>
      <c r="B326" t="s">
        <v>94</v>
      </c>
      <c r="C326" t="s">
        <v>217</v>
      </c>
      <c r="D326" t="s">
        <v>141</v>
      </c>
      <c r="E326">
        <v>1</v>
      </c>
      <c r="F326" t="s">
        <v>142</v>
      </c>
      <c r="G326" s="3">
        <v>350</v>
      </c>
      <c r="H326" t="s">
        <v>143</v>
      </c>
      <c r="I326" s="3">
        <v>350</v>
      </c>
      <c r="J326" s="25" t="str">
        <f t="shared" si="5"/>
        <v>Feb</v>
      </c>
      <c r="K326">
        <v>8</v>
      </c>
    </row>
    <row r="327" spans="1:11" x14ac:dyDescent="0.5">
      <c r="A327" s="25">
        <v>44611</v>
      </c>
      <c r="B327" t="s">
        <v>94</v>
      </c>
      <c r="C327" t="s">
        <v>281</v>
      </c>
      <c r="D327" t="s">
        <v>146</v>
      </c>
      <c r="E327">
        <v>1</v>
      </c>
      <c r="F327" t="s">
        <v>147</v>
      </c>
      <c r="G327" s="3">
        <v>245</v>
      </c>
      <c r="H327" t="s">
        <v>143</v>
      </c>
      <c r="I327" s="3">
        <v>245</v>
      </c>
      <c r="J327" s="25" t="str">
        <f t="shared" si="5"/>
        <v>Feb</v>
      </c>
      <c r="K327">
        <v>8</v>
      </c>
    </row>
    <row r="328" spans="1:11" x14ac:dyDescent="0.5">
      <c r="A328" s="25">
        <v>44611</v>
      </c>
      <c r="B328" t="s">
        <v>94</v>
      </c>
      <c r="C328" t="s">
        <v>198</v>
      </c>
      <c r="D328" t="s">
        <v>146</v>
      </c>
      <c r="E328">
        <v>1</v>
      </c>
      <c r="F328" t="s">
        <v>147</v>
      </c>
      <c r="G328" s="3">
        <v>245</v>
      </c>
      <c r="H328" t="s">
        <v>143</v>
      </c>
      <c r="I328" s="3">
        <v>245</v>
      </c>
      <c r="J328" s="25" t="str">
        <f t="shared" si="5"/>
        <v>Feb</v>
      </c>
      <c r="K328">
        <v>8</v>
      </c>
    </row>
    <row r="329" spans="1:11" hidden="1" x14ac:dyDescent="0.5">
      <c r="A329" s="25">
        <v>44611</v>
      </c>
      <c r="B329" t="s">
        <v>94</v>
      </c>
      <c r="C329" t="s">
        <v>216</v>
      </c>
      <c r="D329" t="s">
        <v>193</v>
      </c>
      <c r="E329">
        <v>0.5</v>
      </c>
      <c r="F329" t="s">
        <v>147</v>
      </c>
      <c r="G329" s="3">
        <v>740</v>
      </c>
      <c r="H329" t="s">
        <v>143</v>
      </c>
      <c r="I329" s="3">
        <v>370</v>
      </c>
      <c r="J329" s="25" t="str">
        <f t="shared" si="5"/>
        <v>Feb</v>
      </c>
      <c r="K329">
        <v>8</v>
      </c>
    </row>
    <row r="330" spans="1:11" hidden="1" x14ac:dyDescent="0.5">
      <c r="A330" s="25">
        <v>44611</v>
      </c>
      <c r="B330" t="s">
        <v>94</v>
      </c>
      <c r="C330" t="s">
        <v>179</v>
      </c>
      <c r="D330" t="s">
        <v>274</v>
      </c>
      <c r="E330">
        <v>2</v>
      </c>
      <c r="F330" t="s">
        <v>145</v>
      </c>
      <c r="G330" s="3">
        <v>65</v>
      </c>
      <c r="H330" t="s">
        <v>143</v>
      </c>
      <c r="I330" s="3">
        <v>130</v>
      </c>
      <c r="J330" s="25" t="str">
        <f t="shared" si="5"/>
        <v>Feb</v>
      </c>
      <c r="K330">
        <v>8</v>
      </c>
    </row>
    <row r="331" spans="1:11" x14ac:dyDescent="0.5">
      <c r="A331" s="25">
        <v>44611</v>
      </c>
      <c r="B331" t="s">
        <v>94</v>
      </c>
      <c r="C331" t="s">
        <v>158</v>
      </c>
      <c r="D331" t="s">
        <v>295</v>
      </c>
      <c r="E331">
        <v>0.5</v>
      </c>
      <c r="F331" t="s">
        <v>147</v>
      </c>
      <c r="G331" s="3">
        <v>300</v>
      </c>
      <c r="H331" t="s">
        <v>143</v>
      </c>
      <c r="I331" s="3">
        <v>150</v>
      </c>
      <c r="J331" s="25" t="str">
        <f t="shared" si="5"/>
        <v>Feb</v>
      </c>
      <c r="K331">
        <v>8</v>
      </c>
    </row>
    <row r="332" spans="1:11" x14ac:dyDescent="0.5">
      <c r="A332" s="25">
        <v>44611</v>
      </c>
      <c r="B332" t="s">
        <v>94</v>
      </c>
      <c r="C332" t="s">
        <v>160</v>
      </c>
      <c r="D332" t="s">
        <v>275</v>
      </c>
      <c r="E332">
        <v>4</v>
      </c>
      <c r="F332" t="s">
        <v>147</v>
      </c>
      <c r="G332" s="3">
        <v>180</v>
      </c>
      <c r="H332" t="s">
        <v>143</v>
      </c>
      <c r="I332" s="3">
        <v>720</v>
      </c>
      <c r="J332" s="25" t="str">
        <f t="shared" si="5"/>
        <v>Feb</v>
      </c>
      <c r="K332">
        <v>8</v>
      </c>
    </row>
    <row r="333" spans="1:11" hidden="1" x14ac:dyDescent="0.5">
      <c r="A333" s="25">
        <v>44611</v>
      </c>
      <c r="B333" t="s">
        <v>94</v>
      </c>
      <c r="C333" t="s">
        <v>210</v>
      </c>
      <c r="D333" t="s">
        <v>141</v>
      </c>
      <c r="E333">
        <v>0.4</v>
      </c>
      <c r="F333" t="s">
        <v>142</v>
      </c>
      <c r="G333" s="3">
        <v>550</v>
      </c>
      <c r="H333" t="s">
        <v>143</v>
      </c>
      <c r="I333" s="3">
        <v>220</v>
      </c>
      <c r="J333" s="25" t="str">
        <f t="shared" si="5"/>
        <v>Feb</v>
      </c>
      <c r="K333">
        <v>8</v>
      </c>
    </row>
    <row r="334" spans="1:11" hidden="1" x14ac:dyDescent="0.5">
      <c r="A334" s="25">
        <v>44611</v>
      </c>
      <c r="B334" t="s">
        <v>94</v>
      </c>
      <c r="C334" t="s">
        <v>157</v>
      </c>
      <c r="D334" t="s">
        <v>141</v>
      </c>
      <c r="E334">
        <v>1</v>
      </c>
      <c r="F334" t="s">
        <v>142</v>
      </c>
      <c r="G334" s="3">
        <v>450</v>
      </c>
      <c r="H334" t="s">
        <v>143</v>
      </c>
      <c r="I334" s="3">
        <v>450</v>
      </c>
      <c r="J334" s="25" t="str">
        <f t="shared" si="5"/>
        <v>Feb</v>
      </c>
      <c r="K334">
        <v>8</v>
      </c>
    </row>
    <row r="335" spans="1:11" x14ac:dyDescent="0.5">
      <c r="A335" s="25">
        <v>44611</v>
      </c>
      <c r="B335" t="s">
        <v>94</v>
      </c>
      <c r="C335" t="s">
        <v>159</v>
      </c>
      <c r="D335" t="s">
        <v>295</v>
      </c>
      <c r="E335">
        <v>1</v>
      </c>
      <c r="F335" t="s">
        <v>147</v>
      </c>
      <c r="G335" s="3">
        <v>500</v>
      </c>
      <c r="H335" t="s">
        <v>143</v>
      </c>
      <c r="I335" s="3">
        <v>500</v>
      </c>
      <c r="J335" s="25" t="str">
        <f t="shared" si="5"/>
        <v>Feb</v>
      </c>
      <c r="K335">
        <v>8</v>
      </c>
    </row>
    <row r="336" spans="1:11" x14ac:dyDescent="0.5">
      <c r="A336" s="25">
        <v>44611</v>
      </c>
      <c r="B336" t="s">
        <v>94</v>
      </c>
      <c r="C336" t="s">
        <v>163</v>
      </c>
      <c r="D336" t="s">
        <v>295</v>
      </c>
      <c r="E336">
        <v>0.5</v>
      </c>
      <c r="F336" t="s">
        <v>147</v>
      </c>
      <c r="G336" s="3">
        <v>880</v>
      </c>
      <c r="H336" t="s">
        <v>143</v>
      </c>
      <c r="I336" s="3">
        <v>440</v>
      </c>
      <c r="J336" s="25" t="str">
        <f t="shared" si="5"/>
        <v>Feb</v>
      </c>
      <c r="K336">
        <v>8</v>
      </c>
    </row>
    <row r="337" spans="1:11" x14ac:dyDescent="0.5">
      <c r="A337" s="25">
        <v>44611</v>
      </c>
      <c r="B337" t="s">
        <v>94</v>
      </c>
      <c r="C337" t="s">
        <v>175</v>
      </c>
      <c r="D337" t="s">
        <v>146</v>
      </c>
      <c r="E337">
        <v>0.2</v>
      </c>
      <c r="F337" t="s">
        <v>152</v>
      </c>
      <c r="G337" s="3">
        <v>850</v>
      </c>
      <c r="H337" t="s">
        <v>143</v>
      </c>
      <c r="I337" s="3">
        <v>170</v>
      </c>
      <c r="J337" s="25" t="str">
        <f t="shared" si="5"/>
        <v>Feb</v>
      </c>
      <c r="K337">
        <v>8</v>
      </c>
    </row>
    <row r="338" spans="1:11" x14ac:dyDescent="0.5">
      <c r="A338" s="25">
        <v>44611</v>
      </c>
      <c r="B338" t="s">
        <v>94</v>
      </c>
      <c r="C338" t="s">
        <v>181</v>
      </c>
      <c r="D338" t="s">
        <v>276</v>
      </c>
      <c r="E338">
        <v>1.4</v>
      </c>
      <c r="F338" t="s">
        <v>152</v>
      </c>
      <c r="G338" s="3">
        <v>120</v>
      </c>
      <c r="H338" t="s">
        <v>143</v>
      </c>
      <c r="I338" s="3">
        <v>168</v>
      </c>
      <c r="J338" s="25" t="str">
        <f t="shared" si="5"/>
        <v>Feb</v>
      </c>
      <c r="K338">
        <v>8</v>
      </c>
    </row>
    <row r="339" spans="1:11" x14ac:dyDescent="0.5">
      <c r="A339" s="25">
        <v>44611</v>
      </c>
      <c r="B339" t="s">
        <v>94</v>
      </c>
      <c r="C339" t="s">
        <v>151</v>
      </c>
      <c r="D339" t="s">
        <v>146</v>
      </c>
      <c r="E339">
        <v>1.2</v>
      </c>
      <c r="F339" t="s">
        <v>152</v>
      </c>
      <c r="G339" s="3">
        <v>400</v>
      </c>
      <c r="H339" t="s">
        <v>143</v>
      </c>
      <c r="I339" s="3">
        <v>480</v>
      </c>
      <c r="J339" s="25" t="str">
        <f t="shared" si="5"/>
        <v>Feb</v>
      </c>
      <c r="K339">
        <v>8</v>
      </c>
    </row>
    <row r="340" spans="1:11" hidden="1" x14ac:dyDescent="0.5">
      <c r="A340" s="25">
        <v>44611</v>
      </c>
      <c r="B340" t="s">
        <v>94</v>
      </c>
      <c r="C340" t="s">
        <v>176</v>
      </c>
      <c r="D340" t="s">
        <v>295</v>
      </c>
      <c r="E340">
        <v>0.5</v>
      </c>
      <c r="F340" t="s">
        <v>147</v>
      </c>
      <c r="G340" s="3">
        <v>250</v>
      </c>
      <c r="H340" t="s">
        <v>143</v>
      </c>
      <c r="I340" s="3">
        <v>125</v>
      </c>
      <c r="J340" s="25" t="str">
        <f t="shared" si="5"/>
        <v>Feb</v>
      </c>
      <c r="K340">
        <v>8</v>
      </c>
    </row>
    <row r="341" spans="1:11" x14ac:dyDescent="0.5">
      <c r="A341" s="25">
        <v>44611</v>
      </c>
      <c r="B341" t="s">
        <v>94</v>
      </c>
      <c r="C341" t="s">
        <v>173</v>
      </c>
      <c r="D341" t="s">
        <v>295</v>
      </c>
      <c r="E341">
        <v>1</v>
      </c>
      <c r="F341" t="s">
        <v>147</v>
      </c>
      <c r="G341" s="3">
        <v>450</v>
      </c>
      <c r="H341" t="s">
        <v>143</v>
      </c>
      <c r="I341" s="3">
        <v>450</v>
      </c>
      <c r="J341" s="25" t="str">
        <f t="shared" si="5"/>
        <v>Feb</v>
      </c>
      <c r="K341">
        <v>8</v>
      </c>
    </row>
    <row r="342" spans="1:11" x14ac:dyDescent="0.5">
      <c r="A342" s="25">
        <v>44611</v>
      </c>
      <c r="B342" t="s">
        <v>94</v>
      </c>
      <c r="C342" t="s">
        <v>167</v>
      </c>
      <c r="D342" t="s">
        <v>295</v>
      </c>
      <c r="E342">
        <v>1</v>
      </c>
      <c r="F342" t="s">
        <v>147</v>
      </c>
      <c r="G342" s="3">
        <v>250</v>
      </c>
      <c r="H342" t="s">
        <v>143</v>
      </c>
      <c r="I342" s="3">
        <v>250</v>
      </c>
      <c r="J342" s="25" t="str">
        <f t="shared" si="5"/>
        <v>Feb</v>
      </c>
      <c r="K342">
        <v>8</v>
      </c>
    </row>
    <row r="343" spans="1:11" x14ac:dyDescent="0.5">
      <c r="A343" s="25">
        <v>44611</v>
      </c>
      <c r="B343" t="s">
        <v>94</v>
      </c>
      <c r="C343" t="s">
        <v>166</v>
      </c>
      <c r="D343" t="s">
        <v>295</v>
      </c>
      <c r="E343">
        <v>3</v>
      </c>
      <c r="F343" t="s">
        <v>147</v>
      </c>
      <c r="G343" s="3">
        <v>250</v>
      </c>
      <c r="H343" t="s">
        <v>143</v>
      </c>
      <c r="I343" s="3">
        <v>750</v>
      </c>
      <c r="J343" s="25" t="str">
        <f t="shared" si="5"/>
        <v>Feb</v>
      </c>
      <c r="K343">
        <v>8</v>
      </c>
    </row>
    <row r="344" spans="1:11" x14ac:dyDescent="0.5">
      <c r="A344" s="25">
        <v>44611</v>
      </c>
      <c r="B344" t="s">
        <v>94</v>
      </c>
      <c r="C344" t="s">
        <v>181</v>
      </c>
      <c r="D344" t="s">
        <v>276</v>
      </c>
      <c r="E344">
        <v>0.6</v>
      </c>
      <c r="F344" t="s">
        <v>152</v>
      </c>
      <c r="G344" s="3">
        <v>120</v>
      </c>
      <c r="H344" t="s">
        <v>143</v>
      </c>
      <c r="I344" s="3">
        <v>72</v>
      </c>
      <c r="J344" s="25" t="str">
        <f t="shared" si="5"/>
        <v>Feb</v>
      </c>
      <c r="K344">
        <v>8</v>
      </c>
    </row>
    <row r="345" spans="1:11" x14ac:dyDescent="0.5">
      <c r="A345" s="25">
        <v>44611</v>
      </c>
      <c r="B345" t="s">
        <v>94</v>
      </c>
      <c r="C345" t="s">
        <v>151</v>
      </c>
      <c r="D345" t="s">
        <v>146</v>
      </c>
      <c r="E345">
        <v>0.5</v>
      </c>
      <c r="F345" t="s">
        <v>152</v>
      </c>
      <c r="G345" s="3">
        <v>400</v>
      </c>
      <c r="H345" t="s">
        <v>143</v>
      </c>
      <c r="I345" s="3">
        <v>200</v>
      </c>
      <c r="J345" s="25" t="str">
        <f t="shared" si="5"/>
        <v>Feb</v>
      </c>
      <c r="K345">
        <v>8</v>
      </c>
    </row>
    <row r="346" spans="1:11" x14ac:dyDescent="0.5">
      <c r="A346" s="25">
        <v>44611</v>
      </c>
      <c r="B346" t="s">
        <v>94</v>
      </c>
      <c r="C346" t="s">
        <v>159</v>
      </c>
      <c r="D346" t="s">
        <v>295</v>
      </c>
      <c r="E346">
        <v>1</v>
      </c>
      <c r="F346" t="s">
        <v>147</v>
      </c>
      <c r="G346" s="3">
        <v>500</v>
      </c>
      <c r="H346" t="s">
        <v>143</v>
      </c>
      <c r="I346" s="3">
        <v>500</v>
      </c>
      <c r="J346" s="25" t="str">
        <f t="shared" si="5"/>
        <v>Feb</v>
      </c>
      <c r="K346">
        <v>8</v>
      </c>
    </row>
    <row r="347" spans="1:11" x14ac:dyDescent="0.5">
      <c r="A347" s="25">
        <v>44611</v>
      </c>
      <c r="B347" t="s">
        <v>94</v>
      </c>
      <c r="C347" t="s">
        <v>163</v>
      </c>
      <c r="D347" t="s">
        <v>295</v>
      </c>
      <c r="E347">
        <v>0.5</v>
      </c>
      <c r="F347" t="s">
        <v>147</v>
      </c>
      <c r="G347" s="3">
        <v>880</v>
      </c>
      <c r="H347" t="s">
        <v>143</v>
      </c>
      <c r="I347" s="3">
        <v>440</v>
      </c>
      <c r="J347" s="25" t="str">
        <f t="shared" si="5"/>
        <v>Feb</v>
      </c>
      <c r="K347">
        <v>8</v>
      </c>
    </row>
    <row r="348" spans="1:11" hidden="1" x14ac:dyDescent="0.5">
      <c r="A348" s="25">
        <v>44611</v>
      </c>
      <c r="B348" t="s">
        <v>94</v>
      </c>
      <c r="C348" t="s">
        <v>264</v>
      </c>
      <c r="D348" t="s">
        <v>146</v>
      </c>
      <c r="E348">
        <v>0.5</v>
      </c>
      <c r="F348" t="s">
        <v>147</v>
      </c>
      <c r="G348" s="3">
        <v>235</v>
      </c>
      <c r="H348" t="s">
        <v>143</v>
      </c>
      <c r="I348" s="3">
        <v>117.5</v>
      </c>
      <c r="J348" s="25" t="str">
        <f t="shared" si="5"/>
        <v>Feb</v>
      </c>
      <c r="K348">
        <v>8</v>
      </c>
    </row>
    <row r="349" spans="1:11" x14ac:dyDescent="0.5">
      <c r="A349" s="25">
        <v>44611</v>
      </c>
      <c r="B349" t="s">
        <v>94</v>
      </c>
      <c r="C349" t="s">
        <v>231</v>
      </c>
      <c r="D349" t="s">
        <v>146</v>
      </c>
      <c r="E349">
        <v>1</v>
      </c>
      <c r="F349" t="s">
        <v>147</v>
      </c>
      <c r="G349" s="3">
        <v>235</v>
      </c>
      <c r="H349" t="s">
        <v>143</v>
      </c>
      <c r="I349" s="3">
        <v>235</v>
      </c>
      <c r="J349" s="25" t="str">
        <f t="shared" si="5"/>
        <v>Feb</v>
      </c>
      <c r="K349">
        <v>8</v>
      </c>
    </row>
    <row r="350" spans="1:11" hidden="1" x14ac:dyDescent="0.5">
      <c r="A350" s="25">
        <v>44611</v>
      </c>
      <c r="B350" t="s">
        <v>94</v>
      </c>
      <c r="C350" t="s">
        <v>195</v>
      </c>
      <c r="D350" t="s">
        <v>141</v>
      </c>
      <c r="E350">
        <v>0.2</v>
      </c>
      <c r="F350" t="s">
        <v>142</v>
      </c>
      <c r="G350" s="3">
        <v>400</v>
      </c>
      <c r="H350" t="s">
        <v>143</v>
      </c>
      <c r="I350" s="3">
        <v>80</v>
      </c>
      <c r="J350" s="25" t="str">
        <f t="shared" si="5"/>
        <v>Feb</v>
      </c>
      <c r="K350">
        <v>8</v>
      </c>
    </row>
    <row r="351" spans="1:11" hidden="1" x14ac:dyDescent="0.5">
      <c r="A351" s="25">
        <v>44611</v>
      </c>
      <c r="B351" t="s">
        <v>94</v>
      </c>
      <c r="C351" t="s">
        <v>287</v>
      </c>
      <c r="D351" t="s">
        <v>141</v>
      </c>
      <c r="E351">
        <v>1</v>
      </c>
      <c r="F351" t="s">
        <v>142</v>
      </c>
      <c r="G351" s="3">
        <v>85</v>
      </c>
      <c r="H351" t="s">
        <v>143</v>
      </c>
      <c r="I351" s="3">
        <v>85</v>
      </c>
      <c r="J351" s="25" t="str">
        <f t="shared" si="5"/>
        <v>Feb</v>
      </c>
      <c r="K351">
        <v>8</v>
      </c>
    </row>
    <row r="352" spans="1:11" hidden="1" x14ac:dyDescent="0.5">
      <c r="A352" s="25">
        <v>44611</v>
      </c>
      <c r="B352" t="s">
        <v>94</v>
      </c>
      <c r="C352" t="s">
        <v>291</v>
      </c>
      <c r="D352" t="s">
        <v>141</v>
      </c>
      <c r="E352">
        <v>1</v>
      </c>
      <c r="F352" t="s">
        <v>149</v>
      </c>
      <c r="G352" s="3">
        <v>65</v>
      </c>
      <c r="H352" t="s">
        <v>143</v>
      </c>
      <c r="I352" s="3">
        <v>65</v>
      </c>
      <c r="J352" s="25" t="str">
        <f t="shared" si="5"/>
        <v>Feb</v>
      </c>
      <c r="K352">
        <v>8</v>
      </c>
    </row>
    <row r="353" spans="1:11" hidden="1" x14ac:dyDescent="0.5">
      <c r="A353" s="25">
        <v>44611</v>
      </c>
      <c r="B353" t="s">
        <v>94</v>
      </c>
      <c r="C353" t="s">
        <v>225</v>
      </c>
      <c r="D353" t="s">
        <v>141</v>
      </c>
      <c r="E353">
        <v>0.1</v>
      </c>
      <c r="F353" t="s">
        <v>142</v>
      </c>
      <c r="G353" s="3">
        <v>1350</v>
      </c>
      <c r="H353" t="s">
        <v>143</v>
      </c>
      <c r="I353" s="3">
        <v>135</v>
      </c>
      <c r="J353" s="25" t="str">
        <f t="shared" si="5"/>
        <v>Feb</v>
      </c>
      <c r="K353">
        <v>8</v>
      </c>
    </row>
    <row r="354" spans="1:11" x14ac:dyDescent="0.5">
      <c r="A354" s="25">
        <v>44611</v>
      </c>
      <c r="B354" t="s">
        <v>94</v>
      </c>
      <c r="C354" t="s">
        <v>187</v>
      </c>
      <c r="D354" t="s">
        <v>295</v>
      </c>
      <c r="E354">
        <v>5</v>
      </c>
      <c r="F354" t="s">
        <v>147</v>
      </c>
      <c r="G354" s="3">
        <v>46</v>
      </c>
      <c r="H354" t="s">
        <v>143</v>
      </c>
      <c r="I354" s="3">
        <v>230</v>
      </c>
      <c r="J354" s="25" t="str">
        <f t="shared" si="5"/>
        <v>Feb</v>
      </c>
      <c r="K354">
        <v>8</v>
      </c>
    </row>
    <row r="355" spans="1:11" x14ac:dyDescent="0.5">
      <c r="A355" s="25">
        <v>44611</v>
      </c>
      <c r="B355" t="s">
        <v>94</v>
      </c>
      <c r="C355" t="s">
        <v>144</v>
      </c>
      <c r="D355" t="s">
        <v>274</v>
      </c>
      <c r="E355">
        <v>2</v>
      </c>
      <c r="F355" t="s">
        <v>145</v>
      </c>
      <c r="G355" s="3">
        <v>65</v>
      </c>
      <c r="H355" t="s">
        <v>143</v>
      </c>
      <c r="I355" s="3">
        <v>130</v>
      </c>
      <c r="J355" s="25" t="str">
        <f t="shared" si="5"/>
        <v>Feb</v>
      </c>
      <c r="K355">
        <v>8</v>
      </c>
    </row>
    <row r="356" spans="1:11" hidden="1" x14ac:dyDescent="0.5">
      <c r="A356" s="25">
        <v>44611</v>
      </c>
      <c r="B356" t="s">
        <v>94</v>
      </c>
      <c r="C356" t="s">
        <v>206</v>
      </c>
      <c r="D356" t="s">
        <v>193</v>
      </c>
      <c r="E356">
        <v>0.5</v>
      </c>
      <c r="F356" t="s">
        <v>147</v>
      </c>
      <c r="G356" s="3">
        <v>500</v>
      </c>
      <c r="H356" t="s">
        <v>143</v>
      </c>
      <c r="I356" s="3">
        <v>250</v>
      </c>
      <c r="J356" s="25" t="str">
        <f t="shared" si="5"/>
        <v>Feb</v>
      </c>
      <c r="K356">
        <v>8</v>
      </c>
    </row>
    <row r="357" spans="1:11" hidden="1" x14ac:dyDescent="0.5">
      <c r="A357" s="25">
        <v>44611</v>
      </c>
      <c r="B357" t="s">
        <v>94</v>
      </c>
      <c r="C357" t="s">
        <v>157</v>
      </c>
      <c r="D357" t="s">
        <v>141</v>
      </c>
      <c r="E357">
        <v>1</v>
      </c>
      <c r="F357" t="s">
        <v>142</v>
      </c>
      <c r="G357" s="3">
        <v>450</v>
      </c>
      <c r="H357" t="s">
        <v>143</v>
      </c>
      <c r="I357" s="3">
        <v>450</v>
      </c>
      <c r="J357" s="25" t="str">
        <f t="shared" si="5"/>
        <v>Feb</v>
      </c>
      <c r="K357">
        <v>8</v>
      </c>
    </row>
    <row r="358" spans="1:11" x14ac:dyDescent="0.5">
      <c r="A358" s="25">
        <v>44611</v>
      </c>
      <c r="B358" t="s">
        <v>94</v>
      </c>
      <c r="C358" t="s">
        <v>158</v>
      </c>
      <c r="D358" t="s">
        <v>295</v>
      </c>
      <c r="E358">
        <v>1</v>
      </c>
      <c r="F358" t="s">
        <v>147</v>
      </c>
      <c r="G358" s="3">
        <v>300</v>
      </c>
      <c r="H358" t="s">
        <v>143</v>
      </c>
      <c r="I358" s="3">
        <v>300</v>
      </c>
      <c r="J358" s="25" t="str">
        <f t="shared" si="5"/>
        <v>Feb</v>
      </c>
      <c r="K358">
        <v>8</v>
      </c>
    </row>
    <row r="359" spans="1:11" x14ac:dyDescent="0.5">
      <c r="A359" s="25">
        <v>44611</v>
      </c>
      <c r="B359" t="s">
        <v>94</v>
      </c>
      <c r="C359" t="s">
        <v>159</v>
      </c>
      <c r="D359" t="s">
        <v>295</v>
      </c>
      <c r="E359">
        <v>2</v>
      </c>
      <c r="F359" t="s">
        <v>147</v>
      </c>
      <c r="G359" s="3">
        <v>500</v>
      </c>
      <c r="H359" t="s">
        <v>143</v>
      </c>
      <c r="I359" s="3">
        <v>1000</v>
      </c>
      <c r="J359" s="25" t="str">
        <f t="shared" si="5"/>
        <v>Feb</v>
      </c>
      <c r="K359">
        <v>8</v>
      </c>
    </row>
    <row r="360" spans="1:11" x14ac:dyDescent="0.5">
      <c r="A360" s="25">
        <v>44611</v>
      </c>
      <c r="B360" t="s">
        <v>94</v>
      </c>
      <c r="C360" t="s">
        <v>163</v>
      </c>
      <c r="D360" t="s">
        <v>295</v>
      </c>
      <c r="E360">
        <v>1</v>
      </c>
      <c r="F360" t="s">
        <v>147</v>
      </c>
      <c r="G360" s="3">
        <v>880</v>
      </c>
      <c r="H360" t="s">
        <v>143</v>
      </c>
      <c r="I360" s="3">
        <v>880</v>
      </c>
      <c r="J360" s="25" t="str">
        <f t="shared" si="5"/>
        <v>Feb</v>
      </c>
      <c r="K360">
        <v>8</v>
      </c>
    </row>
    <row r="361" spans="1:11" x14ac:dyDescent="0.5">
      <c r="A361" s="25">
        <v>44611</v>
      </c>
      <c r="B361" t="s">
        <v>94</v>
      </c>
      <c r="C361" t="s">
        <v>175</v>
      </c>
      <c r="D361" t="s">
        <v>146</v>
      </c>
      <c r="E361">
        <v>0.3</v>
      </c>
      <c r="F361" t="s">
        <v>152</v>
      </c>
      <c r="G361" s="3">
        <v>850</v>
      </c>
      <c r="H361" t="s">
        <v>143</v>
      </c>
      <c r="I361" s="3">
        <v>255</v>
      </c>
      <c r="J361" s="25" t="str">
        <f t="shared" si="5"/>
        <v>Feb</v>
      </c>
      <c r="K361">
        <v>8</v>
      </c>
    </row>
    <row r="362" spans="1:11" hidden="1" x14ac:dyDescent="0.5">
      <c r="A362" s="25">
        <v>44611</v>
      </c>
      <c r="B362" t="s">
        <v>94</v>
      </c>
      <c r="C362" t="s">
        <v>206</v>
      </c>
      <c r="D362" t="s">
        <v>193</v>
      </c>
      <c r="E362">
        <v>0.5</v>
      </c>
      <c r="F362" t="s">
        <v>147</v>
      </c>
      <c r="G362" s="3">
        <v>500</v>
      </c>
      <c r="H362" t="s">
        <v>143</v>
      </c>
      <c r="I362" s="3">
        <v>250</v>
      </c>
      <c r="J362" s="25" t="str">
        <f t="shared" si="5"/>
        <v>Feb</v>
      </c>
      <c r="K362">
        <v>8</v>
      </c>
    </row>
    <row r="363" spans="1:11" x14ac:dyDescent="0.5">
      <c r="A363" s="25">
        <v>44611</v>
      </c>
      <c r="B363" t="s">
        <v>94</v>
      </c>
      <c r="C363" t="s">
        <v>198</v>
      </c>
      <c r="D363" t="s">
        <v>146</v>
      </c>
      <c r="E363">
        <v>4</v>
      </c>
      <c r="F363" t="s">
        <v>147</v>
      </c>
      <c r="G363" s="3">
        <v>245</v>
      </c>
      <c r="H363" t="s">
        <v>143</v>
      </c>
      <c r="I363" s="3">
        <v>980</v>
      </c>
      <c r="J363" s="25" t="str">
        <f t="shared" si="5"/>
        <v>Feb</v>
      </c>
      <c r="K363">
        <v>8</v>
      </c>
    </row>
    <row r="364" spans="1:11" x14ac:dyDescent="0.5">
      <c r="A364" s="25">
        <v>44611</v>
      </c>
      <c r="B364" t="s">
        <v>94</v>
      </c>
      <c r="C364" t="s">
        <v>166</v>
      </c>
      <c r="D364" t="s">
        <v>295</v>
      </c>
      <c r="E364">
        <v>1</v>
      </c>
      <c r="F364" t="s">
        <v>147</v>
      </c>
      <c r="G364" s="3">
        <v>250</v>
      </c>
      <c r="H364" t="s">
        <v>143</v>
      </c>
      <c r="I364" s="3">
        <v>250</v>
      </c>
      <c r="J364" s="25" t="str">
        <f t="shared" si="5"/>
        <v>Feb</v>
      </c>
      <c r="K364">
        <v>8</v>
      </c>
    </row>
    <row r="365" spans="1:11" x14ac:dyDescent="0.5">
      <c r="A365" s="25">
        <v>44611</v>
      </c>
      <c r="B365" t="s">
        <v>94</v>
      </c>
      <c r="C365" t="s">
        <v>189</v>
      </c>
      <c r="D365" t="s">
        <v>295</v>
      </c>
      <c r="E365">
        <v>0.5</v>
      </c>
      <c r="F365" t="s">
        <v>147</v>
      </c>
      <c r="G365" s="3">
        <v>350</v>
      </c>
      <c r="H365" t="s">
        <v>143</v>
      </c>
      <c r="I365" s="3">
        <v>175</v>
      </c>
      <c r="J365" s="25" t="str">
        <f t="shared" si="5"/>
        <v>Feb</v>
      </c>
      <c r="K365">
        <v>8</v>
      </c>
    </row>
    <row r="366" spans="1:11" x14ac:dyDescent="0.5">
      <c r="A366" s="25">
        <v>44611</v>
      </c>
      <c r="B366" t="s">
        <v>94</v>
      </c>
      <c r="C366" t="s">
        <v>167</v>
      </c>
      <c r="D366" t="s">
        <v>295</v>
      </c>
      <c r="E366">
        <v>1</v>
      </c>
      <c r="F366" t="s">
        <v>147</v>
      </c>
      <c r="G366" s="3">
        <v>250</v>
      </c>
      <c r="H366" t="s">
        <v>143</v>
      </c>
      <c r="I366" s="3">
        <v>250</v>
      </c>
      <c r="J366" s="25" t="str">
        <f t="shared" si="5"/>
        <v>Feb</v>
      </c>
      <c r="K366">
        <v>8</v>
      </c>
    </row>
    <row r="367" spans="1:11" hidden="1" x14ac:dyDescent="0.5">
      <c r="A367" s="25">
        <v>44611</v>
      </c>
      <c r="B367" t="s">
        <v>94</v>
      </c>
      <c r="C367" t="s">
        <v>216</v>
      </c>
      <c r="D367" t="s">
        <v>193</v>
      </c>
      <c r="E367">
        <v>0.1</v>
      </c>
      <c r="F367" t="s">
        <v>147</v>
      </c>
      <c r="G367" s="3">
        <v>750</v>
      </c>
      <c r="H367" t="s">
        <v>143</v>
      </c>
      <c r="I367" s="3">
        <v>75</v>
      </c>
      <c r="J367" s="25" t="str">
        <f t="shared" si="5"/>
        <v>Feb</v>
      </c>
      <c r="K367">
        <v>8</v>
      </c>
    </row>
    <row r="368" spans="1:11" x14ac:dyDescent="0.5">
      <c r="A368" s="25">
        <v>44611</v>
      </c>
      <c r="B368" t="s">
        <v>94</v>
      </c>
      <c r="C368" t="s">
        <v>151</v>
      </c>
      <c r="D368" t="s">
        <v>146</v>
      </c>
      <c r="E368">
        <v>0.5</v>
      </c>
      <c r="F368" t="s">
        <v>152</v>
      </c>
      <c r="G368" s="3">
        <v>400</v>
      </c>
      <c r="H368" t="s">
        <v>143</v>
      </c>
      <c r="I368" s="3">
        <v>200</v>
      </c>
      <c r="J368" s="25" t="str">
        <f t="shared" si="5"/>
        <v>Feb</v>
      </c>
      <c r="K368">
        <v>8</v>
      </c>
    </row>
    <row r="369" spans="1:11" x14ac:dyDescent="0.5">
      <c r="A369" s="25">
        <v>44611</v>
      </c>
      <c r="B369" t="s">
        <v>94</v>
      </c>
      <c r="C369" t="s">
        <v>181</v>
      </c>
      <c r="D369" t="s">
        <v>276</v>
      </c>
      <c r="E369">
        <v>2.7</v>
      </c>
      <c r="F369" t="s">
        <v>152</v>
      </c>
      <c r="G369" s="3">
        <v>120</v>
      </c>
      <c r="H369" t="s">
        <v>143</v>
      </c>
      <c r="I369" s="3">
        <v>324</v>
      </c>
      <c r="J369" s="25" t="str">
        <f t="shared" si="5"/>
        <v>Feb</v>
      </c>
      <c r="K369">
        <v>8</v>
      </c>
    </row>
    <row r="370" spans="1:11" x14ac:dyDescent="0.5">
      <c r="A370" s="25">
        <v>44612</v>
      </c>
      <c r="B370" t="s">
        <v>93</v>
      </c>
      <c r="C370" t="s">
        <v>161</v>
      </c>
      <c r="D370" t="s">
        <v>295</v>
      </c>
      <c r="E370">
        <v>0.5</v>
      </c>
      <c r="F370" t="s">
        <v>147</v>
      </c>
      <c r="G370" s="3">
        <v>330</v>
      </c>
      <c r="H370" t="s">
        <v>143</v>
      </c>
      <c r="I370" s="3">
        <v>165</v>
      </c>
      <c r="J370" s="25" t="str">
        <f t="shared" si="5"/>
        <v>Feb</v>
      </c>
      <c r="K370">
        <v>9</v>
      </c>
    </row>
    <row r="371" spans="1:11" x14ac:dyDescent="0.5">
      <c r="A371" s="25">
        <v>44612</v>
      </c>
      <c r="B371" t="s">
        <v>93</v>
      </c>
      <c r="C371" t="s">
        <v>167</v>
      </c>
      <c r="D371" t="s">
        <v>295</v>
      </c>
      <c r="E371">
        <v>1</v>
      </c>
      <c r="F371" t="s">
        <v>147</v>
      </c>
      <c r="G371" s="3">
        <v>250</v>
      </c>
      <c r="H371" t="s">
        <v>143</v>
      </c>
      <c r="I371" s="3">
        <v>250</v>
      </c>
      <c r="J371" s="25" t="str">
        <f t="shared" si="5"/>
        <v>Feb</v>
      </c>
      <c r="K371">
        <v>9</v>
      </c>
    </row>
    <row r="372" spans="1:11" hidden="1" x14ac:dyDescent="0.5">
      <c r="A372" s="25">
        <v>44612</v>
      </c>
      <c r="B372" t="s">
        <v>93</v>
      </c>
      <c r="C372" t="s">
        <v>240</v>
      </c>
      <c r="D372" t="s">
        <v>295</v>
      </c>
      <c r="E372">
        <v>2</v>
      </c>
      <c r="F372" t="s">
        <v>149</v>
      </c>
      <c r="G372" s="3">
        <v>85</v>
      </c>
      <c r="H372" t="s">
        <v>143</v>
      </c>
      <c r="I372" s="3">
        <v>170</v>
      </c>
      <c r="J372" s="25" t="str">
        <f t="shared" si="5"/>
        <v>Feb</v>
      </c>
      <c r="K372">
        <v>9</v>
      </c>
    </row>
    <row r="373" spans="1:11" x14ac:dyDescent="0.5">
      <c r="A373" s="25">
        <v>44612</v>
      </c>
      <c r="B373" t="s">
        <v>93</v>
      </c>
      <c r="C373" t="s">
        <v>164</v>
      </c>
      <c r="D373" t="s">
        <v>295</v>
      </c>
      <c r="E373">
        <v>1</v>
      </c>
      <c r="F373" t="s">
        <v>147</v>
      </c>
      <c r="G373" s="3">
        <v>220</v>
      </c>
      <c r="H373" t="s">
        <v>143</v>
      </c>
      <c r="I373" s="3">
        <v>220</v>
      </c>
      <c r="J373" s="25" t="str">
        <f t="shared" si="5"/>
        <v>Feb</v>
      </c>
      <c r="K373">
        <v>9</v>
      </c>
    </row>
    <row r="374" spans="1:11" hidden="1" x14ac:dyDescent="0.5">
      <c r="A374" s="25">
        <v>44612</v>
      </c>
      <c r="B374" t="s">
        <v>93</v>
      </c>
      <c r="C374" t="s">
        <v>209</v>
      </c>
      <c r="D374" t="s">
        <v>193</v>
      </c>
      <c r="E374">
        <v>0.1</v>
      </c>
      <c r="F374" t="s">
        <v>147</v>
      </c>
      <c r="G374" s="3">
        <v>930</v>
      </c>
      <c r="H374" t="s">
        <v>143</v>
      </c>
      <c r="I374" s="3">
        <v>93</v>
      </c>
      <c r="J374" s="25" t="str">
        <f t="shared" si="5"/>
        <v>Feb</v>
      </c>
      <c r="K374">
        <v>9</v>
      </c>
    </row>
    <row r="375" spans="1:11" hidden="1" x14ac:dyDescent="0.5">
      <c r="A375" s="25">
        <v>44612</v>
      </c>
      <c r="B375" t="s">
        <v>93</v>
      </c>
      <c r="C375" t="s">
        <v>287</v>
      </c>
      <c r="D375" t="s">
        <v>141</v>
      </c>
      <c r="E375">
        <v>1</v>
      </c>
      <c r="F375" t="s">
        <v>142</v>
      </c>
      <c r="G375" s="3">
        <v>85</v>
      </c>
      <c r="H375" t="s">
        <v>143</v>
      </c>
      <c r="I375" s="3">
        <v>85</v>
      </c>
      <c r="J375" s="25" t="str">
        <f t="shared" si="5"/>
        <v>Feb</v>
      </c>
      <c r="K375">
        <v>9</v>
      </c>
    </row>
    <row r="376" spans="1:11" x14ac:dyDescent="0.5">
      <c r="A376" s="25">
        <v>44612</v>
      </c>
      <c r="B376" t="s">
        <v>93</v>
      </c>
      <c r="C376" t="s">
        <v>181</v>
      </c>
      <c r="D376" t="s">
        <v>276</v>
      </c>
      <c r="E376">
        <v>0.4</v>
      </c>
      <c r="F376" t="s">
        <v>152</v>
      </c>
      <c r="G376" s="3">
        <v>120</v>
      </c>
      <c r="H376" t="s">
        <v>143</v>
      </c>
      <c r="I376" s="3">
        <v>48</v>
      </c>
      <c r="J376" s="25" t="str">
        <f t="shared" si="5"/>
        <v>Feb</v>
      </c>
      <c r="K376">
        <v>9</v>
      </c>
    </row>
    <row r="377" spans="1:11" x14ac:dyDescent="0.5">
      <c r="A377" s="25">
        <v>44612</v>
      </c>
      <c r="B377" t="s">
        <v>93</v>
      </c>
      <c r="C377" t="s">
        <v>175</v>
      </c>
      <c r="D377" t="s">
        <v>146</v>
      </c>
      <c r="E377">
        <v>0.05</v>
      </c>
      <c r="F377" t="s">
        <v>152</v>
      </c>
      <c r="G377" s="3">
        <v>850</v>
      </c>
      <c r="H377" t="s">
        <v>143</v>
      </c>
      <c r="I377" s="3">
        <v>42.5</v>
      </c>
      <c r="J377" s="25" t="str">
        <f t="shared" si="5"/>
        <v>Feb</v>
      </c>
      <c r="K377">
        <v>9</v>
      </c>
    </row>
    <row r="378" spans="1:11" x14ac:dyDescent="0.5">
      <c r="A378" s="25">
        <v>44612</v>
      </c>
      <c r="B378" t="s">
        <v>93</v>
      </c>
      <c r="C378" t="s">
        <v>151</v>
      </c>
      <c r="D378" t="s">
        <v>146</v>
      </c>
      <c r="E378">
        <v>0.2</v>
      </c>
      <c r="F378" t="s">
        <v>152</v>
      </c>
      <c r="G378" s="3">
        <v>400</v>
      </c>
      <c r="H378" t="s">
        <v>143</v>
      </c>
      <c r="I378" s="3">
        <v>80</v>
      </c>
      <c r="J378" s="25" t="str">
        <f t="shared" si="5"/>
        <v>Feb</v>
      </c>
      <c r="K378">
        <v>9</v>
      </c>
    </row>
    <row r="379" spans="1:11" hidden="1" x14ac:dyDescent="0.5">
      <c r="A379" s="25">
        <v>44612</v>
      </c>
      <c r="B379" t="s">
        <v>93</v>
      </c>
      <c r="C379" t="s">
        <v>206</v>
      </c>
      <c r="D379" t="s">
        <v>193</v>
      </c>
      <c r="E379">
        <v>0.1</v>
      </c>
      <c r="F379" t="s">
        <v>147</v>
      </c>
      <c r="G379" s="3">
        <v>500</v>
      </c>
      <c r="H379" t="s">
        <v>143</v>
      </c>
      <c r="I379" s="3">
        <v>50</v>
      </c>
      <c r="J379" s="25" t="str">
        <f t="shared" si="5"/>
        <v>Feb</v>
      </c>
      <c r="K379">
        <v>9</v>
      </c>
    </row>
    <row r="380" spans="1:11" hidden="1" x14ac:dyDescent="0.5">
      <c r="A380" s="25">
        <v>44612</v>
      </c>
      <c r="B380" t="s">
        <v>93</v>
      </c>
      <c r="C380" t="s">
        <v>209</v>
      </c>
      <c r="D380" t="s">
        <v>193</v>
      </c>
      <c r="E380">
        <v>0.1</v>
      </c>
      <c r="F380" t="s">
        <v>147</v>
      </c>
      <c r="G380" s="3">
        <v>930</v>
      </c>
      <c r="H380" t="s">
        <v>143</v>
      </c>
      <c r="I380" s="3">
        <v>93</v>
      </c>
      <c r="J380" s="25" t="str">
        <f t="shared" si="5"/>
        <v>Feb</v>
      </c>
      <c r="K380">
        <v>9</v>
      </c>
    </row>
    <row r="381" spans="1:11" x14ac:dyDescent="0.5">
      <c r="A381" s="25">
        <v>44613</v>
      </c>
      <c r="B381" t="s">
        <v>92</v>
      </c>
      <c r="C381" t="s">
        <v>154</v>
      </c>
      <c r="D381" t="s">
        <v>155</v>
      </c>
      <c r="E381">
        <v>0.15</v>
      </c>
      <c r="F381" t="s">
        <v>156</v>
      </c>
      <c r="G381" s="3">
        <v>880</v>
      </c>
      <c r="H381" t="s">
        <v>143</v>
      </c>
      <c r="I381" s="3">
        <v>132</v>
      </c>
      <c r="J381" s="25" t="str">
        <f t="shared" si="5"/>
        <v>Feb</v>
      </c>
      <c r="K381">
        <v>9</v>
      </c>
    </row>
    <row r="382" spans="1:11" hidden="1" x14ac:dyDescent="0.5">
      <c r="A382" s="25">
        <v>44613</v>
      </c>
      <c r="B382" t="s">
        <v>92</v>
      </c>
      <c r="C382" t="s">
        <v>179</v>
      </c>
      <c r="D382" t="s">
        <v>274</v>
      </c>
      <c r="E382">
        <v>1</v>
      </c>
      <c r="F382" t="s">
        <v>145</v>
      </c>
      <c r="G382" s="3">
        <v>65</v>
      </c>
      <c r="H382" t="s">
        <v>143</v>
      </c>
      <c r="I382" s="3">
        <v>65</v>
      </c>
      <c r="J382" s="25" t="str">
        <f t="shared" si="5"/>
        <v>Feb</v>
      </c>
      <c r="K382">
        <v>9</v>
      </c>
    </row>
    <row r="383" spans="1:11" hidden="1" x14ac:dyDescent="0.5">
      <c r="A383" s="25">
        <v>44613</v>
      </c>
      <c r="B383" t="s">
        <v>92</v>
      </c>
      <c r="C383" t="s">
        <v>247</v>
      </c>
      <c r="D383" t="s">
        <v>141</v>
      </c>
      <c r="E383">
        <v>0.5</v>
      </c>
      <c r="F383" t="s">
        <v>142</v>
      </c>
      <c r="G383" s="3">
        <v>720</v>
      </c>
      <c r="H383" t="s">
        <v>143</v>
      </c>
      <c r="I383" s="3">
        <v>360</v>
      </c>
      <c r="J383" s="25" t="str">
        <f t="shared" si="5"/>
        <v>Feb</v>
      </c>
      <c r="K383">
        <v>9</v>
      </c>
    </row>
    <row r="384" spans="1:11" hidden="1" x14ac:dyDescent="0.5">
      <c r="A384" s="25">
        <v>44613</v>
      </c>
      <c r="B384" t="s">
        <v>92</v>
      </c>
      <c r="C384" t="s">
        <v>177</v>
      </c>
      <c r="D384" t="s">
        <v>324</v>
      </c>
      <c r="E384">
        <v>1</v>
      </c>
      <c r="F384" t="s">
        <v>142</v>
      </c>
      <c r="G384" s="3">
        <v>165</v>
      </c>
      <c r="H384" t="s">
        <v>143</v>
      </c>
      <c r="I384" s="3">
        <v>165</v>
      </c>
      <c r="J384" s="25" t="str">
        <f t="shared" si="5"/>
        <v>Feb</v>
      </c>
      <c r="K384">
        <v>9</v>
      </c>
    </row>
    <row r="385" spans="1:11" hidden="1" x14ac:dyDescent="0.5">
      <c r="A385" s="25">
        <v>44613</v>
      </c>
      <c r="B385" t="s">
        <v>92</v>
      </c>
      <c r="C385" t="s">
        <v>213</v>
      </c>
      <c r="D385" t="s">
        <v>324</v>
      </c>
      <c r="E385">
        <v>1</v>
      </c>
      <c r="F385" t="s">
        <v>142</v>
      </c>
      <c r="G385" s="3">
        <v>165</v>
      </c>
      <c r="H385" t="s">
        <v>143</v>
      </c>
      <c r="I385" s="3">
        <v>165</v>
      </c>
      <c r="J385" s="25" t="str">
        <f t="shared" si="5"/>
        <v>Feb</v>
      </c>
      <c r="K385">
        <v>9</v>
      </c>
    </row>
    <row r="386" spans="1:11" hidden="1" x14ac:dyDescent="0.5">
      <c r="A386" s="25">
        <v>44613</v>
      </c>
      <c r="B386" t="s">
        <v>92</v>
      </c>
      <c r="C386" t="s">
        <v>222</v>
      </c>
      <c r="D386" t="s">
        <v>295</v>
      </c>
      <c r="E386">
        <v>1</v>
      </c>
      <c r="F386" t="s">
        <v>147</v>
      </c>
      <c r="G386" s="3">
        <v>160</v>
      </c>
      <c r="H386" t="s">
        <v>143</v>
      </c>
      <c r="I386" s="3">
        <v>160</v>
      </c>
      <c r="J386" s="25" t="str">
        <f t="shared" si="5"/>
        <v>Feb</v>
      </c>
      <c r="K386">
        <v>9</v>
      </c>
    </row>
    <row r="387" spans="1:11" hidden="1" x14ac:dyDescent="0.5">
      <c r="A387" s="25">
        <v>44613</v>
      </c>
      <c r="B387" t="s">
        <v>92</v>
      </c>
      <c r="C387" t="s">
        <v>260</v>
      </c>
      <c r="D387" t="s">
        <v>141</v>
      </c>
      <c r="E387">
        <v>0.2</v>
      </c>
      <c r="F387" t="s">
        <v>149</v>
      </c>
      <c r="G387" s="3">
        <v>375</v>
      </c>
      <c r="H387" t="s">
        <v>143</v>
      </c>
      <c r="I387" s="3">
        <v>75</v>
      </c>
      <c r="J387" s="25" t="str">
        <f t="shared" si="5"/>
        <v>Feb</v>
      </c>
      <c r="K387">
        <v>9</v>
      </c>
    </row>
    <row r="388" spans="1:11" x14ac:dyDescent="0.5">
      <c r="A388" s="25">
        <v>44613</v>
      </c>
      <c r="B388" t="s">
        <v>92</v>
      </c>
      <c r="C388" t="s">
        <v>144</v>
      </c>
      <c r="D388" t="s">
        <v>274</v>
      </c>
      <c r="E388">
        <v>5</v>
      </c>
      <c r="F388" t="s">
        <v>145</v>
      </c>
      <c r="G388" s="3">
        <v>65</v>
      </c>
      <c r="H388" t="s">
        <v>143</v>
      </c>
      <c r="I388" s="3">
        <v>325</v>
      </c>
      <c r="J388" s="25" t="str">
        <f t="shared" si="5"/>
        <v>Feb</v>
      </c>
      <c r="K388">
        <v>9</v>
      </c>
    </row>
    <row r="389" spans="1:11" x14ac:dyDescent="0.5">
      <c r="A389" s="25">
        <v>44613</v>
      </c>
      <c r="B389" t="s">
        <v>92</v>
      </c>
      <c r="C389" t="s">
        <v>284</v>
      </c>
      <c r="D389" t="s">
        <v>146</v>
      </c>
      <c r="E389">
        <v>0.5</v>
      </c>
      <c r="F389" t="s">
        <v>147</v>
      </c>
      <c r="G389" s="3">
        <v>245</v>
      </c>
      <c r="H389" t="s">
        <v>143</v>
      </c>
      <c r="I389" s="3">
        <v>122.5</v>
      </c>
      <c r="J389" s="25" t="str">
        <f t="shared" ref="J389:J452" si="6">TEXT(A389,"mmm")</f>
        <v>Feb</v>
      </c>
      <c r="K389">
        <v>9</v>
      </c>
    </row>
    <row r="390" spans="1:11" hidden="1" x14ac:dyDescent="0.5">
      <c r="A390" s="25">
        <v>44613</v>
      </c>
      <c r="B390" t="s">
        <v>92</v>
      </c>
      <c r="C390" t="s">
        <v>283</v>
      </c>
      <c r="D390" t="s">
        <v>146</v>
      </c>
      <c r="E390">
        <v>1</v>
      </c>
      <c r="F390" t="s">
        <v>147</v>
      </c>
      <c r="G390" s="3">
        <v>245</v>
      </c>
      <c r="H390" t="s">
        <v>143</v>
      </c>
      <c r="I390" s="3">
        <v>245</v>
      </c>
      <c r="J390" s="25" t="str">
        <f t="shared" si="6"/>
        <v>Feb</v>
      </c>
      <c r="K390">
        <v>9</v>
      </c>
    </row>
    <row r="391" spans="1:11" x14ac:dyDescent="0.5">
      <c r="A391" s="25">
        <v>44613</v>
      </c>
      <c r="B391" t="s">
        <v>92</v>
      </c>
      <c r="C391" t="s">
        <v>231</v>
      </c>
      <c r="D391" t="s">
        <v>146</v>
      </c>
      <c r="E391">
        <v>1</v>
      </c>
      <c r="F391" t="s">
        <v>147</v>
      </c>
      <c r="G391" s="3">
        <v>245</v>
      </c>
      <c r="H391" t="s">
        <v>143</v>
      </c>
      <c r="I391" s="3">
        <v>245</v>
      </c>
      <c r="J391" s="25" t="str">
        <f t="shared" si="6"/>
        <v>Feb</v>
      </c>
      <c r="K391">
        <v>9</v>
      </c>
    </row>
    <row r="392" spans="1:11" x14ac:dyDescent="0.5">
      <c r="A392" s="25">
        <v>44613</v>
      </c>
      <c r="B392" t="s">
        <v>92</v>
      </c>
      <c r="C392" t="s">
        <v>198</v>
      </c>
      <c r="D392" t="s">
        <v>146</v>
      </c>
      <c r="E392">
        <v>3</v>
      </c>
      <c r="F392" t="s">
        <v>147</v>
      </c>
      <c r="G392" s="3">
        <v>245</v>
      </c>
      <c r="H392" t="s">
        <v>143</v>
      </c>
      <c r="I392" s="3">
        <v>735</v>
      </c>
      <c r="J392" s="25" t="str">
        <f t="shared" si="6"/>
        <v>Feb</v>
      </c>
      <c r="K392">
        <v>9</v>
      </c>
    </row>
    <row r="393" spans="1:11" x14ac:dyDescent="0.5">
      <c r="A393" s="25">
        <v>44613</v>
      </c>
      <c r="B393" t="s">
        <v>92</v>
      </c>
      <c r="C393" t="s">
        <v>162</v>
      </c>
      <c r="D393" t="s">
        <v>295</v>
      </c>
      <c r="E393">
        <v>3</v>
      </c>
      <c r="F393" t="s">
        <v>147</v>
      </c>
      <c r="G393" s="3">
        <v>160</v>
      </c>
      <c r="H393" t="s">
        <v>143</v>
      </c>
      <c r="I393" s="3">
        <v>480</v>
      </c>
      <c r="J393" s="25" t="str">
        <f t="shared" si="6"/>
        <v>Feb</v>
      </c>
      <c r="K393">
        <v>9</v>
      </c>
    </row>
    <row r="394" spans="1:11" hidden="1" x14ac:dyDescent="0.5">
      <c r="A394" s="25">
        <v>44613</v>
      </c>
      <c r="B394" t="s">
        <v>92</v>
      </c>
      <c r="C394" t="s">
        <v>240</v>
      </c>
      <c r="D394" t="s">
        <v>295</v>
      </c>
      <c r="E394">
        <v>2</v>
      </c>
      <c r="F394" t="s">
        <v>149</v>
      </c>
      <c r="G394" s="3">
        <v>85</v>
      </c>
      <c r="H394" t="s">
        <v>143</v>
      </c>
      <c r="I394" s="3">
        <v>170</v>
      </c>
      <c r="J394" s="25" t="str">
        <f t="shared" si="6"/>
        <v>Feb</v>
      </c>
      <c r="K394">
        <v>9</v>
      </c>
    </row>
    <row r="395" spans="1:11" hidden="1" x14ac:dyDescent="0.5">
      <c r="A395" s="25">
        <v>44613</v>
      </c>
      <c r="B395" t="s">
        <v>92</v>
      </c>
      <c r="C395" t="s">
        <v>216</v>
      </c>
      <c r="D395" t="s">
        <v>193</v>
      </c>
      <c r="E395">
        <v>0.1</v>
      </c>
      <c r="F395" t="s">
        <v>147</v>
      </c>
      <c r="G395" s="3">
        <v>750</v>
      </c>
      <c r="H395" t="s">
        <v>143</v>
      </c>
      <c r="I395" s="3">
        <v>75</v>
      </c>
      <c r="J395" s="25" t="str">
        <f t="shared" si="6"/>
        <v>Feb</v>
      </c>
      <c r="K395">
        <v>9</v>
      </c>
    </row>
    <row r="396" spans="1:11" x14ac:dyDescent="0.5">
      <c r="A396" s="25">
        <v>44613</v>
      </c>
      <c r="B396" t="s">
        <v>92</v>
      </c>
      <c r="C396" t="s">
        <v>159</v>
      </c>
      <c r="D396" t="s">
        <v>295</v>
      </c>
      <c r="E396">
        <v>1</v>
      </c>
      <c r="F396" t="s">
        <v>147</v>
      </c>
      <c r="G396" s="3">
        <v>500</v>
      </c>
      <c r="H396" t="s">
        <v>143</v>
      </c>
      <c r="I396" s="3">
        <v>500</v>
      </c>
      <c r="J396" s="25" t="str">
        <f t="shared" si="6"/>
        <v>Feb</v>
      </c>
      <c r="K396">
        <v>9</v>
      </c>
    </row>
    <row r="397" spans="1:11" x14ac:dyDescent="0.5">
      <c r="A397" s="25">
        <v>44613</v>
      </c>
      <c r="B397" t="s">
        <v>92</v>
      </c>
      <c r="C397" t="s">
        <v>158</v>
      </c>
      <c r="D397" t="s">
        <v>295</v>
      </c>
      <c r="E397">
        <v>0.5</v>
      </c>
      <c r="F397" t="s">
        <v>147</v>
      </c>
      <c r="G397" s="3">
        <v>300</v>
      </c>
      <c r="H397" t="s">
        <v>143</v>
      </c>
      <c r="I397" s="3">
        <v>150</v>
      </c>
      <c r="J397" s="25" t="str">
        <f t="shared" si="6"/>
        <v>Feb</v>
      </c>
      <c r="K397">
        <v>9</v>
      </c>
    </row>
    <row r="398" spans="1:11" x14ac:dyDescent="0.5">
      <c r="A398" s="25">
        <v>44613</v>
      </c>
      <c r="B398" t="s">
        <v>92</v>
      </c>
      <c r="C398" t="s">
        <v>167</v>
      </c>
      <c r="D398" t="s">
        <v>295</v>
      </c>
      <c r="E398">
        <v>1</v>
      </c>
      <c r="F398" t="s">
        <v>147</v>
      </c>
      <c r="G398" s="3">
        <v>245</v>
      </c>
      <c r="H398" t="s">
        <v>143</v>
      </c>
      <c r="I398" s="3">
        <v>245</v>
      </c>
      <c r="J398" s="25" t="str">
        <f t="shared" si="6"/>
        <v>Feb</v>
      </c>
      <c r="K398">
        <v>9</v>
      </c>
    </row>
    <row r="399" spans="1:11" x14ac:dyDescent="0.5">
      <c r="A399" s="25">
        <v>44613</v>
      </c>
      <c r="B399" t="s">
        <v>92</v>
      </c>
      <c r="C399" t="s">
        <v>161</v>
      </c>
      <c r="D399" t="s">
        <v>295</v>
      </c>
      <c r="E399">
        <v>0.5</v>
      </c>
      <c r="F399" t="s">
        <v>147</v>
      </c>
      <c r="G399" s="3">
        <v>330</v>
      </c>
      <c r="H399" t="s">
        <v>143</v>
      </c>
      <c r="I399" s="3">
        <v>165</v>
      </c>
      <c r="J399" s="25" t="str">
        <f t="shared" si="6"/>
        <v>Feb</v>
      </c>
      <c r="K399">
        <v>9</v>
      </c>
    </row>
    <row r="400" spans="1:11" x14ac:dyDescent="0.5">
      <c r="A400" s="25">
        <v>44613</v>
      </c>
      <c r="B400" t="s">
        <v>92</v>
      </c>
      <c r="C400" t="s">
        <v>151</v>
      </c>
      <c r="D400" t="s">
        <v>146</v>
      </c>
      <c r="E400">
        <v>0.3</v>
      </c>
      <c r="F400" t="s">
        <v>152</v>
      </c>
      <c r="G400" s="3">
        <v>400</v>
      </c>
      <c r="H400" t="s">
        <v>143</v>
      </c>
      <c r="I400" s="3">
        <v>120</v>
      </c>
      <c r="J400" s="25" t="str">
        <f t="shared" si="6"/>
        <v>Feb</v>
      </c>
      <c r="K400">
        <v>9</v>
      </c>
    </row>
    <row r="401" spans="1:11" x14ac:dyDescent="0.5">
      <c r="A401" s="25">
        <v>44613</v>
      </c>
      <c r="B401" t="s">
        <v>92</v>
      </c>
      <c r="C401" t="s">
        <v>163</v>
      </c>
      <c r="D401" t="s">
        <v>295</v>
      </c>
      <c r="E401">
        <v>1.5</v>
      </c>
      <c r="F401" t="s">
        <v>147</v>
      </c>
      <c r="G401" s="3">
        <v>880</v>
      </c>
      <c r="H401" t="s">
        <v>143</v>
      </c>
      <c r="I401" s="3">
        <v>1320</v>
      </c>
      <c r="J401" s="25" t="str">
        <f t="shared" si="6"/>
        <v>Feb</v>
      </c>
      <c r="K401">
        <v>9</v>
      </c>
    </row>
    <row r="402" spans="1:11" hidden="1" x14ac:dyDescent="0.5">
      <c r="A402" s="25">
        <v>44613</v>
      </c>
      <c r="B402" t="s">
        <v>92</v>
      </c>
      <c r="C402" t="s">
        <v>153</v>
      </c>
      <c r="D402" t="s">
        <v>295</v>
      </c>
      <c r="E402">
        <v>2</v>
      </c>
      <c r="F402" t="s">
        <v>147</v>
      </c>
      <c r="G402" s="3">
        <v>65</v>
      </c>
      <c r="H402" t="s">
        <v>143</v>
      </c>
      <c r="I402" s="3">
        <v>130</v>
      </c>
      <c r="J402" s="25" t="str">
        <f t="shared" si="6"/>
        <v>Feb</v>
      </c>
      <c r="K402">
        <v>9</v>
      </c>
    </row>
    <row r="403" spans="1:11" x14ac:dyDescent="0.5">
      <c r="A403" s="25">
        <v>44613</v>
      </c>
      <c r="B403" t="s">
        <v>92</v>
      </c>
      <c r="C403" t="s">
        <v>163</v>
      </c>
      <c r="D403" t="s">
        <v>295</v>
      </c>
      <c r="E403">
        <v>0.05</v>
      </c>
      <c r="F403" t="s">
        <v>147</v>
      </c>
      <c r="G403" s="3">
        <v>1000</v>
      </c>
      <c r="H403" t="s">
        <v>143</v>
      </c>
      <c r="I403" s="3">
        <v>50</v>
      </c>
      <c r="J403" s="25" t="str">
        <f t="shared" si="6"/>
        <v>Feb</v>
      </c>
      <c r="K403">
        <v>9</v>
      </c>
    </row>
    <row r="404" spans="1:11" x14ac:dyDescent="0.5">
      <c r="A404" s="25">
        <v>44613</v>
      </c>
      <c r="B404" t="s">
        <v>92</v>
      </c>
      <c r="C404" t="s">
        <v>159</v>
      </c>
      <c r="D404" t="s">
        <v>295</v>
      </c>
      <c r="E404">
        <v>0.15</v>
      </c>
      <c r="F404" t="s">
        <v>147</v>
      </c>
      <c r="G404" s="3">
        <v>550</v>
      </c>
      <c r="H404" t="s">
        <v>143</v>
      </c>
      <c r="I404" s="3">
        <v>82.5</v>
      </c>
      <c r="J404" s="25" t="str">
        <f t="shared" si="6"/>
        <v>Feb</v>
      </c>
      <c r="K404">
        <v>9</v>
      </c>
    </row>
    <row r="405" spans="1:11" x14ac:dyDescent="0.5">
      <c r="A405" s="25">
        <v>44613</v>
      </c>
      <c r="B405" t="s">
        <v>92</v>
      </c>
      <c r="C405" t="s">
        <v>187</v>
      </c>
      <c r="D405" t="s">
        <v>295</v>
      </c>
      <c r="E405">
        <v>4</v>
      </c>
      <c r="F405" t="s">
        <v>147</v>
      </c>
      <c r="G405" s="3">
        <v>46</v>
      </c>
      <c r="H405" t="s">
        <v>143</v>
      </c>
      <c r="I405" s="3">
        <v>184</v>
      </c>
      <c r="J405" s="25" t="str">
        <f t="shared" si="6"/>
        <v>Feb</v>
      </c>
      <c r="K405">
        <v>9</v>
      </c>
    </row>
    <row r="406" spans="1:11" x14ac:dyDescent="0.5">
      <c r="A406" s="25">
        <v>44613</v>
      </c>
      <c r="B406" t="s">
        <v>92</v>
      </c>
      <c r="C406" t="s">
        <v>144</v>
      </c>
      <c r="D406" t="s">
        <v>274</v>
      </c>
      <c r="E406">
        <v>1</v>
      </c>
      <c r="F406" t="s">
        <v>145</v>
      </c>
      <c r="G406" s="3">
        <v>65</v>
      </c>
      <c r="H406" t="s">
        <v>143</v>
      </c>
      <c r="I406" s="3">
        <v>65</v>
      </c>
      <c r="J406" s="25" t="str">
        <f t="shared" si="6"/>
        <v>Feb</v>
      </c>
      <c r="K406">
        <v>9</v>
      </c>
    </row>
    <row r="407" spans="1:11" x14ac:dyDescent="0.5">
      <c r="A407" s="25">
        <v>44613</v>
      </c>
      <c r="B407" t="s">
        <v>92</v>
      </c>
      <c r="C407" t="s">
        <v>148</v>
      </c>
      <c r="D407" t="s">
        <v>146</v>
      </c>
      <c r="E407">
        <v>1</v>
      </c>
      <c r="F407" t="s">
        <v>149</v>
      </c>
      <c r="G407" s="3">
        <v>250</v>
      </c>
      <c r="H407" t="s">
        <v>143</v>
      </c>
      <c r="I407" s="3">
        <v>250</v>
      </c>
      <c r="J407" s="25" t="str">
        <f t="shared" si="6"/>
        <v>Feb</v>
      </c>
      <c r="K407">
        <v>9</v>
      </c>
    </row>
    <row r="408" spans="1:11" hidden="1" x14ac:dyDescent="0.5">
      <c r="A408" s="25">
        <v>44614</v>
      </c>
      <c r="B408" t="s">
        <v>91</v>
      </c>
      <c r="C408" t="s">
        <v>256</v>
      </c>
      <c r="D408" t="s">
        <v>193</v>
      </c>
      <c r="E408">
        <v>1</v>
      </c>
      <c r="F408" t="s">
        <v>149</v>
      </c>
      <c r="G408" s="3">
        <v>50</v>
      </c>
      <c r="H408" t="s">
        <v>143</v>
      </c>
      <c r="I408" s="3">
        <v>50</v>
      </c>
      <c r="J408" s="25" t="str">
        <f t="shared" si="6"/>
        <v>Feb</v>
      </c>
      <c r="K408">
        <v>9</v>
      </c>
    </row>
    <row r="409" spans="1:11" x14ac:dyDescent="0.5">
      <c r="A409" s="25">
        <v>44614</v>
      </c>
      <c r="B409" t="s">
        <v>91</v>
      </c>
      <c r="C409" t="s">
        <v>151</v>
      </c>
      <c r="D409" t="s">
        <v>146</v>
      </c>
      <c r="E409">
        <v>0.5</v>
      </c>
      <c r="F409" t="s">
        <v>152</v>
      </c>
      <c r="G409" s="3">
        <v>390</v>
      </c>
      <c r="H409" t="s">
        <v>143</v>
      </c>
      <c r="I409" s="3">
        <v>195</v>
      </c>
      <c r="J409" s="25" t="str">
        <f t="shared" si="6"/>
        <v>Feb</v>
      </c>
      <c r="K409">
        <v>9</v>
      </c>
    </row>
    <row r="410" spans="1:11" hidden="1" x14ac:dyDescent="0.5">
      <c r="A410" s="25">
        <v>44614</v>
      </c>
      <c r="B410" t="s">
        <v>91</v>
      </c>
      <c r="C410" t="s">
        <v>238</v>
      </c>
      <c r="D410" t="s">
        <v>193</v>
      </c>
      <c r="E410">
        <v>0.2</v>
      </c>
      <c r="F410" t="s">
        <v>147</v>
      </c>
      <c r="G410" s="3">
        <v>660</v>
      </c>
      <c r="H410" t="s">
        <v>143</v>
      </c>
      <c r="I410" s="3">
        <v>132</v>
      </c>
      <c r="J410" s="25" t="str">
        <f t="shared" si="6"/>
        <v>Feb</v>
      </c>
      <c r="K410">
        <v>9</v>
      </c>
    </row>
    <row r="411" spans="1:11" hidden="1" x14ac:dyDescent="0.5">
      <c r="A411" s="25">
        <v>44614</v>
      </c>
      <c r="B411" t="s">
        <v>91</v>
      </c>
      <c r="C411" t="s">
        <v>205</v>
      </c>
      <c r="D411" t="s">
        <v>295</v>
      </c>
      <c r="E411">
        <v>0.4</v>
      </c>
      <c r="F411" t="s">
        <v>147</v>
      </c>
      <c r="G411" s="3">
        <v>530</v>
      </c>
      <c r="H411" t="s">
        <v>143</v>
      </c>
      <c r="I411" s="3">
        <v>212</v>
      </c>
      <c r="J411" s="25" t="str">
        <f t="shared" si="6"/>
        <v>Feb</v>
      </c>
      <c r="K411">
        <v>9</v>
      </c>
    </row>
    <row r="412" spans="1:11" hidden="1" x14ac:dyDescent="0.5">
      <c r="A412" s="25">
        <v>44614</v>
      </c>
      <c r="B412" t="s">
        <v>91</v>
      </c>
      <c r="C412" t="s">
        <v>208</v>
      </c>
      <c r="D412" t="s">
        <v>193</v>
      </c>
      <c r="E412">
        <v>0.4</v>
      </c>
      <c r="F412" t="s">
        <v>147</v>
      </c>
      <c r="G412" s="3">
        <v>430</v>
      </c>
      <c r="H412" t="s">
        <v>143</v>
      </c>
      <c r="I412" s="3">
        <v>172</v>
      </c>
      <c r="J412" s="25" t="str">
        <f t="shared" si="6"/>
        <v>Feb</v>
      </c>
      <c r="K412">
        <v>9</v>
      </c>
    </row>
    <row r="413" spans="1:11" hidden="1" x14ac:dyDescent="0.5">
      <c r="A413" s="25">
        <v>44614</v>
      </c>
      <c r="B413" t="s">
        <v>91</v>
      </c>
      <c r="C413" t="s">
        <v>157</v>
      </c>
      <c r="D413" t="s">
        <v>141</v>
      </c>
      <c r="E413">
        <v>0.4</v>
      </c>
      <c r="F413" t="s">
        <v>142</v>
      </c>
      <c r="G413" s="3">
        <v>525</v>
      </c>
      <c r="H413" t="s">
        <v>143</v>
      </c>
      <c r="I413" s="3">
        <v>210</v>
      </c>
      <c r="J413" s="25" t="str">
        <f t="shared" si="6"/>
        <v>Feb</v>
      </c>
      <c r="K413">
        <v>9</v>
      </c>
    </row>
    <row r="414" spans="1:11" hidden="1" x14ac:dyDescent="0.5">
      <c r="A414" s="25">
        <v>44614</v>
      </c>
      <c r="B414" t="s">
        <v>91</v>
      </c>
      <c r="C414" t="s">
        <v>294</v>
      </c>
      <c r="D414" t="s">
        <v>141</v>
      </c>
      <c r="E414">
        <v>4</v>
      </c>
      <c r="F414" t="s">
        <v>149</v>
      </c>
      <c r="G414" s="3">
        <v>65</v>
      </c>
      <c r="H414" t="s">
        <v>143</v>
      </c>
      <c r="I414" s="3">
        <v>260</v>
      </c>
      <c r="J414" s="25" t="str">
        <f t="shared" si="6"/>
        <v>Feb</v>
      </c>
      <c r="K414">
        <v>9</v>
      </c>
    </row>
    <row r="415" spans="1:11" x14ac:dyDescent="0.5">
      <c r="A415" s="25">
        <v>44614</v>
      </c>
      <c r="B415" t="s">
        <v>91</v>
      </c>
      <c r="C415" t="s">
        <v>148</v>
      </c>
      <c r="D415" t="s">
        <v>146</v>
      </c>
      <c r="E415">
        <v>1</v>
      </c>
      <c r="F415" t="s">
        <v>149</v>
      </c>
      <c r="G415" s="3">
        <v>250</v>
      </c>
      <c r="H415" t="s">
        <v>143</v>
      </c>
      <c r="I415" s="3">
        <v>250</v>
      </c>
      <c r="J415" s="25" t="str">
        <f t="shared" si="6"/>
        <v>Feb</v>
      </c>
      <c r="K415">
        <v>9</v>
      </c>
    </row>
    <row r="416" spans="1:11" x14ac:dyDescent="0.5">
      <c r="A416" s="25">
        <v>44614</v>
      </c>
      <c r="B416" t="s">
        <v>91</v>
      </c>
      <c r="C416" t="s">
        <v>189</v>
      </c>
      <c r="D416" t="s">
        <v>295</v>
      </c>
      <c r="E416">
        <v>1</v>
      </c>
      <c r="F416" t="s">
        <v>147</v>
      </c>
      <c r="G416" s="3">
        <v>360</v>
      </c>
      <c r="H416" t="s">
        <v>143</v>
      </c>
      <c r="I416" s="3">
        <v>360</v>
      </c>
      <c r="J416" s="25" t="str">
        <f t="shared" si="6"/>
        <v>Feb</v>
      </c>
      <c r="K416">
        <v>9</v>
      </c>
    </row>
    <row r="417" spans="1:11" x14ac:dyDescent="0.5">
      <c r="A417" s="25">
        <v>44614</v>
      </c>
      <c r="B417" t="s">
        <v>91</v>
      </c>
      <c r="C417" t="s">
        <v>167</v>
      </c>
      <c r="D417" t="s">
        <v>295</v>
      </c>
      <c r="E417">
        <v>2</v>
      </c>
      <c r="F417" t="s">
        <v>147</v>
      </c>
      <c r="G417" s="3">
        <v>245</v>
      </c>
      <c r="H417" t="s">
        <v>143</v>
      </c>
      <c r="I417" s="3">
        <v>490</v>
      </c>
      <c r="J417" s="25" t="str">
        <f t="shared" si="6"/>
        <v>Feb</v>
      </c>
      <c r="K417">
        <v>9</v>
      </c>
    </row>
    <row r="418" spans="1:11" x14ac:dyDescent="0.5">
      <c r="A418" s="25">
        <v>44614</v>
      </c>
      <c r="B418" t="s">
        <v>91</v>
      </c>
      <c r="C418" t="s">
        <v>166</v>
      </c>
      <c r="D418" t="s">
        <v>295</v>
      </c>
      <c r="E418">
        <v>1</v>
      </c>
      <c r="F418" t="s">
        <v>147</v>
      </c>
      <c r="G418" s="3">
        <v>245</v>
      </c>
      <c r="H418" t="s">
        <v>143</v>
      </c>
      <c r="I418" s="3">
        <v>245</v>
      </c>
      <c r="J418" s="25" t="str">
        <f t="shared" si="6"/>
        <v>Feb</v>
      </c>
      <c r="K418">
        <v>9</v>
      </c>
    </row>
    <row r="419" spans="1:11" hidden="1" x14ac:dyDescent="0.5">
      <c r="A419" s="25">
        <v>44614</v>
      </c>
      <c r="B419" t="s">
        <v>91</v>
      </c>
      <c r="C419" t="s">
        <v>176</v>
      </c>
      <c r="D419" t="s">
        <v>295</v>
      </c>
      <c r="E419">
        <v>1</v>
      </c>
      <c r="F419" t="s">
        <v>147</v>
      </c>
      <c r="G419" s="3">
        <v>250</v>
      </c>
      <c r="H419" t="s">
        <v>143</v>
      </c>
      <c r="I419" s="3">
        <v>250</v>
      </c>
      <c r="J419" s="25" t="str">
        <f t="shared" si="6"/>
        <v>Feb</v>
      </c>
      <c r="K419">
        <v>9</v>
      </c>
    </row>
    <row r="420" spans="1:11" hidden="1" x14ac:dyDescent="0.5">
      <c r="A420" s="25">
        <v>44614</v>
      </c>
      <c r="B420" t="s">
        <v>91</v>
      </c>
      <c r="C420" t="s">
        <v>153</v>
      </c>
      <c r="D420" t="s">
        <v>295</v>
      </c>
      <c r="E420">
        <v>5</v>
      </c>
      <c r="F420" t="s">
        <v>147</v>
      </c>
      <c r="G420" s="3">
        <v>65</v>
      </c>
      <c r="H420" t="s">
        <v>143</v>
      </c>
      <c r="I420" s="3">
        <v>325</v>
      </c>
      <c r="J420" s="25" t="str">
        <f t="shared" si="6"/>
        <v>Feb</v>
      </c>
      <c r="K420">
        <v>9</v>
      </c>
    </row>
    <row r="421" spans="1:11" hidden="1" x14ac:dyDescent="0.5">
      <c r="A421" s="25">
        <v>44614</v>
      </c>
      <c r="B421" t="s">
        <v>91</v>
      </c>
      <c r="C421" t="s">
        <v>192</v>
      </c>
      <c r="D421" t="s">
        <v>193</v>
      </c>
      <c r="E421">
        <v>0.1</v>
      </c>
      <c r="F421" t="s">
        <v>147</v>
      </c>
      <c r="G421" s="3">
        <v>700</v>
      </c>
      <c r="H421" t="s">
        <v>143</v>
      </c>
      <c r="I421" s="3">
        <v>70</v>
      </c>
      <c r="J421" s="25" t="str">
        <f t="shared" si="6"/>
        <v>Feb</v>
      </c>
      <c r="K421">
        <v>9</v>
      </c>
    </row>
    <row r="422" spans="1:11" hidden="1" x14ac:dyDescent="0.5">
      <c r="A422" s="25">
        <v>44614</v>
      </c>
      <c r="B422" t="s">
        <v>91</v>
      </c>
      <c r="C422" t="s">
        <v>249</v>
      </c>
      <c r="D422" t="s">
        <v>146</v>
      </c>
      <c r="E422">
        <v>4</v>
      </c>
      <c r="F422" t="s">
        <v>149</v>
      </c>
      <c r="G422" s="3">
        <v>250</v>
      </c>
      <c r="H422" t="s">
        <v>143</v>
      </c>
      <c r="I422" s="3">
        <v>1000</v>
      </c>
      <c r="J422" s="25" t="str">
        <f t="shared" si="6"/>
        <v>Feb</v>
      </c>
      <c r="K422">
        <v>9</v>
      </c>
    </row>
    <row r="423" spans="1:11" x14ac:dyDescent="0.5">
      <c r="A423" s="25">
        <v>44614</v>
      </c>
      <c r="B423" t="s">
        <v>91</v>
      </c>
      <c r="C423" t="s">
        <v>198</v>
      </c>
      <c r="D423" t="s">
        <v>146</v>
      </c>
      <c r="E423">
        <v>15</v>
      </c>
      <c r="F423" t="s">
        <v>147</v>
      </c>
      <c r="G423" s="3">
        <v>245</v>
      </c>
      <c r="H423" t="s">
        <v>143</v>
      </c>
      <c r="I423" s="3">
        <v>3675</v>
      </c>
      <c r="J423" s="25" t="str">
        <f t="shared" si="6"/>
        <v>Feb</v>
      </c>
      <c r="K423">
        <v>9</v>
      </c>
    </row>
    <row r="424" spans="1:11" hidden="1" x14ac:dyDescent="0.5">
      <c r="A424" s="25">
        <v>44614</v>
      </c>
      <c r="B424" t="s">
        <v>91</v>
      </c>
      <c r="C424" t="s">
        <v>247</v>
      </c>
      <c r="D424" t="s">
        <v>141</v>
      </c>
      <c r="E424">
        <v>0.5</v>
      </c>
      <c r="F424" t="s">
        <v>142</v>
      </c>
      <c r="G424" s="3">
        <v>720</v>
      </c>
      <c r="H424" t="s">
        <v>143</v>
      </c>
      <c r="I424" s="3">
        <v>360</v>
      </c>
      <c r="J424" s="25" t="str">
        <f t="shared" si="6"/>
        <v>Feb</v>
      </c>
      <c r="K424">
        <v>9</v>
      </c>
    </row>
    <row r="425" spans="1:11" x14ac:dyDescent="0.5">
      <c r="A425" s="25">
        <v>44614</v>
      </c>
      <c r="B425" t="s">
        <v>91</v>
      </c>
      <c r="C425" t="s">
        <v>160</v>
      </c>
      <c r="D425" t="s">
        <v>275</v>
      </c>
      <c r="E425">
        <v>5</v>
      </c>
      <c r="F425" t="s">
        <v>147</v>
      </c>
      <c r="G425" s="3">
        <v>180</v>
      </c>
      <c r="H425" t="s">
        <v>143</v>
      </c>
      <c r="I425" s="3">
        <v>900</v>
      </c>
      <c r="J425" s="25" t="str">
        <f t="shared" si="6"/>
        <v>Feb</v>
      </c>
      <c r="K425">
        <v>9</v>
      </c>
    </row>
    <row r="426" spans="1:11" x14ac:dyDescent="0.5">
      <c r="A426" s="25">
        <v>44614</v>
      </c>
      <c r="B426" t="s">
        <v>91</v>
      </c>
      <c r="C426" t="s">
        <v>162</v>
      </c>
      <c r="D426" t="s">
        <v>295</v>
      </c>
      <c r="E426">
        <v>5</v>
      </c>
      <c r="F426" t="s">
        <v>147</v>
      </c>
      <c r="G426" s="3">
        <v>155</v>
      </c>
      <c r="H426" t="s">
        <v>143</v>
      </c>
      <c r="I426" s="3">
        <v>775</v>
      </c>
      <c r="J426" s="25" t="str">
        <f t="shared" si="6"/>
        <v>Feb</v>
      </c>
      <c r="K426">
        <v>9</v>
      </c>
    </row>
    <row r="427" spans="1:11" hidden="1" x14ac:dyDescent="0.5">
      <c r="A427" s="25">
        <v>44614</v>
      </c>
      <c r="B427" t="s">
        <v>91</v>
      </c>
      <c r="C427" t="s">
        <v>157</v>
      </c>
      <c r="D427" t="s">
        <v>141</v>
      </c>
      <c r="E427">
        <v>1</v>
      </c>
      <c r="F427" t="s">
        <v>142</v>
      </c>
      <c r="G427" s="3">
        <v>450</v>
      </c>
      <c r="H427" t="s">
        <v>143</v>
      </c>
      <c r="I427" s="3">
        <v>450</v>
      </c>
      <c r="J427" s="25" t="str">
        <f t="shared" si="6"/>
        <v>Feb</v>
      </c>
      <c r="K427">
        <v>9</v>
      </c>
    </row>
    <row r="428" spans="1:11" hidden="1" x14ac:dyDescent="0.5">
      <c r="A428" s="25">
        <v>44614</v>
      </c>
      <c r="B428" t="s">
        <v>91</v>
      </c>
      <c r="C428" t="s">
        <v>245</v>
      </c>
      <c r="D428" t="s">
        <v>146</v>
      </c>
      <c r="E428">
        <v>1</v>
      </c>
      <c r="F428" t="s">
        <v>149</v>
      </c>
      <c r="G428" s="3">
        <v>250</v>
      </c>
      <c r="H428" t="s">
        <v>143</v>
      </c>
      <c r="I428" s="3">
        <v>250</v>
      </c>
      <c r="J428" s="25" t="str">
        <f t="shared" si="6"/>
        <v>Feb</v>
      </c>
      <c r="K428">
        <v>9</v>
      </c>
    </row>
    <row r="429" spans="1:11" hidden="1" x14ac:dyDescent="0.5">
      <c r="A429" s="25">
        <v>44614</v>
      </c>
      <c r="B429" t="s">
        <v>91</v>
      </c>
      <c r="C429" t="s">
        <v>293</v>
      </c>
      <c r="D429" t="s">
        <v>141</v>
      </c>
      <c r="E429">
        <v>1</v>
      </c>
      <c r="F429" t="s">
        <v>149</v>
      </c>
      <c r="G429" s="3">
        <v>160</v>
      </c>
      <c r="H429" t="s">
        <v>143</v>
      </c>
      <c r="I429" s="3">
        <v>160</v>
      </c>
      <c r="J429" s="25" t="str">
        <f t="shared" si="6"/>
        <v>Feb</v>
      </c>
      <c r="K429">
        <v>9</v>
      </c>
    </row>
    <row r="430" spans="1:11" hidden="1" x14ac:dyDescent="0.5">
      <c r="A430" s="25">
        <v>44614</v>
      </c>
      <c r="B430" t="s">
        <v>91</v>
      </c>
      <c r="C430" t="s">
        <v>294</v>
      </c>
      <c r="D430" t="s">
        <v>141</v>
      </c>
      <c r="E430">
        <v>1</v>
      </c>
      <c r="F430" t="s">
        <v>149</v>
      </c>
      <c r="G430" s="3">
        <v>65</v>
      </c>
      <c r="H430" t="s">
        <v>143</v>
      </c>
      <c r="I430" s="3">
        <v>65</v>
      </c>
      <c r="J430" s="25" t="str">
        <f t="shared" si="6"/>
        <v>Feb</v>
      </c>
      <c r="K430">
        <v>9</v>
      </c>
    </row>
    <row r="431" spans="1:11" hidden="1" x14ac:dyDescent="0.5">
      <c r="A431" s="25">
        <v>44614</v>
      </c>
      <c r="B431" t="s">
        <v>91</v>
      </c>
      <c r="C431" t="s">
        <v>241</v>
      </c>
      <c r="D431" t="s">
        <v>141</v>
      </c>
      <c r="E431">
        <v>0.05</v>
      </c>
      <c r="F431" t="s">
        <v>147</v>
      </c>
      <c r="G431" s="3">
        <v>2600</v>
      </c>
      <c r="H431" t="s">
        <v>143</v>
      </c>
      <c r="I431" s="3">
        <v>130</v>
      </c>
      <c r="J431" s="25" t="str">
        <f t="shared" si="6"/>
        <v>Feb</v>
      </c>
      <c r="K431">
        <v>9</v>
      </c>
    </row>
    <row r="432" spans="1:11" hidden="1" x14ac:dyDescent="0.5">
      <c r="A432" s="25">
        <v>44614</v>
      </c>
      <c r="B432" t="s">
        <v>91</v>
      </c>
      <c r="C432" t="s">
        <v>206</v>
      </c>
      <c r="D432" t="s">
        <v>193</v>
      </c>
      <c r="E432">
        <v>0.1</v>
      </c>
      <c r="F432" t="s">
        <v>147</v>
      </c>
      <c r="G432" s="3">
        <v>500</v>
      </c>
      <c r="H432" t="s">
        <v>143</v>
      </c>
      <c r="I432" s="3">
        <v>50</v>
      </c>
      <c r="J432" s="25" t="str">
        <f t="shared" si="6"/>
        <v>Feb</v>
      </c>
      <c r="K432">
        <v>9</v>
      </c>
    </row>
    <row r="433" spans="1:11" x14ac:dyDescent="0.5">
      <c r="A433" s="25">
        <v>44614</v>
      </c>
      <c r="B433" t="s">
        <v>91</v>
      </c>
      <c r="C433" t="s">
        <v>151</v>
      </c>
      <c r="D433" t="s">
        <v>146</v>
      </c>
      <c r="E433">
        <v>2</v>
      </c>
      <c r="F433" t="s">
        <v>152</v>
      </c>
      <c r="G433" s="3">
        <v>400</v>
      </c>
      <c r="H433" t="s">
        <v>143</v>
      </c>
      <c r="I433" s="3">
        <v>800</v>
      </c>
      <c r="J433" s="25" t="str">
        <f t="shared" si="6"/>
        <v>Feb</v>
      </c>
      <c r="K433">
        <v>9</v>
      </c>
    </row>
    <row r="434" spans="1:11" x14ac:dyDescent="0.5">
      <c r="A434" s="25">
        <v>44614</v>
      </c>
      <c r="B434" t="s">
        <v>91</v>
      </c>
      <c r="C434" t="s">
        <v>163</v>
      </c>
      <c r="D434" t="s">
        <v>295</v>
      </c>
      <c r="E434">
        <v>3.7</v>
      </c>
      <c r="F434" t="s">
        <v>147</v>
      </c>
      <c r="G434" s="3">
        <v>880</v>
      </c>
      <c r="H434" t="s">
        <v>143</v>
      </c>
      <c r="I434" s="3">
        <v>3256</v>
      </c>
      <c r="J434" s="25" t="str">
        <f t="shared" si="6"/>
        <v>Feb</v>
      </c>
      <c r="K434">
        <v>9</v>
      </c>
    </row>
    <row r="435" spans="1:11" x14ac:dyDescent="0.5">
      <c r="A435" s="25">
        <v>44614</v>
      </c>
      <c r="B435" t="s">
        <v>91</v>
      </c>
      <c r="C435" t="s">
        <v>159</v>
      </c>
      <c r="D435" t="s">
        <v>295</v>
      </c>
      <c r="E435">
        <v>3</v>
      </c>
      <c r="F435" t="s">
        <v>147</v>
      </c>
      <c r="G435" s="3">
        <v>500</v>
      </c>
      <c r="H435" t="s">
        <v>143</v>
      </c>
      <c r="I435" s="3">
        <v>1500</v>
      </c>
      <c r="J435" s="25" t="str">
        <f t="shared" si="6"/>
        <v>Feb</v>
      </c>
      <c r="K435">
        <v>9</v>
      </c>
    </row>
    <row r="436" spans="1:11" x14ac:dyDescent="0.5">
      <c r="A436" s="25">
        <v>44616</v>
      </c>
      <c r="B436" t="s">
        <v>90</v>
      </c>
      <c r="C436" t="s">
        <v>187</v>
      </c>
      <c r="D436" t="s">
        <v>295</v>
      </c>
      <c r="E436">
        <v>19.399999999999999</v>
      </c>
      <c r="F436" t="s">
        <v>147</v>
      </c>
      <c r="G436" s="3">
        <v>45</v>
      </c>
      <c r="H436" t="s">
        <v>143</v>
      </c>
      <c r="I436" s="3">
        <v>872.99999999999989</v>
      </c>
      <c r="J436" s="25" t="str">
        <f t="shared" si="6"/>
        <v>Feb</v>
      </c>
      <c r="K436">
        <v>9</v>
      </c>
    </row>
    <row r="437" spans="1:11" hidden="1" x14ac:dyDescent="0.5">
      <c r="A437" s="25">
        <v>44616</v>
      </c>
      <c r="B437" t="s">
        <v>90</v>
      </c>
      <c r="C437" t="s">
        <v>210</v>
      </c>
      <c r="D437" t="s">
        <v>141</v>
      </c>
      <c r="E437">
        <v>1</v>
      </c>
      <c r="F437" t="s">
        <v>142</v>
      </c>
      <c r="G437" s="3">
        <v>440</v>
      </c>
      <c r="H437" t="s">
        <v>143</v>
      </c>
      <c r="I437" s="3">
        <v>440</v>
      </c>
      <c r="J437" s="25" t="str">
        <f t="shared" si="6"/>
        <v>Feb</v>
      </c>
      <c r="K437">
        <v>9</v>
      </c>
    </row>
    <row r="438" spans="1:11" x14ac:dyDescent="0.5">
      <c r="A438" s="25">
        <v>44616</v>
      </c>
      <c r="B438" t="s">
        <v>90</v>
      </c>
      <c r="C438" t="s">
        <v>163</v>
      </c>
      <c r="D438" t="s">
        <v>295</v>
      </c>
      <c r="E438">
        <v>1</v>
      </c>
      <c r="F438" t="s">
        <v>147</v>
      </c>
      <c r="G438" s="3">
        <v>870</v>
      </c>
      <c r="H438" t="s">
        <v>143</v>
      </c>
      <c r="I438" s="3">
        <v>870</v>
      </c>
      <c r="J438" s="25" t="str">
        <f t="shared" si="6"/>
        <v>Feb</v>
      </c>
      <c r="K438">
        <v>9</v>
      </c>
    </row>
    <row r="439" spans="1:11" x14ac:dyDescent="0.5">
      <c r="A439" s="25">
        <v>44616</v>
      </c>
      <c r="B439" t="s">
        <v>90</v>
      </c>
      <c r="C439" t="s">
        <v>281</v>
      </c>
      <c r="D439" t="s">
        <v>146</v>
      </c>
      <c r="E439">
        <v>0.25</v>
      </c>
      <c r="F439" t="s">
        <v>147</v>
      </c>
      <c r="G439" s="3">
        <v>245</v>
      </c>
      <c r="H439" t="s">
        <v>143</v>
      </c>
      <c r="I439" s="3">
        <v>61.25</v>
      </c>
      <c r="J439" s="25" t="str">
        <f t="shared" si="6"/>
        <v>Feb</v>
      </c>
      <c r="K439">
        <v>9</v>
      </c>
    </row>
    <row r="440" spans="1:11" x14ac:dyDescent="0.5">
      <c r="A440" s="25">
        <v>44616</v>
      </c>
      <c r="B440" t="s">
        <v>90</v>
      </c>
      <c r="C440" t="s">
        <v>231</v>
      </c>
      <c r="D440" t="s">
        <v>146</v>
      </c>
      <c r="E440">
        <v>0.5</v>
      </c>
      <c r="F440" t="s">
        <v>147</v>
      </c>
      <c r="G440" s="3">
        <v>245</v>
      </c>
      <c r="H440" t="s">
        <v>143</v>
      </c>
      <c r="I440" s="3">
        <v>122.5</v>
      </c>
      <c r="J440" s="25" t="str">
        <f t="shared" si="6"/>
        <v>Feb</v>
      </c>
      <c r="K440">
        <v>9</v>
      </c>
    </row>
    <row r="441" spans="1:11" x14ac:dyDescent="0.5">
      <c r="A441" s="25">
        <v>44616</v>
      </c>
      <c r="B441" t="s">
        <v>90</v>
      </c>
      <c r="C441" t="s">
        <v>151</v>
      </c>
      <c r="D441" t="s">
        <v>146</v>
      </c>
      <c r="E441">
        <v>0.3</v>
      </c>
      <c r="F441" t="s">
        <v>152</v>
      </c>
      <c r="G441" s="3">
        <v>400</v>
      </c>
      <c r="H441" t="s">
        <v>143</v>
      </c>
      <c r="I441" s="3">
        <v>120</v>
      </c>
      <c r="J441" s="25" t="str">
        <f t="shared" si="6"/>
        <v>Feb</v>
      </c>
      <c r="K441">
        <v>9</v>
      </c>
    </row>
    <row r="442" spans="1:11" x14ac:dyDescent="0.5">
      <c r="A442" s="25">
        <v>44616</v>
      </c>
      <c r="B442" t="s">
        <v>90</v>
      </c>
      <c r="C442" t="s">
        <v>181</v>
      </c>
      <c r="D442" t="s">
        <v>276</v>
      </c>
      <c r="E442">
        <v>0.4</v>
      </c>
      <c r="F442" t="s">
        <v>152</v>
      </c>
      <c r="G442" s="3">
        <v>120</v>
      </c>
      <c r="H442" t="s">
        <v>143</v>
      </c>
      <c r="I442" s="3">
        <v>48</v>
      </c>
      <c r="J442" s="25" t="str">
        <f t="shared" si="6"/>
        <v>Feb</v>
      </c>
      <c r="K442">
        <v>9</v>
      </c>
    </row>
    <row r="443" spans="1:11" hidden="1" x14ac:dyDescent="0.5">
      <c r="A443" s="25">
        <v>44616</v>
      </c>
      <c r="B443" t="s">
        <v>90</v>
      </c>
      <c r="C443" t="s">
        <v>190</v>
      </c>
      <c r="D443" t="s">
        <v>276</v>
      </c>
      <c r="E443">
        <v>0.5</v>
      </c>
      <c r="F443" t="s">
        <v>152</v>
      </c>
      <c r="G443" s="3">
        <v>150</v>
      </c>
      <c r="H443" t="s">
        <v>143</v>
      </c>
      <c r="I443" s="3">
        <v>75</v>
      </c>
      <c r="J443" s="25" t="str">
        <f t="shared" si="6"/>
        <v>Feb</v>
      </c>
      <c r="K443">
        <v>9</v>
      </c>
    </row>
    <row r="444" spans="1:11" x14ac:dyDescent="0.5">
      <c r="A444" s="25">
        <v>44616</v>
      </c>
      <c r="B444" t="s">
        <v>90</v>
      </c>
      <c r="C444" t="s">
        <v>173</v>
      </c>
      <c r="D444" t="s">
        <v>295</v>
      </c>
      <c r="E444">
        <v>2</v>
      </c>
      <c r="F444" t="s">
        <v>147</v>
      </c>
      <c r="G444" s="3">
        <v>450</v>
      </c>
      <c r="H444" t="s">
        <v>143</v>
      </c>
      <c r="I444" s="3">
        <v>900</v>
      </c>
      <c r="J444" s="25" t="str">
        <f t="shared" si="6"/>
        <v>Feb</v>
      </c>
      <c r="K444">
        <v>9</v>
      </c>
    </row>
    <row r="445" spans="1:11" x14ac:dyDescent="0.5">
      <c r="A445" s="25">
        <v>44616</v>
      </c>
      <c r="B445" t="s">
        <v>90</v>
      </c>
      <c r="C445" t="s">
        <v>167</v>
      </c>
      <c r="D445" t="s">
        <v>295</v>
      </c>
      <c r="E445">
        <v>2</v>
      </c>
      <c r="F445" t="s">
        <v>147</v>
      </c>
      <c r="G445" s="3">
        <v>245</v>
      </c>
      <c r="H445" t="s">
        <v>143</v>
      </c>
      <c r="I445" s="3">
        <v>490</v>
      </c>
      <c r="J445" s="25" t="str">
        <f t="shared" si="6"/>
        <v>Feb</v>
      </c>
      <c r="K445">
        <v>9</v>
      </c>
    </row>
    <row r="446" spans="1:11" x14ac:dyDescent="0.5">
      <c r="A446" s="25">
        <v>44616</v>
      </c>
      <c r="B446" t="s">
        <v>90</v>
      </c>
      <c r="C446" t="s">
        <v>161</v>
      </c>
      <c r="D446" t="s">
        <v>295</v>
      </c>
      <c r="E446">
        <v>2</v>
      </c>
      <c r="F446" t="s">
        <v>147</v>
      </c>
      <c r="G446" s="3">
        <v>350</v>
      </c>
      <c r="H446" t="s">
        <v>143</v>
      </c>
      <c r="I446" s="3">
        <v>700</v>
      </c>
      <c r="J446" s="25" t="str">
        <f t="shared" si="6"/>
        <v>Feb</v>
      </c>
      <c r="K446">
        <v>9</v>
      </c>
    </row>
    <row r="447" spans="1:11" x14ac:dyDescent="0.5">
      <c r="A447" s="25">
        <v>44616</v>
      </c>
      <c r="B447" t="s">
        <v>90</v>
      </c>
      <c r="C447" t="s">
        <v>198</v>
      </c>
      <c r="D447" t="s">
        <v>146</v>
      </c>
      <c r="E447">
        <v>35</v>
      </c>
      <c r="F447" t="s">
        <v>147</v>
      </c>
      <c r="G447" s="3">
        <v>245</v>
      </c>
      <c r="H447" t="s">
        <v>143</v>
      </c>
      <c r="I447" s="3">
        <v>8575</v>
      </c>
      <c r="J447" s="25" t="str">
        <f t="shared" si="6"/>
        <v>Feb</v>
      </c>
      <c r="K447">
        <v>9</v>
      </c>
    </row>
    <row r="448" spans="1:11" hidden="1" x14ac:dyDescent="0.5">
      <c r="A448" s="25">
        <v>44616</v>
      </c>
      <c r="B448" t="s">
        <v>90</v>
      </c>
      <c r="C448" t="s">
        <v>240</v>
      </c>
      <c r="D448" t="s">
        <v>295</v>
      </c>
      <c r="E448">
        <v>3</v>
      </c>
      <c r="F448" t="s">
        <v>149</v>
      </c>
      <c r="G448" s="3">
        <v>90</v>
      </c>
      <c r="H448" t="s">
        <v>143</v>
      </c>
      <c r="I448" s="3">
        <v>270</v>
      </c>
      <c r="J448" s="25" t="str">
        <f t="shared" si="6"/>
        <v>Feb</v>
      </c>
      <c r="K448">
        <v>9</v>
      </c>
    </row>
    <row r="449" spans="1:11" x14ac:dyDescent="0.5">
      <c r="A449" s="25">
        <v>44616</v>
      </c>
      <c r="B449" t="s">
        <v>90</v>
      </c>
      <c r="C449" t="s">
        <v>144</v>
      </c>
      <c r="D449" t="s">
        <v>274</v>
      </c>
      <c r="E449">
        <v>32</v>
      </c>
      <c r="F449" t="s">
        <v>145</v>
      </c>
      <c r="G449" s="3">
        <v>65</v>
      </c>
      <c r="H449" t="s">
        <v>143</v>
      </c>
      <c r="I449" s="3">
        <v>2080</v>
      </c>
      <c r="J449" s="25" t="str">
        <f t="shared" si="6"/>
        <v>Feb</v>
      </c>
      <c r="K449">
        <v>9</v>
      </c>
    </row>
    <row r="450" spans="1:11" hidden="1" x14ac:dyDescent="0.5">
      <c r="A450" s="25">
        <v>44616</v>
      </c>
      <c r="B450" t="s">
        <v>90</v>
      </c>
      <c r="C450" t="s">
        <v>239</v>
      </c>
      <c r="D450" t="s">
        <v>278</v>
      </c>
      <c r="E450">
        <v>145</v>
      </c>
      <c r="F450" t="s">
        <v>149</v>
      </c>
      <c r="G450" s="3">
        <v>3.3</v>
      </c>
      <c r="H450" t="s">
        <v>143</v>
      </c>
      <c r="I450" s="3">
        <v>478.5</v>
      </c>
      <c r="J450" s="25" t="str">
        <f t="shared" si="6"/>
        <v>Feb</v>
      </c>
      <c r="K450">
        <v>9</v>
      </c>
    </row>
    <row r="451" spans="1:11" x14ac:dyDescent="0.5">
      <c r="A451" s="25">
        <v>44616</v>
      </c>
      <c r="B451" t="s">
        <v>90</v>
      </c>
      <c r="C451" t="s">
        <v>159</v>
      </c>
      <c r="D451" t="s">
        <v>295</v>
      </c>
      <c r="E451">
        <v>2</v>
      </c>
      <c r="F451" t="s">
        <v>147</v>
      </c>
      <c r="G451" s="3">
        <v>500</v>
      </c>
      <c r="H451" t="s">
        <v>143</v>
      </c>
      <c r="I451" s="3">
        <v>1000</v>
      </c>
      <c r="J451" s="25" t="str">
        <f t="shared" si="6"/>
        <v>Feb</v>
      </c>
      <c r="K451">
        <v>9</v>
      </c>
    </row>
    <row r="452" spans="1:11" x14ac:dyDescent="0.5">
      <c r="A452" s="25">
        <v>44616</v>
      </c>
      <c r="B452" t="s">
        <v>90</v>
      </c>
      <c r="C452" t="s">
        <v>162</v>
      </c>
      <c r="D452" t="s">
        <v>295</v>
      </c>
      <c r="E452">
        <v>26</v>
      </c>
      <c r="F452" t="s">
        <v>147</v>
      </c>
      <c r="G452" s="3">
        <v>155</v>
      </c>
      <c r="H452" t="s">
        <v>143</v>
      </c>
      <c r="I452" s="3">
        <v>4030</v>
      </c>
      <c r="J452" s="25" t="str">
        <f t="shared" si="6"/>
        <v>Feb</v>
      </c>
      <c r="K452">
        <v>9</v>
      </c>
    </row>
    <row r="453" spans="1:11" x14ac:dyDescent="0.5">
      <c r="A453" s="25">
        <v>44616</v>
      </c>
      <c r="B453" t="s">
        <v>90</v>
      </c>
      <c r="C453" t="s">
        <v>160</v>
      </c>
      <c r="D453" t="s">
        <v>275</v>
      </c>
      <c r="E453">
        <v>18</v>
      </c>
      <c r="F453" t="s">
        <v>147</v>
      </c>
      <c r="G453" s="3">
        <v>180</v>
      </c>
      <c r="H453" t="s">
        <v>143</v>
      </c>
      <c r="I453" s="3">
        <v>3240</v>
      </c>
      <c r="J453" s="25" t="str">
        <f t="shared" ref="J453:J516" si="7">TEXT(A453,"mmm")</f>
        <v>Feb</v>
      </c>
      <c r="K453">
        <v>9</v>
      </c>
    </row>
    <row r="454" spans="1:11" x14ac:dyDescent="0.5">
      <c r="A454" s="25">
        <v>44616</v>
      </c>
      <c r="B454" t="s">
        <v>90</v>
      </c>
      <c r="C454" t="s">
        <v>151</v>
      </c>
      <c r="D454" t="s">
        <v>146</v>
      </c>
      <c r="E454">
        <v>11</v>
      </c>
      <c r="F454" t="s">
        <v>152</v>
      </c>
      <c r="G454" s="3">
        <v>400</v>
      </c>
      <c r="H454" t="s">
        <v>143</v>
      </c>
      <c r="I454" s="3">
        <v>4400</v>
      </c>
      <c r="J454" s="25" t="str">
        <f t="shared" si="7"/>
        <v>Feb</v>
      </c>
      <c r="K454">
        <v>9</v>
      </c>
    </row>
    <row r="455" spans="1:11" x14ac:dyDescent="0.5">
      <c r="A455" s="25">
        <v>44616</v>
      </c>
      <c r="B455" t="s">
        <v>90</v>
      </c>
      <c r="C455" t="s">
        <v>175</v>
      </c>
      <c r="D455" t="s">
        <v>146</v>
      </c>
      <c r="E455">
        <v>4.5</v>
      </c>
      <c r="F455" t="s">
        <v>152</v>
      </c>
      <c r="G455" s="3">
        <v>850</v>
      </c>
      <c r="H455" t="s">
        <v>143</v>
      </c>
      <c r="I455" s="3">
        <v>3825</v>
      </c>
      <c r="J455" s="25" t="str">
        <f t="shared" si="7"/>
        <v>Feb</v>
      </c>
      <c r="K455">
        <v>9</v>
      </c>
    </row>
    <row r="456" spans="1:11" x14ac:dyDescent="0.5">
      <c r="A456" s="25">
        <v>44616</v>
      </c>
      <c r="B456" t="s">
        <v>90</v>
      </c>
      <c r="C456" t="s">
        <v>181</v>
      </c>
      <c r="D456" t="s">
        <v>276</v>
      </c>
      <c r="E456">
        <v>15.5</v>
      </c>
      <c r="F456" t="s">
        <v>152</v>
      </c>
      <c r="G456" s="3">
        <v>120</v>
      </c>
      <c r="H456" t="s">
        <v>143</v>
      </c>
      <c r="I456" s="3">
        <v>1860</v>
      </c>
      <c r="J456" s="25" t="str">
        <f t="shared" si="7"/>
        <v>Feb</v>
      </c>
      <c r="K456">
        <v>9</v>
      </c>
    </row>
    <row r="457" spans="1:11" x14ac:dyDescent="0.5">
      <c r="A457" s="25">
        <v>44616</v>
      </c>
      <c r="B457" t="s">
        <v>90</v>
      </c>
      <c r="C457" t="s">
        <v>158</v>
      </c>
      <c r="D457" t="s">
        <v>295</v>
      </c>
      <c r="E457">
        <v>0.25</v>
      </c>
      <c r="F457" t="s">
        <v>147</v>
      </c>
      <c r="G457" s="3">
        <v>300</v>
      </c>
      <c r="H457" t="s">
        <v>143</v>
      </c>
      <c r="I457" s="3">
        <v>75</v>
      </c>
      <c r="J457" s="25" t="str">
        <f t="shared" si="7"/>
        <v>Feb</v>
      </c>
      <c r="K457">
        <v>9</v>
      </c>
    </row>
    <row r="458" spans="1:11" hidden="1" x14ac:dyDescent="0.5">
      <c r="A458" s="25">
        <v>44616</v>
      </c>
      <c r="B458" t="s">
        <v>90</v>
      </c>
      <c r="C458" t="s">
        <v>243</v>
      </c>
      <c r="D458" t="s">
        <v>155</v>
      </c>
      <c r="E458">
        <v>5</v>
      </c>
      <c r="F458" t="s">
        <v>156</v>
      </c>
      <c r="G458" s="3">
        <v>125</v>
      </c>
      <c r="H458" t="s">
        <v>143</v>
      </c>
      <c r="I458" s="3">
        <v>625</v>
      </c>
      <c r="J458" s="25" t="str">
        <f t="shared" si="7"/>
        <v>Feb</v>
      </c>
      <c r="K458">
        <v>9</v>
      </c>
    </row>
    <row r="459" spans="1:11" hidden="1" x14ac:dyDescent="0.5">
      <c r="A459" s="25">
        <v>44616</v>
      </c>
      <c r="B459" t="s">
        <v>90</v>
      </c>
      <c r="C459" t="s">
        <v>186</v>
      </c>
      <c r="D459" t="s">
        <v>274</v>
      </c>
      <c r="E459">
        <v>6</v>
      </c>
      <c r="F459" t="s">
        <v>145</v>
      </c>
      <c r="G459" s="3">
        <v>85</v>
      </c>
      <c r="H459" t="s">
        <v>143</v>
      </c>
      <c r="I459" s="3">
        <v>510</v>
      </c>
      <c r="J459" s="25" t="str">
        <f t="shared" si="7"/>
        <v>Feb</v>
      </c>
      <c r="K459">
        <v>9</v>
      </c>
    </row>
    <row r="460" spans="1:11" hidden="1" x14ac:dyDescent="0.5">
      <c r="A460" s="25">
        <v>44616</v>
      </c>
      <c r="B460" t="s">
        <v>90</v>
      </c>
      <c r="C460" t="s">
        <v>190</v>
      </c>
      <c r="D460" t="s">
        <v>276</v>
      </c>
      <c r="E460">
        <v>0.6</v>
      </c>
      <c r="F460" t="s">
        <v>152</v>
      </c>
      <c r="G460" s="3">
        <v>150</v>
      </c>
      <c r="H460" t="s">
        <v>143</v>
      </c>
      <c r="I460" s="3">
        <v>90</v>
      </c>
      <c r="J460" s="25" t="str">
        <f t="shared" si="7"/>
        <v>Feb</v>
      </c>
      <c r="K460">
        <v>9</v>
      </c>
    </row>
    <row r="461" spans="1:11" x14ac:dyDescent="0.5">
      <c r="A461" s="25">
        <v>44616</v>
      </c>
      <c r="B461" t="s">
        <v>90</v>
      </c>
      <c r="C461" t="s">
        <v>181</v>
      </c>
      <c r="D461" t="s">
        <v>276</v>
      </c>
      <c r="E461">
        <v>1.5</v>
      </c>
      <c r="F461" t="s">
        <v>152</v>
      </c>
      <c r="G461" s="3">
        <v>120</v>
      </c>
      <c r="H461" t="s">
        <v>143</v>
      </c>
      <c r="I461" s="3">
        <v>180</v>
      </c>
      <c r="J461" s="25" t="str">
        <f t="shared" si="7"/>
        <v>Feb</v>
      </c>
      <c r="K461">
        <v>9</v>
      </c>
    </row>
    <row r="462" spans="1:11" x14ac:dyDescent="0.5">
      <c r="A462" s="25">
        <v>44616</v>
      </c>
      <c r="B462" t="s">
        <v>90</v>
      </c>
      <c r="C462" t="s">
        <v>175</v>
      </c>
      <c r="D462" t="s">
        <v>146</v>
      </c>
      <c r="E462">
        <v>0.4</v>
      </c>
      <c r="F462" t="s">
        <v>152</v>
      </c>
      <c r="G462" s="3">
        <v>850</v>
      </c>
      <c r="H462" t="s">
        <v>143</v>
      </c>
      <c r="I462" s="3">
        <v>340</v>
      </c>
      <c r="J462" s="25" t="str">
        <f t="shared" si="7"/>
        <v>Feb</v>
      </c>
      <c r="K462">
        <v>9</v>
      </c>
    </row>
    <row r="463" spans="1:11" x14ac:dyDescent="0.5">
      <c r="A463" s="25">
        <v>44616</v>
      </c>
      <c r="B463" t="s">
        <v>90</v>
      </c>
      <c r="C463" t="s">
        <v>151</v>
      </c>
      <c r="D463" t="s">
        <v>146</v>
      </c>
      <c r="E463">
        <v>1</v>
      </c>
      <c r="F463" t="s">
        <v>152</v>
      </c>
      <c r="G463" s="3">
        <v>400</v>
      </c>
      <c r="H463" t="s">
        <v>143</v>
      </c>
      <c r="I463" s="3">
        <v>400</v>
      </c>
      <c r="J463" s="25" t="str">
        <f t="shared" si="7"/>
        <v>Feb</v>
      </c>
      <c r="K463">
        <v>9</v>
      </c>
    </row>
    <row r="464" spans="1:11" hidden="1" x14ac:dyDescent="0.5">
      <c r="A464" s="25">
        <v>44616</v>
      </c>
      <c r="B464" t="s">
        <v>90</v>
      </c>
      <c r="C464" t="s">
        <v>179</v>
      </c>
      <c r="D464" t="s">
        <v>274</v>
      </c>
      <c r="E464">
        <v>4</v>
      </c>
      <c r="F464" t="s">
        <v>145</v>
      </c>
      <c r="G464" s="3">
        <v>65</v>
      </c>
      <c r="H464" t="s">
        <v>143</v>
      </c>
      <c r="I464" s="3">
        <v>260</v>
      </c>
      <c r="J464" s="25" t="str">
        <f t="shared" si="7"/>
        <v>Feb</v>
      </c>
      <c r="K464">
        <v>9</v>
      </c>
    </row>
    <row r="465" spans="1:11" x14ac:dyDescent="0.5">
      <c r="A465" s="25">
        <v>44616</v>
      </c>
      <c r="B465" t="s">
        <v>90</v>
      </c>
      <c r="C465" t="s">
        <v>164</v>
      </c>
      <c r="D465" t="s">
        <v>295</v>
      </c>
      <c r="E465">
        <v>1</v>
      </c>
      <c r="F465" t="s">
        <v>147</v>
      </c>
      <c r="G465" s="3">
        <v>215</v>
      </c>
      <c r="H465" t="s">
        <v>143</v>
      </c>
      <c r="I465" s="3">
        <v>215</v>
      </c>
      <c r="J465" s="25" t="str">
        <f t="shared" si="7"/>
        <v>Feb</v>
      </c>
      <c r="K465">
        <v>9</v>
      </c>
    </row>
    <row r="466" spans="1:11" x14ac:dyDescent="0.5">
      <c r="A466" s="25">
        <v>44616</v>
      </c>
      <c r="B466" t="s">
        <v>90</v>
      </c>
      <c r="C466" t="s">
        <v>159</v>
      </c>
      <c r="D466" t="s">
        <v>295</v>
      </c>
      <c r="E466">
        <v>1</v>
      </c>
      <c r="F466" t="s">
        <v>147</v>
      </c>
      <c r="G466" s="3">
        <v>500</v>
      </c>
      <c r="H466" t="s">
        <v>143</v>
      </c>
      <c r="I466" s="3">
        <v>500</v>
      </c>
      <c r="J466" s="25" t="str">
        <f t="shared" si="7"/>
        <v>Feb</v>
      </c>
      <c r="K466">
        <v>9</v>
      </c>
    </row>
    <row r="467" spans="1:11" x14ac:dyDescent="0.5">
      <c r="A467" s="25">
        <v>44616</v>
      </c>
      <c r="B467" t="s">
        <v>90</v>
      </c>
      <c r="C467" t="s">
        <v>163</v>
      </c>
      <c r="D467" t="s">
        <v>295</v>
      </c>
      <c r="E467">
        <v>1.5</v>
      </c>
      <c r="F467" t="s">
        <v>147</v>
      </c>
      <c r="G467" s="3">
        <v>880</v>
      </c>
      <c r="H467" t="s">
        <v>143</v>
      </c>
      <c r="I467" s="3">
        <v>1320</v>
      </c>
      <c r="J467" s="25" t="str">
        <f t="shared" si="7"/>
        <v>Feb</v>
      </c>
      <c r="K467">
        <v>9</v>
      </c>
    </row>
    <row r="468" spans="1:11" x14ac:dyDescent="0.5">
      <c r="A468" s="25">
        <v>44616</v>
      </c>
      <c r="B468" t="s">
        <v>90</v>
      </c>
      <c r="C468" t="s">
        <v>173</v>
      </c>
      <c r="D468" t="s">
        <v>295</v>
      </c>
      <c r="E468">
        <v>0.5</v>
      </c>
      <c r="F468" t="s">
        <v>147</v>
      </c>
      <c r="G468" s="3">
        <v>450</v>
      </c>
      <c r="H468" t="s">
        <v>143</v>
      </c>
      <c r="I468" s="3">
        <v>225</v>
      </c>
      <c r="J468" s="25" t="str">
        <f t="shared" si="7"/>
        <v>Feb</v>
      </c>
      <c r="K468">
        <v>9</v>
      </c>
    </row>
    <row r="469" spans="1:11" x14ac:dyDescent="0.5">
      <c r="A469" s="25">
        <v>44616</v>
      </c>
      <c r="B469" t="s">
        <v>90</v>
      </c>
      <c r="C469" t="s">
        <v>166</v>
      </c>
      <c r="D469" t="s">
        <v>295</v>
      </c>
      <c r="E469">
        <v>2</v>
      </c>
      <c r="F469" t="s">
        <v>147</v>
      </c>
      <c r="G469" s="3">
        <v>245</v>
      </c>
      <c r="H469" t="s">
        <v>143</v>
      </c>
      <c r="I469" s="3">
        <v>490</v>
      </c>
      <c r="J469" s="25" t="str">
        <f t="shared" si="7"/>
        <v>Feb</v>
      </c>
      <c r="K469">
        <v>9</v>
      </c>
    </row>
    <row r="470" spans="1:11" x14ac:dyDescent="0.5">
      <c r="A470" s="25">
        <v>44616</v>
      </c>
      <c r="B470" t="s">
        <v>90</v>
      </c>
      <c r="C470" t="s">
        <v>144</v>
      </c>
      <c r="D470" t="s">
        <v>274</v>
      </c>
      <c r="E470">
        <v>10</v>
      </c>
      <c r="F470" t="s">
        <v>145</v>
      </c>
      <c r="G470" s="3">
        <v>65</v>
      </c>
      <c r="H470" t="s">
        <v>143</v>
      </c>
      <c r="I470" s="3">
        <v>650</v>
      </c>
      <c r="J470" s="25" t="str">
        <f t="shared" si="7"/>
        <v>Feb</v>
      </c>
      <c r="K470">
        <v>9</v>
      </c>
    </row>
    <row r="471" spans="1:11" x14ac:dyDescent="0.5">
      <c r="A471" s="25">
        <v>44616</v>
      </c>
      <c r="B471" t="s">
        <v>90</v>
      </c>
      <c r="C471" t="s">
        <v>198</v>
      </c>
      <c r="D471" t="s">
        <v>146</v>
      </c>
      <c r="E471">
        <v>7</v>
      </c>
      <c r="F471" t="s">
        <v>147</v>
      </c>
      <c r="G471" s="3">
        <v>245</v>
      </c>
      <c r="H471" t="s">
        <v>143</v>
      </c>
      <c r="I471" s="3">
        <v>1715</v>
      </c>
      <c r="J471" s="25" t="str">
        <f t="shared" si="7"/>
        <v>Feb</v>
      </c>
      <c r="K471">
        <v>9</v>
      </c>
    </row>
    <row r="472" spans="1:11" x14ac:dyDescent="0.5">
      <c r="A472" s="25">
        <v>44616</v>
      </c>
      <c r="B472" t="s">
        <v>90</v>
      </c>
      <c r="C472" t="s">
        <v>162</v>
      </c>
      <c r="D472" t="s">
        <v>295</v>
      </c>
      <c r="E472">
        <v>10</v>
      </c>
      <c r="F472" t="s">
        <v>147</v>
      </c>
      <c r="G472" s="3">
        <v>155</v>
      </c>
      <c r="H472" t="s">
        <v>143</v>
      </c>
      <c r="I472" s="3">
        <v>1550</v>
      </c>
      <c r="J472" s="25" t="str">
        <f t="shared" si="7"/>
        <v>Feb</v>
      </c>
      <c r="K472">
        <v>9</v>
      </c>
    </row>
    <row r="473" spans="1:11" x14ac:dyDescent="0.5">
      <c r="A473" s="25">
        <v>44616</v>
      </c>
      <c r="B473" t="s">
        <v>90</v>
      </c>
      <c r="C473" t="s">
        <v>160</v>
      </c>
      <c r="D473" t="s">
        <v>275</v>
      </c>
      <c r="E473">
        <v>15</v>
      </c>
      <c r="F473" t="s">
        <v>147</v>
      </c>
      <c r="G473" s="3">
        <v>180</v>
      </c>
      <c r="H473" t="s">
        <v>143</v>
      </c>
      <c r="I473" s="3">
        <v>2700</v>
      </c>
      <c r="J473" s="25" t="str">
        <f t="shared" si="7"/>
        <v>Feb</v>
      </c>
      <c r="K473">
        <v>9</v>
      </c>
    </row>
    <row r="474" spans="1:11" hidden="1" x14ac:dyDescent="0.5">
      <c r="A474" s="25">
        <v>44617</v>
      </c>
      <c r="B474" t="s">
        <v>89</v>
      </c>
      <c r="C474" t="s">
        <v>182</v>
      </c>
      <c r="D474" t="s">
        <v>141</v>
      </c>
      <c r="E474">
        <v>1</v>
      </c>
      <c r="F474" t="s">
        <v>149</v>
      </c>
      <c r="G474" s="3">
        <v>400</v>
      </c>
      <c r="H474" t="s">
        <v>143</v>
      </c>
      <c r="I474" s="3">
        <v>400</v>
      </c>
      <c r="J474" s="25" t="str">
        <f t="shared" si="7"/>
        <v>Feb</v>
      </c>
      <c r="K474">
        <v>9</v>
      </c>
    </row>
    <row r="475" spans="1:11" hidden="1" x14ac:dyDescent="0.5">
      <c r="A475" s="25">
        <v>44617</v>
      </c>
      <c r="B475" t="s">
        <v>89</v>
      </c>
      <c r="C475" t="s">
        <v>245</v>
      </c>
      <c r="D475" t="s">
        <v>146</v>
      </c>
      <c r="E475">
        <v>1</v>
      </c>
      <c r="F475" t="s">
        <v>149</v>
      </c>
      <c r="G475" s="3">
        <v>250</v>
      </c>
      <c r="H475" t="s">
        <v>143</v>
      </c>
      <c r="I475" s="3">
        <v>250</v>
      </c>
      <c r="J475" s="25" t="str">
        <f t="shared" si="7"/>
        <v>Feb</v>
      </c>
      <c r="K475">
        <v>9</v>
      </c>
    </row>
    <row r="476" spans="1:11" hidden="1" x14ac:dyDescent="0.5">
      <c r="A476" s="25">
        <v>44617</v>
      </c>
      <c r="B476" t="s">
        <v>89</v>
      </c>
      <c r="C476" t="s">
        <v>203</v>
      </c>
      <c r="D476" t="s">
        <v>295</v>
      </c>
      <c r="E476">
        <v>10</v>
      </c>
      <c r="F476" t="s">
        <v>169</v>
      </c>
      <c r="G476" s="3">
        <v>60</v>
      </c>
      <c r="H476" t="s">
        <v>143</v>
      </c>
      <c r="I476" s="3">
        <v>600</v>
      </c>
      <c r="J476" s="25" t="str">
        <f t="shared" si="7"/>
        <v>Feb</v>
      </c>
      <c r="K476">
        <v>9</v>
      </c>
    </row>
    <row r="477" spans="1:11" x14ac:dyDescent="0.5">
      <c r="A477" s="25">
        <v>44617</v>
      </c>
      <c r="B477" t="s">
        <v>89</v>
      </c>
      <c r="C477" t="s">
        <v>167</v>
      </c>
      <c r="D477" t="s">
        <v>295</v>
      </c>
      <c r="E477">
        <v>1</v>
      </c>
      <c r="F477" t="s">
        <v>147</v>
      </c>
      <c r="G477" s="3">
        <v>245</v>
      </c>
      <c r="H477" t="s">
        <v>143</v>
      </c>
      <c r="I477" s="3">
        <v>245</v>
      </c>
      <c r="J477" s="25" t="str">
        <f t="shared" si="7"/>
        <v>Feb</v>
      </c>
      <c r="K477">
        <v>9</v>
      </c>
    </row>
    <row r="478" spans="1:11" x14ac:dyDescent="0.5">
      <c r="A478" s="25">
        <v>44617</v>
      </c>
      <c r="B478" t="s">
        <v>89</v>
      </c>
      <c r="C478" t="s">
        <v>161</v>
      </c>
      <c r="D478" t="s">
        <v>295</v>
      </c>
      <c r="E478">
        <v>1</v>
      </c>
      <c r="F478" t="s">
        <v>147</v>
      </c>
      <c r="G478" s="3">
        <v>330</v>
      </c>
      <c r="H478" t="s">
        <v>143</v>
      </c>
      <c r="I478" s="3">
        <v>330</v>
      </c>
      <c r="J478" s="25" t="str">
        <f t="shared" si="7"/>
        <v>Feb</v>
      </c>
      <c r="K478">
        <v>9</v>
      </c>
    </row>
    <row r="479" spans="1:11" x14ac:dyDescent="0.5">
      <c r="A479" s="25">
        <v>44617</v>
      </c>
      <c r="B479" t="s">
        <v>89</v>
      </c>
      <c r="C479" t="s">
        <v>173</v>
      </c>
      <c r="D479" t="s">
        <v>295</v>
      </c>
      <c r="E479">
        <v>1.5</v>
      </c>
      <c r="F479" t="s">
        <v>147</v>
      </c>
      <c r="G479" s="3">
        <v>450</v>
      </c>
      <c r="H479" t="s">
        <v>143</v>
      </c>
      <c r="I479" s="3">
        <v>675</v>
      </c>
      <c r="J479" s="25" t="str">
        <f t="shared" si="7"/>
        <v>Feb</v>
      </c>
      <c r="K479">
        <v>9</v>
      </c>
    </row>
    <row r="480" spans="1:11" hidden="1" x14ac:dyDescent="0.5">
      <c r="A480" s="25">
        <v>44617</v>
      </c>
      <c r="B480" t="s">
        <v>89</v>
      </c>
      <c r="C480" t="s">
        <v>177</v>
      </c>
      <c r="D480" t="s">
        <v>324</v>
      </c>
      <c r="E480">
        <v>1</v>
      </c>
      <c r="F480" t="s">
        <v>142</v>
      </c>
      <c r="G480" s="3">
        <v>165</v>
      </c>
      <c r="H480" t="s">
        <v>143</v>
      </c>
      <c r="I480" s="3">
        <v>165</v>
      </c>
      <c r="J480" s="25" t="str">
        <f t="shared" si="7"/>
        <v>Feb</v>
      </c>
      <c r="K480">
        <v>9</v>
      </c>
    </row>
    <row r="481" spans="1:11" hidden="1" x14ac:dyDescent="0.5">
      <c r="A481" s="25">
        <v>44617</v>
      </c>
      <c r="B481" t="s">
        <v>89</v>
      </c>
      <c r="C481" t="s">
        <v>213</v>
      </c>
      <c r="D481" t="s">
        <v>324</v>
      </c>
      <c r="E481">
        <v>1</v>
      </c>
      <c r="F481" t="s">
        <v>142</v>
      </c>
      <c r="G481" s="3">
        <v>165</v>
      </c>
      <c r="H481" t="s">
        <v>143</v>
      </c>
      <c r="I481" s="3">
        <v>165</v>
      </c>
      <c r="J481" s="25" t="str">
        <f t="shared" si="7"/>
        <v>Feb</v>
      </c>
      <c r="K481">
        <v>9</v>
      </c>
    </row>
    <row r="482" spans="1:11" hidden="1" x14ac:dyDescent="0.5">
      <c r="A482" s="25">
        <v>44617</v>
      </c>
      <c r="B482" t="s">
        <v>89</v>
      </c>
      <c r="C482" t="s">
        <v>200</v>
      </c>
      <c r="D482" t="s">
        <v>324</v>
      </c>
      <c r="E482">
        <v>1</v>
      </c>
      <c r="F482" t="s">
        <v>142</v>
      </c>
      <c r="G482" s="3">
        <v>145</v>
      </c>
      <c r="H482" t="s">
        <v>143</v>
      </c>
      <c r="I482" s="3">
        <v>145</v>
      </c>
      <c r="J482" s="25" t="str">
        <f t="shared" si="7"/>
        <v>Feb</v>
      </c>
      <c r="K482">
        <v>9</v>
      </c>
    </row>
    <row r="483" spans="1:11" hidden="1" x14ac:dyDescent="0.5">
      <c r="A483" s="25">
        <v>44617</v>
      </c>
      <c r="B483" t="s">
        <v>89</v>
      </c>
      <c r="C483" t="s">
        <v>210</v>
      </c>
      <c r="D483" t="s">
        <v>141</v>
      </c>
      <c r="E483">
        <v>0.4</v>
      </c>
      <c r="F483" t="s">
        <v>142</v>
      </c>
      <c r="G483" s="3">
        <v>550</v>
      </c>
      <c r="H483" t="s">
        <v>143</v>
      </c>
      <c r="I483" s="3">
        <v>220</v>
      </c>
      <c r="J483" s="25" t="str">
        <f t="shared" si="7"/>
        <v>Feb</v>
      </c>
      <c r="K483">
        <v>9</v>
      </c>
    </row>
    <row r="484" spans="1:11" x14ac:dyDescent="0.5">
      <c r="A484" s="25">
        <v>44617</v>
      </c>
      <c r="B484" t="s">
        <v>89</v>
      </c>
      <c r="C484" t="s">
        <v>163</v>
      </c>
      <c r="D484" t="s">
        <v>295</v>
      </c>
      <c r="E484">
        <v>0.6</v>
      </c>
      <c r="F484" t="s">
        <v>147</v>
      </c>
      <c r="G484" s="3">
        <v>880</v>
      </c>
      <c r="H484" t="s">
        <v>143</v>
      </c>
      <c r="I484" s="3">
        <v>528</v>
      </c>
      <c r="J484" s="25" t="str">
        <f t="shared" si="7"/>
        <v>Feb</v>
      </c>
      <c r="K484">
        <v>9</v>
      </c>
    </row>
    <row r="485" spans="1:11" hidden="1" x14ac:dyDescent="0.5">
      <c r="A485" s="25">
        <v>44617</v>
      </c>
      <c r="B485" t="s">
        <v>89</v>
      </c>
      <c r="C485" t="s">
        <v>157</v>
      </c>
      <c r="D485" t="s">
        <v>141</v>
      </c>
      <c r="E485">
        <v>1</v>
      </c>
      <c r="F485" t="s">
        <v>142</v>
      </c>
      <c r="G485" s="3">
        <v>440</v>
      </c>
      <c r="H485" t="s">
        <v>143</v>
      </c>
      <c r="I485" s="3">
        <v>440</v>
      </c>
      <c r="J485" s="25" t="str">
        <f t="shared" si="7"/>
        <v>Feb</v>
      </c>
      <c r="K485">
        <v>9</v>
      </c>
    </row>
    <row r="486" spans="1:11" hidden="1" x14ac:dyDescent="0.5">
      <c r="A486" s="25">
        <v>44617</v>
      </c>
      <c r="B486" t="s">
        <v>89</v>
      </c>
      <c r="C486" t="s">
        <v>261</v>
      </c>
      <c r="D486" t="s">
        <v>277</v>
      </c>
      <c r="E486">
        <v>1</v>
      </c>
      <c r="F486" t="s">
        <v>147</v>
      </c>
      <c r="G486" s="3">
        <v>260</v>
      </c>
      <c r="H486" t="s">
        <v>143</v>
      </c>
      <c r="I486" s="3">
        <v>260</v>
      </c>
      <c r="J486" s="25" t="str">
        <f t="shared" si="7"/>
        <v>Feb</v>
      </c>
      <c r="K486">
        <v>9</v>
      </c>
    </row>
    <row r="487" spans="1:11" hidden="1" x14ac:dyDescent="0.5">
      <c r="A487" s="25">
        <v>44618</v>
      </c>
      <c r="B487" t="s">
        <v>88</v>
      </c>
      <c r="C487" t="s">
        <v>245</v>
      </c>
      <c r="D487" t="s">
        <v>146</v>
      </c>
      <c r="E487">
        <v>1</v>
      </c>
      <c r="F487" t="s">
        <v>149</v>
      </c>
      <c r="G487" s="3">
        <v>250</v>
      </c>
      <c r="H487" t="s">
        <v>143</v>
      </c>
      <c r="I487" s="3">
        <v>250</v>
      </c>
      <c r="J487" s="25" t="str">
        <f t="shared" si="7"/>
        <v>Feb</v>
      </c>
      <c r="K487">
        <v>9</v>
      </c>
    </row>
    <row r="488" spans="1:11" x14ac:dyDescent="0.5">
      <c r="A488" s="25">
        <v>44618</v>
      </c>
      <c r="B488" t="s">
        <v>88</v>
      </c>
      <c r="C488" t="s">
        <v>144</v>
      </c>
      <c r="D488" t="s">
        <v>274</v>
      </c>
      <c r="E488">
        <v>2</v>
      </c>
      <c r="F488" t="s">
        <v>145</v>
      </c>
      <c r="G488" s="3">
        <v>75</v>
      </c>
      <c r="H488" t="s">
        <v>143</v>
      </c>
      <c r="I488" s="3">
        <v>150</v>
      </c>
      <c r="J488" s="25" t="str">
        <f t="shared" si="7"/>
        <v>Feb</v>
      </c>
      <c r="K488">
        <v>9</v>
      </c>
    </row>
    <row r="489" spans="1:11" hidden="1" x14ac:dyDescent="0.5">
      <c r="A489" s="25">
        <v>44618</v>
      </c>
      <c r="B489" t="s">
        <v>88</v>
      </c>
      <c r="C489" t="s">
        <v>179</v>
      </c>
      <c r="D489" t="s">
        <v>274</v>
      </c>
      <c r="E489">
        <v>1</v>
      </c>
      <c r="F489" t="s">
        <v>145</v>
      </c>
      <c r="G489" s="3">
        <v>65</v>
      </c>
      <c r="H489" t="s">
        <v>143</v>
      </c>
      <c r="I489" s="3">
        <v>65</v>
      </c>
      <c r="J489" s="25" t="str">
        <f t="shared" si="7"/>
        <v>Feb</v>
      </c>
      <c r="K489">
        <v>9</v>
      </c>
    </row>
    <row r="490" spans="1:11" x14ac:dyDescent="0.5">
      <c r="A490" s="25">
        <v>44618</v>
      </c>
      <c r="B490" t="s">
        <v>88</v>
      </c>
      <c r="C490" t="s">
        <v>183</v>
      </c>
      <c r="D490" t="s">
        <v>155</v>
      </c>
      <c r="E490">
        <v>2</v>
      </c>
      <c r="F490" t="s">
        <v>156</v>
      </c>
      <c r="G490" s="3">
        <v>257.5</v>
      </c>
      <c r="H490" t="s">
        <v>143</v>
      </c>
      <c r="I490" s="3">
        <v>515</v>
      </c>
      <c r="J490" s="25" t="str">
        <f t="shared" si="7"/>
        <v>Feb</v>
      </c>
      <c r="K490">
        <v>9</v>
      </c>
    </row>
    <row r="491" spans="1:11" x14ac:dyDescent="0.5">
      <c r="A491" s="25">
        <v>44618</v>
      </c>
      <c r="B491" t="s">
        <v>88</v>
      </c>
      <c r="C491" t="s">
        <v>151</v>
      </c>
      <c r="D491" t="s">
        <v>146</v>
      </c>
      <c r="E491">
        <v>0.5</v>
      </c>
      <c r="F491" t="s">
        <v>152</v>
      </c>
      <c r="G491" s="3">
        <v>520</v>
      </c>
      <c r="H491" t="s">
        <v>143</v>
      </c>
      <c r="I491" s="3">
        <v>260</v>
      </c>
      <c r="J491" s="25" t="str">
        <f t="shared" si="7"/>
        <v>Feb</v>
      </c>
      <c r="K491">
        <v>9</v>
      </c>
    </row>
    <row r="492" spans="1:11" hidden="1" x14ac:dyDescent="0.5">
      <c r="A492" s="25">
        <v>44618</v>
      </c>
      <c r="B492" t="s">
        <v>88</v>
      </c>
      <c r="C492" t="s">
        <v>190</v>
      </c>
      <c r="D492" t="s">
        <v>276</v>
      </c>
      <c r="E492">
        <v>0.2</v>
      </c>
      <c r="F492" t="s">
        <v>152</v>
      </c>
      <c r="G492" s="3">
        <v>150</v>
      </c>
      <c r="H492" t="s">
        <v>143</v>
      </c>
      <c r="I492" s="3">
        <v>30</v>
      </c>
      <c r="J492" s="25" t="str">
        <f t="shared" si="7"/>
        <v>Feb</v>
      </c>
      <c r="K492">
        <v>9</v>
      </c>
    </row>
    <row r="493" spans="1:11" hidden="1" x14ac:dyDescent="0.5">
      <c r="A493" s="25">
        <v>44618</v>
      </c>
      <c r="B493" t="s">
        <v>88</v>
      </c>
      <c r="C493" t="s">
        <v>180</v>
      </c>
      <c r="D493" t="s">
        <v>146</v>
      </c>
      <c r="E493">
        <v>0.2</v>
      </c>
      <c r="F493" t="s">
        <v>152</v>
      </c>
      <c r="G493" s="3">
        <v>850</v>
      </c>
      <c r="H493" t="s">
        <v>143</v>
      </c>
      <c r="I493" s="3">
        <v>170</v>
      </c>
      <c r="J493" s="25" t="str">
        <f t="shared" si="7"/>
        <v>Feb</v>
      </c>
      <c r="K493">
        <v>9</v>
      </c>
    </row>
    <row r="494" spans="1:11" x14ac:dyDescent="0.5">
      <c r="A494" s="25">
        <v>44618</v>
      </c>
      <c r="B494" t="s">
        <v>88</v>
      </c>
      <c r="C494" t="s">
        <v>163</v>
      </c>
      <c r="D494" t="s">
        <v>295</v>
      </c>
      <c r="E494">
        <v>1</v>
      </c>
      <c r="F494" t="s">
        <v>147</v>
      </c>
      <c r="G494" s="3">
        <v>870</v>
      </c>
      <c r="H494" t="s">
        <v>143</v>
      </c>
      <c r="I494" s="3">
        <v>870</v>
      </c>
      <c r="J494" s="25" t="str">
        <f t="shared" si="7"/>
        <v>Feb</v>
      </c>
      <c r="K494">
        <v>9</v>
      </c>
    </row>
    <row r="495" spans="1:11" hidden="1" x14ac:dyDescent="0.5">
      <c r="A495" s="25">
        <v>44619</v>
      </c>
      <c r="B495" t="s">
        <v>87</v>
      </c>
      <c r="C495" t="s">
        <v>209</v>
      </c>
      <c r="D495" t="s">
        <v>193</v>
      </c>
      <c r="E495">
        <v>0.1</v>
      </c>
      <c r="F495" t="s">
        <v>147</v>
      </c>
      <c r="G495" s="3">
        <v>930</v>
      </c>
      <c r="H495" t="s">
        <v>143</v>
      </c>
      <c r="I495" s="3">
        <v>93</v>
      </c>
      <c r="J495" s="25" t="str">
        <f t="shared" si="7"/>
        <v>Feb</v>
      </c>
      <c r="K495">
        <v>10</v>
      </c>
    </row>
    <row r="496" spans="1:11" hidden="1" x14ac:dyDescent="0.5">
      <c r="A496" s="25">
        <v>44619</v>
      </c>
      <c r="B496" t="s">
        <v>87</v>
      </c>
      <c r="C496" t="s">
        <v>206</v>
      </c>
      <c r="D496" t="s">
        <v>193</v>
      </c>
      <c r="E496">
        <v>0.1</v>
      </c>
      <c r="F496" t="s">
        <v>147</v>
      </c>
      <c r="G496" s="3">
        <v>500</v>
      </c>
      <c r="H496" t="s">
        <v>143</v>
      </c>
      <c r="I496" s="3">
        <v>50</v>
      </c>
      <c r="J496" s="25" t="str">
        <f t="shared" si="7"/>
        <v>Feb</v>
      </c>
      <c r="K496">
        <v>10</v>
      </c>
    </row>
    <row r="497" spans="1:11" hidden="1" x14ac:dyDescent="0.5">
      <c r="A497" s="25">
        <v>44619</v>
      </c>
      <c r="B497" t="s">
        <v>87</v>
      </c>
      <c r="C497" t="s">
        <v>293</v>
      </c>
      <c r="D497" t="s">
        <v>141</v>
      </c>
      <c r="E497">
        <v>1</v>
      </c>
      <c r="F497" t="s">
        <v>149</v>
      </c>
      <c r="G497" s="3">
        <v>160</v>
      </c>
      <c r="H497" t="s">
        <v>143</v>
      </c>
      <c r="I497" s="3">
        <v>160</v>
      </c>
      <c r="J497" s="25" t="str">
        <f t="shared" si="7"/>
        <v>Feb</v>
      </c>
      <c r="K497">
        <v>10</v>
      </c>
    </row>
    <row r="498" spans="1:11" hidden="1" x14ac:dyDescent="0.5">
      <c r="A498" s="25">
        <v>44619</v>
      </c>
      <c r="B498" t="s">
        <v>87</v>
      </c>
      <c r="C498" t="s">
        <v>219</v>
      </c>
      <c r="D498" t="s">
        <v>141</v>
      </c>
      <c r="E498">
        <v>0.5</v>
      </c>
      <c r="F498" t="s">
        <v>142</v>
      </c>
      <c r="G498" s="3">
        <v>650</v>
      </c>
      <c r="H498" t="s">
        <v>143</v>
      </c>
      <c r="I498" s="3">
        <v>325</v>
      </c>
      <c r="J498" s="25" t="str">
        <f t="shared" si="7"/>
        <v>Feb</v>
      </c>
      <c r="K498">
        <v>10</v>
      </c>
    </row>
    <row r="499" spans="1:11" x14ac:dyDescent="0.5">
      <c r="A499" s="25">
        <v>44619</v>
      </c>
      <c r="B499" t="s">
        <v>87</v>
      </c>
      <c r="C499" t="s">
        <v>181</v>
      </c>
      <c r="D499" t="s">
        <v>276</v>
      </c>
      <c r="E499">
        <v>0.2</v>
      </c>
      <c r="F499" t="s">
        <v>152</v>
      </c>
      <c r="G499" s="3">
        <v>120</v>
      </c>
      <c r="H499" t="s">
        <v>143</v>
      </c>
      <c r="I499" s="3">
        <v>24</v>
      </c>
      <c r="J499" s="25" t="str">
        <f t="shared" si="7"/>
        <v>Feb</v>
      </c>
      <c r="K499">
        <v>10</v>
      </c>
    </row>
    <row r="500" spans="1:11" x14ac:dyDescent="0.5">
      <c r="A500" s="25">
        <v>44619</v>
      </c>
      <c r="B500" t="s">
        <v>87</v>
      </c>
      <c r="C500" t="s">
        <v>151</v>
      </c>
      <c r="D500" t="s">
        <v>146</v>
      </c>
      <c r="E500">
        <v>0.2</v>
      </c>
      <c r="F500" t="s">
        <v>152</v>
      </c>
      <c r="G500" s="3">
        <v>400</v>
      </c>
      <c r="H500" t="s">
        <v>143</v>
      </c>
      <c r="I500" s="3">
        <v>80</v>
      </c>
      <c r="J500" s="25" t="str">
        <f t="shared" si="7"/>
        <v>Feb</v>
      </c>
      <c r="K500">
        <v>10</v>
      </c>
    </row>
    <row r="501" spans="1:11" x14ac:dyDescent="0.5">
      <c r="A501" s="25">
        <v>44619</v>
      </c>
      <c r="B501" t="s">
        <v>87</v>
      </c>
      <c r="C501" t="s">
        <v>198</v>
      </c>
      <c r="D501" t="s">
        <v>146</v>
      </c>
      <c r="E501">
        <v>1</v>
      </c>
      <c r="F501" t="s">
        <v>147</v>
      </c>
      <c r="G501" s="3">
        <v>245</v>
      </c>
      <c r="H501" t="s">
        <v>143</v>
      </c>
      <c r="I501" s="3">
        <v>245</v>
      </c>
      <c r="J501" s="25" t="str">
        <f t="shared" si="7"/>
        <v>Feb</v>
      </c>
      <c r="K501">
        <v>10</v>
      </c>
    </row>
    <row r="502" spans="1:11" x14ac:dyDescent="0.5">
      <c r="A502" s="25">
        <v>44619</v>
      </c>
      <c r="B502" t="s">
        <v>87</v>
      </c>
      <c r="C502" t="s">
        <v>160</v>
      </c>
      <c r="D502" t="s">
        <v>275</v>
      </c>
      <c r="E502">
        <v>1</v>
      </c>
      <c r="F502" t="s">
        <v>147</v>
      </c>
      <c r="G502" s="3">
        <v>180</v>
      </c>
      <c r="H502" t="s">
        <v>143</v>
      </c>
      <c r="I502" s="3">
        <v>180</v>
      </c>
      <c r="J502" s="25" t="str">
        <f t="shared" si="7"/>
        <v>Feb</v>
      </c>
      <c r="K502">
        <v>10</v>
      </c>
    </row>
    <row r="503" spans="1:11" x14ac:dyDescent="0.5">
      <c r="A503" s="25">
        <v>44619</v>
      </c>
      <c r="B503" t="s">
        <v>87</v>
      </c>
      <c r="C503" t="s">
        <v>144</v>
      </c>
      <c r="D503" t="s">
        <v>274</v>
      </c>
      <c r="E503">
        <v>2</v>
      </c>
      <c r="F503" t="s">
        <v>145</v>
      </c>
      <c r="G503" s="3">
        <v>65</v>
      </c>
      <c r="H503" t="s">
        <v>143</v>
      </c>
      <c r="I503" s="3">
        <v>130</v>
      </c>
      <c r="J503" s="25" t="str">
        <f t="shared" si="7"/>
        <v>Feb</v>
      </c>
      <c r="K503">
        <v>10</v>
      </c>
    </row>
    <row r="504" spans="1:11" hidden="1" x14ac:dyDescent="0.5">
      <c r="A504" s="25">
        <v>44619</v>
      </c>
      <c r="B504" t="s">
        <v>87</v>
      </c>
      <c r="C504" t="s">
        <v>294</v>
      </c>
      <c r="D504" t="s">
        <v>141</v>
      </c>
      <c r="E504">
        <v>1</v>
      </c>
      <c r="F504" t="s">
        <v>149</v>
      </c>
      <c r="G504" s="3">
        <v>65</v>
      </c>
      <c r="H504" t="s">
        <v>143</v>
      </c>
      <c r="I504" s="3">
        <v>65</v>
      </c>
      <c r="J504" s="25" t="str">
        <f t="shared" si="7"/>
        <v>Feb</v>
      </c>
      <c r="K504">
        <v>10</v>
      </c>
    </row>
    <row r="505" spans="1:11" hidden="1" x14ac:dyDescent="0.5">
      <c r="A505" s="25">
        <v>44619</v>
      </c>
      <c r="B505" t="s">
        <v>87</v>
      </c>
      <c r="C505" t="s">
        <v>206</v>
      </c>
      <c r="D505" t="s">
        <v>193</v>
      </c>
      <c r="E505">
        <v>0.1</v>
      </c>
      <c r="F505" t="s">
        <v>147</v>
      </c>
      <c r="G505" s="3">
        <v>500</v>
      </c>
      <c r="H505" t="s">
        <v>143</v>
      </c>
      <c r="I505" s="3">
        <v>50</v>
      </c>
      <c r="J505" s="25" t="str">
        <f t="shared" si="7"/>
        <v>Feb</v>
      </c>
      <c r="K505">
        <v>10</v>
      </c>
    </row>
    <row r="506" spans="1:11" hidden="1" x14ac:dyDescent="0.5">
      <c r="A506" s="25">
        <v>44619</v>
      </c>
      <c r="B506" t="s">
        <v>87</v>
      </c>
      <c r="C506" t="s">
        <v>287</v>
      </c>
      <c r="D506" t="s">
        <v>141</v>
      </c>
      <c r="E506" s="4">
        <v>1</v>
      </c>
      <c r="F506" t="s">
        <v>142</v>
      </c>
      <c r="G506" s="3">
        <v>85</v>
      </c>
      <c r="H506" t="s">
        <v>143</v>
      </c>
      <c r="I506" s="3">
        <v>85</v>
      </c>
      <c r="J506" s="25" t="str">
        <f t="shared" si="7"/>
        <v>Feb</v>
      </c>
      <c r="K506">
        <v>10</v>
      </c>
    </row>
    <row r="507" spans="1:11" hidden="1" x14ac:dyDescent="0.5">
      <c r="A507" s="25">
        <v>44619</v>
      </c>
      <c r="B507" t="s">
        <v>87</v>
      </c>
      <c r="C507" t="s">
        <v>228</v>
      </c>
      <c r="D507" t="s">
        <v>324</v>
      </c>
      <c r="E507">
        <v>1</v>
      </c>
      <c r="F507" t="s">
        <v>149</v>
      </c>
      <c r="G507" s="3">
        <v>260</v>
      </c>
      <c r="H507" t="s">
        <v>143</v>
      </c>
      <c r="I507" s="3">
        <v>260</v>
      </c>
      <c r="J507" s="25" t="str">
        <f t="shared" si="7"/>
        <v>Feb</v>
      </c>
      <c r="K507">
        <v>10</v>
      </c>
    </row>
    <row r="508" spans="1:11" x14ac:dyDescent="0.5">
      <c r="A508" s="25">
        <v>44619</v>
      </c>
      <c r="B508" t="s">
        <v>87</v>
      </c>
      <c r="C508" t="s">
        <v>158</v>
      </c>
      <c r="D508" t="s">
        <v>295</v>
      </c>
      <c r="E508">
        <v>0.25</v>
      </c>
      <c r="F508" t="s">
        <v>147</v>
      </c>
      <c r="G508" s="3">
        <v>300</v>
      </c>
      <c r="H508" t="s">
        <v>143</v>
      </c>
      <c r="I508" s="3">
        <v>75</v>
      </c>
      <c r="J508" s="25" t="str">
        <f t="shared" si="7"/>
        <v>Feb</v>
      </c>
      <c r="K508">
        <v>10</v>
      </c>
    </row>
    <row r="509" spans="1:11" hidden="1" x14ac:dyDescent="0.5">
      <c r="A509" s="25">
        <v>44619</v>
      </c>
      <c r="B509" t="s">
        <v>87</v>
      </c>
      <c r="C509" t="s">
        <v>174</v>
      </c>
      <c r="D509" t="s">
        <v>155</v>
      </c>
      <c r="E509">
        <v>0.17</v>
      </c>
      <c r="F509" t="s">
        <v>156</v>
      </c>
      <c r="G509" s="3">
        <v>970</v>
      </c>
      <c r="H509" t="s">
        <v>143</v>
      </c>
      <c r="I509" s="3">
        <v>164.9</v>
      </c>
      <c r="J509" s="25" t="str">
        <f t="shared" si="7"/>
        <v>Feb</v>
      </c>
      <c r="K509">
        <v>10</v>
      </c>
    </row>
    <row r="510" spans="1:11" hidden="1" x14ac:dyDescent="0.5">
      <c r="A510" s="25">
        <v>44619</v>
      </c>
      <c r="B510" t="s">
        <v>87</v>
      </c>
      <c r="C510" t="s">
        <v>157</v>
      </c>
      <c r="D510" t="s">
        <v>141</v>
      </c>
      <c r="E510">
        <v>0.2</v>
      </c>
      <c r="F510" t="s">
        <v>142</v>
      </c>
      <c r="G510" s="3">
        <v>550</v>
      </c>
      <c r="H510" t="s">
        <v>143</v>
      </c>
      <c r="I510" s="3">
        <v>110</v>
      </c>
      <c r="J510" s="25" t="str">
        <f t="shared" si="7"/>
        <v>Feb</v>
      </c>
      <c r="K510">
        <v>10</v>
      </c>
    </row>
    <row r="511" spans="1:11" x14ac:dyDescent="0.5">
      <c r="A511" s="25">
        <v>44619</v>
      </c>
      <c r="B511" t="s">
        <v>87</v>
      </c>
      <c r="C511" t="s">
        <v>154</v>
      </c>
      <c r="D511" t="s">
        <v>155</v>
      </c>
      <c r="E511">
        <v>0.15</v>
      </c>
      <c r="F511" t="s">
        <v>156</v>
      </c>
      <c r="G511" s="3">
        <v>840</v>
      </c>
      <c r="H511" t="s">
        <v>143</v>
      </c>
      <c r="I511" s="3">
        <v>126</v>
      </c>
      <c r="J511" s="25" t="str">
        <f t="shared" si="7"/>
        <v>Feb</v>
      </c>
      <c r="K511">
        <v>10</v>
      </c>
    </row>
    <row r="512" spans="1:11" x14ac:dyDescent="0.5">
      <c r="A512" s="25">
        <v>44619</v>
      </c>
      <c r="B512" t="s">
        <v>87</v>
      </c>
      <c r="C512" t="s">
        <v>148</v>
      </c>
      <c r="D512" t="s">
        <v>146</v>
      </c>
      <c r="E512">
        <v>1</v>
      </c>
      <c r="F512" t="s">
        <v>149</v>
      </c>
      <c r="G512" s="3">
        <v>250</v>
      </c>
      <c r="H512" t="s">
        <v>143</v>
      </c>
      <c r="I512" s="3">
        <v>250</v>
      </c>
      <c r="J512" s="25" t="str">
        <f t="shared" si="7"/>
        <v>Feb</v>
      </c>
      <c r="K512">
        <v>10</v>
      </c>
    </row>
    <row r="513" spans="1:11" hidden="1" x14ac:dyDescent="0.5">
      <c r="A513" s="25">
        <v>44619</v>
      </c>
      <c r="B513" t="s">
        <v>87</v>
      </c>
      <c r="C513" t="s">
        <v>294</v>
      </c>
      <c r="D513" t="s">
        <v>141</v>
      </c>
      <c r="E513">
        <v>1</v>
      </c>
      <c r="F513" t="s">
        <v>149</v>
      </c>
      <c r="G513" s="3">
        <v>65</v>
      </c>
      <c r="H513" t="s">
        <v>143</v>
      </c>
      <c r="I513" s="3">
        <v>65</v>
      </c>
      <c r="J513" s="25" t="str">
        <f t="shared" si="7"/>
        <v>Feb</v>
      </c>
      <c r="K513">
        <v>10</v>
      </c>
    </row>
    <row r="514" spans="1:11" hidden="1" x14ac:dyDescent="0.5">
      <c r="A514" s="25">
        <v>44619</v>
      </c>
      <c r="B514" t="s">
        <v>87</v>
      </c>
      <c r="C514" t="s">
        <v>243</v>
      </c>
      <c r="D514" t="s">
        <v>155</v>
      </c>
      <c r="E514">
        <v>2</v>
      </c>
      <c r="F514" t="s">
        <v>156</v>
      </c>
      <c r="G514" s="3">
        <v>130</v>
      </c>
      <c r="H514" t="s">
        <v>143</v>
      </c>
      <c r="I514" s="3">
        <v>260</v>
      </c>
      <c r="J514" s="25" t="str">
        <f t="shared" si="7"/>
        <v>Feb</v>
      </c>
      <c r="K514">
        <v>10</v>
      </c>
    </row>
    <row r="515" spans="1:11" hidden="1" x14ac:dyDescent="0.5">
      <c r="A515" s="25">
        <v>44619</v>
      </c>
      <c r="B515" t="s">
        <v>87</v>
      </c>
      <c r="C515" t="s">
        <v>174</v>
      </c>
      <c r="D515" t="s">
        <v>155</v>
      </c>
      <c r="E515">
        <v>0.37</v>
      </c>
      <c r="F515" t="s">
        <v>156</v>
      </c>
      <c r="G515" s="3">
        <v>970</v>
      </c>
      <c r="H515" t="s">
        <v>143</v>
      </c>
      <c r="I515" s="3">
        <v>358.9</v>
      </c>
      <c r="J515" s="25" t="str">
        <f t="shared" si="7"/>
        <v>Feb</v>
      </c>
      <c r="K515">
        <v>10</v>
      </c>
    </row>
    <row r="516" spans="1:11" x14ac:dyDescent="0.5">
      <c r="A516" s="25">
        <v>44619</v>
      </c>
      <c r="B516" t="s">
        <v>87</v>
      </c>
      <c r="C516" t="s">
        <v>154</v>
      </c>
      <c r="D516" t="s">
        <v>155</v>
      </c>
      <c r="E516">
        <v>0.25</v>
      </c>
      <c r="F516" t="s">
        <v>156</v>
      </c>
      <c r="G516" s="3">
        <v>880</v>
      </c>
      <c r="H516" t="s">
        <v>143</v>
      </c>
      <c r="I516" s="3">
        <v>220</v>
      </c>
      <c r="J516" s="25" t="str">
        <f t="shared" si="7"/>
        <v>Feb</v>
      </c>
      <c r="K516">
        <v>10</v>
      </c>
    </row>
    <row r="517" spans="1:11" hidden="1" x14ac:dyDescent="0.5">
      <c r="A517" s="25">
        <v>44619</v>
      </c>
      <c r="B517" t="s">
        <v>87</v>
      </c>
      <c r="C517" t="s">
        <v>179</v>
      </c>
      <c r="D517" t="s">
        <v>274</v>
      </c>
      <c r="E517">
        <v>1</v>
      </c>
      <c r="F517" t="s">
        <v>145</v>
      </c>
      <c r="G517" s="3">
        <v>65</v>
      </c>
      <c r="H517" t="s">
        <v>143</v>
      </c>
      <c r="I517" s="3">
        <v>65</v>
      </c>
      <c r="J517" s="25" t="str">
        <f t="shared" ref="J517:J580" si="8">TEXT(A517,"mmm")</f>
        <v>Feb</v>
      </c>
      <c r="K517">
        <v>10</v>
      </c>
    </row>
    <row r="518" spans="1:11" x14ac:dyDescent="0.5">
      <c r="A518" s="25">
        <v>44619</v>
      </c>
      <c r="B518" t="s">
        <v>87</v>
      </c>
      <c r="C518" t="s">
        <v>151</v>
      </c>
      <c r="D518" t="s">
        <v>146</v>
      </c>
      <c r="E518">
        <v>0.2</v>
      </c>
      <c r="F518" t="s">
        <v>152</v>
      </c>
      <c r="G518" s="3">
        <v>400</v>
      </c>
      <c r="H518" t="s">
        <v>143</v>
      </c>
      <c r="I518" s="3">
        <v>80</v>
      </c>
      <c r="J518" s="25" t="str">
        <f t="shared" si="8"/>
        <v>Feb</v>
      </c>
      <c r="K518">
        <v>10</v>
      </c>
    </row>
    <row r="519" spans="1:11" hidden="1" x14ac:dyDescent="0.5">
      <c r="A519" s="25">
        <v>44619</v>
      </c>
      <c r="B519" t="s">
        <v>87</v>
      </c>
      <c r="C519" t="s">
        <v>206</v>
      </c>
      <c r="D519" t="s">
        <v>193</v>
      </c>
      <c r="E519">
        <v>0.1</v>
      </c>
      <c r="F519" t="s">
        <v>147</v>
      </c>
      <c r="G519" s="3">
        <v>500</v>
      </c>
      <c r="H519" t="s">
        <v>143</v>
      </c>
      <c r="I519" s="3">
        <v>50</v>
      </c>
      <c r="J519" s="25" t="str">
        <f t="shared" si="8"/>
        <v>Feb</v>
      </c>
      <c r="K519">
        <v>10</v>
      </c>
    </row>
    <row r="520" spans="1:11" hidden="1" x14ac:dyDescent="0.5">
      <c r="A520" s="25">
        <v>44619</v>
      </c>
      <c r="B520" t="s">
        <v>87</v>
      </c>
      <c r="C520" t="s">
        <v>294</v>
      </c>
      <c r="D520" t="s">
        <v>141</v>
      </c>
      <c r="E520">
        <v>1</v>
      </c>
      <c r="F520" t="s">
        <v>149</v>
      </c>
      <c r="G520" s="3">
        <v>65</v>
      </c>
      <c r="H520" t="s">
        <v>143</v>
      </c>
      <c r="I520" s="3">
        <v>65</v>
      </c>
      <c r="J520" s="25" t="str">
        <f t="shared" si="8"/>
        <v>Feb</v>
      </c>
      <c r="K520">
        <v>10</v>
      </c>
    </row>
    <row r="521" spans="1:11" x14ac:dyDescent="0.5">
      <c r="A521" s="25">
        <v>44619</v>
      </c>
      <c r="B521" t="s">
        <v>87</v>
      </c>
      <c r="C521" t="s">
        <v>189</v>
      </c>
      <c r="D521" t="s">
        <v>295</v>
      </c>
      <c r="E521">
        <v>0.5</v>
      </c>
      <c r="F521" t="s">
        <v>147</v>
      </c>
      <c r="G521" s="3">
        <v>350</v>
      </c>
      <c r="H521" t="s">
        <v>143</v>
      </c>
      <c r="I521" s="3">
        <v>175</v>
      </c>
      <c r="J521" s="25" t="str">
        <f t="shared" si="8"/>
        <v>Feb</v>
      </c>
      <c r="K521">
        <v>10</v>
      </c>
    </row>
    <row r="522" spans="1:11" x14ac:dyDescent="0.5">
      <c r="A522" s="25">
        <v>44619</v>
      </c>
      <c r="B522" t="s">
        <v>87</v>
      </c>
      <c r="C522" t="s">
        <v>166</v>
      </c>
      <c r="D522" t="s">
        <v>295</v>
      </c>
      <c r="E522">
        <v>1</v>
      </c>
      <c r="F522" t="s">
        <v>147</v>
      </c>
      <c r="G522" s="3">
        <v>250</v>
      </c>
      <c r="H522" t="s">
        <v>143</v>
      </c>
      <c r="I522" s="3">
        <v>250</v>
      </c>
      <c r="J522" s="25" t="str">
        <f t="shared" si="8"/>
        <v>Feb</v>
      </c>
      <c r="K522">
        <v>10</v>
      </c>
    </row>
    <row r="523" spans="1:11" x14ac:dyDescent="0.5">
      <c r="A523" s="25">
        <v>44619</v>
      </c>
      <c r="B523" t="s">
        <v>87</v>
      </c>
      <c r="C523" t="s">
        <v>167</v>
      </c>
      <c r="D523" t="s">
        <v>295</v>
      </c>
      <c r="E523">
        <v>0.75</v>
      </c>
      <c r="F523" t="s">
        <v>147</v>
      </c>
      <c r="G523" s="3">
        <v>250</v>
      </c>
      <c r="H523" t="s">
        <v>143</v>
      </c>
      <c r="I523" s="3">
        <v>187.5</v>
      </c>
      <c r="J523" s="25" t="str">
        <f t="shared" si="8"/>
        <v>Feb</v>
      </c>
      <c r="K523">
        <v>10</v>
      </c>
    </row>
    <row r="524" spans="1:11" x14ac:dyDescent="0.5">
      <c r="A524" s="25">
        <v>44620</v>
      </c>
      <c r="B524" t="s">
        <v>86</v>
      </c>
      <c r="C524" t="s">
        <v>148</v>
      </c>
      <c r="D524" t="s">
        <v>146</v>
      </c>
      <c r="E524">
        <v>1</v>
      </c>
      <c r="F524" t="s">
        <v>149</v>
      </c>
      <c r="G524" s="3">
        <v>250</v>
      </c>
      <c r="H524" t="s">
        <v>143</v>
      </c>
      <c r="I524" s="3">
        <v>250</v>
      </c>
      <c r="J524" s="25" t="str">
        <f t="shared" si="8"/>
        <v>Feb</v>
      </c>
      <c r="K524">
        <v>10</v>
      </c>
    </row>
    <row r="525" spans="1:11" hidden="1" x14ac:dyDescent="0.5">
      <c r="A525" s="25">
        <v>44620</v>
      </c>
      <c r="B525" t="s">
        <v>86</v>
      </c>
      <c r="C525" t="s">
        <v>244</v>
      </c>
      <c r="D525" t="s">
        <v>324</v>
      </c>
      <c r="E525">
        <v>1</v>
      </c>
      <c r="F525" t="s">
        <v>142</v>
      </c>
      <c r="G525" s="3">
        <v>95</v>
      </c>
      <c r="H525" t="s">
        <v>143</v>
      </c>
      <c r="I525" s="3">
        <v>95</v>
      </c>
      <c r="J525" s="25" t="str">
        <f t="shared" si="8"/>
        <v>Feb</v>
      </c>
      <c r="K525">
        <v>10</v>
      </c>
    </row>
    <row r="526" spans="1:11" x14ac:dyDescent="0.5">
      <c r="A526" s="25">
        <v>44620</v>
      </c>
      <c r="B526" t="s">
        <v>86</v>
      </c>
      <c r="C526" t="s">
        <v>181</v>
      </c>
      <c r="D526" t="s">
        <v>276</v>
      </c>
      <c r="E526">
        <v>0.2</v>
      </c>
      <c r="F526" t="s">
        <v>152</v>
      </c>
      <c r="G526" s="3">
        <v>120</v>
      </c>
      <c r="H526" t="s">
        <v>143</v>
      </c>
      <c r="I526" s="3">
        <v>24</v>
      </c>
      <c r="J526" s="25" t="str">
        <f t="shared" si="8"/>
        <v>Feb</v>
      </c>
      <c r="K526">
        <v>10</v>
      </c>
    </row>
    <row r="527" spans="1:11" x14ac:dyDescent="0.5">
      <c r="A527" s="25">
        <v>44620</v>
      </c>
      <c r="B527" t="s">
        <v>86</v>
      </c>
      <c r="C527" t="s">
        <v>151</v>
      </c>
      <c r="D527" t="s">
        <v>146</v>
      </c>
      <c r="E527">
        <v>0.2</v>
      </c>
      <c r="F527" t="s">
        <v>152</v>
      </c>
      <c r="G527" s="3">
        <v>400</v>
      </c>
      <c r="H527" t="s">
        <v>143</v>
      </c>
      <c r="I527" s="3">
        <v>80</v>
      </c>
      <c r="J527" s="25" t="str">
        <f t="shared" si="8"/>
        <v>Feb</v>
      </c>
      <c r="K527">
        <v>10</v>
      </c>
    </row>
    <row r="528" spans="1:11" hidden="1" x14ac:dyDescent="0.5">
      <c r="A528" s="25">
        <v>44620</v>
      </c>
      <c r="B528" t="s">
        <v>86</v>
      </c>
      <c r="C528" t="s">
        <v>206</v>
      </c>
      <c r="D528" t="s">
        <v>193</v>
      </c>
      <c r="E528">
        <v>0.1</v>
      </c>
      <c r="F528" t="s">
        <v>147</v>
      </c>
      <c r="G528" s="3">
        <v>500</v>
      </c>
      <c r="H528" t="s">
        <v>143</v>
      </c>
      <c r="I528" s="3">
        <v>50</v>
      </c>
      <c r="J528" s="25" t="str">
        <f t="shared" si="8"/>
        <v>Feb</v>
      </c>
      <c r="K528">
        <v>10</v>
      </c>
    </row>
    <row r="529" spans="1:11" x14ac:dyDescent="0.5">
      <c r="A529" s="25">
        <v>44620</v>
      </c>
      <c r="B529" t="s">
        <v>86</v>
      </c>
      <c r="C529" t="s">
        <v>166</v>
      </c>
      <c r="D529" t="s">
        <v>295</v>
      </c>
      <c r="E529">
        <v>0.5</v>
      </c>
      <c r="F529" t="s">
        <v>147</v>
      </c>
      <c r="G529" s="3">
        <v>250</v>
      </c>
      <c r="H529" t="s">
        <v>143</v>
      </c>
      <c r="I529" s="3">
        <v>125</v>
      </c>
      <c r="J529" s="25" t="str">
        <f t="shared" si="8"/>
        <v>Feb</v>
      </c>
      <c r="K529">
        <v>10</v>
      </c>
    </row>
    <row r="530" spans="1:11" x14ac:dyDescent="0.5">
      <c r="A530" s="25">
        <v>44620</v>
      </c>
      <c r="B530" t="s">
        <v>86</v>
      </c>
      <c r="C530" t="s">
        <v>167</v>
      </c>
      <c r="D530" t="s">
        <v>295</v>
      </c>
      <c r="E530">
        <v>0.5</v>
      </c>
      <c r="F530" t="s">
        <v>147</v>
      </c>
      <c r="G530" s="3">
        <v>250</v>
      </c>
      <c r="H530" t="s">
        <v>143</v>
      </c>
      <c r="I530" s="3">
        <v>125</v>
      </c>
      <c r="J530" s="25" t="str">
        <f t="shared" si="8"/>
        <v>Feb</v>
      </c>
      <c r="K530">
        <v>10</v>
      </c>
    </row>
    <row r="531" spans="1:11" hidden="1" x14ac:dyDescent="0.5">
      <c r="A531" s="25">
        <v>44620</v>
      </c>
      <c r="B531" t="s">
        <v>86</v>
      </c>
      <c r="C531" t="s">
        <v>283</v>
      </c>
      <c r="D531" t="s">
        <v>146</v>
      </c>
      <c r="E531">
        <v>0.5</v>
      </c>
      <c r="F531" t="s">
        <v>147</v>
      </c>
      <c r="G531" s="3">
        <v>240</v>
      </c>
      <c r="H531" t="s">
        <v>143</v>
      </c>
      <c r="I531" s="3">
        <v>120</v>
      </c>
      <c r="J531" s="25" t="str">
        <f t="shared" si="8"/>
        <v>Feb</v>
      </c>
      <c r="K531">
        <v>10</v>
      </c>
    </row>
    <row r="532" spans="1:11" hidden="1" x14ac:dyDescent="0.5">
      <c r="A532" s="25">
        <v>44620</v>
      </c>
      <c r="B532" t="s">
        <v>86</v>
      </c>
      <c r="C532" t="s">
        <v>240</v>
      </c>
      <c r="D532" t="s">
        <v>295</v>
      </c>
      <c r="E532">
        <v>1</v>
      </c>
      <c r="F532" t="s">
        <v>149</v>
      </c>
      <c r="G532" s="3">
        <v>90</v>
      </c>
      <c r="H532" t="s">
        <v>143</v>
      </c>
      <c r="I532" s="3">
        <v>90</v>
      </c>
      <c r="J532" s="25" t="str">
        <f t="shared" si="8"/>
        <v>Feb</v>
      </c>
      <c r="K532">
        <v>10</v>
      </c>
    </row>
    <row r="533" spans="1:11" hidden="1" x14ac:dyDescent="0.5">
      <c r="A533" s="25">
        <v>44620</v>
      </c>
      <c r="B533" t="s">
        <v>86</v>
      </c>
      <c r="C533" t="s">
        <v>179</v>
      </c>
      <c r="D533" t="s">
        <v>274</v>
      </c>
      <c r="E533">
        <v>1</v>
      </c>
      <c r="F533" t="s">
        <v>145</v>
      </c>
      <c r="G533" s="3">
        <v>65</v>
      </c>
      <c r="H533" t="s">
        <v>143</v>
      </c>
      <c r="I533" s="3">
        <v>65</v>
      </c>
      <c r="J533" s="25" t="str">
        <f t="shared" si="8"/>
        <v>Feb</v>
      </c>
      <c r="K533">
        <v>10</v>
      </c>
    </row>
    <row r="534" spans="1:11" hidden="1" x14ac:dyDescent="0.5">
      <c r="A534" s="25">
        <v>44620</v>
      </c>
      <c r="B534" t="s">
        <v>86</v>
      </c>
      <c r="C534" t="s">
        <v>289</v>
      </c>
      <c r="D534" t="s">
        <v>141</v>
      </c>
      <c r="E534">
        <v>1</v>
      </c>
      <c r="F534" t="s">
        <v>142</v>
      </c>
      <c r="G534" s="3">
        <v>330</v>
      </c>
      <c r="H534" t="s">
        <v>143</v>
      </c>
      <c r="I534" s="3">
        <v>330</v>
      </c>
      <c r="J534" s="25" t="str">
        <f t="shared" si="8"/>
        <v>Feb</v>
      </c>
      <c r="K534">
        <v>10</v>
      </c>
    </row>
    <row r="535" spans="1:11" hidden="1" x14ac:dyDescent="0.5">
      <c r="A535" s="25">
        <v>44620</v>
      </c>
      <c r="B535" t="s">
        <v>86</v>
      </c>
      <c r="C535" t="s">
        <v>217</v>
      </c>
      <c r="D535" t="s">
        <v>141</v>
      </c>
      <c r="E535">
        <v>1</v>
      </c>
      <c r="F535" t="s">
        <v>142</v>
      </c>
      <c r="G535" s="3">
        <v>340</v>
      </c>
      <c r="H535" t="s">
        <v>143</v>
      </c>
      <c r="I535" s="3">
        <v>340</v>
      </c>
      <c r="J535" s="25" t="str">
        <f t="shared" si="8"/>
        <v>Feb</v>
      </c>
      <c r="K535">
        <v>10</v>
      </c>
    </row>
    <row r="536" spans="1:11" hidden="1" x14ac:dyDescent="0.5">
      <c r="A536" s="25">
        <v>44620</v>
      </c>
      <c r="B536" t="s">
        <v>86</v>
      </c>
      <c r="C536" t="s">
        <v>259</v>
      </c>
      <c r="D536" t="s">
        <v>141</v>
      </c>
      <c r="E536">
        <v>1</v>
      </c>
      <c r="F536" t="s">
        <v>142</v>
      </c>
      <c r="G536" s="3">
        <v>330</v>
      </c>
      <c r="H536" t="s">
        <v>143</v>
      </c>
      <c r="I536" s="3">
        <v>330</v>
      </c>
      <c r="J536" s="25" t="str">
        <f t="shared" si="8"/>
        <v>Feb</v>
      </c>
      <c r="K536">
        <v>10</v>
      </c>
    </row>
    <row r="537" spans="1:11" hidden="1" x14ac:dyDescent="0.5">
      <c r="A537" s="25">
        <v>44620</v>
      </c>
      <c r="B537" t="s">
        <v>86</v>
      </c>
      <c r="C537" t="s">
        <v>206</v>
      </c>
      <c r="D537" t="s">
        <v>193</v>
      </c>
      <c r="E537">
        <v>1</v>
      </c>
      <c r="F537" t="s">
        <v>147</v>
      </c>
      <c r="G537" s="3">
        <v>500</v>
      </c>
      <c r="H537" t="s">
        <v>143</v>
      </c>
      <c r="I537" s="3">
        <v>500</v>
      </c>
      <c r="J537" s="25" t="str">
        <f t="shared" si="8"/>
        <v>Feb</v>
      </c>
      <c r="K537">
        <v>10</v>
      </c>
    </row>
    <row r="538" spans="1:11" hidden="1" x14ac:dyDescent="0.5">
      <c r="A538" s="25">
        <v>44620</v>
      </c>
      <c r="B538" t="s">
        <v>86</v>
      </c>
      <c r="C538" t="s">
        <v>209</v>
      </c>
      <c r="D538" t="s">
        <v>193</v>
      </c>
      <c r="E538">
        <v>1</v>
      </c>
      <c r="F538" t="s">
        <v>147</v>
      </c>
      <c r="G538" s="3">
        <v>900</v>
      </c>
      <c r="H538" t="s">
        <v>143</v>
      </c>
      <c r="I538" s="3">
        <v>900</v>
      </c>
      <c r="J538" s="25" t="str">
        <f t="shared" si="8"/>
        <v>Feb</v>
      </c>
      <c r="K538">
        <v>10</v>
      </c>
    </row>
    <row r="539" spans="1:11" hidden="1" x14ac:dyDescent="0.5">
      <c r="A539" s="25">
        <v>44620</v>
      </c>
      <c r="B539" t="s">
        <v>86</v>
      </c>
      <c r="C539" t="s">
        <v>216</v>
      </c>
      <c r="D539" t="s">
        <v>193</v>
      </c>
      <c r="E539">
        <v>2</v>
      </c>
      <c r="F539" t="s">
        <v>147</v>
      </c>
      <c r="G539" s="3">
        <v>725</v>
      </c>
      <c r="H539" t="s">
        <v>143</v>
      </c>
      <c r="I539" s="3">
        <v>1450</v>
      </c>
      <c r="J539" s="25" t="str">
        <f t="shared" si="8"/>
        <v>Feb</v>
      </c>
      <c r="K539">
        <v>10</v>
      </c>
    </row>
    <row r="540" spans="1:11" hidden="1" x14ac:dyDescent="0.5">
      <c r="A540" s="25">
        <v>44620</v>
      </c>
      <c r="B540" t="s">
        <v>86</v>
      </c>
      <c r="C540" t="s">
        <v>177</v>
      </c>
      <c r="D540" t="s">
        <v>324</v>
      </c>
      <c r="E540">
        <v>4</v>
      </c>
      <c r="F540" t="s">
        <v>142</v>
      </c>
      <c r="G540" s="3">
        <v>165</v>
      </c>
      <c r="H540" t="s">
        <v>143</v>
      </c>
      <c r="I540" s="3">
        <v>660</v>
      </c>
      <c r="J540" s="25" t="str">
        <f t="shared" si="8"/>
        <v>Feb</v>
      </c>
      <c r="K540">
        <v>10</v>
      </c>
    </row>
    <row r="541" spans="1:11" hidden="1" x14ac:dyDescent="0.5">
      <c r="A541" s="25">
        <v>44620</v>
      </c>
      <c r="B541" t="s">
        <v>86</v>
      </c>
      <c r="C541" t="s">
        <v>259</v>
      </c>
      <c r="D541" t="s">
        <v>141</v>
      </c>
      <c r="E541">
        <v>1</v>
      </c>
      <c r="F541" t="s">
        <v>142</v>
      </c>
      <c r="G541" s="3">
        <v>330</v>
      </c>
      <c r="H541" t="s">
        <v>143</v>
      </c>
      <c r="I541" s="3">
        <v>330</v>
      </c>
      <c r="J541" s="25" t="str">
        <f t="shared" si="8"/>
        <v>Feb</v>
      </c>
      <c r="K541">
        <v>10</v>
      </c>
    </row>
    <row r="542" spans="1:11" hidden="1" x14ac:dyDescent="0.5">
      <c r="A542" s="25">
        <v>44620</v>
      </c>
      <c r="B542" t="s">
        <v>86</v>
      </c>
      <c r="C542" t="s">
        <v>182</v>
      </c>
      <c r="D542" t="s">
        <v>141</v>
      </c>
      <c r="E542">
        <v>2</v>
      </c>
      <c r="F542" t="s">
        <v>149</v>
      </c>
      <c r="G542" s="3">
        <v>400</v>
      </c>
      <c r="H542" t="s">
        <v>143</v>
      </c>
      <c r="I542" s="3">
        <v>800</v>
      </c>
      <c r="J542" s="25" t="str">
        <f t="shared" si="8"/>
        <v>Feb</v>
      </c>
      <c r="K542">
        <v>10</v>
      </c>
    </row>
    <row r="543" spans="1:11" hidden="1" x14ac:dyDescent="0.5">
      <c r="A543" s="25">
        <v>44620</v>
      </c>
      <c r="B543" t="s">
        <v>86</v>
      </c>
      <c r="C543" t="s">
        <v>288</v>
      </c>
      <c r="D543" t="s">
        <v>141</v>
      </c>
      <c r="E543">
        <v>1</v>
      </c>
      <c r="F543" t="s">
        <v>142</v>
      </c>
      <c r="G543" s="3">
        <v>310</v>
      </c>
      <c r="H543" t="s">
        <v>143</v>
      </c>
      <c r="I543" s="3">
        <v>310</v>
      </c>
      <c r="J543" s="25" t="str">
        <f t="shared" si="8"/>
        <v>Feb</v>
      </c>
      <c r="K543">
        <v>10</v>
      </c>
    </row>
    <row r="544" spans="1:11" hidden="1" x14ac:dyDescent="0.5">
      <c r="A544" s="25">
        <v>44620</v>
      </c>
      <c r="B544" t="s">
        <v>86</v>
      </c>
      <c r="C544" t="s">
        <v>210</v>
      </c>
      <c r="D544" t="s">
        <v>141</v>
      </c>
      <c r="E544">
        <v>2</v>
      </c>
      <c r="F544" t="s">
        <v>142</v>
      </c>
      <c r="G544" s="3">
        <v>445</v>
      </c>
      <c r="H544" t="s">
        <v>143</v>
      </c>
      <c r="I544" s="3">
        <v>890</v>
      </c>
      <c r="J544" s="25" t="str">
        <f t="shared" si="8"/>
        <v>Feb</v>
      </c>
      <c r="K544">
        <v>10</v>
      </c>
    </row>
    <row r="545" spans="1:11" hidden="1" x14ac:dyDescent="0.5">
      <c r="A545" s="25">
        <v>44620</v>
      </c>
      <c r="B545" t="s">
        <v>86</v>
      </c>
      <c r="C545" t="s">
        <v>323</v>
      </c>
      <c r="D545" t="s">
        <v>141</v>
      </c>
      <c r="E545">
        <v>1</v>
      </c>
      <c r="F545" t="s">
        <v>149</v>
      </c>
      <c r="G545" s="3">
        <v>310</v>
      </c>
      <c r="H545" t="s">
        <v>143</v>
      </c>
      <c r="I545" s="3">
        <v>310</v>
      </c>
      <c r="J545" s="25" t="str">
        <f t="shared" si="8"/>
        <v>Feb</v>
      </c>
      <c r="K545">
        <v>10</v>
      </c>
    </row>
    <row r="546" spans="1:11" hidden="1" x14ac:dyDescent="0.5">
      <c r="A546" s="25">
        <v>44620</v>
      </c>
      <c r="B546" t="s">
        <v>86</v>
      </c>
      <c r="C546" t="s">
        <v>222</v>
      </c>
      <c r="D546" t="s">
        <v>295</v>
      </c>
      <c r="E546">
        <v>2</v>
      </c>
      <c r="F546" t="s">
        <v>147</v>
      </c>
      <c r="G546" s="3">
        <v>160</v>
      </c>
      <c r="H546" t="s">
        <v>143</v>
      </c>
      <c r="I546" s="3">
        <v>320</v>
      </c>
      <c r="J546" s="25" t="str">
        <f t="shared" si="8"/>
        <v>Feb</v>
      </c>
      <c r="K546">
        <v>10</v>
      </c>
    </row>
    <row r="547" spans="1:11" x14ac:dyDescent="0.5">
      <c r="A547" s="25">
        <v>44620</v>
      </c>
      <c r="B547" t="s">
        <v>86</v>
      </c>
      <c r="C547" t="s">
        <v>164</v>
      </c>
      <c r="D547" t="s">
        <v>295</v>
      </c>
      <c r="E547">
        <v>5</v>
      </c>
      <c r="F547" t="s">
        <v>147</v>
      </c>
      <c r="G547" s="3">
        <v>210</v>
      </c>
      <c r="H547" t="s">
        <v>143</v>
      </c>
      <c r="I547" s="3">
        <v>1050</v>
      </c>
      <c r="J547" s="25" t="str">
        <f t="shared" si="8"/>
        <v>Feb</v>
      </c>
      <c r="K547">
        <v>10</v>
      </c>
    </row>
    <row r="548" spans="1:11" hidden="1" x14ac:dyDescent="0.5">
      <c r="A548" s="25">
        <v>44620</v>
      </c>
      <c r="B548" t="s">
        <v>86</v>
      </c>
      <c r="C548" t="s">
        <v>286</v>
      </c>
      <c r="D548" t="s">
        <v>146</v>
      </c>
      <c r="E548">
        <v>5</v>
      </c>
      <c r="F548" t="s">
        <v>147</v>
      </c>
      <c r="G548" s="3">
        <v>240</v>
      </c>
      <c r="H548" t="s">
        <v>143</v>
      </c>
      <c r="I548" s="3">
        <v>1200</v>
      </c>
      <c r="J548" s="25" t="str">
        <f t="shared" si="8"/>
        <v>Feb</v>
      </c>
      <c r="K548">
        <v>10</v>
      </c>
    </row>
    <row r="549" spans="1:11" x14ac:dyDescent="0.5">
      <c r="A549" s="25">
        <v>44620</v>
      </c>
      <c r="B549" t="s">
        <v>86</v>
      </c>
      <c r="C549" t="s">
        <v>284</v>
      </c>
      <c r="D549" t="s">
        <v>146</v>
      </c>
      <c r="E549">
        <v>5</v>
      </c>
      <c r="F549" t="s">
        <v>147</v>
      </c>
      <c r="G549" s="3">
        <v>240</v>
      </c>
      <c r="H549" t="s">
        <v>143</v>
      </c>
      <c r="I549" s="3">
        <v>1200</v>
      </c>
      <c r="J549" s="25" t="str">
        <f t="shared" si="8"/>
        <v>Feb</v>
      </c>
      <c r="K549">
        <v>10</v>
      </c>
    </row>
    <row r="550" spans="1:11" x14ac:dyDescent="0.5">
      <c r="A550" s="25">
        <v>44620</v>
      </c>
      <c r="B550" t="s">
        <v>86</v>
      </c>
      <c r="C550" t="s">
        <v>231</v>
      </c>
      <c r="D550" t="s">
        <v>146</v>
      </c>
      <c r="E550">
        <v>5</v>
      </c>
      <c r="F550" t="s">
        <v>147</v>
      </c>
      <c r="G550" s="3">
        <v>240</v>
      </c>
      <c r="H550" t="s">
        <v>143</v>
      </c>
      <c r="I550" s="3">
        <v>1200</v>
      </c>
      <c r="J550" s="25" t="str">
        <f t="shared" si="8"/>
        <v>Feb</v>
      </c>
      <c r="K550">
        <v>10</v>
      </c>
    </row>
    <row r="551" spans="1:11" x14ac:dyDescent="0.5">
      <c r="A551" s="25">
        <v>44620</v>
      </c>
      <c r="B551" t="s">
        <v>86</v>
      </c>
      <c r="C551" t="s">
        <v>281</v>
      </c>
      <c r="D551" t="s">
        <v>146</v>
      </c>
      <c r="E551">
        <v>10</v>
      </c>
      <c r="F551" t="s">
        <v>147</v>
      </c>
      <c r="G551" s="3">
        <v>240</v>
      </c>
      <c r="H551" t="s">
        <v>143</v>
      </c>
      <c r="I551" s="3">
        <v>2400</v>
      </c>
      <c r="J551" s="25" t="str">
        <f t="shared" si="8"/>
        <v>Feb</v>
      </c>
      <c r="K551">
        <v>10</v>
      </c>
    </row>
    <row r="552" spans="1:11" x14ac:dyDescent="0.5">
      <c r="A552" s="25">
        <v>44620</v>
      </c>
      <c r="B552" t="s">
        <v>86</v>
      </c>
      <c r="C552" t="s">
        <v>198</v>
      </c>
      <c r="D552" t="s">
        <v>146</v>
      </c>
      <c r="E552">
        <v>20</v>
      </c>
      <c r="F552" t="s">
        <v>147</v>
      </c>
      <c r="G552" s="3">
        <v>240</v>
      </c>
      <c r="H552" t="s">
        <v>143</v>
      </c>
      <c r="I552" s="3">
        <v>4800</v>
      </c>
      <c r="J552" s="25" t="str">
        <f t="shared" si="8"/>
        <v>Feb</v>
      </c>
      <c r="K552">
        <v>10</v>
      </c>
    </row>
    <row r="553" spans="1:11" x14ac:dyDescent="0.5">
      <c r="A553" s="25">
        <v>44620</v>
      </c>
      <c r="B553" t="s">
        <v>86</v>
      </c>
      <c r="C553" t="s">
        <v>162</v>
      </c>
      <c r="D553" t="s">
        <v>295</v>
      </c>
      <c r="E553">
        <v>25</v>
      </c>
      <c r="F553" t="s">
        <v>147</v>
      </c>
      <c r="G553" s="3">
        <v>155</v>
      </c>
      <c r="H553" t="s">
        <v>143</v>
      </c>
      <c r="I553" s="3">
        <v>3875</v>
      </c>
      <c r="J553" s="25" t="str">
        <f t="shared" si="8"/>
        <v>Feb</v>
      </c>
      <c r="K553">
        <v>10</v>
      </c>
    </row>
    <row r="554" spans="1:11" x14ac:dyDescent="0.5">
      <c r="A554" s="25">
        <v>44620</v>
      </c>
      <c r="B554" t="s">
        <v>86</v>
      </c>
      <c r="C554" t="s">
        <v>160</v>
      </c>
      <c r="D554" t="s">
        <v>275</v>
      </c>
      <c r="E554">
        <v>30</v>
      </c>
      <c r="F554" t="s">
        <v>147</v>
      </c>
      <c r="G554" s="3">
        <v>180</v>
      </c>
      <c r="H554" t="s">
        <v>143</v>
      </c>
      <c r="I554" s="3">
        <v>5400</v>
      </c>
      <c r="J554" s="25" t="str">
        <f t="shared" si="8"/>
        <v>Feb</v>
      </c>
      <c r="K554">
        <v>10</v>
      </c>
    </row>
    <row r="555" spans="1:11" hidden="1" x14ac:dyDescent="0.5">
      <c r="A555" s="25">
        <v>44620</v>
      </c>
      <c r="B555" t="s">
        <v>86</v>
      </c>
      <c r="C555" t="s">
        <v>179</v>
      </c>
      <c r="D555" t="s">
        <v>274</v>
      </c>
      <c r="E555">
        <v>40</v>
      </c>
      <c r="F555" t="s">
        <v>145</v>
      </c>
      <c r="G555" s="3">
        <v>65</v>
      </c>
      <c r="H555" t="s">
        <v>143</v>
      </c>
      <c r="I555" s="3">
        <v>2600</v>
      </c>
      <c r="J555" s="25" t="str">
        <f t="shared" si="8"/>
        <v>Feb</v>
      </c>
      <c r="K555">
        <v>10</v>
      </c>
    </row>
    <row r="556" spans="1:11" x14ac:dyDescent="0.5">
      <c r="A556" s="25">
        <v>44620</v>
      </c>
      <c r="B556" t="s">
        <v>86</v>
      </c>
      <c r="C556" t="s">
        <v>181</v>
      </c>
      <c r="D556" t="s">
        <v>276</v>
      </c>
      <c r="E556">
        <v>17</v>
      </c>
      <c r="F556" t="s">
        <v>152</v>
      </c>
      <c r="G556" s="3">
        <v>120</v>
      </c>
      <c r="H556" t="s">
        <v>143</v>
      </c>
      <c r="I556" s="3">
        <v>2040</v>
      </c>
      <c r="J556" s="25" t="str">
        <f t="shared" si="8"/>
        <v>Feb</v>
      </c>
      <c r="K556">
        <v>10</v>
      </c>
    </row>
    <row r="557" spans="1:11" x14ac:dyDescent="0.5">
      <c r="A557" s="25">
        <v>44620</v>
      </c>
      <c r="B557" t="s">
        <v>86</v>
      </c>
      <c r="C557" t="s">
        <v>175</v>
      </c>
      <c r="D557" t="s">
        <v>146</v>
      </c>
      <c r="E557">
        <v>4.5</v>
      </c>
      <c r="F557" t="s">
        <v>152</v>
      </c>
      <c r="G557" s="3">
        <v>850</v>
      </c>
      <c r="H557" t="s">
        <v>143</v>
      </c>
      <c r="I557" s="3">
        <v>3825</v>
      </c>
      <c r="J557" s="25" t="str">
        <f t="shared" si="8"/>
        <v>Feb</v>
      </c>
      <c r="K557">
        <v>10</v>
      </c>
    </row>
    <row r="558" spans="1:11" x14ac:dyDescent="0.5">
      <c r="A558" s="25">
        <v>44620</v>
      </c>
      <c r="B558" t="s">
        <v>86</v>
      </c>
      <c r="C558" t="s">
        <v>151</v>
      </c>
      <c r="D558" t="s">
        <v>146</v>
      </c>
      <c r="E558">
        <v>11</v>
      </c>
      <c r="F558" t="s">
        <v>152</v>
      </c>
      <c r="G558" s="3">
        <v>390</v>
      </c>
      <c r="H558" t="s">
        <v>143</v>
      </c>
      <c r="I558" s="3">
        <v>4290</v>
      </c>
      <c r="J558" s="25" t="str">
        <f t="shared" si="8"/>
        <v>Feb</v>
      </c>
      <c r="K558">
        <v>10</v>
      </c>
    </row>
    <row r="559" spans="1:11" x14ac:dyDescent="0.5">
      <c r="A559" s="25">
        <v>44620</v>
      </c>
      <c r="B559" t="s">
        <v>86</v>
      </c>
      <c r="C559" t="s">
        <v>202</v>
      </c>
      <c r="D559" t="s">
        <v>274</v>
      </c>
      <c r="E559">
        <v>35</v>
      </c>
      <c r="F559" t="s">
        <v>145</v>
      </c>
      <c r="G559" s="3">
        <v>75</v>
      </c>
      <c r="H559" t="s">
        <v>143</v>
      </c>
      <c r="I559" s="3">
        <v>2625</v>
      </c>
      <c r="J559" s="25" t="str">
        <f t="shared" si="8"/>
        <v>Feb</v>
      </c>
      <c r="K559">
        <v>10</v>
      </c>
    </row>
    <row r="560" spans="1:11" hidden="1" x14ac:dyDescent="0.5">
      <c r="A560" s="25">
        <v>44620</v>
      </c>
      <c r="B560" t="s">
        <v>86</v>
      </c>
      <c r="C560" t="s">
        <v>221</v>
      </c>
      <c r="D560" t="s">
        <v>274</v>
      </c>
      <c r="E560">
        <v>32</v>
      </c>
      <c r="F560" t="s">
        <v>145</v>
      </c>
      <c r="G560" s="3">
        <v>60</v>
      </c>
      <c r="H560" t="s">
        <v>143</v>
      </c>
      <c r="I560" s="3">
        <v>1920</v>
      </c>
      <c r="J560" s="25" t="str">
        <f t="shared" si="8"/>
        <v>Feb</v>
      </c>
      <c r="K560">
        <v>10</v>
      </c>
    </row>
    <row r="561" spans="1:11" hidden="1" x14ac:dyDescent="0.5">
      <c r="A561" s="25">
        <v>44620</v>
      </c>
      <c r="B561" t="s">
        <v>86</v>
      </c>
      <c r="C561" t="s">
        <v>176</v>
      </c>
      <c r="D561" t="s">
        <v>295</v>
      </c>
      <c r="E561">
        <v>1</v>
      </c>
      <c r="F561" t="s">
        <v>147</v>
      </c>
      <c r="G561" s="3">
        <v>230</v>
      </c>
      <c r="H561" t="s">
        <v>143</v>
      </c>
      <c r="I561" s="3">
        <v>230</v>
      </c>
      <c r="J561" s="25" t="str">
        <f t="shared" si="8"/>
        <v>Feb</v>
      </c>
      <c r="K561">
        <v>10</v>
      </c>
    </row>
    <row r="562" spans="1:11" x14ac:dyDescent="0.5">
      <c r="A562" s="25">
        <v>44620</v>
      </c>
      <c r="B562" t="s">
        <v>86</v>
      </c>
      <c r="C562" t="s">
        <v>173</v>
      </c>
      <c r="D562" t="s">
        <v>295</v>
      </c>
      <c r="E562">
        <v>3</v>
      </c>
      <c r="F562" t="s">
        <v>147</v>
      </c>
      <c r="G562" s="3">
        <v>450</v>
      </c>
      <c r="H562" t="s">
        <v>143</v>
      </c>
      <c r="I562" s="3">
        <v>1350</v>
      </c>
      <c r="J562" s="25" t="str">
        <f t="shared" si="8"/>
        <v>Feb</v>
      </c>
      <c r="K562">
        <v>10</v>
      </c>
    </row>
    <row r="563" spans="1:11" x14ac:dyDescent="0.5">
      <c r="A563" s="25">
        <v>44620</v>
      </c>
      <c r="B563" t="s">
        <v>86</v>
      </c>
      <c r="C563" t="s">
        <v>167</v>
      </c>
      <c r="D563" t="s">
        <v>295</v>
      </c>
      <c r="E563">
        <v>3</v>
      </c>
      <c r="F563" t="s">
        <v>147</v>
      </c>
      <c r="G563" s="3">
        <v>245</v>
      </c>
      <c r="H563" t="s">
        <v>143</v>
      </c>
      <c r="I563" s="3">
        <v>735</v>
      </c>
      <c r="J563" s="25" t="str">
        <f t="shared" si="8"/>
        <v>Feb</v>
      </c>
      <c r="K563">
        <v>10</v>
      </c>
    </row>
    <row r="564" spans="1:11" x14ac:dyDescent="0.5">
      <c r="A564" s="25">
        <v>44620</v>
      </c>
      <c r="B564" t="s">
        <v>86</v>
      </c>
      <c r="C564" t="s">
        <v>166</v>
      </c>
      <c r="D564" t="s">
        <v>295</v>
      </c>
      <c r="E564">
        <v>10</v>
      </c>
      <c r="F564" t="s">
        <v>147</v>
      </c>
      <c r="G564" s="3">
        <v>245</v>
      </c>
      <c r="H564" t="s">
        <v>143</v>
      </c>
      <c r="I564" s="3">
        <v>2450</v>
      </c>
      <c r="J564" s="25" t="str">
        <f t="shared" si="8"/>
        <v>Feb</v>
      </c>
      <c r="K564">
        <v>10</v>
      </c>
    </row>
    <row r="565" spans="1:11" x14ac:dyDescent="0.5">
      <c r="A565" s="25">
        <v>44620</v>
      </c>
      <c r="B565" t="s">
        <v>86</v>
      </c>
      <c r="C565" t="s">
        <v>159</v>
      </c>
      <c r="D565" t="s">
        <v>295</v>
      </c>
      <c r="E565">
        <v>10</v>
      </c>
      <c r="F565" t="s">
        <v>147</v>
      </c>
      <c r="G565" s="3">
        <v>500</v>
      </c>
      <c r="H565" t="s">
        <v>143</v>
      </c>
      <c r="I565" s="3">
        <v>5000</v>
      </c>
      <c r="J565" s="25" t="str">
        <f t="shared" si="8"/>
        <v>Feb</v>
      </c>
      <c r="K565">
        <v>10</v>
      </c>
    </row>
    <row r="566" spans="1:11" x14ac:dyDescent="0.5">
      <c r="A566" s="25">
        <v>44620</v>
      </c>
      <c r="B566" t="s">
        <v>86</v>
      </c>
      <c r="C566" t="s">
        <v>163</v>
      </c>
      <c r="D566" t="s">
        <v>295</v>
      </c>
      <c r="E566">
        <v>5</v>
      </c>
      <c r="F566" t="s">
        <v>147</v>
      </c>
      <c r="G566" s="3">
        <v>880</v>
      </c>
      <c r="H566" t="s">
        <v>143</v>
      </c>
      <c r="I566" s="3">
        <v>4400</v>
      </c>
      <c r="J566" s="25" t="str">
        <f t="shared" si="8"/>
        <v>Feb</v>
      </c>
      <c r="K566">
        <v>10</v>
      </c>
    </row>
    <row r="567" spans="1:11" hidden="1" x14ac:dyDescent="0.5">
      <c r="A567" s="25">
        <v>44620</v>
      </c>
      <c r="B567" t="s">
        <v>86</v>
      </c>
      <c r="C567" t="s">
        <v>200</v>
      </c>
      <c r="D567" t="s">
        <v>324</v>
      </c>
      <c r="E567">
        <v>3</v>
      </c>
      <c r="F567" t="s">
        <v>142</v>
      </c>
      <c r="G567" s="3">
        <v>155</v>
      </c>
      <c r="H567" t="s">
        <v>143</v>
      </c>
      <c r="I567" s="3">
        <v>465</v>
      </c>
      <c r="J567" s="25" t="str">
        <f t="shared" si="8"/>
        <v>Feb</v>
      </c>
      <c r="K567">
        <v>10</v>
      </c>
    </row>
    <row r="568" spans="1:11" x14ac:dyDescent="0.5">
      <c r="A568" s="25">
        <v>44620</v>
      </c>
      <c r="B568" t="s">
        <v>86</v>
      </c>
      <c r="C568" t="s">
        <v>148</v>
      </c>
      <c r="D568" t="s">
        <v>146</v>
      </c>
      <c r="E568">
        <v>1</v>
      </c>
      <c r="F568" t="s">
        <v>149</v>
      </c>
      <c r="G568" s="3">
        <v>250</v>
      </c>
      <c r="H568" t="s">
        <v>143</v>
      </c>
      <c r="I568" s="3">
        <v>250</v>
      </c>
      <c r="J568" s="25" t="str">
        <f t="shared" si="8"/>
        <v>Feb</v>
      </c>
      <c r="K568">
        <v>10</v>
      </c>
    </row>
    <row r="569" spans="1:11" x14ac:dyDescent="0.5">
      <c r="A569" s="25">
        <v>44620</v>
      </c>
      <c r="B569" t="s">
        <v>86</v>
      </c>
      <c r="C569" t="s">
        <v>189</v>
      </c>
      <c r="D569" t="s">
        <v>295</v>
      </c>
      <c r="E569">
        <v>0.1</v>
      </c>
      <c r="F569" t="s">
        <v>147</v>
      </c>
      <c r="G569" s="3">
        <v>350</v>
      </c>
      <c r="H569" t="s">
        <v>143</v>
      </c>
      <c r="I569" s="3">
        <v>35</v>
      </c>
      <c r="J569" s="25" t="str">
        <f t="shared" si="8"/>
        <v>Feb</v>
      </c>
      <c r="K569">
        <v>10</v>
      </c>
    </row>
    <row r="570" spans="1:11" hidden="1" x14ac:dyDescent="0.5">
      <c r="A570" s="25">
        <v>44620</v>
      </c>
      <c r="B570" t="s">
        <v>86</v>
      </c>
      <c r="C570" t="s">
        <v>153</v>
      </c>
      <c r="D570" t="s">
        <v>295</v>
      </c>
      <c r="E570">
        <v>2</v>
      </c>
      <c r="F570" t="s">
        <v>147</v>
      </c>
      <c r="G570" s="3">
        <v>65</v>
      </c>
      <c r="H570" t="s">
        <v>143</v>
      </c>
      <c r="I570" s="3">
        <v>130</v>
      </c>
      <c r="J570" s="25" t="str">
        <f t="shared" si="8"/>
        <v>Feb</v>
      </c>
      <c r="K570">
        <v>10</v>
      </c>
    </row>
    <row r="571" spans="1:11" x14ac:dyDescent="0.5">
      <c r="A571" s="25">
        <v>44620</v>
      </c>
      <c r="B571" t="s">
        <v>86</v>
      </c>
      <c r="C571" t="s">
        <v>187</v>
      </c>
      <c r="D571" t="s">
        <v>295</v>
      </c>
      <c r="E571">
        <v>2</v>
      </c>
      <c r="F571" t="s">
        <v>147</v>
      </c>
      <c r="G571" s="3">
        <v>46</v>
      </c>
      <c r="H571" t="s">
        <v>143</v>
      </c>
      <c r="I571" s="3">
        <v>92</v>
      </c>
      <c r="J571" s="25" t="str">
        <f t="shared" si="8"/>
        <v>Feb</v>
      </c>
      <c r="K571">
        <v>10</v>
      </c>
    </row>
    <row r="572" spans="1:11" x14ac:dyDescent="0.5">
      <c r="A572" s="25">
        <v>44620</v>
      </c>
      <c r="B572" t="s">
        <v>86</v>
      </c>
      <c r="C572" t="s">
        <v>154</v>
      </c>
      <c r="D572" t="s">
        <v>155</v>
      </c>
      <c r="E572">
        <v>0.1</v>
      </c>
      <c r="F572" t="s">
        <v>156</v>
      </c>
      <c r="G572" s="3">
        <v>880</v>
      </c>
      <c r="H572" t="s">
        <v>143</v>
      </c>
      <c r="I572" s="3">
        <v>88</v>
      </c>
      <c r="J572" s="25" t="str">
        <f t="shared" si="8"/>
        <v>Feb</v>
      </c>
      <c r="K572">
        <v>10</v>
      </c>
    </row>
    <row r="573" spans="1:11" hidden="1" x14ac:dyDescent="0.5">
      <c r="A573" s="25">
        <v>44620</v>
      </c>
      <c r="B573" t="s">
        <v>86</v>
      </c>
      <c r="C573" t="s">
        <v>174</v>
      </c>
      <c r="D573" t="s">
        <v>155</v>
      </c>
      <c r="E573">
        <v>0.25</v>
      </c>
      <c r="F573" t="s">
        <v>156</v>
      </c>
      <c r="G573" s="3">
        <v>920</v>
      </c>
      <c r="H573" t="s">
        <v>143</v>
      </c>
      <c r="I573" s="3">
        <v>230</v>
      </c>
      <c r="J573" s="25" t="str">
        <f t="shared" si="8"/>
        <v>Feb</v>
      </c>
      <c r="K573">
        <v>10</v>
      </c>
    </row>
    <row r="574" spans="1:11" x14ac:dyDescent="0.5">
      <c r="A574" s="25">
        <v>44620</v>
      </c>
      <c r="B574" t="s">
        <v>86</v>
      </c>
      <c r="C574" t="s">
        <v>159</v>
      </c>
      <c r="D574" t="s">
        <v>295</v>
      </c>
      <c r="E574">
        <v>0.5</v>
      </c>
      <c r="F574" t="s">
        <v>147</v>
      </c>
      <c r="G574" s="3">
        <v>470</v>
      </c>
      <c r="H574" t="s">
        <v>143</v>
      </c>
      <c r="I574" s="3">
        <v>235</v>
      </c>
      <c r="J574" s="25" t="str">
        <f t="shared" si="8"/>
        <v>Feb</v>
      </c>
      <c r="K574">
        <v>10</v>
      </c>
    </row>
    <row r="575" spans="1:11" hidden="1" x14ac:dyDescent="0.5">
      <c r="A575" s="25">
        <v>44620</v>
      </c>
      <c r="B575" t="s">
        <v>86</v>
      </c>
      <c r="C575" t="s">
        <v>293</v>
      </c>
      <c r="D575" t="s">
        <v>141</v>
      </c>
      <c r="E575">
        <v>1</v>
      </c>
      <c r="F575" t="s">
        <v>149</v>
      </c>
      <c r="G575" s="3">
        <v>160</v>
      </c>
      <c r="H575" t="s">
        <v>143</v>
      </c>
      <c r="I575" s="3">
        <v>160</v>
      </c>
      <c r="J575" s="25" t="str">
        <f t="shared" si="8"/>
        <v>Feb</v>
      </c>
      <c r="K575">
        <v>10</v>
      </c>
    </row>
    <row r="576" spans="1:11" x14ac:dyDescent="0.5">
      <c r="A576" s="25">
        <v>44620</v>
      </c>
      <c r="B576" t="s">
        <v>86</v>
      </c>
      <c r="C576" t="s">
        <v>158</v>
      </c>
      <c r="D576" t="s">
        <v>295</v>
      </c>
      <c r="E576">
        <v>3</v>
      </c>
      <c r="F576" t="s">
        <v>147</v>
      </c>
      <c r="G576" s="3">
        <v>300</v>
      </c>
      <c r="H576" t="s">
        <v>143</v>
      </c>
      <c r="I576" s="3">
        <v>900</v>
      </c>
      <c r="J576" s="25" t="str">
        <f t="shared" si="8"/>
        <v>Feb</v>
      </c>
      <c r="K576">
        <v>10</v>
      </c>
    </row>
    <row r="577" spans="1:11" x14ac:dyDescent="0.5">
      <c r="A577" s="25">
        <v>44620</v>
      </c>
      <c r="B577" t="s">
        <v>86</v>
      </c>
      <c r="C577" t="s">
        <v>163</v>
      </c>
      <c r="D577" t="s">
        <v>295</v>
      </c>
      <c r="E577">
        <v>0.25</v>
      </c>
      <c r="F577" t="s">
        <v>147</v>
      </c>
      <c r="G577" s="3">
        <v>920</v>
      </c>
      <c r="H577" t="s">
        <v>143</v>
      </c>
      <c r="I577" s="3">
        <v>230</v>
      </c>
      <c r="J577" s="25" t="str">
        <f t="shared" si="8"/>
        <v>Feb</v>
      </c>
      <c r="K577">
        <v>10</v>
      </c>
    </row>
    <row r="578" spans="1:11" hidden="1" x14ac:dyDescent="0.5">
      <c r="A578" s="25">
        <v>44620</v>
      </c>
      <c r="B578" t="s">
        <v>86</v>
      </c>
      <c r="C578" t="s">
        <v>195</v>
      </c>
      <c r="D578" t="s">
        <v>141</v>
      </c>
      <c r="E578">
        <v>0.1</v>
      </c>
      <c r="F578" t="s">
        <v>142</v>
      </c>
      <c r="G578" s="3">
        <v>850</v>
      </c>
      <c r="H578" t="s">
        <v>143</v>
      </c>
      <c r="I578" s="3">
        <v>85</v>
      </c>
      <c r="J578" s="25" t="str">
        <f t="shared" si="8"/>
        <v>Feb</v>
      </c>
      <c r="K578">
        <v>10</v>
      </c>
    </row>
    <row r="579" spans="1:11" hidden="1" x14ac:dyDescent="0.5">
      <c r="A579" s="25">
        <v>44620</v>
      </c>
      <c r="B579" t="s">
        <v>86</v>
      </c>
      <c r="C579" t="s">
        <v>294</v>
      </c>
      <c r="D579" t="s">
        <v>141</v>
      </c>
      <c r="E579">
        <v>2</v>
      </c>
      <c r="F579" t="s">
        <v>149</v>
      </c>
      <c r="G579" s="3">
        <v>65</v>
      </c>
      <c r="H579" t="s">
        <v>143</v>
      </c>
      <c r="I579" s="3">
        <v>130</v>
      </c>
      <c r="J579" s="25" t="str">
        <f t="shared" si="8"/>
        <v>Feb</v>
      </c>
      <c r="K579">
        <v>10</v>
      </c>
    </row>
    <row r="580" spans="1:11" hidden="1" x14ac:dyDescent="0.5">
      <c r="A580" s="25">
        <v>44620</v>
      </c>
      <c r="B580" t="s">
        <v>86</v>
      </c>
      <c r="C580" t="s">
        <v>157</v>
      </c>
      <c r="D580" t="s">
        <v>141</v>
      </c>
      <c r="E580">
        <v>0.2</v>
      </c>
      <c r="F580" t="s">
        <v>142</v>
      </c>
      <c r="G580" s="3">
        <v>550</v>
      </c>
      <c r="H580" t="s">
        <v>143</v>
      </c>
      <c r="I580" s="3">
        <v>110</v>
      </c>
      <c r="J580" s="25" t="str">
        <f t="shared" si="8"/>
        <v>Feb</v>
      </c>
      <c r="K580">
        <v>10</v>
      </c>
    </row>
    <row r="581" spans="1:11" hidden="1" x14ac:dyDescent="0.5">
      <c r="A581" s="25">
        <v>44620</v>
      </c>
      <c r="B581" t="s">
        <v>86</v>
      </c>
      <c r="C581" t="s">
        <v>176</v>
      </c>
      <c r="D581" t="s">
        <v>295</v>
      </c>
      <c r="E581">
        <v>0.2</v>
      </c>
      <c r="F581" t="s">
        <v>147</v>
      </c>
      <c r="G581" s="3">
        <v>250</v>
      </c>
      <c r="H581" t="s">
        <v>143</v>
      </c>
      <c r="I581" s="3">
        <v>50</v>
      </c>
      <c r="J581" s="25" t="str">
        <f t="shared" ref="J581:J644" si="9">TEXT(A581,"mmm")</f>
        <v>Feb</v>
      </c>
      <c r="K581">
        <v>10</v>
      </c>
    </row>
    <row r="582" spans="1:11" x14ac:dyDescent="0.5">
      <c r="A582" s="25">
        <v>44620</v>
      </c>
      <c r="B582" t="s">
        <v>86</v>
      </c>
      <c r="C582" t="s">
        <v>159</v>
      </c>
      <c r="D582" t="s">
        <v>295</v>
      </c>
      <c r="E582">
        <v>0.1</v>
      </c>
      <c r="F582" t="s">
        <v>147</v>
      </c>
      <c r="G582" s="3">
        <v>550</v>
      </c>
      <c r="H582" t="s">
        <v>143</v>
      </c>
      <c r="I582" s="3">
        <v>55</v>
      </c>
      <c r="J582" s="25" t="str">
        <f t="shared" si="9"/>
        <v>Feb</v>
      </c>
      <c r="K582">
        <v>10</v>
      </c>
    </row>
    <row r="583" spans="1:11" x14ac:dyDescent="0.5">
      <c r="A583" s="25">
        <v>44620</v>
      </c>
      <c r="B583" t="s">
        <v>86</v>
      </c>
      <c r="C583" t="s">
        <v>163</v>
      </c>
      <c r="D583" t="s">
        <v>295</v>
      </c>
      <c r="E583">
        <v>0.05</v>
      </c>
      <c r="F583" t="s">
        <v>147</v>
      </c>
      <c r="G583" s="3">
        <v>1000</v>
      </c>
      <c r="H583" t="s">
        <v>143</v>
      </c>
      <c r="I583" s="3">
        <v>50</v>
      </c>
      <c r="J583" s="25" t="str">
        <f t="shared" si="9"/>
        <v>Feb</v>
      </c>
      <c r="K583">
        <v>10</v>
      </c>
    </row>
    <row r="584" spans="1:11" x14ac:dyDescent="0.5">
      <c r="A584" s="25">
        <v>44620</v>
      </c>
      <c r="B584" t="s">
        <v>86</v>
      </c>
      <c r="C584" t="s">
        <v>154</v>
      </c>
      <c r="D584" t="s">
        <v>155</v>
      </c>
      <c r="E584">
        <v>0.15</v>
      </c>
      <c r="F584" t="s">
        <v>156</v>
      </c>
      <c r="G584" s="3">
        <v>880</v>
      </c>
      <c r="H584" t="s">
        <v>143</v>
      </c>
      <c r="I584" s="3">
        <v>132</v>
      </c>
      <c r="J584" s="25" t="str">
        <f t="shared" si="9"/>
        <v>Feb</v>
      </c>
      <c r="K584">
        <v>10</v>
      </c>
    </row>
    <row r="585" spans="1:11" x14ac:dyDescent="0.5">
      <c r="A585" s="25">
        <v>44620</v>
      </c>
      <c r="B585" t="s">
        <v>86</v>
      </c>
      <c r="C585" t="s">
        <v>161</v>
      </c>
      <c r="D585" t="s">
        <v>295</v>
      </c>
      <c r="E585">
        <v>1</v>
      </c>
      <c r="F585" t="s">
        <v>147</v>
      </c>
      <c r="G585" s="3">
        <v>330</v>
      </c>
      <c r="H585" t="s">
        <v>143</v>
      </c>
      <c r="I585" s="3">
        <v>330</v>
      </c>
      <c r="J585" s="25" t="str">
        <f t="shared" si="9"/>
        <v>Feb</v>
      </c>
      <c r="K585">
        <v>10</v>
      </c>
    </row>
    <row r="586" spans="1:11" x14ac:dyDescent="0.5">
      <c r="A586" s="25">
        <v>44620</v>
      </c>
      <c r="B586" t="s">
        <v>86</v>
      </c>
      <c r="C586" t="s">
        <v>173</v>
      </c>
      <c r="D586" t="s">
        <v>295</v>
      </c>
      <c r="E586">
        <v>1</v>
      </c>
      <c r="F586" t="s">
        <v>147</v>
      </c>
      <c r="G586" s="3">
        <v>450</v>
      </c>
      <c r="H586" t="s">
        <v>143</v>
      </c>
      <c r="I586" s="3">
        <v>450</v>
      </c>
      <c r="J586" s="25" t="str">
        <f t="shared" si="9"/>
        <v>Feb</v>
      </c>
      <c r="K586">
        <v>10</v>
      </c>
    </row>
    <row r="587" spans="1:11" hidden="1" x14ac:dyDescent="0.5">
      <c r="A587" s="25">
        <v>44620</v>
      </c>
      <c r="B587" t="s">
        <v>86</v>
      </c>
      <c r="C587" t="s">
        <v>179</v>
      </c>
      <c r="D587" t="s">
        <v>274</v>
      </c>
      <c r="E587">
        <v>10</v>
      </c>
      <c r="F587" t="s">
        <v>145</v>
      </c>
      <c r="G587" s="3">
        <v>65</v>
      </c>
      <c r="H587" t="s">
        <v>143</v>
      </c>
      <c r="I587" s="3">
        <v>650</v>
      </c>
      <c r="J587" s="25" t="str">
        <f t="shared" si="9"/>
        <v>Feb</v>
      </c>
      <c r="K587">
        <v>10</v>
      </c>
    </row>
    <row r="588" spans="1:11" x14ac:dyDescent="0.5">
      <c r="A588" s="25">
        <v>44620</v>
      </c>
      <c r="B588" t="s">
        <v>86</v>
      </c>
      <c r="C588" t="s">
        <v>175</v>
      </c>
      <c r="D588" t="s">
        <v>146</v>
      </c>
      <c r="E588">
        <v>2.5</v>
      </c>
      <c r="F588" t="s">
        <v>152</v>
      </c>
      <c r="G588" s="3">
        <v>900</v>
      </c>
      <c r="H588" t="s">
        <v>143</v>
      </c>
      <c r="I588" s="3">
        <v>2250</v>
      </c>
      <c r="J588" s="25" t="str">
        <f t="shared" si="9"/>
        <v>Feb</v>
      </c>
      <c r="K588">
        <v>10</v>
      </c>
    </row>
    <row r="589" spans="1:11" hidden="1" x14ac:dyDescent="0.5">
      <c r="A589" s="25">
        <v>44620</v>
      </c>
      <c r="B589" t="s">
        <v>86</v>
      </c>
      <c r="C589" t="s">
        <v>236</v>
      </c>
      <c r="D589" t="s">
        <v>141</v>
      </c>
      <c r="E589">
        <v>0.2</v>
      </c>
      <c r="F589" t="s">
        <v>142</v>
      </c>
      <c r="G589" s="3">
        <v>1300</v>
      </c>
      <c r="H589" t="s">
        <v>143</v>
      </c>
      <c r="I589" s="3">
        <v>260</v>
      </c>
      <c r="J589" s="25" t="str">
        <f t="shared" si="9"/>
        <v>Feb</v>
      </c>
      <c r="K589">
        <v>10</v>
      </c>
    </row>
    <row r="590" spans="1:11" hidden="1" x14ac:dyDescent="0.5">
      <c r="A590" s="25">
        <v>44620</v>
      </c>
      <c r="B590" t="s">
        <v>86</v>
      </c>
      <c r="C590" t="s">
        <v>210</v>
      </c>
      <c r="D590" t="s">
        <v>141</v>
      </c>
      <c r="E590">
        <v>0.2</v>
      </c>
      <c r="F590" t="s">
        <v>142</v>
      </c>
      <c r="G590" s="3">
        <v>550</v>
      </c>
      <c r="H590" t="s">
        <v>143</v>
      </c>
      <c r="I590" s="3">
        <v>110</v>
      </c>
      <c r="J590" s="25" t="str">
        <f t="shared" si="9"/>
        <v>Feb</v>
      </c>
      <c r="K590">
        <v>10</v>
      </c>
    </row>
    <row r="591" spans="1:11" x14ac:dyDescent="0.5">
      <c r="A591" s="25">
        <v>44620</v>
      </c>
      <c r="B591" t="s">
        <v>86</v>
      </c>
      <c r="C591" t="s">
        <v>159</v>
      </c>
      <c r="D591" t="s">
        <v>295</v>
      </c>
      <c r="E591">
        <v>0.5</v>
      </c>
      <c r="F591" t="s">
        <v>147</v>
      </c>
      <c r="G591" s="3">
        <v>520</v>
      </c>
      <c r="H591" t="s">
        <v>143</v>
      </c>
      <c r="I591" s="3">
        <v>260</v>
      </c>
      <c r="J591" s="25" t="str">
        <f t="shared" si="9"/>
        <v>Feb</v>
      </c>
      <c r="K591">
        <v>10</v>
      </c>
    </row>
    <row r="592" spans="1:11" x14ac:dyDescent="0.5">
      <c r="A592" s="25">
        <v>44620</v>
      </c>
      <c r="B592" t="s">
        <v>86</v>
      </c>
      <c r="C592" t="s">
        <v>163</v>
      </c>
      <c r="D592" t="s">
        <v>295</v>
      </c>
      <c r="E592">
        <v>0.3</v>
      </c>
      <c r="F592" t="s">
        <v>147</v>
      </c>
      <c r="G592" s="3">
        <v>900</v>
      </c>
      <c r="H592" t="s">
        <v>143</v>
      </c>
      <c r="I592" s="3">
        <v>270</v>
      </c>
      <c r="J592" s="25" t="str">
        <f t="shared" si="9"/>
        <v>Feb</v>
      </c>
      <c r="K592">
        <v>10</v>
      </c>
    </row>
    <row r="593" spans="1:11" x14ac:dyDescent="0.5">
      <c r="A593" s="25">
        <v>44620</v>
      </c>
      <c r="B593" t="s">
        <v>86</v>
      </c>
      <c r="C593" t="s">
        <v>187</v>
      </c>
      <c r="D593" t="s">
        <v>295</v>
      </c>
      <c r="E593">
        <v>2</v>
      </c>
      <c r="F593" t="s">
        <v>147</v>
      </c>
      <c r="G593" s="3">
        <v>46</v>
      </c>
      <c r="H593" t="s">
        <v>143</v>
      </c>
      <c r="I593" s="3">
        <v>92</v>
      </c>
      <c r="J593" s="25" t="str">
        <f t="shared" si="9"/>
        <v>Feb</v>
      </c>
      <c r="K593">
        <v>10</v>
      </c>
    </row>
    <row r="594" spans="1:11" hidden="1" x14ac:dyDescent="0.5">
      <c r="A594" s="25">
        <v>44620</v>
      </c>
      <c r="B594" t="s">
        <v>86</v>
      </c>
      <c r="C594" t="s">
        <v>206</v>
      </c>
      <c r="D594" t="s">
        <v>193</v>
      </c>
      <c r="E594">
        <v>0.1</v>
      </c>
      <c r="F594" t="s">
        <v>147</v>
      </c>
      <c r="G594" s="3">
        <v>500</v>
      </c>
      <c r="H594" t="s">
        <v>143</v>
      </c>
      <c r="I594" s="3">
        <v>50</v>
      </c>
      <c r="J594" s="25" t="str">
        <f t="shared" si="9"/>
        <v>Feb</v>
      </c>
      <c r="K594">
        <v>10</v>
      </c>
    </row>
    <row r="595" spans="1:11" x14ac:dyDescent="0.5">
      <c r="A595" s="25">
        <v>44620</v>
      </c>
      <c r="B595" t="s">
        <v>86</v>
      </c>
      <c r="C595" t="s">
        <v>158</v>
      </c>
      <c r="D595" t="s">
        <v>295</v>
      </c>
      <c r="E595">
        <v>1.45</v>
      </c>
      <c r="F595" t="s">
        <v>147</v>
      </c>
      <c r="G595" s="3">
        <v>300</v>
      </c>
      <c r="H595" t="s">
        <v>143</v>
      </c>
      <c r="I595" s="3">
        <v>435</v>
      </c>
      <c r="J595" s="25" t="str">
        <f t="shared" si="9"/>
        <v>Feb</v>
      </c>
      <c r="K595">
        <v>10</v>
      </c>
    </row>
    <row r="596" spans="1:11" x14ac:dyDescent="0.5">
      <c r="A596" s="25">
        <v>44620</v>
      </c>
      <c r="B596" t="s">
        <v>86</v>
      </c>
      <c r="C596" t="s">
        <v>144</v>
      </c>
      <c r="D596" t="s">
        <v>274</v>
      </c>
      <c r="E596">
        <v>2</v>
      </c>
      <c r="F596" t="s">
        <v>145</v>
      </c>
      <c r="G596" s="3">
        <v>65</v>
      </c>
      <c r="H596" t="s">
        <v>143</v>
      </c>
      <c r="I596" s="3">
        <v>130</v>
      </c>
      <c r="J596" s="25" t="str">
        <f t="shared" si="9"/>
        <v>Feb</v>
      </c>
      <c r="K596">
        <v>10</v>
      </c>
    </row>
    <row r="597" spans="1:11" x14ac:dyDescent="0.5">
      <c r="A597" s="25">
        <v>44621</v>
      </c>
      <c r="B597" t="s">
        <v>85</v>
      </c>
      <c r="C597" t="s">
        <v>164</v>
      </c>
      <c r="D597" t="s">
        <v>295</v>
      </c>
      <c r="E597">
        <v>2</v>
      </c>
      <c r="F597" t="s">
        <v>147</v>
      </c>
      <c r="G597" s="3">
        <v>210</v>
      </c>
      <c r="H597" t="s">
        <v>143</v>
      </c>
      <c r="I597" s="3">
        <v>420</v>
      </c>
      <c r="J597" s="25" t="str">
        <f t="shared" si="9"/>
        <v>Mar</v>
      </c>
      <c r="K597">
        <v>10</v>
      </c>
    </row>
    <row r="598" spans="1:11" hidden="1" x14ac:dyDescent="0.5">
      <c r="A598" s="25">
        <v>44621</v>
      </c>
      <c r="B598" t="s">
        <v>85</v>
      </c>
      <c r="C598" t="s">
        <v>218</v>
      </c>
      <c r="D598" t="s">
        <v>141</v>
      </c>
      <c r="E598">
        <v>1</v>
      </c>
      <c r="F598" t="s">
        <v>142</v>
      </c>
      <c r="G598" s="3">
        <v>370</v>
      </c>
      <c r="H598" t="s">
        <v>143</v>
      </c>
      <c r="I598" s="3">
        <v>370</v>
      </c>
      <c r="J598" s="25" t="str">
        <f t="shared" si="9"/>
        <v>Mar</v>
      </c>
      <c r="K598">
        <v>10</v>
      </c>
    </row>
    <row r="599" spans="1:11" x14ac:dyDescent="0.5">
      <c r="A599" s="25">
        <v>44621</v>
      </c>
      <c r="B599" t="s">
        <v>85</v>
      </c>
      <c r="C599" t="s">
        <v>181</v>
      </c>
      <c r="D599" t="s">
        <v>276</v>
      </c>
      <c r="E599">
        <v>1.4</v>
      </c>
      <c r="F599" t="s">
        <v>152</v>
      </c>
      <c r="G599" s="3">
        <v>120</v>
      </c>
      <c r="H599" t="s">
        <v>143</v>
      </c>
      <c r="I599" s="3">
        <v>168</v>
      </c>
      <c r="J599" s="25" t="str">
        <f t="shared" si="9"/>
        <v>Mar</v>
      </c>
      <c r="K599">
        <v>10</v>
      </c>
    </row>
    <row r="600" spans="1:11" hidden="1" x14ac:dyDescent="0.5">
      <c r="A600" s="25">
        <v>44621</v>
      </c>
      <c r="B600" t="s">
        <v>85</v>
      </c>
      <c r="C600" t="s">
        <v>255</v>
      </c>
      <c r="D600" t="s">
        <v>276</v>
      </c>
      <c r="E600">
        <v>10</v>
      </c>
      <c r="F600" t="s">
        <v>169</v>
      </c>
      <c r="G600" s="3">
        <v>120</v>
      </c>
      <c r="H600" t="s">
        <v>143</v>
      </c>
      <c r="I600" s="3">
        <v>1200</v>
      </c>
      <c r="J600" s="25" t="str">
        <f t="shared" si="9"/>
        <v>Mar</v>
      </c>
      <c r="K600">
        <v>10</v>
      </c>
    </row>
    <row r="601" spans="1:11" x14ac:dyDescent="0.5">
      <c r="A601" s="25">
        <v>44621</v>
      </c>
      <c r="B601" t="s">
        <v>85</v>
      </c>
      <c r="C601" t="s">
        <v>162</v>
      </c>
      <c r="D601" t="s">
        <v>295</v>
      </c>
      <c r="E601">
        <v>20</v>
      </c>
      <c r="F601" t="s">
        <v>147</v>
      </c>
      <c r="G601" s="3">
        <v>155</v>
      </c>
      <c r="H601" t="s">
        <v>143</v>
      </c>
      <c r="I601" s="3">
        <v>3100</v>
      </c>
      <c r="J601" s="25" t="str">
        <f t="shared" si="9"/>
        <v>Mar</v>
      </c>
      <c r="K601">
        <v>10</v>
      </c>
    </row>
    <row r="602" spans="1:11" x14ac:dyDescent="0.5">
      <c r="A602" s="25">
        <v>44621</v>
      </c>
      <c r="B602" t="s">
        <v>85</v>
      </c>
      <c r="C602" t="s">
        <v>198</v>
      </c>
      <c r="D602" t="s">
        <v>146</v>
      </c>
      <c r="E602">
        <v>10</v>
      </c>
      <c r="F602" t="s">
        <v>147</v>
      </c>
      <c r="G602" s="3">
        <v>240</v>
      </c>
      <c r="H602" t="s">
        <v>143</v>
      </c>
      <c r="I602" s="3">
        <v>2400</v>
      </c>
      <c r="J602" s="25" t="str">
        <f t="shared" si="9"/>
        <v>Mar</v>
      </c>
      <c r="K602">
        <v>10</v>
      </c>
    </row>
    <row r="603" spans="1:11" x14ac:dyDescent="0.5">
      <c r="A603" s="25">
        <v>44621</v>
      </c>
      <c r="B603" t="s">
        <v>85</v>
      </c>
      <c r="C603" t="s">
        <v>148</v>
      </c>
      <c r="D603" t="s">
        <v>146</v>
      </c>
      <c r="E603">
        <v>2</v>
      </c>
      <c r="F603" t="s">
        <v>149</v>
      </c>
      <c r="G603" s="3">
        <v>250</v>
      </c>
      <c r="H603" t="s">
        <v>143</v>
      </c>
      <c r="I603" s="3">
        <v>500</v>
      </c>
      <c r="J603" s="25" t="str">
        <f t="shared" si="9"/>
        <v>Mar</v>
      </c>
      <c r="K603">
        <v>10</v>
      </c>
    </row>
    <row r="604" spans="1:11" x14ac:dyDescent="0.5">
      <c r="A604" s="25">
        <v>44621</v>
      </c>
      <c r="B604" t="s">
        <v>85</v>
      </c>
      <c r="C604" t="s">
        <v>183</v>
      </c>
      <c r="D604" t="s">
        <v>155</v>
      </c>
      <c r="E604">
        <v>5</v>
      </c>
      <c r="F604" t="s">
        <v>156</v>
      </c>
      <c r="G604" s="3">
        <v>260</v>
      </c>
      <c r="H604" t="s">
        <v>143</v>
      </c>
      <c r="I604" s="3">
        <v>1300</v>
      </c>
      <c r="J604" s="25" t="str">
        <f t="shared" si="9"/>
        <v>Mar</v>
      </c>
      <c r="K604">
        <v>10</v>
      </c>
    </row>
    <row r="605" spans="1:11" x14ac:dyDescent="0.5">
      <c r="A605" s="25">
        <v>44621</v>
      </c>
      <c r="B605" t="s">
        <v>85</v>
      </c>
      <c r="C605" t="s">
        <v>162</v>
      </c>
      <c r="D605" t="s">
        <v>295</v>
      </c>
      <c r="E605">
        <v>20</v>
      </c>
      <c r="F605" t="s">
        <v>147</v>
      </c>
      <c r="G605" s="3">
        <v>160</v>
      </c>
      <c r="H605" t="s">
        <v>143</v>
      </c>
      <c r="I605" s="3">
        <v>3200</v>
      </c>
      <c r="J605" s="25" t="str">
        <f t="shared" si="9"/>
        <v>Mar</v>
      </c>
      <c r="K605">
        <v>10</v>
      </c>
    </row>
    <row r="606" spans="1:11" x14ac:dyDescent="0.5">
      <c r="A606" s="25">
        <v>44621</v>
      </c>
      <c r="B606" t="s">
        <v>85</v>
      </c>
      <c r="C606" t="s">
        <v>284</v>
      </c>
      <c r="D606" t="s">
        <v>146</v>
      </c>
      <c r="E606">
        <v>1</v>
      </c>
      <c r="F606" t="s">
        <v>147</v>
      </c>
      <c r="G606" s="3">
        <v>245</v>
      </c>
      <c r="H606" t="s">
        <v>143</v>
      </c>
      <c r="I606" s="3">
        <v>245</v>
      </c>
      <c r="J606" s="25" t="str">
        <f t="shared" si="9"/>
        <v>Mar</v>
      </c>
      <c r="K606">
        <v>10</v>
      </c>
    </row>
    <row r="607" spans="1:11" x14ac:dyDescent="0.5">
      <c r="A607" s="25">
        <v>44621</v>
      </c>
      <c r="B607" t="s">
        <v>85</v>
      </c>
      <c r="C607" t="s">
        <v>160</v>
      </c>
      <c r="D607" t="s">
        <v>275</v>
      </c>
      <c r="E607">
        <v>15</v>
      </c>
      <c r="F607" t="s">
        <v>147</v>
      </c>
      <c r="G607" s="3">
        <v>180</v>
      </c>
      <c r="H607" t="s">
        <v>143</v>
      </c>
      <c r="I607" s="3">
        <v>2700</v>
      </c>
      <c r="J607" s="25" t="str">
        <f t="shared" si="9"/>
        <v>Mar</v>
      </c>
      <c r="K607">
        <v>10</v>
      </c>
    </row>
    <row r="608" spans="1:11" x14ac:dyDescent="0.5">
      <c r="A608" s="25">
        <v>44621</v>
      </c>
      <c r="B608" t="s">
        <v>85</v>
      </c>
      <c r="C608" t="s">
        <v>202</v>
      </c>
      <c r="D608" t="s">
        <v>274</v>
      </c>
      <c r="E608">
        <v>6</v>
      </c>
      <c r="F608" t="s">
        <v>145</v>
      </c>
      <c r="G608" s="3">
        <v>75</v>
      </c>
      <c r="H608" t="s">
        <v>143</v>
      </c>
      <c r="I608" s="3">
        <v>450</v>
      </c>
      <c r="J608" s="25" t="str">
        <f t="shared" si="9"/>
        <v>Mar</v>
      </c>
      <c r="K608">
        <v>10</v>
      </c>
    </row>
    <row r="609" spans="1:11" x14ac:dyDescent="0.5">
      <c r="A609" s="25">
        <v>44621</v>
      </c>
      <c r="B609" t="s">
        <v>85</v>
      </c>
      <c r="C609" t="s">
        <v>144</v>
      </c>
      <c r="D609" t="s">
        <v>274</v>
      </c>
      <c r="E609">
        <v>4</v>
      </c>
      <c r="F609" t="s">
        <v>145</v>
      </c>
      <c r="G609" s="3">
        <v>65</v>
      </c>
      <c r="H609" t="s">
        <v>143</v>
      </c>
      <c r="I609" s="3">
        <v>260</v>
      </c>
      <c r="J609" s="25" t="str">
        <f t="shared" si="9"/>
        <v>Mar</v>
      </c>
      <c r="K609">
        <v>10</v>
      </c>
    </row>
    <row r="610" spans="1:11" x14ac:dyDescent="0.5">
      <c r="A610" s="25">
        <v>44621</v>
      </c>
      <c r="B610" t="s">
        <v>85</v>
      </c>
      <c r="C610" t="s">
        <v>162</v>
      </c>
      <c r="D610" t="s">
        <v>295</v>
      </c>
      <c r="E610">
        <v>10</v>
      </c>
      <c r="F610" t="s">
        <v>147</v>
      </c>
      <c r="G610" s="3">
        <v>160</v>
      </c>
      <c r="H610" t="s">
        <v>143</v>
      </c>
      <c r="I610" s="3">
        <v>1600</v>
      </c>
      <c r="J610" s="25" t="str">
        <f t="shared" si="9"/>
        <v>Mar</v>
      </c>
      <c r="K610">
        <v>10</v>
      </c>
    </row>
    <row r="611" spans="1:11" x14ac:dyDescent="0.5">
      <c r="A611" s="25">
        <v>44621</v>
      </c>
      <c r="B611" t="s">
        <v>85</v>
      </c>
      <c r="C611" t="s">
        <v>159</v>
      </c>
      <c r="D611" t="s">
        <v>295</v>
      </c>
      <c r="E611">
        <v>1</v>
      </c>
      <c r="F611" t="s">
        <v>147</v>
      </c>
      <c r="G611" s="3">
        <v>510</v>
      </c>
      <c r="H611" t="s">
        <v>143</v>
      </c>
      <c r="I611" s="3">
        <v>510</v>
      </c>
      <c r="J611" s="25" t="str">
        <f t="shared" si="9"/>
        <v>Mar</v>
      </c>
      <c r="K611">
        <v>10</v>
      </c>
    </row>
    <row r="612" spans="1:11" x14ac:dyDescent="0.5">
      <c r="A612" s="25">
        <v>44621</v>
      </c>
      <c r="B612" t="s">
        <v>85</v>
      </c>
      <c r="C612" t="s">
        <v>163</v>
      </c>
      <c r="D612" t="s">
        <v>295</v>
      </c>
      <c r="E612">
        <v>0.5</v>
      </c>
      <c r="F612" t="s">
        <v>147</v>
      </c>
      <c r="G612" s="3">
        <v>900</v>
      </c>
      <c r="H612" t="s">
        <v>143</v>
      </c>
      <c r="I612" s="3">
        <v>450</v>
      </c>
      <c r="J612" s="25" t="str">
        <f t="shared" si="9"/>
        <v>Mar</v>
      </c>
      <c r="K612">
        <v>10</v>
      </c>
    </row>
    <row r="613" spans="1:11" hidden="1" x14ac:dyDescent="0.5">
      <c r="A613" s="25">
        <v>44621</v>
      </c>
      <c r="B613" t="s">
        <v>85</v>
      </c>
      <c r="C613" t="s">
        <v>176</v>
      </c>
      <c r="D613" t="s">
        <v>295</v>
      </c>
      <c r="E613">
        <v>0.5</v>
      </c>
      <c r="F613" t="s">
        <v>147</v>
      </c>
      <c r="G613" s="3">
        <v>250</v>
      </c>
      <c r="H613" t="s">
        <v>143</v>
      </c>
      <c r="I613" s="3">
        <v>125</v>
      </c>
      <c r="J613" s="25" t="str">
        <f t="shared" si="9"/>
        <v>Mar</v>
      </c>
      <c r="K613">
        <v>10</v>
      </c>
    </row>
    <row r="614" spans="1:11" x14ac:dyDescent="0.5">
      <c r="A614" s="25">
        <v>44621</v>
      </c>
      <c r="B614" t="s">
        <v>85</v>
      </c>
      <c r="C614" t="s">
        <v>189</v>
      </c>
      <c r="D614" t="s">
        <v>295</v>
      </c>
      <c r="E614">
        <v>0.25</v>
      </c>
      <c r="F614" t="s">
        <v>147</v>
      </c>
      <c r="G614" s="3">
        <v>450</v>
      </c>
      <c r="H614" t="s">
        <v>143</v>
      </c>
      <c r="I614" s="3">
        <v>112.5</v>
      </c>
      <c r="J614" s="25" t="str">
        <f t="shared" si="9"/>
        <v>Mar</v>
      </c>
      <c r="K614">
        <v>10</v>
      </c>
    </row>
    <row r="615" spans="1:11" x14ac:dyDescent="0.5">
      <c r="A615" s="25">
        <v>44621</v>
      </c>
      <c r="B615" t="s">
        <v>85</v>
      </c>
      <c r="C615" t="s">
        <v>166</v>
      </c>
      <c r="D615" t="s">
        <v>295</v>
      </c>
      <c r="E615">
        <v>2</v>
      </c>
      <c r="F615" t="s">
        <v>147</v>
      </c>
      <c r="G615" s="3">
        <v>245</v>
      </c>
      <c r="H615" t="s">
        <v>143</v>
      </c>
      <c r="I615" s="3">
        <v>490</v>
      </c>
      <c r="J615" s="25" t="str">
        <f t="shared" si="9"/>
        <v>Mar</v>
      </c>
      <c r="K615">
        <v>10</v>
      </c>
    </row>
    <row r="616" spans="1:11" x14ac:dyDescent="0.5">
      <c r="A616" s="25">
        <v>44621</v>
      </c>
      <c r="B616" t="s">
        <v>85</v>
      </c>
      <c r="C616" t="s">
        <v>175</v>
      </c>
      <c r="D616" t="s">
        <v>146</v>
      </c>
      <c r="E616">
        <v>0.8</v>
      </c>
      <c r="F616" t="s">
        <v>152</v>
      </c>
      <c r="G616" s="3">
        <v>850</v>
      </c>
      <c r="H616" t="s">
        <v>143</v>
      </c>
      <c r="I616" s="3">
        <v>680</v>
      </c>
      <c r="J616" s="25" t="str">
        <f t="shared" si="9"/>
        <v>Mar</v>
      </c>
      <c r="K616">
        <v>10</v>
      </c>
    </row>
    <row r="617" spans="1:11" x14ac:dyDescent="0.5">
      <c r="A617" s="25">
        <v>44621</v>
      </c>
      <c r="B617" t="s">
        <v>85</v>
      </c>
      <c r="C617" t="s">
        <v>181</v>
      </c>
      <c r="D617" t="s">
        <v>276</v>
      </c>
      <c r="E617">
        <v>3</v>
      </c>
      <c r="F617" t="s">
        <v>152</v>
      </c>
      <c r="G617" s="3">
        <v>120</v>
      </c>
      <c r="H617" t="s">
        <v>143</v>
      </c>
      <c r="I617" s="3">
        <v>360</v>
      </c>
      <c r="J617" s="25" t="str">
        <f t="shared" si="9"/>
        <v>Mar</v>
      </c>
      <c r="K617">
        <v>10</v>
      </c>
    </row>
    <row r="618" spans="1:11" x14ac:dyDescent="0.5">
      <c r="A618" s="25">
        <v>44621</v>
      </c>
      <c r="B618" t="s">
        <v>85</v>
      </c>
      <c r="C618" t="s">
        <v>151</v>
      </c>
      <c r="D618" t="s">
        <v>146</v>
      </c>
      <c r="E618">
        <v>2.5</v>
      </c>
      <c r="F618" t="s">
        <v>152</v>
      </c>
      <c r="G618" s="3">
        <v>400</v>
      </c>
      <c r="H618" t="s">
        <v>143</v>
      </c>
      <c r="I618" s="3">
        <v>1000</v>
      </c>
      <c r="J618" s="25" t="str">
        <f t="shared" si="9"/>
        <v>Mar</v>
      </c>
      <c r="K618">
        <v>10</v>
      </c>
    </row>
    <row r="619" spans="1:11" x14ac:dyDescent="0.5">
      <c r="A619" s="25">
        <v>44621</v>
      </c>
      <c r="B619" t="s">
        <v>85</v>
      </c>
      <c r="C619" t="s">
        <v>231</v>
      </c>
      <c r="D619" t="s">
        <v>146</v>
      </c>
      <c r="E619">
        <v>1</v>
      </c>
      <c r="F619" t="s">
        <v>147</v>
      </c>
      <c r="G619" s="3">
        <v>245</v>
      </c>
      <c r="H619" t="s">
        <v>143</v>
      </c>
      <c r="I619" s="3">
        <v>245</v>
      </c>
      <c r="J619" s="25" t="str">
        <f t="shared" si="9"/>
        <v>Mar</v>
      </c>
      <c r="K619">
        <v>10</v>
      </c>
    </row>
    <row r="620" spans="1:11" hidden="1" x14ac:dyDescent="0.5">
      <c r="A620" s="25">
        <v>44621</v>
      </c>
      <c r="B620" t="s">
        <v>85</v>
      </c>
      <c r="C620" t="s">
        <v>264</v>
      </c>
      <c r="D620" t="s">
        <v>146</v>
      </c>
      <c r="E620">
        <v>1</v>
      </c>
      <c r="F620" t="s">
        <v>147</v>
      </c>
      <c r="G620" s="3">
        <v>245</v>
      </c>
      <c r="H620" t="s">
        <v>143</v>
      </c>
      <c r="I620" s="3">
        <v>245</v>
      </c>
      <c r="J620" s="25" t="str">
        <f t="shared" si="9"/>
        <v>Mar</v>
      </c>
      <c r="K620">
        <v>10</v>
      </c>
    </row>
    <row r="621" spans="1:11" x14ac:dyDescent="0.5">
      <c r="A621" s="25">
        <v>44621</v>
      </c>
      <c r="B621" t="s">
        <v>85</v>
      </c>
      <c r="C621" t="s">
        <v>198</v>
      </c>
      <c r="D621" t="s">
        <v>146</v>
      </c>
      <c r="E621">
        <v>5</v>
      </c>
      <c r="F621" t="s">
        <v>147</v>
      </c>
      <c r="G621" s="3">
        <v>245</v>
      </c>
      <c r="H621" t="s">
        <v>143</v>
      </c>
      <c r="I621" s="3">
        <v>1225</v>
      </c>
      <c r="J621" s="25" t="str">
        <f t="shared" si="9"/>
        <v>Mar</v>
      </c>
      <c r="K621">
        <v>10</v>
      </c>
    </row>
    <row r="622" spans="1:11" x14ac:dyDescent="0.5">
      <c r="A622" s="25">
        <v>44621</v>
      </c>
      <c r="B622" t="s">
        <v>85</v>
      </c>
      <c r="C622" t="s">
        <v>160</v>
      </c>
      <c r="D622" t="s">
        <v>275</v>
      </c>
      <c r="E622">
        <v>30</v>
      </c>
      <c r="F622" t="s">
        <v>147</v>
      </c>
      <c r="G622" s="3">
        <v>180</v>
      </c>
      <c r="H622" t="s">
        <v>143</v>
      </c>
      <c r="I622" s="3">
        <v>5400</v>
      </c>
      <c r="J622" s="25" t="str">
        <f t="shared" si="9"/>
        <v>Mar</v>
      </c>
      <c r="K622">
        <v>10</v>
      </c>
    </row>
    <row r="623" spans="1:11" x14ac:dyDescent="0.5">
      <c r="A623" s="25">
        <v>44621</v>
      </c>
      <c r="B623" t="s">
        <v>85</v>
      </c>
      <c r="C623" t="s">
        <v>158</v>
      </c>
      <c r="D623" t="s">
        <v>295</v>
      </c>
      <c r="E623">
        <v>0.25</v>
      </c>
      <c r="F623" t="s">
        <v>147</v>
      </c>
      <c r="G623" s="3">
        <v>300</v>
      </c>
      <c r="H623" t="s">
        <v>143</v>
      </c>
      <c r="I623" s="3">
        <v>75</v>
      </c>
      <c r="J623" s="25" t="str">
        <f t="shared" si="9"/>
        <v>Mar</v>
      </c>
      <c r="K623">
        <v>10</v>
      </c>
    </row>
    <row r="624" spans="1:11" x14ac:dyDescent="0.5">
      <c r="A624" s="25">
        <v>44621</v>
      </c>
      <c r="B624" t="s">
        <v>85</v>
      </c>
      <c r="C624" t="s">
        <v>181</v>
      </c>
      <c r="D624" t="s">
        <v>276</v>
      </c>
      <c r="E624">
        <v>0.2</v>
      </c>
      <c r="F624" t="s">
        <v>152</v>
      </c>
      <c r="G624" s="3">
        <v>120</v>
      </c>
      <c r="H624" t="s">
        <v>143</v>
      </c>
      <c r="I624" s="3">
        <v>24</v>
      </c>
      <c r="J624" s="25" t="str">
        <f t="shared" si="9"/>
        <v>Mar</v>
      </c>
      <c r="K624">
        <v>10</v>
      </c>
    </row>
    <row r="625" spans="1:11" x14ac:dyDescent="0.5">
      <c r="A625" s="25">
        <v>44621</v>
      </c>
      <c r="B625" t="s">
        <v>85</v>
      </c>
      <c r="C625" t="s">
        <v>151</v>
      </c>
      <c r="D625" t="s">
        <v>146</v>
      </c>
      <c r="E625">
        <v>0.1</v>
      </c>
      <c r="F625" t="s">
        <v>152</v>
      </c>
      <c r="G625" s="3">
        <v>400</v>
      </c>
      <c r="H625" t="s">
        <v>143</v>
      </c>
      <c r="I625" s="3">
        <v>40</v>
      </c>
      <c r="J625" s="25" t="str">
        <f t="shared" si="9"/>
        <v>Mar</v>
      </c>
      <c r="K625">
        <v>10</v>
      </c>
    </row>
    <row r="626" spans="1:11" x14ac:dyDescent="0.5">
      <c r="A626" s="25">
        <v>44621</v>
      </c>
      <c r="B626" t="s">
        <v>85</v>
      </c>
      <c r="C626" t="s">
        <v>162</v>
      </c>
      <c r="D626" t="s">
        <v>295</v>
      </c>
      <c r="E626">
        <v>1</v>
      </c>
      <c r="F626" t="s">
        <v>147</v>
      </c>
      <c r="G626" s="3">
        <v>165</v>
      </c>
      <c r="H626" t="s">
        <v>143</v>
      </c>
      <c r="I626" s="3">
        <v>165</v>
      </c>
      <c r="J626" s="25" t="str">
        <f t="shared" si="9"/>
        <v>Mar</v>
      </c>
      <c r="K626">
        <v>10</v>
      </c>
    </row>
    <row r="627" spans="1:11" x14ac:dyDescent="0.5">
      <c r="A627" s="25">
        <v>44621</v>
      </c>
      <c r="B627" t="s">
        <v>85</v>
      </c>
      <c r="C627" t="s">
        <v>183</v>
      </c>
      <c r="D627" t="s">
        <v>155</v>
      </c>
      <c r="E627">
        <v>2</v>
      </c>
      <c r="F627" t="s">
        <v>156</v>
      </c>
      <c r="G627" s="3">
        <v>260</v>
      </c>
      <c r="H627" t="s">
        <v>143</v>
      </c>
      <c r="I627" s="3">
        <v>520</v>
      </c>
      <c r="J627" s="25" t="str">
        <f t="shared" si="9"/>
        <v>Mar</v>
      </c>
      <c r="K627">
        <v>10</v>
      </c>
    </row>
    <row r="628" spans="1:11" x14ac:dyDescent="0.5">
      <c r="A628" s="25">
        <v>44621</v>
      </c>
      <c r="B628" t="s">
        <v>85</v>
      </c>
      <c r="C628" t="s">
        <v>284</v>
      </c>
      <c r="D628" t="s">
        <v>146</v>
      </c>
      <c r="E628">
        <v>1</v>
      </c>
      <c r="F628" t="s">
        <v>147</v>
      </c>
      <c r="G628" s="3">
        <v>245</v>
      </c>
      <c r="H628" t="s">
        <v>143</v>
      </c>
      <c r="I628" s="3">
        <v>245</v>
      </c>
      <c r="J628" s="25" t="str">
        <f t="shared" si="9"/>
        <v>Mar</v>
      </c>
      <c r="K628">
        <v>10</v>
      </c>
    </row>
    <row r="629" spans="1:11" hidden="1" x14ac:dyDescent="0.5">
      <c r="A629" s="25">
        <v>44621</v>
      </c>
      <c r="B629" t="s">
        <v>85</v>
      </c>
      <c r="C629" t="s">
        <v>216</v>
      </c>
      <c r="D629" t="s">
        <v>193</v>
      </c>
      <c r="E629">
        <v>0.1</v>
      </c>
      <c r="F629" t="s">
        <v>147</v>
      </c>
      <c r="G629" s="3">
        <v>750</v>
      </c>
      <c r="H629" t="s">
        <v>143</v>
      </c>
      <c r="I629" s="3">
        <v>75</v>
      </c>
      <c r="J629" s="25" t="str">
        <f t="shared" si="9"/>
        <v>Mar</v>
      </c>
      <c r="K629">
        <v>10</v>
      </c>
    </row>
    <row r="630" spans="1:11" hidden="1" x14ac:dyDescent="0.5">
      <c r="A630" s="25">
        <v>44621</v>
      </c>
      <c r="B630" t="s">
        <v>85</v>
      </c>
      <c r="C630" t="s">
        <v>192</v>
      </c>
      <c r="D630" t="s">
        <v>193</v>
      </c>
      <c r="E630">
        <v>0.1</v>
      </c>
      <c r="F630" t="s">
        <v>147</v>
      </c>
      <c r="G630" s="3">
        <v>700</v>
      </c>
      <c r="H630" t="s">
        <v>143</v>
      </c>
      <c r="I630" s="3">
        <v>70</v>
      </c>
      <c r="J630" s="25" t="str">
        <f t="shared" si="9"/>
        <v>Mar</v>
      </c>
      <c r="K630">
        <v>10</v>
      </c>
    </row>
    <row r="631" spans="1:11" hidden="1" x14ac:dyDescent="0.5">
      <c r="A631" s="25">
        <v>44621</v>
      </c>
      <c r="B631" t="s">
        <v>85</v>
      </c>
      <c r="C631" t="s">
        <v>206</v>
      </c>
      <c r="D631" t="s">
        <v>193</v>
      </c>
      <c r="E631">
        <v>0.1</v>
      </c>
      <c r="F631" t="s">
        <v>147</v>
      </c>
      <c r="G631" s="3">
        <v>500</v>
      </c>
      <c r="H631" t="s">
        <v>143</v>
      </c>
      <c r="I631" s="3">
        <v>50</v>
      </c>
      <c r="J631" s="25" t="str">
        <f t="shared" si="9"/>
        <v>Mar</v>
      </c>
      <c r="K631">
        <v>10</v>
      </c>
    </row>
    <row r="632" spans="1:11" hidden="1" x14ac:dyDescent="0.5">
      <c r="A632" s="25">
        <v>44621</v>
      </c>
      <c r="B632" t="s">
        <v>85</v>
      </c>
      <c r="C632" t="s">
        <v>197</v>
      </c>
      <c r="D632" t="s">
        <v>193</v>
      </c>
      <c r="E632">
        <v>0.1</v>
      </c>
      <c r="F632" t="s">
        <v>147</v>
      </c>
      <c r="G632" s="3">
        <v>700</v>
      </c>
      <c r="H632" t="s">
        <v>143</v>
      </c>
      <c r="I632" s="3">
        <v>70</v>
      </c>
      <c r="J632" s="25" t="str">
        <f t="shared" si="9"/>
        <v>Mar</v>
      </c>
      <c r="K632">
        <v>10</v>
      </c>
    </row>
    <row r="633" spans="1:11" hidden="1" x14ac:dyDescent="0.5">
      <c r="A633" s="25">
        <v>44621</v>
      </c>
      <c r="B633" t="s">
        <v>85</v>
      </c>
      <c r="C633" t="s">
        <v>196</v>
      </c>
      <c r="D633" t="s">
        <v>141</v>
      </c>
      <c r="E633">
        <v>1</v>
      </c>
      <c r="F633" t="s">
        <v>142</v>
      </c>
      <c r="G633" s="3">
        <v>710</v>
      </c>
      <c r="H633" t="s">
        <v>143</v>
      </c>
      <c r="I633" s="3">
        <v>710</v>
      </c>
      <c r="J633" s="25" t="str">
        <f t="shared" si="9"/>
        <v>Mar</v>
      </c>
      <c r="K633">
        <v>10</v>
      </c>
    </row>
    <row r="634" spans="1:11" hidden="1" x14ac:dyDescent="0.5">
      <c r="A634" s="25">
        <v>44621</v>
      </c>
      <c r="B634" t="s">
        <v>85</v>
      </c>
      <c r="C634" t="s">
        <v>195</v>
      </c>
      <c r="D634" t="s">
        <v>141</v>
      </c>
      <c r="E634">
        <v>0.2</v>
      </c>
      <c r="F634" t="s">
        <v>142</v>
      </c>
      <c r="G634" s="3">
        <v>425</v>
      </c>
      <c r="H634" t="s">
        <v>143</v>
      </c>
      <c r="I634" s="3">
        <v>85</v>
      </c>
      <c r="J634" s="25" t="str">
        <f t="shared" si="9"/>
        <v>Mar</v>
      </c>
      <c r="K634">
        <v>10</v>
      </c>
    </row>
    <row r="635" spans="1:11" hidden="1" x14ac:dyDescent="0.5">
      <c r="A635" s="25">
        <v>44621</v>
      </c>
      <c r="B635" t="s">
        <v>85</v>
      </c>
      <c r="C635" t="s">
        <v>287</v>
      </c>
      <c r="D635" t="s">
        <v>141</v>
      </c>
      <c r="E635">
        <v>1</v>
      </c>
      <c r="F635" t="s">
        <v>142</v>
      </c>
      <c r="G635" s="3">
        <v>85</v>
      </c>
      <c r="H635" t="s">
        <v>143</v>
      </c>
      <c r="I635" s="3">
        <v>85</v>
      </c>
      <c r="J635" s="25" t="str">
        <f t="shared" si="9"/>
        <v>Mar</v>
      </c>
      <c r="K635">
        <v>10</v>
      </c>
    </row>
    <row r="636" spans="1:11" hidden="1" x14ac:dyDescent="0.5">
      <c r="A636" s="25">
        <v>44621</v>
      </c>
      <c r="B636" t="s">
        <v>85</v>
      </c>
      <c r="C636" t="s">
        <v>293</v>
      </c>
      <c r="D636" t="s">
        <v>141</v>
      </c>
      <c r="E636">
        <v>1</v>
      </c>
      <c r="F636" t="s">
        <v>149</v>
      </c>
      <c r="G636" s="3">
        <v>160</v>
      </c>
      <c r="H636" t="s">
        <v>143</v>
      </c>
      <c r="I636" s="3">
        <v>160</v>
      </c>
      <c r="J636" s="25" t="str">
        <f t="shared" si="9"/>
        <v>Mar</v>
      </c>
      <c r="K636">
        <v>10</v>
      </c>
    </row>
    <row r="637" spans="1:11" hidden="1" x14ac:dyDescent="0.5">
      <c r="A637" s="25">
        <v>44621</v>
      </c>
      <c r="B637" t="s">
        <v>85</v>
      </c>
      <c r="C637" t="s">
        <v>177</v>
      </c>
      <c r="D637" t="s">
        <v>324</v>
      </c>
      <c r="E637">
        <v>1</v>
      </c>
      <c r="F637" t="s">
        <v>142</v>
      </c>
      <c r="G637" s="3">
        <v>165</v>
      </c>
      <c r="H637" t="s">
        <v>143</v>
      </c>
      <c r="I637" s="3">
        <v>165</v>
      </c>
      <c r="J637" s="25" t="str">
        <f t="shared" si="9"/>
        <v>Mar</v>
      </c>
      <c r="K637">
        <v>10</v>
      </c>
    </row>
    <row r="638" spans="1:11" hidden="1" x14ac:dyDescent="0.5">
      <c r="A638" s="25">
        <v>44621</v>
      </c>
      <c r="B638" t="s">
        <v>85</v>
      </c>
      <c r="C638" t="s">
        <v>291</v>
      </c>
      <c r="D638" t="s">
        <v>141</v>
      </c>
      <c r="E638">
        <v>1</v>
      </c>
      <c r="F638" t="s">
        <v>149</v>
      </c>
      <c r="G638" s="3">
        <v>65</v>
      </c>
      <c r="H638" t="s">
        <v>143</v>
      </c>
      <c r="I638" s="3">
        <v>65</v>
      </c>
      <c r="J638" s="25" t="str">
        <f t="shared" si="9"/>
        <v>Mar</v>
      </c>
      <c r="K638">
        <v>10</v>
      </c>
    </row>
    <row r="639" spans="1:11" x14ac:dyDescent="0.5">
      <c r="A639" s="25">
        <v>44621</v>
      </c>
      <c r="B639" t="s">
        <v>85</v>
      </c>
      <c r="C639" t="s">
        <v>148</v>
      </c>
      <c r="D639" t="s">
        <v>146</v>
      </c>
      <c r="E639">
        <v>1</v>
      </c>
      <c r="F639" t="s">
        <v>149</v>
      </c>
      <c r="G639" s="3">
        <v>250</v>
      </c>
      <c r="H639" t="s">
        <v>143</v>
      </c>
      <c r="I639" s="3">
        <v>250</v>
      </c>
      <c r="J639" s="25" t="str">
        <f t="shared" si="9"/>
        <v>Mar</v>
      </c>
      <c r="K639">
        <v>10</v>
      </c>
    </row>
    <row r="640" spans="1:11" x14ac:dyDescent="0.5">
      <c r="A640" s="25">
        <v>44621</v>
      </c>
      <c r="B640" t="s">
        <v>85</v>
      </c>
      <c r="C640" t="s">
        <v>158</v>
      </c>
      <c r="D640" t="s">
        <v>295</v>
      </c>
      <c r="E640">
        <v>0.5</v>
      </c>
      <c r="F640" t="s">
        <v>147</v>
      </c>
      <c r="G640" s="3">
        <v>300</v>
      </c>
      <c r="H640" t="s">
        <v>143</v>
      </c>
      <c r="I640" s="3">
        <v>150</v>
      </c>
      <c r="J640" s="25" t="str">
        <f t="shared" si="9"/>
        <v>Mar</v>
      </c>
      <c r="K640">
        <v>10</v>
      </c>
    </row>
    <row r="641" spans="1:11" x14ac:dyDescent="0.5">
      <c r="A641" s="25">
        <v>44621</v>
      </c>
      <c r="B641" t="s">
        <v>85</v>
      </c>
      <c r="C641" t="s">
        <v>144</v>
      </c>
      <c r="D641" t="s">
        <v>274</v>
      </c>
      <c r="E641">
        <v>11</v>
      </c>
      <c r="F641" t="s">
        <v>145</v>
      </c>
      <c r="G641" s="3">
        <v>65</v>
      </c>
      <c r="H641" t="s">
        <v>143</v>
      </c>
      <c r="I641" s="3">
        <v>715</v>
      </c>
      <c r="J641" s="25" t="str">
        <f t="shared" si="9"/>
        <v>Mar</v>
      </c>
      <c r="K641">
        <v>10</v>
      </c>
    </row>
    <row r="642" spans="1:11" x14ac:dyDescent="0.5">
      <c r="A642" s="25">
        <v>44621</v>
      </c>
      <c r="B642" t="s">
        <v>85</v>
      </c>
      <c r="C642" t="s">
        <v>231</v>
      </c>
      <c r="D642" t="s">
        <v>146</v>
      </c>
      <c r="E642">
        <v>1</v>
      </c>
      <c r="F642" t="s">
        <v>147</v>
      </c>
      <c r="G642" s="3">
        <v>235</v>
      </c>
      <c r="H642" t="s">
        <v>143</v>
      </c>
      <c r="I642" s="3">
        <v>235</v>
      </c>
      <c r="J642" s="25" t="str">
        <f t="shared" si="9"/>
        <v>Mar</v>
      </c>
      <c r="K642">
        <v>10</v>
      </c>
    </row>
    <row r="643" spans="1:11" x14ac:dyDescent="0.5">
      <c r="A643" s="25">
        <v>44621</v>
      </c>
      <c r="B643" t="s">
        <v>85</v>
      </c>
      <c r="C643" t="s">
        <v>281</v>
      </c>
      <c r="D643" t="s">
        <v>146</v>
      </c>
      <c r="E643">
        <v>1</v>
      </c>
      <c r="F643" t="s">
        <v>147</v>
      </c>
      <c r="G643" s="3">
        <v>235</v>
      </c>
      <c r="H643" t="s">
        <v>143</v>
      </c>
      <c r="I643" s="3">
        <v>235</v>
      </c>
      <c r="J643" s="25" t="str">
        <f t="shared" si="9"/>
        <v>Mar</v>
      </c>
      <c r="K643">
        <v>10</v>
      </c>
    </row>
    <row r="644" spans="1:11" x14ac:dyDescent="0.5">
      <c r="A644" s="25">
        <v>44621</v>
      </c>
      <c r="B644" t="s">
        <v>85</v>
      </c>
      <c r="C644" t="s">
        <v>198</v>
      </c>
      <c r="D644" t="s">
        <v>146</v>
      </c>
      <c r="E644">
        <v>2</v>
      </c>
      <c r="F644" t="s">
        <v>147</v>
      </c>
      <c r="G644" s="3">
        <v>235</v>
      </c>
      <c r="H644" t="s">
        <v>143</v>
      </c>
      <c r="I644" s="3">
        <v>470</v>
      </c>
      <c r="J644" s="25" t="str">
        <f t="shared" si="9"/>
        <v>Mar</v>
      </c>
      <c r="K644">
        <v>10</v>
      </c>
    </row>
    <row r="645" spans="1:11" hidden="1" x14ac:dyDescent="0.5">
      <c r="A645" s="25">
        <v>44621</v>
      </c>
      <c r="B645" t="s">
        <v>85</v>
      </c>
      <c r="C645" t="s">
        <v>179</v>
      </c>
      <c r="D645" t="s">
        <v>274</v>
      </c>
      <c r="E645">
        <v>1</v>
      </c>
      <c r="F645" t="s">
        <v>145</v>
      </c>
      <c r="G645" s="3">
        <v>65</v>
      </c>
      <c r="H645" t="s">
        <v>143</v>
      </c>
      <c r="I645" s="3">
        <v>65</v>
      </c>
      <c r="J645" s="25" t="str">
        <f t="shared" ref="J645:J708" si="10">TEXT(A645,"mmm")</f>
        <v>Mar</v>
      </c>
      <c r="K645">
        <v>10</v>
      </c>
    </row>
    <row r="646" spans="1:11" x14ac:dyDescent="0.5">
      <c r="A646" s="25">
        <v>44621</v>
      </c>
      <c r="B646" t="s">
        <v>85</v>
      </c>
      <c r="C646" t="s">
        <v>181</v>
      </c>
      <c r="D646" t="s">
        <v>276</v>
      </c>
      <c r="E646">
        <v>0.5</v>
      </c>
      <c r="F646" t="s">
        <v>152</v>
      </c>
      <c r="G646" s="3">
        <v>120</v>
      </c>
      <c r="H646" t="s">
        <v>143</v>
      </c>
      <c r="I646" s="3">
        <v>60</v>
      </c>
      <c r="J646" s="25" t="str">
        <f t="shared" si="10"/>
        <v>Mar</v>
      </c>
      <c r="K646">
        <v>10</v>
      </c>
    </row>
    <row r="647" spans="1:11" x14ac:dyDescent="0.5">
      <c r="A647" s="25">
        <v>44621</v>
      </c>
      <c r="B647" t="s">
        <v>85</v>
      </c>
      <c r="C647" t="s">
        <v>151</v>
      </c>
      <c r="D647" t="s">
        <v>146</v>
      </c>
      <c r="E647">
        <v>0.5</v>
      </c>
      <c r="F647" t="s">
        <v>152</v>
      </c>
      <c r="G647" s="3">
        <v>400</v>
      </c>
      <c r="H647" t="s">
        <v>143</v>
      </c>
      <c r="I647" s="3">
        <v>200</v>
      </c>
      <c r="J647" s="25" t="str">
        <f t="shared" si="10"/>
        <v>Mar</v>
      </c>
      <c r="K647">
        <v>10</v>
      </c>
    </row>
    <row r="648" spans="1:11" hidden="1" x14ac:dyDescent="0.5">
      <c r="A648" s="25">
        <v>44621</v>
      </c>
      <c r="B648" t="s">
        <v>85</v>
      </c>
      <c r="C648" t="s">
        <v>190</v>
      </c>
      <c r="D648" t="s">
        <v>276</v>
      </c>
      <c r="E648">
        <v>1</v>
      </c>
      <c r="F648" t="s">
        <v>152</v>
      </c>
      <c r="G648" s="3">
        <v>170</v>
      </c>
      <c r="H648" t="s">
        <v>143</v>
      </c>
      <c r="I648" s="3">
        <v>170</v>
      </c>
      <c r="J648" s="25" t="str">
        <f t="shared" si="10"/>
        <v>Mar</v>
      </c>
      <c r="K648">
        <v>10</v>
      </c>
    </row>
    <row r="649" spans="1:11" hidden="1" x14ac:dyDescent="0.5">
      <c r="A649" s="25">
        <v>44621</v>
      </c>
      <c r="B649" t="s">
        <v>85</v>
      </c>
      <c r="C649" t="s">
        <v>180</v>
      </c>
      <c r="D649" t="s">
        <v>146</v>
      </c>
      <c r="E649">
        <v>1</v>
      </c>
      <c r="F649" t="s">
        <v>152</v>
      </c>
      <c r="G649" s="3">
        <v>850</v>
      </c>
      <c r="H649" t="s">
        <v>143</v>
      </c>
      <c r="I649" s="3">
        <v>850</v>
      </c>
      <c r="J649" s="25" t="str">
        <f t="shared" si="10"/>
        <v>Mar</v>
      </c>
      <c r="K649">
        <v>10</v>
      </c>
    </row>
    <row r="650" spans="1:11" x14ac:dyDescent="0.5">
      <c r="A650" s="25">
        <v>44621</v>
      </c>
      <c r="B650" t="s">
        <v>85</v>
      </c>
      <c r="C650" t="s">
        <v>167</v>
      </c>
      <c r="D650" t="s">
        <v>295</v>
      </c>
      <c r="E650">
        <v>1</v>
      </c>
      <c r="F650" t="s">
        <v>147</v>
      </c>
      <c r="G650" s="3">
        <v>250</v>
      </c>
      <c r="H650" t="s">
        <v>143</v>
      </c>
      <c r="I650" s="3">
        <v>250</v>
      </c>
      <c r="J650" s="25" t="str">
        <f t="shared" si="10"/>
        <v>Mar</v>
      </c>
      <c r="K650">
        <v>10</v>
      </c>
    </row>
    <row r="651" spans="1:11" x14ac:dyDescent="0.5">
      <c r="A651" s="25">
        <v>44621</v>
      </c>
      <c r="B651" t="s">
        <v>85</v>
      </c>
      <c r="C651" t="s">
        <v>161</v>
      </c>
      <c r="D651" t="s">
        <v>295</v>
      </c>
      <c r="E651">
        <v>1</v>
      </c>
      <c r="F651" t="s">
        <v>147</v>
      </c>
      <c r="G651" s="3">
        <v>330</v>
      </c>
      <c r="H651" t="s">
        <v>143</v>
      </c>
      <c r="I651" s="3">
        <v>330</v>
      </c>
      <c r="J651" s="25" t="str">
        <f t="shared" si="10"/>
        <v>Mar</v>
      </c>
      <c r="K651">
        <v>10</v>
      </c>
    </row>
    <row r="652" spans="1:11" hidden="1" x14ac:dyDescent="0.5">
      <c r="A652" s="25">
        <v>44621</v>
      </c>
      <c r="B652" t="s">
        <v>85</v>
      </c>
      <c r="C652" t="s">
        <v>176</v>
      </c>
      <c r="D652" t="s">
        <v>295</v>
      </c>
      <c r="E652">
        <v>1</v>
      </c>
      <c r="F652" t="s">
        <v>147</v>
      </c>
      <c r="G652" s="3">
        <v>240</v>
      </c>
      <c r="H652" t="s">
        <v>143</v>
      </c>
      <c r="I652" s="3">
        <v>240</v>
      </c>
      <c r="J652" s="25" t="str">
        <f t="shared" si="10"/>
        <v>Mar</v>
      </c>
      <c r="K652">
        <v>10</v>
      </c>
    </row>
    <row r="653" spans="1:11" x14ac:dyDescent="0.5">
      <c r="A653" s="25">
        <v>44621</v>
      </c>
      <c r="B653" t="s">
        <v>85</v>
      </c>
      <c r="C653" t="s">
        <v>173</v>
      </c>
      <c r="D653" t="s">
        <v>295</v>
      </c>
      <c r="E653">
        <v>1</v>
      </c>
      <c r="F653" t="s">
        <v>147</v>
      </c>
      <c r="G653" s="3">
        <v>450</v>
      </c>
      <c r="H653" t="s">
        <v>143</v>
      </c>
      <c r="I653" s="3">
        <v>450</v>
      </c>
      <c r="J653" s="25" t="str">
        <f t="shared" si="10"/>
        <v>Mar</v>
      </c>
      <c r="K653">
        <v>10</v>
      </c>
    </row>
    <row r="654" spans="1:11" x14ac:dyDescent="0.5">
      <c r="A654" s="25">
        <v>44621</v>
      </c>
      <c r="B654" t="s">
        <v>85</v>
      </c>
      <c r="C654" t="s">
        <v>162</v>
      </c>
      <c r="D654" t="s">
        <v>295</v>
      </c>
      <c r="E654">
        <v>5</v>
      </c>
      <c r="F654" t="s">
        <v>147</v>
      </c>
      <c r="G654" s="3">
        <v>160</v>
      </c>
      <c r="H654" t="s">
        <v>143</v>
      </c>
      <c r="I654" s="3">
        <v>800</v>
      </c>
      <c r="J654" s="25" t="str">
        <f t="shared" si="10"/>
        <v>Mar</v>
      </c>
      <c r="K654">
        <v>10</v>
      </c>
    </row>
    <row r="655" spans="1:11" hidden="1" x14ac:dyDescent="0.5">
      <c r="A655" s="25">
        <v>44621</v>
      </c>
      <c r="B655" t="s">
        <v>85</v>
      </c>
      <c r="C655" t="s">
        <v>209</v>
      </c>
      <c r="D655" t="s">
        <v>193</v>
      </c>
      <c r="E655">
        <v>0.2</v>
      </c>
      <c r="F655" t="s">
        <v>147</v>
      </c>
      <c r="G655" s="3">
        <v>930</v>
      </c>
      <c r="H655" t="s">
        <v>143</v>
      </c>
      <c r="I655" s="3">
        <v>186</v>
      </c>
      <c r="J655" s="25" t="str">
        <f t="shared" si="10"/>
        <v>Mar</v>
      </c>
      <c r="K655">
        <v>10</v>
      </c>
    </row>
    <row r="656" spans="1:11" x14ac:dyDescent="0.5">
      <c r="A656" s="25">
        <v>44621</v>
      </c>
      <c r="B656" t="s">
        <v>85</v>
      </c>
      <c r="C656" t="s">
        <v>183</v>
      </c>
      <c r="D656" t="s">
        <v>155</v>
      </c>
      <c r="E656">
        <v>1</v>
      </c>
      <c r="F656" t="s">
        <v>156</v>
      </c>
      <c r="G656" s="3">
        <v>255</v>
      </c>
      <c r="H656" t="s">
        <v>143</v>
      </c>
      <c r="I656" s="3">
        <v>255</v>
      </c>
      <c r="J656" s="25" t="str">
        <f t="shared" si="10"/>
        <v>Mar</v>
      </c>
      <c r="K656">
        <v>10</v>
      </c>
    </row>
    <row r="657" spans="1:11" x14ac:dyDescent="0.5">
      <c r="A657" s="25">
        <v>44621</v>
      </c>
      <c r="B657" t="s">
        <v>85</v>
      </c>
      <c r="C657" t="s">
        <v>181</v>
      </c>
      <c r="D657" t="s">
        <v>276</v>
      </c>
      <c r="E657">
        <v>0.3</v>
      </c>
      <c r="F657" t="s">
        <v>152</v>
      </c>
      <c r="G657" s="3">
        <v>120</v>
      </c>
      <c r="H657" t="s">
        <v>143</v>
      </c>
      <c r="I657" s="3">
        <v>36</v>
      </c>
      <c r="J657" s="25" t="str">
        <f t="shared" si="10"/>
        <v>Mar</v>
      </c>
      <c r="K657">
        <v>10</v>
      </c>
    </row>
    <row r="658" spans="1:11" x14ac:dyDescent="0.5">
      <c r="A658" s="25">
        <v>44621</v>
      </c>
      <c r="B658" t="s">
        <v>85</v>
      </c>
      <c r="C658" t="s">
        <v>151</v>
      </c>
      <c r="D658" t="s">
        <v>146</v>
      </c>
      <c r="E658">
        <v>0.3</v>
      </c>
      <c r="F658" t="s">
        <v>152</v>
      </c>
      <c r="G658" s="3">
        <v>400</v>
      </c>
      <c r="H658" t="s">
        <v>143</v>
      </c>
      <c r="I658" s="3">
        <v>120</v>
      </c>
      <c r="J658" s="25" t="str">
        <f t="shared" si="10"/>
        <v>Mar</v>
      </c>
      <c r="K658">
        <v>10</v>
      </c>
    </row>
    <row r="659" spans="1:11" x14ac:dyDescent="0.5">
      <c r="A659" s="25">
        <v>44621</v>
      </c>
      <c r="B659" t="s">
        <v>85</v>
      </c>
      <c r="C659" t="s">
        <v>151</v>
      </c>
      <c r="D659" t="s">
        <v>146</v>
      </c>
      <c r="E659">
        <v>1.5</v>
      </c>
      <c r="F659" t="s">
        <v>152</v>
      </c>
      <c r="G659" s="3">
        <v>390</v>
      </c>
      <c r="H659" t="s">
        <v>143</v>
      </c>
      <c r="I659" s="3">
        <v>585</v>
      </c>
      <c r="J659" s="25" t="str">
        <f t="shared" si="10"/>
        <v>Mar</v>
      </c>
      <c r="K659">
        <v>10</v>
      </c>
    </row>
    <row r="660" spans="1:11" x14ac:dyDescent="0.5">
      <c r="A660" s="25">
        <v>44621</v>
      </c>
      <c r="B660" t="s">
        <v>85</v>
      </c>
      <c r="C660" t="s">
        <v>167</v>
      </c>
      <c r="D660" t="s">
        <v>295</v>
      </c>
      <c r="E660">
        <v>1</v>
      </c>
      <c r="F660" t="s">
        <v>147</v>
      </c>
      <c r="G660" s="3">
        <v>245</v>
      </c>
      <c r="H660" t="s">
        <v>143</v>
      </c>
      <c r="I660" s="3">
        <v>245</v>
      </c>
      <c r="J660" s="25" t="str">
        <f t="shared" si="10"/>
        <v>Mar</v>
      </c>
      <c r="K660">
        <v>10</v>
      </c>
    </row>
    <row r="661" spans="1:11" x14ac:dyDescent="0.5">
      <c r="A661" s="25">
        <v>44621</v>
      </c>
      <c r="B661" t="s">
        <v>85</v>
      </c>
      <c r="C661" t="s">
        <v>163</v>
      </c>
      <c r="D661" t="s">
        <v>295</v>
      </c>
      <c r="E661">
        <v>1.5</v>
      </c>
      <c r="F661" t="s">
        <v>147</v>
      </c>
      <c r="G661" s="3">
        <v>870</v>
      </c>
      <c r="H661" t="s">
        <v>143</v>
      </c>
      <c r="I661" s="3">
        <v>1305</v>
      </c>
      <c r="J661" s="25" t="str">
        <f t="shared" si="10"/>
        <v>Mar</v>
      </c>
      <c r="K661">
        <v>10</v>
      </c>
    </row>
    <row r="662" spans="1:11" x14ac:dyDescent="0.5">
      <c r="A662" s="25">
        <v>44621</v>
      </c>
      <c r="B662" t="s">
        <v>85</v>
      </c>
      <c r="C662" t="s">
        <v>159</v>
      </c>
      <c r="D662" t="s">
        <v>295</v>
      </c>
      <c r="E662">
        <v>3</v>
      </c>
      <c r="F662" t="s">
        <v>147</v>
      </c>
      <c r="G662" s="3">
        <v>480</v>
      </c>
      <c r="H662" t="s">
        <v>143</v>
      </c>
      <c r="I662" s="3">
        <v>1440</v>
      </c>
      <c r="J662" s="25" t="str">
        <f t="shared" si="10"/>
        <v>Mar</v>
      </c>
      <c r="K662">
        <v>10</v>
      </c>
    </row>
    <row r="663" spans="1:11" x14ac:dyDescent="0.5">
      <c r="A663" s="25">
        <v>44621</v>
      </c>
      <c r="B663" t="s">
        <v>85</v>
      </c>
      <c r="C663" t="s">
        <v>159</v>
      </c>
      <c r="D663" t="s">
        <v>295</v>
      </c>
      <c r="E663">
        <v>0.5</v>
      </c>
      <c r="F663" t="s">
        <v>147</v>
      </c>
      <c r="G663" s="3">
        <v>500</v>
      </c>
      <c r="H663" t="s">
        <v>143</v>
      </c>
      <c r="I663" s="3">
        <v>250</v>
      </c>
      <c r="J663" s="25" t="str">
        <f t="shared" si="10"/>
        <v>Mar</v>
      </c>
      <c r="K663">
        <v>10</v>
      </c>
    </row>
    <row r="664" spans="1:11" x14ac:dyDescent="0.5">
      <c r="A664" s="25">
        <v>44621</v>
      </c>
      <c r="B664" t="s">
        <v>85</v>
      </c>
      <c r="C664" t="s">
        <v>163</v>
      </c>
      <c r="D664" t="s">
        <v>295</v>
      </c>
      <c r="E664">
        <v>0.25</v>
      </c>
      <c r="F664" t="s">
        <v>147</v>
      </c>
      <c r="G664" s="3">
        <v>920</v>
      </c>
      <c r="H664" t="s">
        <v>143</v>
      </c>
      <c r="I664" s="3">
        <v>230</v>
      </c>
      <c r="J664" s="25" t="str">
        <f t="shared" si="10"/>
        <v>Mar</v>
      </c>
      <c r="K664">
        <v>10</v>
      </c>
    </row>
    <row r="665" spans="1:11" x14ac:dyDescent="0.5">
      <c r="A665" s="25">
        <v>44621</v>
      </c>
      <c r="B665" t="s">
        <v>85</v>
      </c>
      <c r="C665" t="s">
        <v>166</v>
      </c>
      <c r="D665" t="s">
        <v>295</v>
      </c>
      <c r="E665">
        <v>0.25</v>
      </c>
      <c r="F665" t="s">
        <v>147</v>
      </c>
      <c r="G665" s="3">
        <v>250</v>
      </c>
      <c r="H665" t="s">
        <v>143</v>
      </c>
      <c r="I665" s="3">
        <v>62.5</v>
      </c>
      <c r="J665" s="25" t="str">
        <f t="shared" si="10"/>
        <v>Mar</v>
      </c>
      <c r="K665">
        <v>10</v>
      </c>
    </row>
    <row r="666" spans="1:11" x14ac:dyDescent="0.5">
      <c r="A666" s="25">
        <v>44621</v>
      </c>
      <c r="B666" t="s">
        <v>85</v>
      </c>
      <c r="C666" t="s">
        <v>189</v>
      </c>
      <c r="D666" t="s">
        <v>295</v>
      </c>
      <c r="E666">
        <v>0.25</v>
      </c>
      <c r="F666" t="s">
        <v>147</v>
      </c>
      <c r="G666" s="3">
        <v>350</v>
      </c>
      <c r="H666" t="s">
        <v>143</v>
      </c>
      <c r="I666" s="3">
        <v>87.5</v>
      </c>
      <c r="J666" s="25" t="str">
        <f t="shared" si="10"/>
        <v>Mar</v>
      </c>
      <c r="K666">
        <v>10</v>
      </c>
    </row>
    <row r="667" spans="1:11" hidden="1" x14ac:dyDescent="0.5">
      <c r="A667" s="25">
        <v>44621</v>
      </c>
      <c r="B667" t="s">
        <v>85</v>
      </c>
      <c r="C667" t="s">
        <v>176</v>
      </c>
      <c r="D667" t="s">
        <v>295</v>
      </c>
      <c r="E667">
        <v>0.25</v>
      </c>
      <c r="F667" t="s">
        <v>147</v>
      </c>
      <c r="G667" s="3">
        <v>250</v>
      </c>
      <c r="H667" t="s">
        <v>143</v>
      </c>
      <c r="I667" s="3">
        <v>62.5</v>
      </c>
      <c r="J667" s="25" t="str">
        <f t="shared" si="10"/>
        <v>Mar</v>
      </c>
      <c r="K667">
        <v>10</v>
      </c>
    </row>
    <row r="668" spans="1:11" x14ac:dyDescent="0.5">
      <c r="A668" s="25">
        <v>44621</v>
      </c>
      <c r="B668" t="s">
        <v>85</v>
      </c>
      <c r="C668" t="s">
        <v>187</v>
      </c>
      <c r="D668" t="s">
        <v>295</v>
      </c>
      <c r="E668">
        <v>10</v>
      </c>
      <c r="F668" t="s">
        <v>147</v>
      </c>
      <c r="G668" s="3">
        <v>46</v>
      </c>
      <c r="H668" t="s">
        <v>143</v>
      </c>
      <c r="I668" s="3">
        <v>460</v>
      </c>
      <c r="J668" s="25" t="str">
        <f t="shared" si="10"/>
        <v>Mar</v>
      </c>
      <c r="K668">
        <v>10</v>
      </c>
    </row>
    <row r="669" spans="1:11" x14ac:dyDescent="0.5">
      <c r="A669" s="25">
        <v>44621</v>
      </c>
      <c r="B669" t="s">
        <v>85</v>
      </c>
      <c r="C669" t="s">
        <v>154</v>
      </c>
      <c r="D669" t="s">
        <v>155</v>
      </c>
      <c r="E669">
        <v>1</v>
      </c>
      <c r="F669" t="s">
        <v>156</v>
      </c>
      <c r="G669" s="3">
        <v>830</v>
      </c>
      <c r="H669" t="s">
        <v>143</v>
      </c>
      <c r="I669" s="3">
        <v>830</v>
      </c>
      <c r="J669" s="25" t="str">
        <f t="shared" si="10"/>
        <v>Mar</v>
      </c>
      <c r="K669">
        <v>10</v>
      </c>
    </row>
    <row r="670" spans="1:11" hidden="1" x14ac:dyDescent="0.5">
      <c r="A670" s="25">
        <v>44623</v>
      </c>
      <c r="B670" t="s">
        <v>84</v>
      </c>
      <c r="C670" t="s">
        <v>197</v>
      </c>
      <c r="D670" t="s">
        <v>193</v>
      </c>
      <c r="E670">
        <v>0.1</v>
      </c>
      <c r="F670" t="s">
        <v>147</v>
      </c>
      <c r="G670" s="3">
        <v>700</v>
      </c>
      <c r="H670" t="s">
        <v>143</v>
      </c>
      <c r="I670" s="3">
        <v>70</v>
      </c>
      <c r="J670" s="25" t="str">
        <f t="shared" si="10"/>
        <v>Mar</v>
      </c>
      <c r="K670">
        <v>10</v>
      </c>
    </row>
    <row r="671" spans="1:11" hidden="1" x14ac:dyDescent="0.5">
      <c r="A671" s="25">
        <v>44623</v>
      </c>
      <c r="B671" t="s">
        <v>84</v>
      </c>
      <c r="C671" t="s">
        <v>206</v>
      </c>
      <c r="D671" t="s">
        <v>193</v>
      </c>
      <c r="E671">
        <v>0.1</v>
      </c>
      <c r="F671" t="s">
        <v>147</v>
      </c>
      <c r="G671" s="3">
        <v>500</v>
      </c>
      <c r="H671" t="s">
        <v>143</v>
      </c>
      <c r="I671" s="3">
        <v>50</v>
      </c>
      <c r="J671" s="25" t="str">
        <f t="shared" si="10"/>
        <v>Mar</v>
      </c>
      <c r="K671">
        <v>10</v>
      </c>
    </row>
    <row r="672" spans="1:11" hidden="1" x14ac:dyDescent="0.5">
      <c r="A672" s="25">
        <v>44623</v>
      </c>
      <c r="B672" t="s">
        <v>84</v>
      </c>
      <c r="C672" t="s">
        <v>216</v>
      </c>
      <c r="D672" t="s">
        <v>193</v>
      </c>
      <c r="E672">
        <v>0.1</v>
      </c>
      <c r="F672" t="s">
        <v>147</v>
      </c>
      <c r="G672" s="3">
        <v>750</v>
      </c>
      <c r="H672" t="s">
        <v>143</v>
      </c>
      <c r="I672" s="3">
        <v>75</v>
      </c>
      <c r="J672" s="25" t="str">
        <f t="shared" si="10"/>
        <v>Mar</v>
      </c>
      <c r="K672">
        <v>10</v>
      </c>
    </row>
    <row r="673" spans="1:11" x14ac:dyDescent="0.5">
      <c r="A673" s="25">
        <v>44623</v>
      </c>
      <c r="B673" t="s">
        <v>84</v>
      </c>
      <c r="C673" t="s">
        <v>148</v>
      </c>
      <c r="D673" t="s">
        <v>146</v>
      </c>
      <c r="E673">
        <v>1</v>
      </c>
      <c r="F673" t="s">
        <v>149</v>
      </c>
      <c r="G673" s="3">
        <v>250</v>
      </c>
      <c r="H673" t="s">
        <v>143</v>
      </c>
      <c r="I673" s="3">
        <v>250</v>
      </c>
      <c r="J673" s="25" t="str">
        <f t="shared" si="10"/>
        <v>Mar</v>
      </c>
      <c r="K673">
        <v>10</v>
      </c>
    </row>
    <row r="674" spans="1:11" x14ac:dyDescent="0.5">
      <c r="A674" s="25">
        <v>44623</v>
      </c>
      <c r="B674" t="s">
        <v>84</v>
      </c>
      <c r="C674" t="s">
        <v>281</v>
      </c>
      <c r="D674" t="s">
        <v>146</v>
      </c>
      <c r="E674">
        <v>1</v>
      </c>
      <c r="F674" t="s">
        <v>147</v>
      </c>
      <c r="G674" s="3">
        <v>245</v>
      </c>
      <c r="H674" t="s">
        <v>143</v>
      </c>
      <c r="I674" s="3">
        <v>245</v>
      </c>
      <c r="J674" s="25" t="str">
        <f t="shared" si="10"/>
        <v>Mar</v>
      </c>
      <c r="K674">
        <v>10</v>
      </c>
    </row>
    <row r="675" spans="1:11" hidden="1" x14ac:dyDescent="0.5">
      <c r="A675" s="25">
        <v>44623</v>
      </c>
      <c r="B675" t="s">
        <v>84</v>
      </c>
      <c r="C675" t="s">
        <v>192</v>
      </c>
      <c r="D675" t="s">
        <v>193</v>
      </c>
      <c r="E675">
        <v>1</v>
      </c>
      <c r="F675" t="s">
        <v>147</v>
      </c>
      <c r="G675" s="3">
        <v>700</v>
      </c>
      <c r="H675" t="s">
        <v>143</v>
      </c>
      <c r="I675" s="3">
        <v>700</v>
      </c>
      <c r="J675" s="25" t="str">
        <f t="shared" si="10"/>
        <v>Mar</v>
      </c>
      <c r="K675">
        <v>10</v>
      </c>
    </row>
    <row r="676" spans="1:11" hidden="1" x14ac:dyDescent="0.5">
      <c r="A676" s="25">
        <v>44623</v>
      </c>
      <c r="B676" t="s">
        <v>84</v>
      </c>
      <c r="C676" t="s">
        <v>323</v>
      </c>
      <c r="D676" t="s">
        <v>141</v>
      </c>
      <c r="E676">
        <v>1</v>
      </c>
      <c r="F676" t="s">
        <v>149</v>
      </c>
      <c r="G676" s="3">
        <v>300</v>
      </c>
      <c r="H676" t="s">
        <v>143</v>
      </c>
      <c r="I676" s="3">
        <v>300</v>
      </c>
      <c r="J676" s="25" t="str">
        <f t="shared" si="10"/>
        <v>Mar</v>
      </c>
      <c r="K676">
        <v>10</v>
      </c>
    </row>
    <row r="677" spans="1:11" hidden="1" x14ac:dyDescent="0.5">
      <c r="A677" s="25">
        <v>44623</v>
      </c>
      <c r="B677" t="s">
        <v>84</v>
      </c>
      <c r="C677" t="s">
        <v>228</v>
      </c>
      <c r="D677" t="s">
        <v>324</v>
      </c>
      <c r="E677">
        <v>2</v>
      </c>
      <c r="F677" t="s">
        <v>149</v>
      </c>
      <c r="G677" s="3">
        <v>255</v>
      </c>
      <c r="H677" t="s">
        <v>143</v>
      </c>
      <c r="I677" s="3">
        <v>510</v>
      </c>
      <c r="J677" s="25" t="str">
        <f t="shared" si="10"/>
        <v>Mar</v>
      </c>
      <c r="K677">
        <v>10</v>
      </c>
    </row>
    <row r="678" spans="1:11" hidden="1" x14ac:dyDescent="0.5">
      <c r="A678" s="25">
        <v>44623</v>
      </c>
      <c r="B678" t="s">
        <v>84</v>
      </c>
      <c r="C678" t="s">
        <v>294</v>
      </c>
      <c r="D678" t="s">
        <v>141</v>
      </c>
      <c r="E678">
        <v>1</v>
      </c>
      <c r="F678" t="s">
        <v>149</v>
      </c>
      <c r="G678" s="3">
        <v>65</v>
      </c>
      <c r="H678" t="s">
        <v>143</v>
      </c>
      <c r="I678" s="3">
        <v>65</v>
      </c>
      <c r="J678" s="25" t="str">
        <f t="shared" si="10"/>
        <v>Mar</v>
      </c>
      <c r="K678">
        <v>10</v>
      </c>
    </row>
    <row r="679" spans="1:11" hidden="1" x14ac:dyDescent="0.5">
      <c r="A679" s="25">
        <v>44623</v>
      </c>
      <c r="B679" t="s">
        <v>84</v>
      </c>
      <c r="C679" t="s">
        <v>287</v>
      </c>
      <c r="D679" t="s">
        <v>141</v>
      </c>
      <c r="E679">
        <v>4</v>
      </c>
      <c r="F679" t="s">
        <v>142</v>
      </c>
      <c r="G679" s="3">
        <v>85</v>
      </c>
      <c r="H679" t="s">
        <v>143</v>
      </c>
      <c r="I679" s="3">
        <v>340</v>
      </c>
      <c r="J679" s="25" t="str">
        <f t="shared" si="10"/>
        <v>Mar</v>
      </c>
      <c r="K679">
        <v>10</v>
      </c>
    </row>
    <row r="680" spans="1:11" hidden="1" x14ac:dyDescent="0.5">
      <c r="A680" s="25">
        <v>44623</v>
      </c>
      <c r="B680" t="s">
        <v>84</v>
      </c>
      <c r="C680" t="s">
        <v>290</v>
      </c>
      <c r="D680" t="s">
        <v>141</v>
      </c>
      <c r="E680">
        <v>2</v>
      </c>
      <c r="F680" t="s">
        <v>142</v>
      </c>
      <c r="G680" s="3">
        <v>72</v>
      </c>
      <c r="H680" t="s">
        <v>143</v>
      </c>
      <c r="I680" s="3">
        <v>144</v>
      </c>
      <c r="J680" s="25" t="str">
        <f t="shared" si="10"/>
        <v>Mar</v>
      </c>
      <c r="K680">
        <v>10</v>
      </c>
    </row>
    <row r="681" spans="1:11" hidden="1" x14ac:dyDescent="0.5">
      <c r="A681" s="25">
        <v>44623</v>
      </c>
      <c r="B681" t="s">
        <v>84</v>
      </c>
      <c r="C681" t="s">
        <v>283</v>
      </c>
      <c r="D681" t="s">
        <v>146</v>
      </c>
      <c r="E681">
        <v>1.5</v>
      </c>
      <c r="F681" t="s">
        <v>147</v>
      </c>
      <c r="G681" s="3">
        <v>245</v>
      </c>
      <c r="H681" t="s">
        <v>143</v>
      </c>
      <c r="I681" s="3">
        <v>367.5</v>
      </c>
      <c r="J681" s="25" t="str">
        <f t="shared" si="10"/>
        <v>Mar</v>
      </c>
      <c r="K681">
        <v>10</v>
      </c>
    </row>
    <row r="682" spans="1:11" hidden="1" x14ac:dyDescent="0.5">
      <c r="A682" s="25">
        <v>44623</v>
      </c>
      <c r="B682" t="s">
        <v>84</v>
      </c>
      <c r="C682" t="s">
        <v>199</v>
      </c>
      <c r="D682" t="s">
        <v>275</v>
      </c>
      <c r="E682">
        <v>1</v>
      </c>
      <c r="F682" t="s">
        <v>147</v>
      </c>
      <c r="G682" s="3">
        <v>190</v>
      </c>
      <c r="H682" t="s">
        <v>143</v>
      </c>
      <c r="I682" s="3">
        <v>190</v>
      </c>
      <c r="J682" s="25" t="str">
        <f t="shared" si="10"/>
        <v>Mar</v>
      </c>
      <c r="K682">
        <v>10</v>
      </c>
    </row>
    <row r="683" spans="1:11" x14ac:dyDescent="0.5">
      <c r="A683" s="25">
        <v>44623</v>
      </c>
      <c r="B683" t="s">
        <v>84</v>
      </c>
      <c r="C683" t="s">
        <v>164</v>
      </c>
      <c r="D683" t="s">
        <v>295</v>
      </c>
      <c r="E683">
        <v>1</v>
      </c>
      <c r="F683" t="s">
        <v>147</v>
      </c>
      <c r="G683" s="3">
        <v>215</v>
      </c>
      <c r="H683" t="s">
        <v>143</v>
      </c>
      <c r="I683" s="3">
        <v>215</v>
      </c>
      <c r="J683" s="25" t="str">
        <f t="shared" si="10"/>
        <v>Mar</v>
      </c>
      <c r="K683">
        <v>10</v>
      </c>
    </row>
    <row r="684" spans="1:11" x14ac:dyDescent="0.5">
      <c r="A684" s="25">
        <v>44623</v>
      </c>
      <c r="B684" t="s">
        <v>84</v>
      </c>
      <c r="C684" t="s">
        <v>202</v>
      </c>
      <c r="D684" t="s">
        <v>274</v>
      </c>
      <c r="E684">
        <v>15</v>
      </c>
      <c r="F684" t="s">
        <v>145</v>
      </c>
      <c r="G684" s="3">
        <v>72</v>
      </c>
      <c r="H684" t="s">
        <v>143</v>
      </c>
      <c r="I684" s="3">
        <v>1080</v>
      </c>
      <c r="J684" s="25" t="str">
        <f t="shared" si="10"/>
        <v>Mar</v>
      </c>
      <c r="K684">
        <v>10</v>
      </c>
    </row>
    <row r="685" spans="1:11" hidden="1" x14ac:dyDescent="0.5">
      <c r="A685" s="25">
        <v>44623</v>
      </c>
      <c r="B685" t="s">
        <v>84</v>
      </c>
      <c r="C685" t="s">
        <v>286</v>
      </c>
      <c r="D685" t="s">
        <v>146</v>
      </c>
      <c r="E685">
        <v>0.5</v>
      </c>
      <c r="F685" t="s">
        <v>147</v>
      </c>
      <c r="G685" s="3">
        <v>245</v>
      </c>
      <c r="H685" t="s">
        <v>143</v>
      </c>
      <c r="I685" s="3">
        <v>122.5</v>
      </c>
      <c r="J685" s="25" t="str">
        <f t="shared" si="10"/>
        <v>Mar</v>
      </c>
      <c r="K685">
        <v>10</v>
      </c>
    </row>
    <row r="686" spans="1:11" x14ac:dyDescent="0.5">
      <c r="A686" s="25">
        <v>44623</v>
      </c>
      <c r="B686" t="s">
        <v>84</v>
      </c>
      <c r="C686" t="s">
        <v>198</v>
      </c>
      <c r="D686" t="s">
        <v>146</v>
      </c>
      <c r="E686">
        <v>3</v>
      </c>
      <c r="F686" t="s">
        <v>147</v>
      </c>
      <c r="G686" s="3">
        <v>245</v>
      </c>
      <c r="H686" t="s">
        <v>143</v>
      </c>
      <c r="I686" s="3">
        <v>735</v>
      </c>
      <c r="J686" s="25" t="str">
        <f t="shared" si="10"/>
        <v>Mar</v>
      </c>
      <c r="K686">
        <v>10</v>
      </c>
    </row>
    <row r="687" spans="1:11" x14ac:dyDescent="0.5">
      <c r="A687" s="25">
        <v>44623</v>
      </c>
      <c r="B687" t="s">
        <v>84</v>
      </c>
      <c r="C687" t="s">
        <v>162</v>
      </c>
      <c r="D687" t="s">
        <v>295</v>
      </c>
      <c r="E687">
        <v>7</v>
      </c>
      <c r="F687" t="s">
        <v>147</v>
      </c>
      <c r="G687" s="3">
        <v>160</v>
      </c>
      <c r="H687" t="s">
        <v>143</v>
      </c>
      <c r="I687" s="3">
        <v>1120</v>
      </c>
      <c r="J687" s="25" t="str">
        <f t="shared" si="10"/>
        <v>Mar</v>
      </c>
      <c r="K687">
        <v>10</v>
      </c>
    </row>
    <row r="688" spans="1:11" x14ac:dyDescent="0.5">
      <c r="A688" s="25">
        <v>44623</v>
      </c>
      <c r="B688" t="s">
        <v>84</v>
      </c>
      <c r="C688" t="s">
        <v>160</v>
      </c>
      <c r="D688" t="s">
        <v>275</v>
      </c>
      <c r="E688">
        <v>12.6</v>
      </c>
      <c r="F688" t="s">
        <v>147</v>
      </c>
      <c r="G688" s="3">
        <v>190</v>
      </c>
      <c r="H688" t="s">
        <v>143</v>
      </c>
      <c r="I688" s="3">
        <v>2394</v>
      </c>
      <c r="J688" s="25" t="str">
        <f t="shared" si="10"/>
        <v>Mar</v>
      </c>
      <c r="K688">
        <v>10</v>
      </c>
    </row>
    <row r="689" spans="1:11" hidden="1" x14ac:dyDescent="0.5">
      <c r="A689" s="25">
        <v>44623</v>
      </c>
      <c r="B689" t="s">
        <v>84</v>
      </c>
      <c r="C689" t="s">
        <v>294</v>
      </c>
      <c r="D689" t="s">
        <v>141</v>
      </c>
      <c r="E689">
        <v>2</v>
      </c>
      <c r="F689" t="s">
        <v>149</v>
      </c>
      <c r="G689" s="3">
        <v>65</v>
      </c>
      <c r="H689" t="s">
        <v>143</v>
      </c>
      <c r="I689" s="3">
        <v>130</v>
      </c>
      <c r="J689" s="25" t="str">
        <f t="shared" si="10"/>
        <v>Mar</v>
      </c>
      <c r="K689">
        <v>10</v>
      </c>
    </row>
    <row r="690" spans="1:11" hidden="1" x14ac:dyDescent="0.5">
      <c r="A690" s="25">
        <v>44623</v>
      </c>
      <c r="B690" t="s">
        <v>84</v>
      </c>
      <c r="C690" t="s">
        <v>199</v>
      </c>
      <c r="D690" t="s">
        <v>275</v>
      </c>
      <c r="E690">
        <v>4.0999999999999996</v>
      </c>
      <c r="F690" t="s">
        <v>147</v>
      </c>
      <c r="G690" s="3">
        <v>190</v>
      </c>
      <c r="H690" t="s">
        <v>143</v>
      </c>
      <c r="I690" s="3">
        <v>778.99999999999989</v>
      </c>
      <c r="J690" s="25" t="str">
        <f t="shared" si="10"/>
        <v>Mar</v>
      </c>
      <c r="K690">
        <v>10</v>
      </c>
    </row>
    <row r="691" spans="1:11" x14ac:dyDescent="0.5">
      <c r="A691" s="25">
        <v>44623</v>
      </c>
      <c r="B691" t="s">
        <v>84</v>
      </c>
      <c r="C691" t="s">
        <v>160</v>
      </c>
      <c r="D691" t="s">
        <v>275</v>
      </c>
      <c r="E691">
        <v>15</v>
      </c>
      <c r="F691" t="s">
        <v>147</v>
      </c>
      <c r="G691" s="3">
        <v>190</v>
      </c>
      <c r="H691" t="s">
        <v>143</v>
      </c>
      <c r="I691" s="3">
        <v>2850</v>
      </c>
      <c r="J691" s="25" t="str">
        <f t="shared" si="10"/>
        <v>Mar</v>
      </c>
      <c r="K691">
        <v>10</v>
      </c>
    </row>
    <row r="692" spans="1:11" hidden="1" x14ac:dyDescent="0.5">
      <c r="A692" s="25">
        <v>44623</v>
      </c>
      <c r="B692" t="s">
        <v>84</v>
      </c>
      <c r="C692" t="s">
        <v>218</v>
      </c>
      <c r="D692" t="s">
        <v>141</v>
      </c>
      <c r="E692">
        <v>1</v>
      </c>
      <c r="F692" t="s">
        <v>142</v>
      </c>
      <c r="G692" s="3">
        <v>370</v>
      </c>
      <c r="H692" t="s">
        <v>143</v>
      </c>
      <c r="I692" s="3">
        <v>370</v>
      </c>
      <c r="J692" s="25" t="str">
        <f t="shared" si="10"/>
        <v>Mar</v>
      </c>
      <c r="K692">
        <v>10</v>
      </c>
    </row>
    <row r="693" spans="1:11" hidden="1" x14ac:dyDescent="0.5">
      <c r="A693" s="25">
        <v>44623</v>
      </c>
      <c r="B693" t="s">
        <v>84</v>
      </c>
      <c r="C693" t="s">
        <v>200</v>
      </c>
      <c r="D693" t="s">
        <v>324</v>
      </c>
      <c r="E693">
        <v>4</v>
      </c>
      <c r="F693" t="s">
        <v>142</v>
      </c>
      <c r="G693" s="3">
        <v>145</v>
      </c>
      <c r="H693" t="s">
        <v>143</v>
      </c>
      <c r="I693" s="3">
        <v>580</v>
      </c>
      <c r="J693" s="25" t="str">
        <f t="shared" si="10"/>
        <v>Mar</v>
      </c>
      <c r="K693">
        <v>10</v>
      </c>
    </row>
    <row r="694" spans="1:11" hidden="1" x14ac:dyDescent="0.5">
      <c r="A694" s="25">
        <v>44623</v>
      </c>
      <c r="B694" t="s">
        <v>84</v>
      </c>
      <c r="C694" t="s">
        <v>179</v>
      </c>
      <c r="D694" t="s">
        <v>274</v>
      </c>
      <c r="E694">
        <v>6</v>
      </c>
      <c r="F694" t="s">
        <v>145</v>
      </c>
      <c r="G694" s="3">
        <v>65</v>
      </c>
      <c r="H694" t="s">
        <v>143</v>
      </c>
      <c r="I694" s="3">
        <v>390</v>
      </c>
      <c r="J694" s="25" t="str">
        <f t="shared" si="10"/>
        <v>Mar</v>
      </c>
      <c r="K694">
        <v>10</v>
      </c>
    </row>
    <row r="695" spans="1:11" x14ac:dyDescent="0.5">
      <c r="A695" s="25">
        <v>44623</v>
      </c>
      <c r="B695" t="s">
        <v>84</v>
      </c>
      <c r="C695" t="s">
        <v>181</v>
      </c>
      <c r="D695" t="s">
        <v>276</v>
      </c>
      <c r="E695">
        <v>3.2</v>
      </c>
      <c r="F695" t="s">
        <v>152</v>
      </c>
      <c r="G695" s="3">
        <v>120</v>
      </c>
      <c r="H695" t="s">
        <v>143</v>
      </c>
      <c r="I695" s="3">
        <v>384</v>
      </c>
      <c r="J695" s="25" t="str">
        <f t="shared" si="10"/>
        <v>Mar</v>
      </c>
      <c r="K695">
        <v>10</v>
      </c>
    </row>
    <row r="696" spans="1:11" x14ac:dyDescent="0.5">
      <c r="A696" s="25">
        <v>44623</v>
      </c>
      <c r="B696" t="s">
        <v>84</v>
      </c>
      <c r="C696" t="s">
        <v>151</v>
      </c>
      <c r="D696" t="s">
        <v>146</v>
      </c>
      <c r="E696">
        <v>3</v>
      </c>
      <c r="F696" t="s">
        <v>152</v>
      </c>
      <c r="G696" s="3">
        <v>400</v>
      </c>
      <c r="H696" t="s">
        <v>143</v>
      </c>
      <c r="I696" s="3">
        <v>1200</v>
      </c>
      <c r="J696" s="25" t="str">
        <f t="shared" si="10"/>
        <v>Mar</v>
      </c>
      <c r="K696">
        <v>10</v>
      </c>
    </row>
    <row r="697" spans="1:11" hidden="1" x14ac:dyDescent="0.5">
      <c r="A697" s="25">
        <v>44623</v>
      </c>
      <c r="B697" t="s">
        <v>84</v>
      </c>
      <c r="C697" t="s">
        <v>157</v>
      </c>
      <c r="D697" t="s">
        <v>141</v>
      </c>
      <c r="E697">
        <v>1</v>
      </c>
      <c r="F697" t="s">
        <v>142</v>
      </c>
      <c r="G697" s="3">
        <v>450</v>
      </c>
      <c r="H697" t="s">
        <v>143</v>
      </c>
      <c r="I697" s="3">
        <v>450</v>
      </c>
      <c r="J697" s="25" t="str">
        <f t="shared" si="10"/>
        <v>Mar</v>
      </c>
      <c r="K697">
        <v>10</v>
      </c>
    </row>
    <row r="698" spans="1:11" hidden="1" x14ac:dyDescent="0.5">
      <c r="A698" s="25">
        <v>44623</v>
      </c>
      <c r="B698" t="s">
        <v>84</v>
      </c>
      <c r="C698" t="s">
        <v>260</v>
      </c>
      <c r="D698" t="s">
        <v>141</v>
      </c>
      <c r="E698">
        <v>1</v>
      </c>
      <c r="F698" t="s">
        <v>149</v>
      </c>
      <c r="G698" s="3">
        <v>300</v>
      </c>
      <c r="H698" t="s">
        <v>143</v>
      </c>
      <c r="I698" s="3">
        <v>300</v>
      </c>
      <c r="J698" s="25" t="str">
        <f t="shared" si="10"/>
        <v>Mar</v>
      </c>
      <c r="K698">
        <v>10</v>
      </c>
    </row>
    <row r="699" spans="1:11" hidden="1" x14ac:dyDescent="0.5">
      <c r="A699" s="25">
        <v>44623</v>
      </c>
      <c r="B699" t="s">
        <v>84</v>
      </c>
      <c r="C699" t="s">
        <v>225</v>
      </c>
      <c r="D699" t="s">
        <v>141</v>
      </c>
      <c r="E699">
        <v>1</v>
      </c>
      <c r="F699" t="s">
        <v>142</v>
      </c>
      <c r="G699" s="3">
        <v>410</v>
      </c>
      <c r="H699" t="s">
        <v>143</v>
      </c>
      <c r="I699" s="3">
        <v>410</v>
      </c>
      <c r="J699" s="25" t="str">
        <f t="shared" si="10"/>
        <v>Mar</v>
      </c>
      <c r="K699">
        <v>10</v>
      </c>
    </row>
    <row r="700" spans="1:11" hidden="1" x14ac:dyDescent="0.5">
      <c r="A700" s="25">
        <v>44623</v>
      </c>
      <c r="B700" t="s">
        <v>84</v>
      </c>
      <c r="C700" t="s">
        <v>264</v>
      </c>
      <c r="D700" t="s">
        <v>146</v>
      </c>
      <c r="E700">
        <v>1</v>
      </c>
      <c r="F700" t="s">
        <v>147</v>
      </c>
      <c r="G700" s="3">
        <v>245</v>
      </c>
      <c r="H700" t="s">
        <v>143</v>
      </c>
      <c r="I700" s="3">
        <v>245</v>
      </c>
      <c r="J700" s="25" t="str">
        <f t="shared" si="10"/>
        <v>Mar</v>
      </c>
      <c r="K700">
        <v>10</v>
      </c>
    </row>
    <row r="701" spans="1:11" hidden="1" x14ac:dyDescent="0.5">
      <c r="A701" s="25">
        <v>44623</v>
      </c>
      <c r="B701" t="s">
        <v>84</v>
      </c>
      <c r="C701" t="s">
        <v>191</v>
      </c>
      <c r="D701" t="s">
        <v>146</v>
      </c>
      <c r="E701">
        <v>1</v>
      </c>
      <c r="F701" t="s">
        <v>147</v>
      </c>
      <c r="G701" s="3">
        <v>245</v>
      </c>
      <c r="H701" t="s">
        <v>143</v>
      </c>
      <c r="I701" s="3">
        <v>245</v>
      </c>
      <c r="J701" s="25" t="str">
        <f t="shared" si="10"/>
        <v>Mar</v>
      </c>
      <c r="K701">
        <v>10</v>
      </c>
    </row>
    <row r="702" spans="1:11" x14ac:dyDescent="0.5">
      <c r="A702" s="25">
        <v>44623</v>
      </c>
      <c r="B702" t="s">
        <v>84</v>
      </c>
      <c r="C702" t="s">
        <v>231</v>
      </c>
      <c r="D702" t="s">
        <v>146</v>
      </c>
      <c r="E702">
        <v>2.5</v>
      </c>
      <c r="F702" t="s">
        <v>147</v>
      </c>
      <c r="G702" s="3">
        <v>245</v>
      </c>
      <c r="H702" t="s">
        <v>143</v>
      </c>
      <c r="I702" s="3">
        <v>612.5</v>
      </c>
      <c r="J702" s="25" t="str">
        <f t="shared" si="10"/>
        <v>Mar</v>
      </c>
      <c r="K702">
        <v>10</v>
      </c>
    </row>
    <row r="703" spans="1:11" x14ac:dyDescent="0.5">
      <c r="A703" s="25">
        <v>44623</v>
      </c>
      <c r="B703" t="s">
        <v>84</v>
      </c>
      <c r="C703" t="s">
        <v>181</v>
      </c>
      <c r="D703" t="s">
        <v>276</v>
      </c>
      <c r="E703">
        <v>1.2</v>
      </c>
      <c r="F703" t="s">
        <v>152</v>
      </c>
      <c r="G703" s="3">
        <v>140</v>
      </c>
      <c r="H703" t="s">
        <v>143</v>
      </c>
      <c r="I703" s="3">
        <v>168</v>
      </c>
      <c r="J703" s="25" t="str">
        <f t="shared" si="10"/>
        <v>Mar</v>
      </c>
      <c r="K703">
        <v>10</v>
      </c>
    </row>
    <row r="704" spans="1:11" x14ac:dyDescent="0.5">
      <c r="A704" s="25">
        <v>44623</v>
      </c>
      <c r="B704" t="s">
        <v>84</v>
      </c>
      <c r="C704" t="s">
        <v>151</v>
      </c>
      <c r="D704" t="s">
        <v>146</v>
      </c>
      <c r="E704">
        <v>0.7</v>
      </c>
      <c r="F704" t="s">
        <v>152</v>
      </c>
      <c r="G704" s="3">
        <v>400</v>
      </c>
      <c r="H704" t="s">
        <v>143</v>
      </c>
      <c r="I704" s="3">
        <v>280</v>
      </c>
      <c r="J704" s="25" t="str">
        <f t="shared" si="10"/>
        <v>Mar</v>
      </c>
      <c r="K704">
        <v>10</v>
      </c>
    </row>
    <row r="705" spans="1:11" x14ac:dyDescent="0.5">
      <c r="A705" s="25">
        <v>44623</v>
      </c>
      <c r="B705" t="s">
        <v>84</v>
      </c>
      <c r="C705" t="s">
        <v>164</v>
      </c>
      <c r="D705" t="s">
        <v>295</v>
      </c>
      <c r="E705">
        <v>4</v>
      </c>
      <c r="F705" t="s">
        <v>147</v>
      </c>
      <c r="G705" s="3">
        <v>210</v>
      </c>
      <c r="H705" t="s">
        <v>143</v>
      </c>
      <c r="I705" s="3">
        <v>840</v>
      </c>
      <c r="J705" s="25" t="str">
        <f t="shared" si="10"/>
        <v>Mar</v>
      </c>
      <c r="K705">
        <v>10</v>
      </c>
    </row>
    <row r="706" spans="1:11" x14ac:dyDescent="0.5">
      <c r="A706" s="25">
        <v>44623</v>
      </c>
      <c r="B706" t="s">
        <v>84</v>
      </c>
      <c r="C706" t="s">
        <v>167</v>
      </c>
      <c r="D706" t="s">
        <v>295</v>
      </c>
      <c r="E706">
        <v>2</v>
      </c>
      <c r="F706" t="s">
        <v>147</v>
      </c>
      <c r="G706" s="3">
        <v>250</v>
      </c>
      <c r="H706" t="s">
        <v>143</v>
      </c>
      <c r="I706" s="3">
        <v>500</v>
      </c>
      <c r="J706" s="25" t="str">
        <f t="shared" si="10"/>
        <v>Mar</v>
      </c>
      <c r="K706">
        <v>10</v>
      </c>
    </row>
    <row r="707" spans="1:11" x14ac:dyDescent="0.5">
      <c r="A707" s="25">
        <v>44623</v>
      </c>
      <c r="B707" t="s">
        <v>84</v>
      </c>
      <c r="C707" t="s">
        <v>187</v>
      </c>
      <c r="D707" t="s">
        <v>295</v>
      </c>
      <c r="E707">
        <v>5</v>
      </c>
      <c r="F707" t="s">
        <v>147</v>
      </c>
      <c r="G707" s="3">
        <v>45</v>
      </c>
      <c r="H707" t="s">
        <v>143</v>
      </c>
      <c r="I707" s="3">
        <v>225</v>
      </c>
      <c r="J707" s="25" t="str">
        <f t="shared" si="10"/>
        <v>Mar</v>
      </c>
      <c r="K707">
        <v>10</v>
      </c>
    </row>
    <row r="708" spans="1:11" x14ac:dyDescent="0.5">
      <c r="A708" s="25">
        <v>44623</v>
      </c>
      <c r="B708" t="s">
        <v>84</v>
      </c>
      <c r="C708" t="s">
        <v>202</v>
      </c>
      <c r="D708" t="s">
        <v>274</v>
      </c>
      <c r="E708">
        <v>14</v>
      </c>
      <c r="F708" t="s">
        <v>145</v>
      </c>
      <c r="G708" s="3">
        <v>72</v>
      </c>
      <c r="H708" t="s">
        <v>143</v>
      </c>
      <c r="I708" s="3">
        <v>1008</v>
      </c>
      <c r="J708" s="25" t="str">
        <f t="shared" si="10"/>
        <v>Mar</v>
      </c>
      <c r="K708">
        <v>10</v>
      </c>
    </row>
    <row r="709" spans="1:11" hidden="1" x14ac:dyDescent="0.5">
      <c r="A709" s="25">
        <v>44623</v>
      </c>
      <c r="B709" t="s">
        <v>84</v>
      </c>
      <c r="C709" t="s">
        <v>210</v>
      </c>
      <c r="D709" t="s">
        <v>141</v>
      </c>
      <c r="E709">
        <v>1</v>
      </c>
      <c r="F709" t="s">
        <v>142</v>
      </c>
      <c r="G709" s="3">
        <v>450</v>
      </c>
      <c r="H709" t="s">
        <v>143</v>
      </c>
      <c r="I709" s="3">
        <v>450</v>
      </c>
      <c r="J709" s="25" t="str">
        <f t="shared" ref="J709:J772" si="11">TEXT(A709,"mmm")</f>
        <v>Mar</v>
      </c>
      <c r="K709">
        <v>10</v>
      </c>
    </row>
    <row r="710" spans="1:11" hidden="1" x14ac:dyDescent="0.5">
      <c r="A710" s="25">
        <v>44623</v>
      </c>
      <c r="B710" t="s">
        <v>84</v>
      </c>
      <c r="C710" t="s">
        <v>180</v>
      </c>
      <c r="D710" t="s">
        <v>146</v>
      </c>
      <c r="E710">
        <v>0.4</v>
      </c>
      <c r="F710" t="s">
        <v>152</v>
      </c>
      <c r="G710" s="3">
        <v>900</v>
      </c>
      <c r="H710" t="s">
        <v>143</v>
      </c>
      <c r="I710" s="3">
        <v>360</v>
      </c>
      <c r="J710" s="25" t="str">
        <f t="shared" si="11"/>
        <v>Mar</v>
      </c>
      <c r="K710">
        <v>10</v>
      </c>
    </row>
    <row r="711" spans="1:11" hidden="1" x14ac:dyDescent="0.5">
      <c r="A711" s="25">
        <v>44623</v>
      </c>
      <c r="B711" t="s">
        <v>84</v>
      </c>
      <c r="C711" t="s">
        <v>192</v>
      </c>
      <c r="D711" t="s">
        <v>193</v>
      </c>
      <c r="E711">
        <v>0.1</v>
      </c>
      <c r="F711" t="s">
        <v>147</v>
      </c>
      <c r="G711" s="3">
        <v>700</v>
      </c>
      <c r="H711" t="s">
        <v>143</v>
      </c>
      <c r="I711" s="3">
        <v>70</v>
      </c>
      <c r="J711" s="25" t="str">
        <f t="shared" si="11"/>
        <v>Mar</v>
      </c>
      <c r="K711">
        <v>10</v>
      </c>
    </row>
    <row r="712" spans="1:11" x14ac:dyDescent="0.5">
      <c r="A712" s="25">
        <v>44623</v>
      </c>
      <c r="B712" t="s">
        <v>84</v>
      </c>
      <c r="C712" t="s">
        <v>162</v>
      </c>
      <c r="D712" t="s">
        <v>295</v>
      </c>
      <c r="E712">
        <v>16</v>
      </c>
      <c r="F712" t="s">
        <v>147</v>
      </c>
      <c r="G712" s="3">
        <v>160</v>
      </c>
      <c r="H712" t="s">
        <v>143</v>
      </c>
      <c r="I712" s="3">
        <v>2560</v>
      </c>
      <c r="J712" s="25" t="str">
        <f t="shared" si="11"/>
        <v>Mar</v>
      </c>
      <c r="K712">
        <v>10</v>
      </c>
    </row>
    <row r="713" spans="1:11" hidden="1" x14ac:dyDescent="0.5">
      <c r="A713" s="25">
        <v>44623</v>
      </c>
      <c r="B713" t="s">
        <v>84</v>
      </c>
      <c r="C713" t="s">
        <v>206</v>
      </c>
      <c r="D713" t="s">
        <v>193</v>
      </c>
      <c r="E713">
        <v>1</v>
      </c>
      <c r="F713" t="s">
        <v>147</v>
      </c>
      <c r="G713" s="3">
        <v>500</v>
      </c>
      <c r="H713" t="s">
        <v>143</v>
      </c>
      <c r="I713" s="3">
        <v>500</v>
      </c>
      <c r="J713" s="25" t="str">
        <f t="shared" si="11"/>
        <v>Mar</v>
      </c>
      <c r="K713">
        <v>10</v>
      </c>
    </row>
    <row r="714" spans="1:11" x14ac:dyDescent="0.5">
      <c r="A714" s="25">
        <v>44623</v>
      </c>
      <c r="B714" t="s">
        <v>84</v>
      </c>
      <c r="C714" t="s">
        <v>173</v>
      </c>
      <c r="D714" t="s">
        <v>295</v>
      </c>
      <c r="E714">
        <v>1</v>
      </c>
      <c r="F714" t="s">
        <v>147</v>
      </c>
      <c r="G714" s="3">
        <v>450</v>
      </c>
      <c r="H714" t="s">
        <v>143</v>
      </c>
      <c r="I714" s="3">
        <v>450</v>
      </c>
      <c r="J714" s="25" t="str">
        <f t="shared" si="11"/>
        <v>Mar</v>
      </c>
      <c r="K714">
        <v>10</v>
      </c>
    </row>
    <row r="715" spans="1:11" x14ac:dyDescent="0.5">
      <c r="A715" s="25">
        <v>44623</v>
      </c>
      <c r="B715" t="s">
        <v>84</v>
      </c>
      <c r="C715" t="s">
        <v>161</v>
      </c>
      <c r="D715" t="s">
        <v>295</v>
      </c>
      <c r="E715">
        <v>4</v>
      </c>
      <c r="F715" t="s">
        <v>147</v>
      </c>
      <c r="G715" s="3">
        <v>330</v>
      </c>
      <c r="H715" t="s">
        <v>143</v>
      </c>
      <c r="I715" s="3">
        <v>1320</v>
      </c>
      <c r="J715" s="25" t="str">
        <f t="shared" si="11"/>
        <v>Mar</v>
      </c>
      <c r="K715">
        <v>10</v>
      </c>
    </row>
    <row r="716" spans="1:11" x14ac:dyDescent="0.5">
      <c r="A716" s="25">
        <v>44623</v>
      </c>
      <c r="B716" t="s">
        <v>84</v>
      </c>
      <c r="C716" t="s">
        <v>284</v>
      </c>
      <c r="D716" t="s">
        <v>146</v>
      </c>
      <c r="E716">
        <v>2.5</v>
      </c>
      <c r="F716" t="s">
        <v>147</v>
      </c>
      <c r="G716" s="3">
        <v>245</v>
      </c>
      <c r="H716" t="s">
        <v>143</v>
      </c>
      <c r="I716" s="3">
        <v>612.5</v>
      </c>
      <c r="J716" s="25" t="str">
        <f t="shared" si="11"/>
        <v>Mar</v>
      </c>
      <c r="K716">
        <v>10</v>
      </c>
    </row>
    <row r="717" spans="1:11" hidden="1" x14ac:dyDescent="0.5">
      <c r="A717" s="25">
        <v>44623</v>
      </c>
      <c r="B717" t="s">
        <v>84</v>
      </c>
      <c r="C717" t="s">
        <v>264</v>
      </c>
      <c r="D717" t="s">
        <v>146</v>
      </c>
      <c r="E717">
        <v>2</v>
      </c>
      <c r="F717" t="s">
        <v>147</v>
      </c>
      <c r="G717" s="3">
        <v>245</v>
      </c>
      <c r="H717" t="s">
        <v>143</v>
      </c>
      <c r="I717" s="3">
        <v>490</v>
      </c>
      <c r="J717" s="25" t="str">
        <f t="shared" si="11"/>
        <v>Mar</v>
      </c>
      <c r="K717">
        <v>10</v>
      </c>
    </row>
    <row r="718" spans="1:11" hidden="1" x14ac:dyDescent="0.5">
      <c r="A718" s="25">
        <v>44623</v>
      </c>
      <c r="B718" t="s">
        <v>84</v>
      </c>
      <c r="C718" t="s">
        <v>285</v>
      </c>
      <c r="D718" t="s">
        <v>146</v>
      </c>
      <c r="E718">
        <v>2</v>
      </c>
      <c r="F718" t="s">
        <v>147</v>
      </c>
      <c r="G718" s="3">
        <v>245</v>
      </c>
      <c r="H718" t="s">
        <v>143</v>
      </c>
      <c r="I718" s="3">
        <v>490</v>
      </c>
      <c r="J718" s="25" t="str">
        <f t="shared" si="11"/>
        <v>Mar</v>
      </c>
      <c r="K718">
        <v>10</v>
      </c>
    </row>
    <row r="719" spans="1:11" hidden="1" x14ac:dyDescent="0.5">
      <c r="A719" s="25">
        <v>44623</v>
      </c>
      <c r="B719" t="s">
        <v>84</v>
      </c>
      <c r="C719" t="s">
        <v>199</v>
      </c>
      <c r="D719" t="s">
        <v>275</v>
      </c>
      <c r="E719">
        <v>5</v>
      </c>
      <c r="F719" t="s">
        <v>147</v>
      </c>
      <c r="G719" s="3">
        <v>190</v>
      </c>
      <c r="H719" t="s">
        <v>143</v>
      </c>
      <c r="I719" s="3">
        <v>950</v>
      </c>
      <c r="J719" s="25" t="str">
        <f t="shared" si="11"/>
        <v>Mar</v>
      </c>
      <c r="K719">
        <v>10</v>
      </c>
    </row>
    <row r="720" spans="1:11" x14ac:dyDescent="0.5">
      <c r="A720" s="25">
        <v>44623</v>
      </c>
      <c r="B720" t="s">
        <v>84</v>
      </c>
      <c r="C720" t="s">
        <v>189</v>
      </c>
      <c r="D720" t="s">
        <v>295</v>
      </c>
      <c r="E720">
        <v>1.5</v>
      </c>
      <c r="F720" t="s">
        <v>147</v>
      </c>
      <c r="G720" s="3">
        <v>350</v>
      </c>
      <c r="H720" t="s">
        <v>143</v>
      </c>
      <c r="I720" s="3">
        <v>525</v>
      </c>
      <c r="J720" s="25" t="str">
        <f t="shared" si="11"/>
        <v>Mar</v>
      </c>
      <c r="K720">
        <v>10</v>
      </c>
    </row>
    <row r="721" spans="1:11" hidden="1" x14ac:dyDescent="0.5">
      <c r="A721" s="25">
        <v>44623</v>
      </c>
      <c r="B721" t="s">
        <v>84</v>
      </c>
      <c r="C721" t="s">
        <v>176</v>
      </c>
      <c r="D721" t="s">
        <v>295</v>
      </c>
      <c r="E721">
        <v>1.25</v>
      </c>
      <c r="F721" t="s">
        <v>147</v>
      </c>
      <c r="G721" s="3">
        <v>240</v>
      </c>
      <c r="H721" t="s">
        <v>143</v>
      </c>
      <c r="I721" s="3">
        <v>300</v>
      </c>
      <c r="J721" s="25" t="str">
        <f t="shared" si="11"/>
        <v>Mar</v>
      </c>
      <c r="K721">
        <v>10</v>
      </c>
    </row>
    <row r="722" spans="1:11" x14ac:dyDescent="0.5">
      <c r="A722" s="25">
        <v>44623</v>
      </c>
      <c r="B722" t="s">
        <v>84</v>
      </c>
      <c r="C722" t="s">
        <v>166</v>
      </c>
      <c r="D722" t="s">
        <v>295</v>
      </c>
      <c r="E722">
        <v>5.5</v>
      </c>
      <c r="F722" t="s">
        <v>147</v>
      </c>
      <c r="G722" s="3">
        <v>250</v>
      </c>
      <c r="H722" t="s">
        <v>143</v>
      </c>
      <c r="I722" s="3">
        <v>1375</v>
      </c>
      <c r="J722" s="25" t="str">
        <f t="shared" si="11"/>
        <v>Mar</v>
      </c>
      <c r="K722">
        <v>10</v>
      </c>
    </row>
    <row r="723" spans="1:11" x14ac:dyDescent="0.5">
      <c r="A723" s="25">
        <v>44623</v>
      </c>
      <c r="B723" t="s">
        <v>84</v>
      </c>
      <c r="C723" t="s">
        <v>167</v>
      </c>
      <c r="D723" t="s">
        <v>295</v>
      </c>
      <c r="E723">
        <v>2</v>
      </c>
      <c r="F723" t="s">
        <v>147</v>
      </c>
      <c r="G723" s="3">
        <v>250</v>
      </c>
      <c r="H723" t="s">
        <v>143</v>
      </c>
      <c r="I723" s="3">
        <v>500</v>
      </c>
      <c r="J723" s="25" t="str">
        <f t="shared" si="11"/>
        <v>Mar</v>
      </c>
      <c r="K723">
        <v>10</v>
      </c>
    </row>
    <row r="724" spans="1:11" hidden="1" x14ac:dyDescent="0.5">
      <c r="A724" s="25">
        <v>44623</v>
      </c>
      <c r="B724" t="s">
        <v>84</v>
      </c>
      <c r="C724" t="s">
        <v>157</v>
      </c>
      <c r="D724" t="s">
        <v>141</v>
      </c>
      <c r="E724">
        <v>0.4</v>
      </c>
      <c r="F724" t="s">
        <v>142</v>
      </c>
      <c r="G724" s="3">
        <v>550</v>
      </c>
      <c r="H724" t="s">
        <v>143</v>
      </c>
      <c r="I724" s="3">
        <v>220</v>
      </c>
      <c r="J724" s="25" t="str">
        <f t="shared" si="11"/>
        <v>Mar</v>
      </c>
      <c r="K724">
        <v>10</v>
      </c>
    </row>
    <row r="725" spans="1:11" x14ac:dyDescent="0.5">
      <c r="A725" s="25">
        <v>44623</v>
      </c>
      <c r="B725" t="s">
        <v>84</v>
      </c>
      <c r="C725" t="s">
        <v>158</v>
      </c>
      <c r="D725" t="s">
        <v>295</v>
      </c>
      <c r="E725">
        <v>4.5</v>
      </c>
      <c r="F725" t="s">
        <v>147</v>
      </c>
      <c r="G725" s="3">
        <v>300</v>
      </c>
      <c r="H725" t="s">
        <v>143</v>
      </c>
      <c r="I725" s="3">
        <v>1350</v>
      </c>
      <c r="J725" s="25" t="str">
        <f t="shared" si="11"/>
        <v>Mar</v>
      </c>
      <c r="K725">
        <v>10</v>
      </c>
    </row>
    <row r="726" spans="1:11" x14ac:dyDescent="0.5">
      <c r="A726" s="25">
        <v>44623</v>
      </c>
      <c r="B726" t="s">
        <v>84</v>
      </c>
      <c r="C726" t="s">
        <v>159</v>
      </c>
      <c r="D726" t="s">
        <v>295</v>
      </c>
      <c r="E726">
        <v>1.4</v>
      </c>
      <c r="F726" t="s">
        <v>147</v>
      </c>
      <c r="G726" s="3">
        <v>500</v>
      </c>
      <c r="H726" t="s">
        <v>143</v>
      </c>
      <c r="I726" s="3">
        <v>700</v>
      </c>
      <c r="J726" s="25" t="str">
        <f t="shared" si="11"/>
        <v>Mar</v>
      </c>
      <c r="K726">
        <v>10</v>
      </c>
    </row>
    <row r="727" spans="1:11" x14ac:dyDescent="0.5">
      <c r="A727" s="25">
        <v>44623</v>
      </c>
      <c r="B727" t="s">
        <v>84</v>
      </c>
      <c r="C727" t="s">
        <v>163</v>
      </c>
      <c r="D727" t="s">
        <v>295</v>
      </c>
      <c r="E727">
        <v>1.2</v>
      </c>
      <c r="F727" t="s">
        <v>147</v>
      </c>
      <c r="G727" s="3">
        <v>900</v>
      </c>
      <c r="H727" t="s">
        <v>143</v>
      </c>
      <c r="I727" s="3">
        <v>1080</v>
      </c>
      <c r="J727" s="25" t="str">
        <f t="shared" si="11"/>
        <v>Mar</v>
      </c>
      <c r="K727">
        <v>10</v>
      </c>
    </row>
    <row r="728" spans="1:11" x14ac:dyDescent="0.5">
      <c r="A728" s="25">
        <v>44623</v>
      </c>
      <c r="B728" t="s">
        <v>84</v>
      </c>
      <c r="C728" t="s">
        <v>181</v>
      </c>
      <c r="D728" t="s">
        <v>276</v>
      </c>
      <c r="E728">
        <v>0.5</v>
      </c>
      <c r="F728" t="s">
        <v>152</v>
      </c>
      <c r="G728" s="3">
        <v>120</v>
      </c>
      <c r="H728" t="s">
        <v>143</v>
      </c>
      <c r="I728" s="3">
        <v>60</v>
      </c>
      <c r="J728" s="25" t="str">
        <f t="shared" si="11"/>
        <v>Mar</v>
      </c>
      <c r="K728">
        <v>10</v>
      </c>
    </row>
    <row r="729" spans="1:11" x14ac:dyDescent="0.5">
      <c r="A729" s="25">
        <v>44623</v>
      </c>
      <c r="B729" t="s">
        <v>84</v>
      </c>
      <c r="C729" t="s">
        <v>175</v>
      </c>
      <c r="D729" t="s">
        <v>146</v>
      </c>
      <c r="E729">
        <v>0.5</v>
      </c>
      <c r="F729" t="s">
        <v>152</v>
      </c>
      <c r="G729" s="3">
        <v>850</v>
      </c>
      <c r="H729" t="s">
        <v>143</v>
      </c>
      <c r="I729" s="3">
        <v>425</v>
      </c>
      <c r="J729" s="25" t="str">
        <f t="shared" si="11"/>
        <v>Mar</v>
      </c>
      <c r="K729">
        <v>10</v>
      </c>
    </row>
    <row r="730" spans="1:11" x14ac:dyDescent="0.5">
      <c r="A730" s="25">
        <v>44623</v>
      </c>
      <c r="B730" t="s">
        <v>84</v>
      </c>
      <c r="C730" t="s">
        <v>164</v>
      </c>
      <c r="D730" t="s">
        <v>295</v>
      </c>
      <c r="E730">
        <v>1</v>
      </c>
      <c r="F730" t="s">
        <v>147</v>
      </c>
      <c r="G730" s="3">
        <v>215</v>
      </c>
      <c r="H730" t="s">
        <v>143</v>
      </c>
      <c r="I730" s="3">
        <v>215</v>
      </c>
      <c r="J730" s="25" t="str">
        <f t="shared" si="11"/>
        <v>Mar</v>
      </c>
      <c r="K730">
        <v>10</v>
      </c>
    </row>
    <row r="731" spans="1:11" x14ac:dyDescent="0.5">
      <c r="A731" s="25">
        <v>44623</v>
      </c>
      <c r="B731" t="s">
        <v>84</v>
      </c>
      <c r="C731" t="s">
        <v>159</v>
      </c>
      <c r="D731" t="s">
        <v>295</v>
      </c>
      <c r="E731">
        <v>1.5</v>
      </c>
      <c r="F731" t="s">
        <v>147</v>
      </c>
      <c r="G731" s="3">
        <v>520</v>
      </c>
      <c r="H731" t="s">
        <v>143</v>
      </c>
      <c r="I731" s="3">
        <v>780</v>
      </c>
      <c r="J731" s="25" t="str">
        <f t="shared" si="11"/>
        <v>Mar</v>
      </c>
      <c r="K731">
        <v>10</v>
      </c>
    </row>
    <row r="732" spans="1:11" x14ac:dyDescent="0.5">
      <c r="A732" s="25">
        <v>44623</v>
      </c>
      <c r="B732" t="s">
        <v>84</v>
      </c>
      <c r="C732" t="s">
        <v>161</v>
      </c>
      <c r="D732" t="s">
        <v>295</v>
      </c>
      <c r="E732">
        <v>1</v>
      </c>
      <c r="F732" t="s">
        <v>147</v>
      </c>
      <c r="G732" s="3">
        <v>330</v>
      </c>
      <c r="H732" t="s">
        <v>143</v>
      </c>
      <c r="I732" s="3">
        <v>330</v>
      </c>
      <c r="J732" s="25" t="str">
        <f t="shared" si="11"/>
        <v>Mar</v>
      </c>
      <c r="K732">
        <v>10</v>
      </c>
    </row>
    <row r="733" spans="1:11" x14ac:dyDescent="0.5">
      <c r="A733" s="25">
        <v>44623</v>
      </c>
      <c r="B733" t="s">
        <v>84</v>
      </c>
      <c r="C733" t="s">
        <v>173</v>
      </c>
      <c r="D733" t="s">
        <v>295</v>
      </c>
      <c r="E733">
        <v>0.5</v>
      </c>
      <c r="F733" t="s">
        <v>147</v>
      </c>
      <c r="G733" s="3">
        <v>450</v>
      </c>
      <c r="H733" t="s">
        <v>143</v>
      </c>
      <c r="I733" s="3">
        <v>225</v>
      </c>
      <c r="J733" s="25" t="str">
        <f t="shared" si="11"/>
        <v>Mar</v>
      </c>
      <c r="K733">
        <v>10</v>
      </c>
    </row>
    <row r="734" spans="1:11" hidden="1" x14ac:dyDescent="0.5">
      <c r="A734" s="25">
        <v>44623</v>
      </c>
      <c r="B734" t="s">
        <v>84</v>
      </c>
      <c r="C734" t="s">
        <v>192</v>
      </c>
      <c r="D734" t="s">
        <v>193</v>
      </c>
      <c r="E734">
        <v>0.1</v>
      </c>
      <c r="F734" t="s">
        <v>147</v>
      </c>
      <c r="G734" s="3">
        <v>700</v>
      </c>
      <c r="H734" t="s">
        <v>143</v>
      </c>
      <c r="I734" s="3">
        <v>70</v>
      </c>
      <c r="J734" s="25" t="str">
        <f t="shared" si="11"/>
        <v>Mar</v>
      </c>
      <c r="K734">
        <v>10</v>
      </c>
    </row>
    <row r="735" spans="1:11" hidden="1" x14ac:dyDescent="0.5">
      <c r="A735" s="25">
        <v>44623</v>
      </c>
      <c r="B735" t="s">
        <v>84</v>
      </c>
      <c r="C735" t="s">
        <v>209</v>
      </c>
      <c r="D735" t="s">
        <v>193</v>
      </c>
      <c r="E735">
        <v>0.1</v>
      </c>
      <c r="F735" t="s">
        <v>147</v>
      </c>
      <c r="G735" s="3">
        <v>930</v>
      </c>
      <c r="H735" t="s">
        <v>143</v>
      </c>
      <c r="I735" s="3">
        <v>93</v>
      </c>
      <c r="J735" s="25" t="str">
        <f t="shared" si="11"/>
        <v>Mar</v>
      </c>
      <c r="K735">
        <v>10</v>
      </c>
    </row>
    <row r="736" spans="1:11" hidden="1" x14ac:dyDescent="0.5">
      <c r="A736" s="25">
        <v>44623</v>
      </c>
      <c r="B736" t="s">
        <v>84</v>
      </c>
      <c r="C736" t="s">
        <v>206</v>
      </c>
      <c r="D736" t="s">
        <v>193</v>
      </c>
      <c r="E736">
        <v>1</v>
      </c>
      <c r="F736" t="s">
        <v>147</v>
      </c>
      <c r="G736" s="3">
        <v>500</v>
      </c>
      <c r="H736" t="s">
        <v>143</v>
      </c>
      <c r="I736" s="3">
        <v>500</v>
      </c>
      <c r="J736" s="25" t="str">
        <f t="shared" si="11"/>
        <v>Mar</v>
      </c>
      <c r="K736">
        <v>10</v>
      </c>
    </row>
    <row r="737" spans="1:11" hidden="1" x14ac:dyDescent="0.5">
      <c r="A737" s="25">
        <v>44623</v>
      </c>
      <c r="B737" t="s">
        <v>84</v>
      </c>
      <c r="C737" t="s">
        <v>245</v>
      </c>
      <c r="D737" t="s">
        <v>146</v>
      </c>
      <c r="E737">
        <v>1</v>
      </c>
      <c r="F737" t="s">
        <v>149</v>
      </c>
      <c r="G737" s="3">
        <v>250</v>
      </c>
      <c r="H737" t="s">
        <v>143</v>
      </c>
      <c r="I737" s="3">
        <v>250</v>
      </c>
      <c r="J737" s="25" t="str">
        <f t="shared" si="11"/>
        <v>Mar</v>
      </c>
      <c r="K737">
        <v>10</v>
      </c>
    </row>
    <row r="738" spans="1:11" x14ac:dyDescent="0.5">
      <c r="A738" s="25">
        <v>44623</v>
      </c>
      <c r="B738" t="s">
        <v>84</v>
      </c>
      <c r="C738" t="s">
        <v>154</v>
      </c>
      <c r="D738" t="s">
        <v>155</v>
      </c>
      <c r="E738">
        <v>0.2</v>
      </c>
      <c r="F738" t="s">
        <v>156</v>
      </c>
      <c r="G738" s="3">
        <v>880</v>
      </c>
      <c r="H738" t="s">
        <v>143</v>
      </c>
      <c r="I738" s="3">
        <v>176</v>
      </c>
      <c r="J738" s="25" t="str">
        <f t="shared" si="11"/>
        <v>Mar</v>
      </c>
      <c r="K738">
        <v>10</v>
      </c>
    </row>
    <row r="739" spans="1:11" x14ac:dyDescent="0.5">
      <c r="A739" s="25">
        <v>44623</v>
      </c>
      <c r="B739" t="s">
        <v>84</v>
      </c>
      <c r="C739" t="s">
        <v>158</v>
      </c>
      <c r="D739" t="s">
        <v>295</v>
      </c>
      <c r="E739">
        <v>1</v>
      </c>
      <c r="F739" t="s">
        <v>147</v>
      </c>
      <c r="G739" s="3">
        <v>300</v>
      </c>
      <c r="H739" t="s">
        <v>143</v>
      </c>
      <c r="I739" s="3">
        <v>300</v>
      </c>
      <c r="J739" s="25" t="str">
        <f t="shared" si="11"/>
        <v>Mar</v>
      </c>
      <c r="K739">
        <v>10</v>
      </c>
    </row>
    <row r="740" spans="1:11" hidden="1" x14ac:dyDescent="0.5">
      <c r="A740" s="25">
        <v>44623</v>
      </c>
      <c r="B740" t="s">
        <v>84</v>
      </c>
      <c r="C740" t="s">
        <v>245</v>
      </c>
      <c r="D740" t="s">
        <v>146</v>
      </c>
      <c r="E740">
        <v>1</v>
      </c>
      <c r="F740" t="s">
        <v>149</v>
      </c>
      <c r="G740" s="3">
        <v>250</v>
      </c>
      <c r="H740" t="s">
        <v>143</v>
      </c>
      <c r="I740" s="3">
        <v>250</v>
      </c>
      <c r="J740" s="25" t="str">
        <f t="shared" si="11"/>
        <v>Mar</v>
      </c>
      <c r="K740">
        <v>10</v>
      </c>
    </row>
    <row r="741" spans="1:11" x14ac:dyDescent="0.5">
      <c r="A741" s="25">
        <v>44623</v>
      </c>
      <c r="B741" t="s">
        <v>84</v>
      </c>
      <c r="C741" t="s">
        <v>163</v>
      </c>
      <c r="D741" t="s">
        <v>295</v>
      </c>
      <c r="E741">
        <v>1</v>
      </c>
      <c r="F741" t="s">
        <v>147</v>
      </c>
      <c r="G741" s="3">
        <v>870</v>
      </c>
      <c r="H741" t="s">
        <v>143</v>
      </c>
      <c r="I741" s="3">
        <v>870</v>
      </c>
      <c r="J741" s="25" t="str">
        <f t="shared" si="11"/>
        <v>Mar</v>
      </c>
      <c r="K741">
        <v>10</v>
      </c>
    </row>
    <row r="742" spans="1:11" hidden="1" x14ac:dyDescent="0.5">
      <c r="A742" s="25">
        <v>44623</v>
      </c>
      <c r="B742" t="s">
        <v>84</v>
      </c>
      <c r="C742" t="s">
        <v>210</v>
      </c>
      <c r="D742" t="s">
        <v>141</v>
      </c>
      <c r="E742">
        <v>2</v>
      </c>
      <c r="F742" t="s">
        <v>142</v>
      </c>
      <c r="G742" s="3">
        <v>440</v>
      </c>
      <c r="H742" t="s">
        <v>143</v>
      </c>
      <c r="I742" s="3">
        <v>880</v>
      </c>
      <c r="J742" s="25" t="str">
        <f t="shared" si="11"/>
        <v>Mar</v>
      </c>
      <c r="K742">
        <v>10</v>
      </c>
    </row>
    <row r="743" spans="1:11" hidden="1" x14ac:dyDescent="0.5">
      <c r="A743" s="25">
        <v>44624</v>
      </c>
      <c r="B743" t="s">
        <v>83</v>
      </c>
      <c r="C743" t="s">
        <v>228</v>
      </c>
      <c r="D743" t="s">
        <v>324</v>
      </c>
      <c r="E743">
        <v>1</v>
      </c>
      <c r="F743" t="s">
        <v>149</v>
      </c>
      <c r="G743" s="3">
        <v>260</v>
      </c>
      <c r="H743" t="s">
        <v>143</v>
      </c>
      <c r="I743" s="3">
        <v>260</v>
      </c>
      <c r="J743" s="25" t="str">
        <f t="shared" si="11"/>
        <v>Mar</v>
      </c>
      <c r="K743">
        <v>10</v>
      </c>
    </row>
    <row r="744" spans="1:11" hidden="1" x14ac:dyDescent="0.5">
      <c r="A744" s="25">
        <v>44624</v>
      </c>
      <c r="B744" t="s">
        <v>83</v>
      </c>
      <c r="C744" t="s">
        <v>216</v>
      </c>
      <c r="D744" t="s">
        <v>193</v>
      </c>
      <c r="E744">
        <v>5</v>
      </c>
      <c r="F744" t="s">
        <v>147</v>
      </c>
      <c r="G744" s="3">
        <v>700</v>
      </c>
      <c r="H744" t="s">
        <v>143</v>
      </c>
      <c r="I744" s="3">
        <v>3500</v>
      </c>
      <c r="J744" s="25" t="str">
        <f t="shared" si="11"/>
        <v>Mar</v>
      </c>
      <c r="K744">
        <v>10</v>
      </c>
    </row>
    <row r="745" spans="1:11" hidden="1" x14ac:dyDescent="0.5">
      <c r="A745" s="25">
        <v>44624</v>
      </c>
      <c r="B745" t="s">
        <v>83</v>
      </c>
      <c r="C745" t="s">
        <v>157</v>
      </c>
      <c r="D745" t="s">
        <v>141</v>
      </c>
      <c r="E745">
        <v>0.2</v>
      </c>
      <c r="F745" t="s">
        <v>142</v>
      </c>
      <c r="G745" s="3">
        <v>550</v>
      </c>
      <c r="H745" t="s">
        <v>143</v>
      </c>
      <c r="I745" s="3">
        <v>110</v>
      </c>
      <c r="J745" s="25" t="str">
        <f t="shared" si="11"/>
        <v>Mar</v>
      </c>
      <c r="K745">
        <v>10</v>
      </c>
    </row>
    <row r="746" spans="1:11" hidden="1" x14ac:dyDescent="0.5">
      <c r="A746" s="25">
        <v>44624</v>
      </c>
      <c r="B746" t="s">
        <v>83</v>
      </c>
      <c r="C746" t="s">
        <v>217</v>
      </c>
      <c r="D746" t="s">
        <v>141</v>
      </c>
      <c r="E746">
        <v>0.4</v>
      </c>
      <c r="F746" t="s">
        <v>142</v>
      </c>
      <c r="G746" s="3">
        <v>425</v>
      </c>
      <c r="H746" t="s">
        <v>143</v>
      </c>
      <c r="I746" s="3">
        <v>170</v>
      </c>
      <c r="J746" s="25" t="str">
        <f t="shared" si="11"/>
        <v>Mar</v>
      </c>
      <c r="K746">
        <v>10</v>
      </c>
    </row>
    <row r="747" spans="1:11" hidden="1" x14ac:dyDescent="0.5">
      <c r="A747" s="25">
        <v>44624</v>
      </c>
      <c r="B747" t="s">
        <v>83</v>
      </c>
      <c r="C747" t="s">
        <v>206</v>
      </c>
      <c r="D747" t="s">
        <v>193</v>
      </c>
      <c r="E747">
        <v>0.1</v>
      </c>
      <c r="F747" t="s">
        <v>147</v>
      </c>
      <c r="G747" s="3">
        <v>500</v>
      </c>
      <c r="H747" t="s">
        <v>143</v>
      </c>
      <c r="I747" s="3">
        <v>50</v>
      </c>
      <c r="J747" s="25" t="str">
        <f t="shared" si="11"/>
        <v>Mar</v>
      </c>
      <c r="K747">
        <v>10</v>
      </c>
    </row>
    <row r="748" spans="1:11" hidden="1" x14ac:dyDescent="0.5">
      <c r="A748" s="25">
        <v>44624</v>
      </c>
      <c r="B748" t="s">
        <v>83</v>
      </c>
      <c r="C748" t="s">
        <v>225</v>
      </c>
      <c r="D748" t="s">
        <v>141</v>
      </c>
      <c r="E748">
        <v>0.2</v>
      </c>
      <c r="F748" t="s">
        <v>142</v>
      </c>
      <c r="G748" s="3">
        <v>425</v>
      </c>
      <c r="H748" t="s">
        <v>143</v>
      </c>
      <c r="I748" s="3">
        <v>85</v>
      </c>
      <c r="J748" s="25" t="str">
        <f t="shared" si="11"/>
        <v>Mar</v>
      </c>
      <c r="K748">
        <v>10</v>
      </c>
    </row>
    <row r="749" spans="1:11" hidden="1" x14ac:dyDescent="0.5">
      <c r="A749" s="25">
        <v>44624</v>
      </c>
      <c r="B749" t="s">
        <v>83</v>
      </c>
      <c r="C749" t="s">
        <v>218</v>
      </c>
      <c r="D749" t="s">
        <v>141</v>
      </c>
      <c r="E749">
        <v>0.2</v>
      </c>
      <c r="F749" t="s">
        <v>142</v>
      </c>
      <c r="G749" s="3">
        <v>425</v>
      </c>
      <c r="H749" t="s">
        <v>143</v>
      </c>
      <c r="I749" s="3">
        <v>85</v>
      </c>
      <c r="J749" s="25" t="str">
        <f t="shared" si="11"/>
        <v>Mar</v>
      </c>
      <c r="K749">
        <v>10</v>
      </c>
    </row>
    <row r="750" spans="1:11" hidden="1" x14ac:dyDescent="0.5">
      <c r="A750" s="25">
        <v>44624</v>
      </c>
      <c r="B750" t="s">
        <v>83</v>
      </c>
      <c r="C750" t="s">
        <v>177</v>
      </c>
      <c r="D750" t="s">
        <v>324</v>
      </c>
      <c r="E750">
        <v>1</v>
      </c>
      <c r="F750" t="s">
        <v>142</v>
      </c>
      <c r="G750" s="3">
        <v>165</v>
      </c>
      <c r="H750" t="s">
        <v>143</v>
      </c>
      <c r="I750" s="3">
        <v>165</v>
      </c>
      <c r="J750" s="25" t="str">
        <f t="shared" si="11"/>
        <v>Mar</v>
      </c>
      <c r="K750">
        <v>10</v>
      </c>
    </row>
    <row r="751" spans="1:11" hidden="1" x14ac:dyDescent="0.5">
      <c r="A751" s="25">
        <v>44624</v>
      </c>
      <c r="B751" t="s">
        <v>83</v>
      </c>
      <c r="C751" t="s">
        <v>213</v>
      </c>
      <c r="D751" t="s">
        <v>324</v>
      </c>
      <c r="E751">
        <v>1</v>
      </c>
      <c r="F751" t="s">
        <v>142</v>
      </c>
      <c r="G751" s="3">
        <v>165</v>
      </c>
      <c r="H751" t="s">
        <v>143</v>
      </c>
      <c r="I751" s="3">
        <v>165</v>
      </c>
      <c r="J751" s="25" t="str">
        <f t="shared" si="11"/>
        <v>Mar</v>
      </c>
      <c r="K751">
        <v>10</v>
      </c>
    </row>
    <row r="752" spans="1:11" x14ac:dyDescent="0.5">
      <c r="A752" s="25">
        <v>44624</v>
      </c>
      <c r="B752" t="s">
        <v>83</v>
      </c>
      <c r="C752" t="s">
        <v>148</v>
      </c>
      <c r="D752" t="s">
        <v>146</v>
      </c>
      <c r="E752">
        <v>8</v>
      </c>
      <c r="F752" t="s">
        <v>149</v>
      </c>
      <c r="G752" s="3">
        <v>250</v>
      </c>
      <c r="H752" t="s">
        <v>143</v>
      </c>
      <c r="I752" s="3">
        <v>2000</v>
      </c>
      <c r="J752" s="25" t="str">
        <f t="shared" si="11"/>
        <v>Mar</v>
      </c>
      <c r="K752">
        <v>10</v>
      </c>
    </row>
    <row r="753" spans="1:11" hidden="1" x14ac:dyDescent="0.5">
      <c r="A753" s="25">
        <v>44624</v>
      </c>
      <c r="B753" t="s">
        <v>83</v>
      </c>
      <c r="C753" t="s">
        <v>264</v>
      </c>
      <c r="D753" t="s">
        <v>146</v>
      </c>
      <c r="E753">
        <v>1</v>
      </c>
      <c r="F753" t="s">
        <v>147</v>
      </c>
      <c r="G753" s="3">
        <v>245</v>
      </c>
      <c r="H753" t="s">
        <v>143</v>
      </c>
      <c r="I753" s="3">
        <v>245</v>
      </c>
      <c r="J753" s="25" t="str">
        <f t="shared" si="11"/>
        <v>Mar</v>
      </c>
      <c r="K753">
        <v>10</v>
      </c>
    </row>
    <row r="754" spans="1:11" hidden="1" x14ac:dyDescent="0.5">
      <c r="A754" s="25">
        <v>44624</v>
      </c>
      <c r="B754" t="s">
        <v>83</v>
      </c>
      <c r="C754" t="s">
        <v>222</v>
      </c>
      <c r="D754" t="s">
        <v>295</v>
      </c>
      <c r="E754">
        <v>1</v>
      </c>
      <c r="F754" t="s">
        <v>147</v>
      </c>
      <c r="G754" s="3">
        <v>170</v>
      </c>
      <c r="H754" t="s">
        <v>143</v>
      </c>
      <c r="I754" s="3">
        <v>170</v>
      </c>
      <c r="J754" s="25" t="str">
        <f t="shared" si="11"/>
        <v>Mar</v>
      </c>
      <c r="K754">
        <v>10</v>
      </c>
    </row>
    <row r="755" spans="1:11" hidden="1" x14ac:dyDescent="0.5">
      <c r="A755" s="25">
        <v>44624</v>
      </c>
      <c r="B755" t="s">
        <v>83</v>
      </c>
      <c r="C755" t="s">
        <v>192</v>
      </c>
      <c r="D755" t="s">
        <v>193</v>
      </c>
      <c r="E755">
        <v>0.1</v>
      </c>
      <c r="F755" t="s">
        <v>147</v>
      </c>
      <c r="G755" s="3">
        <v>700</v>
      </c>
      <c r="H755" t="s">
        <v>143</v>
      </c>
      <c r="I755" s="3">
        <v>70</v>
      </c>
      <c r="J755" s="25" t="str">
        <f t="shared" si="11"/>
        <v>Mar</v>
      </c>
      <c r="K755">
        <v>10</v>
      </c>
    </row>
    <row r="756" spans="1:11" x14ac:dyDescent="0.5">
      <c r="A756" s="25">
        <v>44624</v>
      </c>
      <c r="B756" t="s">
        <v>83</v>
      </c>
      <c r="C756" t="s">
        <v>202</v>
      </c>
      <c r="D756" t="s">
        <v>274</v>
      </c>
      <c r="E756">
        <v>12</v>
      </c>
      <c r="F756" t="s">
        <v>145</v>
      </c>
      <c r="G756" s="3">
        <v>72</v>
      </c>
      <c r="H756" t="s">
        <v>143</v>
      </c>
      <c r="I756" s="3">
        <v>864</v>
      </c>
      <c r="J756" s="25" t="str">
        <f t="shared" si="11"/>
        <v>Mar</v>
      </c>
      <c r="K756">
        <v>10</v>
      </c>
    </row>
    <row r="757" spans="1:11" x14ac:dyDescent="0.5">
      <c r="A757" s="25">
        <v>44624</v>
      </c>
      <c r="B757" t="s">
        <v>83</v>
      </c>
      <c r="C757" t="s">
        <v>154</v>
      </c>
      <c r="D757" t="s">
        <v>155</v>
      </c>
      <c r="E757">
        <v>0.85</v>
      </c>
      <c r="F757" t="s">
        <v>156</v>
      </c>
      <c r="G757" s="3">
        <v>88</v>
      </c>
      <c r="H757" t="s">
        <v>143</v>
      </c>
      <c r="I757" s="3">
        <v>74.8</v>
      </c>
      <c r="J757" s="25" t="str">
        <f t="shared" si="11"/>
        <v>Mar</v>
      </c>
      <c r="K757">
        <v>10</v>
      </c>
    </row>
    <row r="758" spans="1:11" hidden="1" x14ac:dyDescent="0.5">
      <c r="A758" s="25">
        <v>44624</v>
      </c>
      <c r="B758" t="s">
        <v>83</v>
      </c>
      <c r="C758" t="s">
        <v>206</v>
      </c>
      <c r="D758" t="s">
        <v>193</v>
      </c>
      <c r="E758">
        <v>0.1</v>
      </c>
      <c r="F758" t="s">
        <v>147</v>
      </c>
      <c r="G758" s="3">
        <v>500</v>
      </c>
      <c r="H758" t="s">
        <v>143</v>
      </c>
      <c r="I758" s="3">
        <v>50</v>
      </c>
      <c r="J758" s="25" t="str">
        <f t="shared" si="11"/>
        <v>Mar</v>
      </c>
      <c r="K758">
        <v>10</v>
      </c>
    </row>
    <row r="759" spans="1:11" hidden="1" x14ac:dyDescent="0.5">
      <c r="A759" s="25">
        <v>44624</v>
      </c>
      <c r="B759" t="s">
        <v>83</v>
      </c>
      <c r="C759" t="s">
        <v>245</v>
      </c>
      <c r="D759" t="s">
        <v>146</v>
      </c>
      <c r="E759">
        <v>2</v>
      </c>
      <c r="F759" t="s">
        <v>149</v>
      </c>
      <c r="G759" s="3">
        <v>250</v>
      </c>
      <c r="H759" t="s">
        <v>143</v>
      </c>
      <c r="I759" s="3">
        <v>500</v>
      </c>
      <c r="J759" s="25" t="str">
        <f t="shared" si="11"/>
        <v>Mar</v>
      </c>
      <c r="K759">
        <v>10</v>
      </c>
    </row>
    <row r="760" spans="1:11" x14ac:dyDescent="0.5">
      <c r="A760" s="25">
        <v>44624</v>
      </c>
      <c r="B760" t="s">
        <v>83</v>
      </c>
      <c r="C760" t="s">
        <v>154</v>
      </c>
      <c r="D760" t="s">
        <v>155</v>
      </c>
      <c r="E760">
        <v>0.13</v>
      </c>
      <c r="F760" t="s">
        <v>156</v>
      </c>
      <c r="G760" s="3">
        <v>880</v>
      </c>
      <c r="H760" t="s">
        <v>143</v>
      </c>
      <c r="I760" s="3">
        <v>114.4</v>
      </c>
      <c r="J760" s="25" t="str">
        <f t="shared" si="11"/>
        <v>Mar</v>
      </c>
      <c r="K760">
        <v>10</v>
      </c>
    </row>
    <row r="761" spans="1:11" x14ac:dyDescent="0.5">
      <c r="A761" s="25">
        <v>44624</v>
      </c>
      <c r="B761" t="s">
        <v>83</v>
      </c>
      <c r="C761" t="s">
        <v>163</v>
      </c>
      <c r="D761" t="s">
        <v>295</v>
      </c>
      <c r="E761">
        <v>4.25</v>
      </c>
      <c r="F761" t="s">
        <v>147</v>
      </c>
      <c r="G761" s="3">
        <v>920</v>
      </c>
      <c r="H761" t="s">
        <v>143</v>
      </c>
      <c r="I761" s="3">
        <v>3910</v>
      </c>
      <c r="J761" s="25" t="str">
        <f t="shared" si="11"/>
        <v>Mar</v>
      </c>
      <c r="K761">
        <v>10</v>
      </c>
    </row>
    <row r="762" spans="1:11" x14ac:dyDescent="0.5">
      <c r="A762" s="25">
        <v>44624</v>
      </c>
      <c r="B762" t="s">
        <v>83</v>
      </c>
      <c r="C762" t="s">
        <v>159</v>
      </c>
      <c r="D762" t="s">
        <v>295</v>
      </c>
      <c r="E762">
        <v>7.5</v>
      </c>
      <c r="F762" t="s">
        <v>147</v>
      </c>
      <c r="G762" s="3">
        <v>500</v>
      </c>
      <c r="H762" t="s">
        <v>143</v>
      </c>
      <c r="I762" s="3">
        <v>3750</v>
      </c>
      <c r="J762" s="25" t="str">
        <f t="shared" si="11"/>
        <v>Mar</v>
      </c>
      <c r="K762">
        <v>10</v>
      </c>
    </row>
    <row r="763" spans="1:11" x14ac:dyDescent="0.5">
      <c r="A763" s="25">
        <v>44624</v>
      </c>
      <c r="B763" t="s">
        <v>83</v>
      </c>
      <c r="C763" t="s">
        <v>158</v>
      </c>
      <c r="D763" t="s">
        <v>295</v>
      </c>
      <c r="E763">
        <v>2.4</v>
      </c>
      <c r="F763" t="s">
        <v>147</v>
      </c>
      <c r="G763" s="3">
        <v>300</v>
      </c>
      <c r="H763" t="s">
        <v>143</v>
      </c>
      <c r="I763" s="3">
        <v>720</v>
      </c>
      <c r="J763" s="25" t="str">
        <f t="shared" si="11"/>
        <v>Mar</v>
      </c>
      <c r="K763">
        <v>10</v>
      </c>
    </row>
    <row r="764" spans="1:11" x14ac:dyDescent="0.5">
      <c r="A764" s="25">
        <v>44624</v>
      </c>
      <c r="B764" t="s">
        <v>83</v>
      </c>
      <c r="C764" t="s">
        <v>187</v>
      </c>
      <c r="D764" t="s">
        <v>295</v>
      </c>
      <c r="E764">
        <v>2</v>
      </c>
      <c r="F764" t="s">
        <v>147</v>
      </c>
      <c r="G764" s="3">
        <v>46</v>
      </c>
      <c r="H764" t="s">
        <v>143</v>
      </c>
      <c r="I764" s="3">
        <v>92</v>
      </c>
      <c r="J764" s="25" t="str">
        <f t="shared" si="11"/>
        <v>Mar</v>
      </c>
      <c r="K764">
        <v>10</v>
      </c>
    </row>
    <row r="765" spans="1:11" x14ac:dyDescent="0.5">
      <c r="A765" s="25">
        <v>44624</v>
      </c>
      <c r="B765" t="s">
        <v>83</v>
      </c>
      <c r="C765" t="s">
        <v>166</v>
      </c>
      <c r="D765" t="s">
        <v>295</v>
      </c>
      <c r="E765">
        <v>1.25</v>
      </c>
      <c r="F765" t="s">
        <v>147</v>
      </c>
      <c r="G765" s="3">
        <v>250</v>
      </c>
      <c r="H765" t="s">
        <v>143</v>
      </c>
      <c r="I765" s="3">
        <v>312.5</v>
      </c>
      <c r="J765" s="25" t="str">
        <f t="shared" si="11"/>
        <v>Mar</v>
      </c>
      <c r="K765">
        <v>10</v>
      </c>
    </row>
    <row r="766" spans="1:11" x14ac:dyDescent="0.5">
      <c r="A766" s="25">
        <v>44624</v>
      </c>
      <c r="B766" t="s">
        <v>83</v>
      </c>
      <c r="C766" t="s">
        <v>167</v>
      </c>
      <c r="D766" t="s">
        <v>295</v>
      </c>
      <c r="E766">
        <v>1.25</v>
      </c>
      <c r="F766" t="s">
        <v>147</v>
      </c>
      <c r="G766" s="3">
        <v>250</v>
      </c>
      <c r="H766" t="s">
        <v>143</v>
      </c>
      <c r="I766" s="3">
        <v>312.5</v>
      </c>
      <c r="J766" s="25" t="str">
        <f t="shared" si="11"/>
        <v>Mar</v>
      </c>
      <c r="K766">
        <v>10</v>
      </c>
    </row>
    <row r="767" spans="1:11" hidden="1" x14ac:dyDescent="0.5">
      <c r="A767" s="25">
        <v>44624</v>
      </c>
      <c r="B767" t="s">
        <v>83</v>
      </c>
      <c r="C767" t="s">
        <v>176</v>
      </c>
      <c r="D767" t="s">
        <v>295</v>
      </c>
      <c r="E767">
        <v>0.35</v>
      </c>
      <c r="F767" t="s">
        <v>147</v>
      </c>
      <c r="G767" s="3">
        <v>250</v>
      </c>
      <c r="H767" t="s">
        <v>143</v>
      </c>
      <c r="I767" s="3">
        <v>87.5</v>
      </c>
      <c r="J767" s="25" t="str">
        <f t="shared" si="11"/>
        <v>Mar</v>
      </c>
      <c r="K767">
        <v>10</v>
      </c>
    </row>
    <row r="768" spans="1:11" x14ac:dyDescent="0.5">
      <c r="A768" s="25">
        <v>44624</v>
      </c>
      <c r="B768" t="s">
        <v>83</v>
      </c>
      <c r="C768" t="s">
        <v>189</v>
      </c>
      <c r="D768" t="s">
        <v>295</v>
      </c>
      <c r="E768">
        <v>0.35</v>
      </c>
      <c r="F768" t="s">
        <v>147</v>
      </c>
      <c r="G768" s="3">
        <v>350</v>
      </c>
      <c r="H768" t="s">
        <v>143</v>
      </c>
      <c r="I768" s="3">
        <v>122.49999999999999</v>
      </c>
      <c r="J768" s="25" t="str">
        <f t="shared" si="11"/>
        <v>Mar</v>
      </c>
      <c r="K768">
        <v>10</v>
      </c>
    </row>
    <row r="769" spans="1:11" hidden="1" x14ac:dyDescent="0.5">
      <c r="A769" s="25">
        <v>44624</v>
      </c>
      <c r="B769" t="s">
        <v>83</v>
      </c>
      <c r="C769" t="s">
        <v>240</v>
      </c>
      <c r="D769" t="s">
        <v>295</v>
      </c>
      <c r="E769">
        <v>1</v>
      </c>
      <c r="F769" t="s">
        <v>149</v>
      </c>
      <c r="G769" s="3">
        <v>90</v>
      </c>
      <c r="H769" t="s">
        <v>143</v>
      </c>
      <c r="I769" s="3">
        <v>90</v>
      </c>
      <c r="J769" s="25" t="str">
        <f t="shared" si="11"/>
        <v>Mar</v>
      </c>
      <c r="K769">
        <v>10</v>
      </c>
    </row>
    <row r="770" spans="1:11" hidden="1" x14ac:dyDescent="0.5">
      <c r="A770" s="25">
        <v>44624</v>
      </c>
      <c r="B770" t="s">
        <v>83</v>
      </c>
      <c r="C770" t="s">
        <v>294</v>
      </c>
      <c r="D770" t="s">
        <v>141</v>
      </c>
      <c r="E770">
        <v>2</v>
      </c>
      <c r="F770" t="s">
        <v>149</v>
      </c>
      <c r="G770" s="3">
        <v>65</v>
      </c>
      <c r="H770" t="s">
        <v>143</v>
      </c>
      <c r="I770" s="3">
        <v>130</v>
      </c>
      <c r="J770" s="25" t="str">
        <f t="shared" si="11"/>
        <v>Mar</v>
      </c>
      <c r="K770">
        <v>10</v>
      </c>
    </row>
    <row r="771" spans="1:11" hidden="1" x14ac:dyDescent="0.5">
      <c r="A771" s="25">
        <v>44624</v>
      </c>
      <c r="B771" t="s">
        <v>83</v>
      </c>
      <c r="C771" t="s">
        <v>179</v>
      </c>
      <c r="D771" t="s">
        <v>274</v>
      </c>
      <c r="E771">
        <v>1</v>
      </c>
      <c r="F771" t="s">
        <v>145</v>
      </c>
      <c r="G771" s="3">
        <v>65</v>
      </c>
      <c r="H771" t="s">
        <v>143</v>
      </c>
      <c r="I771" s="3">
        <v>65</v>
      </c>
      <c r="J771" s="25" t="str">
        <f t="shared" si="11"/>
        <v>Mar</v>
      </c>
      <c r="K771">
        <v>10</v>
      </c>
    </row>
    <row r="772" spans="1:11" x14ac:dyDescent="0.5">
      <c r="A772" s="25">
        <v>44624</v>
      </c>
      <c r="B772" t="s">
        <v>83</v>
      </c>
      <c r="C772" t="s">
        <v>198</v>
      </c>
      <c r="D772" t="s">
        <v>146</v>
      </c>
      <c r="E772">
        <v>2</v>
      </c>
      <c r="F772" t="s">
        <v>147</v>
      </c>
      <c r="G772" s="3">
        <v>245</v>
      </c>
      <c r="H772" t="s">
        <v>143</v>
      </c>
      <c r="I772" s="3">
        <v>490</v>
      </c>
      <c r="J772" s="25" t="str">
        <f t="shared" si="11"/>
        <v>Mar</v>
      </c>
      <c r="K772">
        <v>10</v>
      </c>
    </row>
    <row r="773" spans="1:11" x14ac:dyDescent="0.5">
      <c r="A773" s="25">
        <v>44624</v>
      </c>
      <c r="B773" t="s">
        <v>83</v>
      </c>
      <c r="C773" t="s">
        <v>281</v>
      </c>
      <c r="D773" t="s">
        <v>146</v>
      </c>
      <c r="E773">
        <v>1</v>
      </c>
      <c r="F773" t="s">
        <v>147</v>
      </c>
      <c r="G773" s="3">
        <v>245</v>
      </c>
      <c r="H773" t="s">
        <v>143</v>
      </c>
      <c r="I773" s="3">
        <v>245</v>
      </c>
      <c r="J773" s="25" t="str">
        <f t="shared" ref="J773:J836" si="12">TEXT(A773,"mmm")</f>
        <v>Mar</v>
      </c>
      <c r="K773">
        <v>10</v>
      </c>
    </row>
    <row r="774" spans="1:11" hidden="1" x14ac:dyDescent="0.5">
      <c r="A774" s="25">
        <v>44624</v>
      </c>
      <c r="B774" t="s">
        <v>83</v>
      </c>
      <c r="C774" t="s">
        <v>196</v>
      </c>
      <c r="D774" t="s">
        <v>141</v>
      </c>
      <c r="E774">
        <v>0.2</v>
      </c>
      <c r="F774" t="s">
        <v>142</v>
      </c>
      <c r="G774" s="3">
        <v>750</v>
      </c>
      <c r="H774" t="s">
        <v>143</v>
      </c>
      <c r="I774" s="3">
        <v>150</v>
      </c>
      <c r="J774" s="25" t="str">
        <f t="shared" si="12"/>
        <v>Mar</v>
      </c>
      <c r="K774">
        <v>10</v>
      </c>
    </row>
    <row r="775" spans="1:11" x14ac:dyDescent="0.5">
      <c r="A775" s="25">
        <v>44624</v>
      </c>
      <c r="B775" t="s">
        <v>83</v>
      </c>
      <c r="C775" t="s">
        <v>160</v>
      </c>
      <c r="D775" t="s">
        <v>275</v>
      </c>
      <c r="E775">
        <v>3</v>
      </c>
      <c r="F775" t="s">
        <v>147</v>
      </c>
      <c r="G775" s="3">
        <v>190</v>
      </c>
      <c r="H775" t="s">
        <v>143</v>
      </c>
      <c r="I775" s="3">
        <v>570</v>
      </c>
      <c r="J775" s="25" t="str">
        <f t="shared" si="12"/>
        <v>Mar</v>
      </c>
      <c r="K775">
        <v>10</v>
      </c>
    </row>
    <row r="776" spans="1:11" x14ac:dyDescent="0.5">
      <c r="A776" s="25">
        <v>44624</v>
      </c>
      <c r="B776" t="s">
        <v>83</v>
      </c>
      <c r="C776" t="s">
        <v>181</v>
      </c>
      <c r="D776" t="s">
        <v>276</v>
      </c>
      <c r="E776">
        <v>1.5</v>
      </c>
      <c r="F776" t="s">
        <v>152</v>
      </c>
      <c r="G776" s="3">
        <v>120</v>
      </c>
      <c r="H776" t="s">
        <v>143</v>
      </c>
      <c r="I776" s="3">
        <v>180</v>
      </c>
      <c r="J776" s="25" t="str">
        <f t="shared" si="12"/>
        <v>Mar</v>
      </c>
      <c r="K776">
        <v>10</v>
      </c>
    </row>
    <row r="777" spans="1:11" x14ac:dyDescent="0.5">
      <c r="A777" s="25">
        <v>44624</v>
      </c>
      <c r="B777" t="s">
        <v>83</v>
      </c>
      <c r="C777" t="s">
        <v>151</v>
      </c>
      <c r="D777" t="s">
        <v>146</v>
      </c>
      <c r="E777">
        <v>3.5</v>
      </c>
      <c r="F777" t="s">
        <v>152</v>
      </c>
      <c r="G777" s="3">
        <v>400</v>
      </c>
      <c r="H777" t="s">
        <v>143</v>
      </c>
      <c r="I777" s="3">
        <v>1400</v>
      </c>
      <c r="J777" s="25" t="str">
        <f t="shared" si="12"/>
        <v>Mar</v>
      </c>
      <c r="K777">
        <v>10</v>
      </c>
    </row>
    <row r="778" spans="1:11" x14ac:dyDescent="0.5">
      <c r="A778" s="25">
        <v>44624</v>
      </c>
      <c r="B778" t="s">
        <v>83</v>
      </c>
      <c r="C778" t="s">
        <v>167</v>
      </c>
      <c r="D778" t="s">
        <v>295</v>
      </c>
      <c r="E778">
        <v>0.25</v>
      </c>
      <c r="F778" t="s">
        <v>147</v>
      </c>
      <c r="G778" s="3">
        <v>250</v>
      </c>
      <c r="H778" t="s">
        <v>143</v>
      </c>
      <c r="I778" s="3">
        <v>62.5</v>
      </c>
      <c r="J778" s="25" t="str">
        <f t="shared" si="12"/>
        <v>Mar</v>
      </c>
      <c r="K778">
        <v>10</v>
      </c>
    </row>
    <row r="779" spans="1:11" x14ac:dyDescent="0.5">
      <c r="A779" s="25">
        <v>44624</v>
      </c>
      <c r="B779" t="s">
        <v>83</v>
      </c>
      <c r="C779" t="s">
        <v>162</v>
      </c>
      <c r="D779" t="s">
        <v>295</v>
      </c>
      <c r="E779">
        <v>2</v>
      </c>
      <c r="F779" t="s">
        <v>147</v>
      </c>
      <c r="G779" s="3">
        <v>165</v>
      </c>
      <c r="H779" t="s">
        <v>143</v>
      </c>
      <c r="I779" s="3">
        <v>330</v>
      </c>
      <c r="J779" s="25" t="str">
        <f t="shared" si="12"/>
        <v>Mar</v>
      </c>
      <c r="K779">
        <v>10</v>
      </c>
    </row>
    <row r="780" spans="1:11" x14ac:dyDescent="0.5">
      <c r="A780" s="25">
        <v>44625</v>
      </c>
      <c r="B780" t="s">
        <v>82</v>
      </c>
      <c r="C780" t="s">
        <v>187</v>
      </c>
      <c r="D780" t="s">
        <v>295</v>
      </c>
      <c r="E780">
        <v>5</v>
      </c>
      <c r="F780" t="s">
        <v>147</v>
      </c>
      <c r="G780" s="3">
        <v>46</v>
      </c>
      <c r="H780" t="s">
        <v>143</v>
      </c>
      <c r="I780" s="3">
        <v>230</v>
      </c>
      <c r="J780" s="25" t="str">
        <f t="shared" si="12"/>
        <v>Mar</v>
      </c>
      <c r="K780">
        <v>10</v>
      </c>
    </row>
    <row r="781" spans="1:11" hidden="1" x14ac:dyDescent="0.5">
      <c r="A781" s="25">
        <v>44625</v>
      </c>
      <c r="B781" t="s">
        <v>82</v>
      </c>
      <c r="C781" t="s">
        <v>157</v>
      </c>
      <c r="D781" t="s">
        <v>141</v>
      </c>
      <c r="E781">
        <v>0.2</v>
      </c>
      <c r="F781" t="s">
        <v>142</v>
      </c>
      <c r="G781" s="3">
        <v>550</v>
      </c>
      <c r="H781" t="s">
        <v>143</v>
      </c>
      <c r="I781" s="3">
        <v>110</v>
      </c>
      <c r="J781" s="25" t="str">
        <f t="shared" si="12"/>
        <v>Mar</v>
      </c>
      <c r="K781">
        <v>10</v>
      </c>
    </row>
    <row r="782" spans="1:11" hidden="1" x14ac:dyDescent="0.5">
      <c r="A782" s="25">
        <v>44625</v>
      </c>
      <c r="B782" t="s">
        <v>82</v>
      </c>
      <c r="C782" t="s">
        <v>245</v>
      </c>
      <c r="D782" t="s">
        <v>146</v>
      </c>
      <c r="E782">
        <v>2</v>
      </c>
      <c r="F782" t="s">
        <v>149</v>
      </c>
      <c r="G782" s="3">
        <v>250</v>
      </c>
      <c r="H782" t="s">
        <v>143</v>
      </c>
      <c r="I782" s="3">
        <v>500</v>
      </c>
      <c r="J782" s="25" t="str">
        <f t="shared" si="12"/>
        <v>Mar</v>
      </c>
      <c r="K782">
        <v>10</v>
      </c>
    </row>
    <row r="783" spans="1:11" hidden="1" x14ac:dyDescent="0.5">
      <c r="A783" s="25">
        <v>44625</v>
      </c>
      <c r="B783" t="s">
        <v>82</v>
      </c>
      <c r="C783" t="s">
        <v>165</v>
      </c>
      <c r="D783" t="s">
        <v>324</v>
      </c>
      <c r="E783">
        <v>2</v>
      </c>
      <c r="F783" t="s">
        <v>149</v>
      </c>
      <c r="G783" s="3">
        <v>165</v>
      </c>
      <c r="H783" t="s">
        <v>143</v>
      </c>
      <c r="I783" s="3">
        <v>330</v>
      </c>
      <c r="J783" s="25" t="str">
        <f t="shared" si="12"/>
        <v>Mar</v>
      </c>
      <c r="K783">
        <v>10</v>
      </c>
    </row>
    <row r="784" spans="1:11" x14ac:dyDescent="0.5">
      <c r="A784" s="25">
        <v>44625</v>
      </c>
      <c r="B784" t="s">
        <v>82</v>
      </c>
      <c r="C784" t="s">
        <v>158</v>
      </c>
      <c r="D784" t="s">
        <v>295</v>
      </c>
      <c r="E784">
        <v>1</v>
      </c>
      <c r="F784" t="s">
        <v>147</v>
      </c>
      <c r="G784" s="3">
        <v>300</v>
      </c>
      <c r="H784" t="s">
        <v>143</v>
      </c>
      <c r="I784" s="3">
        <v>300</v>
      </c>
      <c r="J784" s="25" t="str">
        <f t="shared" si="12"/>
        <v>Mar</v>
      </c>
      <c r="K784">
        <v>10</v>
      </c>
    </row>
    <row r="785" spans="1:11" x14ac:dyDescent="0.5">
      <c r="A785" s="25">
        <v>44625</v>
      </c>
      <c r="B785" t="s">
        <v>82</v>
      </c>
      <c r="C785" t="s">
        <v>167</v>
      </c>
      <c r="D785" t="s">
        <v>295</v>
      </c>
      <c r="E785">
        <v>1</v>
      </c>
      <c r="F785" t="s">
        <v>147</v>
      </c>
      <c r="G785" s="3">
        <v>250</v>
      </c>
      <c r="H785" t="s">
        <v>143</v>
      </c>
      <c r="I785" s="3">
        <v>250</v>
      </c>
      <c r="J785" s="25" t="str">
        <f t="shared" si="12"/>
        <v>Mar</v>
      </c>
      <c r="K785">
        <v>10</v>
      </c>
    </row>
    <row r="786" spans="1:11" hidden="1" x14ac:dyDescent="0.5">
      <c r="A786" s="25">
        <v>44625</v>
      </c>
      <c r="B786" t="s">
        <v>82</v>
      </c>
      <c r="C786" t="s">
        <v>289</v>
      </c>
      <c r="D786" t="s">
        <v>141</v>
      </c>
      <c r="E786">
        <v>1</v>
      </c>
      <c r="F786" t="s">
        <v>142</v>
      </c>
      <c r="G786" s="3">
        <v>330</v>
      </c>
      <c r="H786" t="s">
        <v>143</v>
      </c>
      <c r="I786" s="3">
        <v>330</v>
      </c>
      <c r="J786" s="25" t="str">
        <f t="shared" si="12"/>
        <v>Mar</v>
      </c>
      <c r="K786">
        <v>10</v>
      </c>
    </row>
    <row r="787" spans="1:11" hidden="1" x14ac:dyDescent="0.5">
      <c r="A787" s="25">
        <v>44625</v>
      </c>
      <c r="B787" t="s">
        <v>82</v>
      </c>
      <c r="C787" t="s">
        <v>217</v>
      </c>
      <c r="D787" t="s">
        <v>141</v>
      </c>
      <c r="E787">
        <v>1</v>
      </c>
      <c r="F787" t="s">
        <v>142</v>
      </c>
      <c r="G787" s="3">
        <v>340</v>
      </c>
      <c r="H787" t="s">
        <v>143</v>
      </c>
      <c r="I787" s="3">
        <v>340</v>
      </c>
      <c r="J787" s="25" t="str">
        <f t="shared" si="12"/>
        <v>Mar</v>
      </c>
      <c r="K787">
        <v>10</v>
      </c>
    </row>
    <row r="788" spans="1:11" hidden="1" x14ac:dyDescent="0.5">
      <c r="A788" s="25">
        <v>44625</v>
      </c>
      <c r="B788" t="s">
        <v>82</v>
      </c>
      <c r="C788" t="s">
        <v>197</v>
      </c>
      <c r="D788" t="s">
        <v>193</v>
      </c>
      <c r="E788">
        <v>0.6</v>
      </c>
      <c r="F788" t="s">
        <v>147</v>
      </c>
      <c r="G788" s="3">
        <v>700</v>
      </c>
      <c r="H788" t="s">
        <v>143</v>
      </c>
      <c r="I788" s="3">
        <v>420</v>
      </c>
      <c r="J788" s="25" t="str">
        <f t="shared" si="12"/>
        <v>Mar</v>
      </c>
      <c r="K788">
        <v>10</v>
      </c>
    </row>
    <row r="789" spans="1:11" hidden="1" x14ac:dyDescent="0.5">
      <c r="A789" s="25">
        <v>44625</v>
      </c>
      <c r="B789" t="s">
        <v>82</v>
      </c>
      <c r="C789" t="s">
        <v>206</v>
      </c>
      <c r="D789" t="s">
        <v>193</v>
      </c>
      <c r="E789">
        <v>1</v>
      </c>
      <c r="F789" t="s">
        <v>147</v>
      </c>
      <c r="G789" s="3">
        <v>500</v>
      </c>
      <c r="H789" t="s">
        <v>143</v>
      </c>
      <c r="I789" s="3">
        <v>500</v>
      </c>
      <c r="J789" s="25" t="str">
        <f t="shared" si="12"/>
        <v>Mar</v>
      </c>
      <c r="K789">
        <v>10</v>
      </c>
    </row>
    <row r="790" spans="1:11" hidden="1" x14ac:dyDescent="0.5">
      <c r="A790" s="25">
        <v>44625</v>
      </c>
      <c r="B790" t="s">
        <v>82</v>
      </c>
      <c r="C790" t="s">
        <v>209</v>
      </c>
      <c r="D790" t="s">
        <v>193</v>
      </c>
      <c r="E790">
        <v>1</v>
      </c>
      <c r="F790" t="s">
        <v>147</v>
      </c>
      <c r="G790" s="3">
        <v>900</v>
      </c>
      <c r="H790" t="s">
        <v>143</v>
      </c>
      <c r="I790" s="3">
        <v>900</v>
      </c>
      <c r="J790" s="25" t="str">
        <f t="shared" si="12"/>
        <v>Mar</v>
      </c>
      <c r="K790">
        <v>10</v>
      </c>
    </row>
    <row r="791" spans="1:11" hidden="1" x14ac:dyDescent="0.5">
      <c r="A791" s="25">
        <v>44625</v>
      </c>
      <c r="B791" t="s">
        <v>82</v>
      </c>
      <c r="C791" t="s">
        <v>216</v>
      </c>
      <c r="D791" t="s">
        <v>193</v>
      </c>
      <c r="E791">
        <v>2</v>
      </c>
      <c r="F791" t="s">
        <v>147</v>
      </c>
      <c r="G791" s="3">
        <v>725</v>
      </c>
      <c r="H791" t="s">
        <v>143</v>
      </c>
      <c r="I791" s="3">
        <v>1450</v>
      </c>
      <c r="J791" s="25" t="str">
        <f t="shared" si="12"/>
        <v>Mar</v>
      </c>
      <c r="K791">
        <v>10</v>
      </c>
    </row>
    <row r="792" spans="1:11" hidden="1" x14ac:dyDescent="0.5">
      <c r="A792" s="25">
        <v>44625</v>
      </c>
      <c r="B792" t="s">
        <v>82</v>
      </c>
      <c r="C792" t="s">
        <v>177</v>
      </c>
      <c r="D792" t="s">
        <v>324</v>
      </c>
      <c r="E792">
        <v>5</v>
      </c>
      <c r="F792" t="s">
        <v>142</v>
      </c>
      <c r="G792" s="3">
        <v>165</v>
      </c>
      <c r="H792" t="s">
        <v>143</v>
      </c>
      <c r="I792" s="3">
        <v>825</v>
      </c>
      <c r="J792" s="25" t="str">
        <f t="shared" si="12"/>
        <v>Mar</v>
      </c>
      <c r="K792">
        <v>10</v>
      </c>
    </row>
    <row r="793" spans="1:11" hidden="1" x14ac:dyDescent="0.5">
      <c r="A793" s="25">
        <v>44625</v>
      </c>
      <c r="B793" t="s">
        <v>82</v>
      </c>
      <c r="C793" t="s">
        <v>259</v>
      </c>
      <c r="D793" t="s">
        <v>141</v>
      </c>
      <c r="E793">
        <v>1</v>
      </c>
      <c r="F793" t="s">
        <v>142</v>
      </c>
      <c r="G793" s="3">
        <v>330</v>
      </c>
      <c r="H793" t="s">
        <v>143</v>
      </c>
      <c r="I793" s="3">
        <v>330</v>
      </c>
      <c r="J793" s="25" t="str">
        <f t="shared" si="12"/>
        <v>Mar</v>
      </c>
      <c r="K793">
        <v>10</v>
      </c>
    </row>
    <row r="794" spans="1:11" hidden="1" x14ac:dyDescent="0.5">
      <c r="A794" s="25">
        <v>44625</v>
      </c>
      <c r="B794" t="s">
        <v>82</v>
      </c>
      <c r="C794" t="s">
        <v>182</v>
      </c>
      <c r="D794" t="s">
        <v>141</v>
      </c>
      <c r="E794" s="4">
        <v>2</v>
      </c>
      <c r="F794" t="s">
        <v>142</v>
      </c>
      <c r="G794" s="3">
        <v>400</v>
      </c>
      <c r="H794" t="s">
        <v>143</v>
      </c>
      <c r="I794" s="3">
        <v>800</v>
      </c>
      <c r="J794" s="25" t="str">
        <f t="shared" si="12"/>
        <v>Mar</v>
      </c>
      <c r="K794">
        <v>10</v>
      </c>
    </row>
    <row r="795" spans="1:11" hidden="1" x14ac:dyDescent="0.5">
      <c r="A795" s="25">
        <v>44625</v>
      </c>
      <c r="B795" t="s">
        <v>82</v>
      </c>
      <c r="C795" t="s">
        <v>288</v>
      </c>
      <c r="D795" t="s">
        <v>141</v>
      </c>
      <c r="E795">
        <v>2</v>
      </c>
      <c r="F795" t="s">
        <v>142</v>
      </c>
      <c r="G795" s="3">
        <v>305</v>
      </c>
      <c r="H795" t="s">
        <v>143</v>
      </c>
      <c r="I795" s="3">
        <v>610</v>
      </c>
      <c r="J795" s="25" t="str">
        <f t="shared" si="12"/>
        <v>Mar</v>
      </c>
      <c r="K795">
        <v>10</v>
      </c>
    </row>
    <row r="796" spans="1:11" hidden="1" x14ac:dyDescent="0.5">
      <c r="A796" s="25">
        <v>44625</v>
      </c>
      <c r="B796" t="s">
        <v>82</v>
      </c>
      <c r="C796" t="s">
        <v>210</v>
      </c>
      <c r="D796" t="s">
        <v>141</v>
      </c>
      <c r="E796">
        <v>2</v>
      </c>
      <c r="F796" t="s">
        <v>142</v>
      </c>
      <c r="G796" s="3">
        <v>445</v>
      </c>
      <c r="H796" t="s">
        <v>143</v>
      </c>
      <c r="I796" s="3">
        <v>890</v>
      </c>
      <c r="J796" s="25" t="str">
        <f t="shared" si="12"/>
        <v>Mar</v>
      </c>
      <c r="K796">
        <v>10</v>
      </c>
    </row>
    <row r="797" spans="1:11" hidden="1" x14ac:dyDescent="0.5">
      <c r="A797" s="25">
        <v>44625</v>
      </c>
      <c r="B797" t="s">
        <v>82</v>
      </c>
      <c r="C797" t="s">
        <v>323</v>
      </c>
      <c r="D797" t="s">
        <v>141</v>
      </c>
      <c r="E797">
        <v>2</v>
      </c>
      <c r="F797" t="s">
        <v>149</v>
      </c>
      <c r="G797" s="3">
        <v>305</v>
      </c>
      <c r="H797" t="s">
        <v>143</v>
      </c>
      <c r="I797" s="3">
        <v>610</v>
      </c>
      <c r="J797" s="25" t="str">
        <f t="shared" si="12"/>
        <v>Mar</v>
      </c>
      <c r="K797">
        <v>10</v>
      </c>
    </row>
    <row r="798" spans="1:11" hidden="1" x14ac:dyDescent="0.5">
      <c r="A798" s="25">
        <v>44625</v>
      </c>
      <c r="B798" t="s">
        <v>82</v>
      </c>
      <c r="C798" t="s">
        <v>222</v>
      </c>
      <c r="D798" t="s">
        <v>295</v>
      </c>
      <c r="E798">
        <v>2</v>
      </c>
      <c r="F798" t="s">
        <v>147</v>
      </c>
      <c r="G798" s="3">
        <v>160</v>
      </c>
      <c r="H798" t="s">
        <v>143</v>
      </c>
      <c r="I798" s="3">
        <v>320</v>
      </c>
      <c r="J798" s="25" t="str">
        <f t="shared" si="12"/>
        <v>Mar</v>
      </c>
      <c r="K798">
        <v>10</v>
      </c>
    </row>
    <row r="799" spans="1:11" x14ac:dyDescent="0.5">
      <c r="A799" s="25">
        <v>44625</v>
      </c>
      <c r="B799" t="s">
        <v>82</v>
      </c>
      <c r="C799" t="s">
        <v>164</v>
      </c>
      <c r="D799" t="s">
        <v>295</v>
      </c>
      <c r="E799">
        <v>5</v>
      </c>
      <c r="F799" t="s">
        <v>147</v>
      </c>
      <c r="G799" s="3">
        <v>210</v>
      </c>
      <c r="H799" t="s">
        <v>143</v>
      </c>
      <c r="I799" s="3">
        <v>1050</v>
      </c>
      <c r="J799" s="25" t="str">
        <f t="shared" si="12"/>
        <v>Mar</v>
      </c>
      <c r="K799">
        <v>10</v>
      </c>
    </row>
    <row r="800" spans="1:11" hidden="1" x14ac:dyDescent="0.5">
      <c r="A800" s="25">
        <v>44625</v>
      </c>
      <c r="B800" t="s">
        <v>82</v>
      </c>
      <c r="C800" t="s">
        <v>286</v>
      </c>
      <c r="D800" t="s">
        <v>146</v>
      </c>
      <c r="E800">
        <v>5</v>
      </c>
      <c r="F800" t="s">
        <v>147</v>
      </c>
      <c r="G800" s="3">
        <v>240</v>
      </c>
      <c r="H800" t="s">
        <v>143</v>
      </c>
      <c r="I800" s="3">
        <v>1200</v>
      </c>
      <c r="J800" s="25" t="str">
        <f t="shared" si="12"/>
        <v>Mar</v>
      </c>
      <c r="K800">
        <v>10</v>
      </c>
    </row>
    <row r="801" spans="1:11" x14ac:dyDescent="0.5">
      <c r="A801" s="25">
        <v>44625</v>
      </c>
      <c r="B801" t="s">
        <v>82</v>
      </c>
      <c r="C801" t="s">
        <v>284</v>
      </c>
      <c r="D801" t="s">
        <v>146</v>
      </c>
      <c r="E801">
        <v>6</v>
      </c>
      <c r="F801" t="s">
        <v>147</v>
      </c>
      <c r="G801" s="3">
        <v>240</v>
      </c>
      <c r="H801" t="s">
        <v>143</v>
      </c>
      <c r="I801" s="3">
        <v>1440</v>
      </c>
      <c r="J801" s="25" t="str">
        <f t="shared" si="12"/>
        <v>Mar</v>
      </c>
      <c r="K801">
        <v>10</v>
      </c>
    </row>
    <row r="802" spans="1:11" x14ac:dyDescent="0.5">
      <c r="A802" s="25">
        <v>44625</v>
      </c>
      <c r="B802" t="s">
        <v>82</v>
      </c>
      <c r="C802" t="s">
        <v>231</v>
      </c>
      <c r="D802" t="s">
        <v>146</v>
      </c>
      <c r="E802">
        <v>6</v>
      </c>
      <c r="F802" t="s">
        <v>147</v>
      </c>
      <c r="G802" s="3">
        <v>240</v>
      </c>
      <c r="H802" t="s">
        <v>143</v>
      </c>
      <c r="I802" s="3">
        <v>1440</v>
      </c>
      <c r="J802" s="25" t="str">
        <f t="shared" si="12"/>
        <v>Mar</v>
      </c>
      <c r="K802">
        <v>10</v>
      </c>
    </row>
    <row r="803" spans="1:11" x14ac:dyDescent="0.5">
      <c r="A803" s="25">
        <v>44625</v>
      </c>
      <c r="B803" t="s">
        <v>82</v>
      </c>
      <c r="C803" t="s">
        <v>281</v>
      </c>
      <c r="D803" t="s">
        <v>146</v>
      </c>
      <c r="E803">
        <v>10</v>
      </c>
      <c r="F803" t="s">
        <v>147</v>
      </c>
      <c r="G803" s="3">
        <v>240</v>
      </c>
      <c r="H803" t="s">
        <v>143</v>
      </c>
      <c r="I803" s="3">
        <v>2400</v>
      </c>
      <c r="J803" s="25" t="str">
        <f t="shared" si="12"/>
        <v>Mar</v>
      </c>
      <c r="K803">
        <v>10</v>
      </c>
    </row>
    <row r="804" spans="1:11" x14ac:dyDescent="0.5">
      <c r="A804" s="25">
        <v>44625</v>
      </c>
      <c r="B804" t="s">
        <v>82</v>
      </c>
      <c r="C804" t="s">
        <v>198</v>
      </c>
      <c r="D804" t="s">
        <v>146</v>
      </c>
      <c r="E804">
        <v>23</v>
      </c>
      <c r="F804" t="s">
        <v>147</v>
      </c>
      <c r="G804" s="3">
        <v>240</v>
      </c>
      <c r="H804" t="s">
        <v>143</v>
      </c>
      <c r="I804" s="3">
        <v>5520</v>
      </c>
      <c r="J804" s="25" t="str">
        <f t="shared" si="12"/>
        <v>Mar</v>
      </c>
      <c r="K804">
        <v>10</v>
      </c>
    </row>
    <row r="805" spans="1:11" x14ac:dyDescent="0.5">
      <c r="A805" s="25">
        <v>44625</v>
      </c>
      <c r="B805" t="s">
        <v>82</v>
      </c>
      <c r="C805" t="s">
        <v>162</v>
      </c>
      <c r="D805" t="s">
        <v>295</v>
      </c>
      <c r="E805">
        <v>25</v>
      </c>
      <c r="F805" t="s">
        <v>147</v>
      </c>
      <c r="G805" s="3">
        <v>155</v>
      </c>
      <c r="H805" t="s">
        <v>143</v>
      </c>
      <c r="I805" s="3">
        <v>3875</v>
      </c>
      <c r="J805" s="25" t="str">
        <f t="shared" si="12"/>
        <v>Mar</v>
      </c>
      <c r="K805">
        <v>10</v>
      </c>
    </row>
    <row r="806" spans="1:11" x14ac:dyDescent="0.5">
      <c r="A806" s="25">
        <v>44625</v>
      </c>
      <c r="B806" t="s">
        <v>82</v>
      </c>
      <c r="C806" t="s">
        <v>160</v>
      </c>
      <c r="D806" t="s">
        <v>275</v>
      </c>
      <c r="E806">
        <v>30</v>
      </c>
      <c r="F806" t="s">
        <v>147</v>
      </c>
      <c r="G806" s="3">
        <v>180</v>
      </c>
      <c r="H806" t="s">
        <v>143</v>
      </c>
      <c r="I806" s="3">
        <v>5400</v>
      </c>
      <c r="J806" s="25" t="str">
        <f t="shared" si="12"/>
        <v>Mar</v>
      </c>
      <c r="K806">
        <v>10</v>
      </c>
    </row>
    <row r="807" spans="1:11" hidden="1" x14ac:dyDescent="0.5">
      <c r="A807" s="25">
        <v>44625</v>
      </c>
      <c r="B807" t="s">
        <v>82</v>
      </c>
      <c r="C807" t="s">
        <v>194</v>
      </c>
      <c r="D807" t="s">
        <v>146</v>
      </c>
      <c r="E807">
        <v>3</v>
      </c>
      <c r="F807" t="s">
        <v>147</v>
      </c>
      <c r="G807" s="3">
        <v>225</v>
      </c>
      <c r="H807" t="s">
        <v>143</v>
      </c>
      <c r="I807" s="3">
        <v>675</v>
      </c>
      <c r="J807" s="25" t="str">
        <f t="shared" si="12"/>
        <v>Mar</v>
      </c>
      <c r="K807">
        <v>10</v>
      </c>
    </row>
    <row r="808" spans="1:11" x14ac:dyDescent="0.5">
      <c r="A808" s="25">
        <v>44625</v>
      </c>
      <c r="B808" t="s">
        <v>82</v>
      </c>
      <c r="C808" t="s">
        <v>158</v>
      </c>
      <c r="D808" t="s">
        <v>295</v>
      </c>
      <c r="E808">
        <v>2</v>
      </c>
      <c r="F808" t="s">
        <v>147</v>
      </c>
      <c r="G808" s="3">
        <v>300</v>
      </c>
      <c r="H808" t="s">
        <v>143</v>
      </c>
      <c r="I808" s="3">
        <v>600</v>
      </c>
      <c r="J808" s="25" t="str">
        <f t="shared" si="12"/>
        <v>Mar</v>
      </c>
      <c r="K808">
        <v>10</v>
      </c>
    </row>
    <row r="809" spans="1:11" hidden="1" x14ac:dyDescent="0.5">
      <c r="A809" s="25">
        <v>44625</v>
      </c>
      <c r="B809" t="s">
        <v>82</v>
      </c>
      <c r="C809" t="s">
        <v>179</v>
      </c>
      <c r="D809" t="s">
        <v>274</v>
      </c>
      <c r="E809">
        <v>40</v>
      </c>
      <c r="F809" t="s">
        <v>145</v>
      </c>
      <c r="G809" s="3">
        <v>65</v>
      </c>
      <c r="H809" t="s">
        <v>143</v>
      </c>
      <c r="I809" s="3">
        <v>2600</v>
      </c>
      <c r="J809" s="25" t="str">
        <f t="shared" si="12"/>
        <v>Mar</v>
      </c>
      <c r="K809">
        <v>10</v>
      </c>
    </row>
    <row r="810" spans="1:11" x14ac:dyDescent="0.5">
      <c r="A810" s="25">
        <v>44625</v>
      </c>
      <c r="B810" t="s">
        <v>82</v>
      </c>
      <c r="C810" t="s">
        <v>175</v>
      </c>
      <c r="D810" t="s">
        <v>146</v>
      </c>
      <c r="E810">
        <v>6</v>
      </c>
      <c r="F810" t="s">
        <v>152</v>
      </c>
      <c r="G810" s="3">
        <v>120</v>
      </c>
      <c r="H810" t="s">
        <v>143</v>
      </c>
      <c r="I810" s="3">
        <v>720</v>
      </c>
      <c r="J810" s="25" t="str">
        <f t="shared" si="12"/>
        <v>Mar</v>
      </c>
      <c r="K810">
        <v>10</v>
      </c>
    </row>
    <row r="811" spans="1:11" x14ac:dyDescent="0.5">
      <c r="A811" s="25">
        <v>44625</v>
      </c>
      <c r="B811" t="s">
        <v>82</v>
      </c>
      <c r="C811" t="s">
        <v>175</v>
      </c>
      <c r="D811" t="s">
        <v>146</v>
      </c>
      <c r="E811">
        <v>3</v>
      </c>
      <c r="F811" t="s">
        <v>152</v>
      </c>
      <c r="G811" s="3">
        <v>900</v>
      </c>
      <c r="H811" t="s">
        <v>143</v>
      </c>
      <c r="I811" s="3">
        <v>2700</v>
      </c>
      <c r="J811" s="25" t="str">
        <f t="shared" si="12"/>
        <v>Mar</v>
      </c>
      <c r="K811">
        <v>10</v>
      </c>
    </row>
    <row r="812" spans="1:11" x14ac:dyDescent="0.5">
      <c r="A812" s="25">
        <v>44625</v>
      </c>
      <c r="B812" t="s">
        <v>82</v>
      </c>
      <c r="C812" t="s">
        <v>151</v>
      </c>
      <c r="D812" t="s">
        <v>146</v>
      </c>
      <c r="E812">
        <v>11</v>
      </c>
      <c r="F812" t="s">
        <v>152</v>
      </c>
      <c r="G812" s="3">
        <v>390</v>
      </c>
      <c r="H812" t="s">
        <v>143</v>
      </c>
      <c r="I812" s="3">
        <v>4290</v>
      </c>
      <c r="J812" s="25" t="str">
        <f t="shared" si="12"/>
        <v>Mar</v>
      </c>
      <c r="K812">
        <v>10</v>
      </c>
    </row>
    <row r="813" spans="1:11" x14ac:dyDescent="0.5">
      <c r="A813" s="25">
        <v>44625</v>
      </c>
      <c r="B813" t="s">
        <v>82</v>
      </c>
      <c r="C813" t="s">
        <v>202</v>
      </c>
      <c r="D813" t="s">
        <v>274</v>
      </c>
      <c r="E813">
        <v>64</v>
      </c>
      <c r="F813" t="s">
        <v>145</v>
      </c>
      <c r="G813" s="3">
        <v>69</v>
      </c>
      <c r="H813" t="s">
        <v>143</v>
      </c>
      <c r="I813" s="3">
        <v>4416</v>
      </c>
      <c r="J813" s="25" t="str">
        <f t="shared" si="12"/>
        <v>Mar</v>
      </c>
      <c r="K813">
        <v>10</v>
      </c>
    </row>
    <row r="814" spans="1:11" hidden="1" x14ac:dyDescent="0.5">
      <c r="A814" s="25">
        <v>44625</v>
      </c>
      <c r="B814" t="s">
        <v>82</v>
      </c>
      <c r="C814" t="s">
        <v>176</v>
      </c>
      <c r="D814" t="s">
        <v>295</v>
      </c>
      <c r="E814">
        <v>1</v>
      </c>
      <c r="F814" t="s">
        <v>147</v>
      </c>
      <c r="G814" s="3">
        <v>230</v>
      </c>
      <c r="H814" t="s">
        <v>143</v>
      </c>
      <c r="I814" s="3">
        <v>230</v>
      </c>
      <c r="J814" s="25" t="str">
        <f t="shared" si="12"/>
        <v>Mar</v>
      </c>
      <c r="K814">
        <v>10</v>
      </c>
    </row>
    <row r="815" spans="1:11" x14ac:dyDescent="0.5">
      <c r="A815" s="25">
        <v>44625</v>
      </c>
      <c r="B815" t="s">
        <v>82</v>
      </c>
      <c r="C815" t="s">
        <v>173</v>
      </c>
      <c r="D815" t="s">
        <v>295</v>
      </c>
      <c r="E815">
        <v>3</v>
      </c>
      <c r="F815" t="s">
        <v>147</v>
      </c>
      <c r="G815" s="3">
        <v>400</v>
      </c>
      <c r="H815" t="s">
        <v>143</v>
      </c>
      <c r="I815" s="3">
        <v>1200</v>
      </c>
      <c r="J815" s="25" t="str">
        <f t="shared" si="12"/>
        <v>Mar</v>
      </c>
      <c r="K815">
        <v>10</v>
      </c>
    </row>
    <row r="816" spans="1:11" x14ac:dyDescent="0.5">
      <c r="A816" s="25">
        <v>44625</v>
      </c>
      <c r="B816" t="s">
        <v>82</v>
      </c>
      <c r="C816" t="s">
        <v>167</v>
      </c>
      <c r="D816" t="s">
        <v>295</v>
      </c>
      <c r="E816">
        <v>3</v>
      </c>
      <c r="F816" t="s">
        <v>147</v>
      </c>
      <c r="G816" s="3">
        <v>245</v>
      </c>
      <c r="H816" t="s">
        <v>143</v>
      </c>
      <c r="I816" s="3">
        <v>735</v>
      </c>
      <c r="J816" s="25" t="str">
        <f t="shared" si="12"/>
        <v>Mar</v>
      </c>
      <c r="K816">
        <v>10</v>
      </c>
    </row>
    <row r="817" spans="1:11" x14ac:dyDescent="0.5">
      <c r="A817" s="25">
        <v>44625</v>
      </c>
      <c r="B817" t="s">
        <v>82</v>
      </c>
      <c r="C817" t="s">
        <v>166</v>
      </c>
      <c r="D817" t="s">
        <v>295</v>
      </c>
      <c r="E817">
        <v>10</v>
      </c>
      <c r="F817" t="s">
        <v>147</v>
      </c>
      <c r="G817" s="3">
        <v>245</v>
      </c>
      <c r="H817" t="s">
        <v>143</v>
      </c>
      <c r="I817" s="3">
        <v>2450</v>
      </c>
      <c r="J817" s="25" t="str">
        <f t="shared" si="12"/>
        <v>Mar</v>
      </c>
      <c r="K817">
        <v>10</v>
      </c>
    </row>
    <row r="818" spans="1:11" x14ac:dyDescent="0.5">
      <c r="A818" s="25">
        <v>44625</v>
      </c>
      <c r="B818" t="s">
        <v>82</v>
      </c>
      <c r="C818" t="s">
        <v>159</v>
      </c>
      <c r="D818" t="s">
        <v>295</v>
      </c>
      <c r="E818">
        <v>10</v>
      </c>
      <c r="F818" t="s">
        <v>147</v>
      </c>
      <c r="G818" s="3">
        <v>500</v>
      </c>
      <c r="H818" t="s">
        <v>143</v>
      </c>
      <c r="I818" s="3">
        <v>5000</v>
      </c>
      <c r="J818" s="25" t="str">
        <f t="shared" si="12"/>
        <v>Mar</v>
      </c>
      <c r="K818">
        <v>10</v>
      </c>
    </row>
    <row r="819" spans="1:11" x14ac:dyDescent="0.5">
      <c r="A819" s="25">
        <v>44625</v>
      </c>
      <c r="B819" t="s">
        <v>82</v>
      </c>
      <c r="C819" t="s">
        <v>163</v>
      </c>
      <c r="D819" t="s">
        <v>295</v>
      </c>
      <c r="E819">
        <v>5</v>
      </c>
      <c r="F819" t="s">
        <v>147</v>
      </c>
      <c r="G819" s="3">
        <v>880</v>
      </c>
      <c r="H819" t="s">
        <v>143</v>
      </c>
      <c r="I819" s="3">
        <v>4400</v>
      </c>
      <c r="J819" s="25" t="str">
        <f t="shared" si="12"/>
        <v>Mar</v>
      </c>
      <c r="K819">
        <v>10</v>
      </c>
    </row>
    <row r="820" spans="1:11" hidden="1" x14ac:dyDescent="0.5">
      <c r="A820" s="25">
        <v>44625</v>
      </c>
      <c r="B820" t="s">
        <v>82</v>
      </c>
      <c r="C820" t="s">
        <v>213</v>
      </c>
      <c r="D820" t="s">
        <v>324</v>
      </c>
      <c r="E820">
        <v>1</v>
      </c>
      <c r="F820" t="s">
        <v>142</v>
      </c>
      <c r="G820" s="3">
        <v>165</v>
      </c>
      <c r="H820" t="s">
        <v>143</v>
      </c>
      <c r="I820" s="3">
        <v>165</v>
      </c>
      <c r="J820" s="25" t="str">
        <f t="shared" si="12"/>
        <v>Mar</v>
      </c>
      <c r="K820">
        <v>10</v>
      </c>
    </row>
    <row r="821" spans="1:11" x14ac:dyDescent="0.5">
      <c r="A821" s="25">
        <v>44625</v>
      </c>
      <c r="B821" t="s">
        <v>82</v>
      </c>
      <c r="C821" t="s">
        <v>159</v>
      </c>
      <c r="D821" t="s">
        <v>295</v>
      </c>
      <c r="E821">
        <v>10</v>
      </c>
      <c r="F821" t="s">
        <v>147</v>
      </c>
      <c r="G821" s="3">
        <v>470</v>
      </c>
      <c r="H821" t="s">
        <v>143</v>
      </c>
      <c r="I821" s="3">
        <v>4700</v>
      </c>
      <c r="J821" s="25" t="str">
        <f t="shared" si="12"/>
        <v>Mar</v>
      </c>
      <c r="K821">
        <v>10</v>
      </c>
    </row>
    <row r="822" spans="1:11" x14ac:dyDescent="0.5">
      <c r="A822" s="25">
        <v>44625</v>
      </c>
      <c r="B822" t="s">
        <v>82</v>
      </c>
      <c r="C822" t="s">
        <v>159</v>
      </c>
      <c r="D822" t="s">
        <v>295</v>
      </c>
      <c r="E822">
        <v>0.7</v>
      </c>
      <c r="F822" t="s">
        <v>147</v>
      </c>
      <c r="G822" s="3">
        <v>520</v>
      </c>
      <c r="H822" t="s">
        <v>143</v>
      </c>
      <c r="I822" s="3">
        <v>364</v>
      </c>
      <c r="J822" s="25" t="str">
        <f t="shared" si="12"/>
        <v>Mar</v>
      </c>
      <c r="K822">
        <v>10</v>
      </c>
    </row>
    <row r="823" spans="1:11" x14ac:dyDescent="0.5">
      <c r="A823" s="25">
        <v>44625</v>
      </c>
      <c r="B823" t="s">
        <v>82</v>
      </c>
      <c r="C823" t="s">
        <v>163</v>
      </c>
      <c r="D823" t="s">
        <v>295</v>
      </c>
      <c r="E823">
        <v>0.35</v>
      </c>
      <c r="F823" t="s">
        <v>147</v>
      </c>
      <c r="G823" s="3">
        <v>900</v>
      </c>
      <c r="H823" t="s">
        <v>143</v>
      </c>
      <c r="I823" s="3">
        <v>315</v>
      </c>
      <c r="J823" s="25" t="str">
        <f t="shared" si="12"/>
        <v>Mar</v>
      </c>
      <c r="K823">
        <v>10</v>
      </c>
    </row>
    <row r="824" spans="1:11" x14ac:dyDescent="0.5">
      <c r="A824" s="25">
        <v>44625</v>
      </c>
      <c r="B824" t="s">
        <v>82</v>
      </c>
      <c r="C824" t="s">
        <v>154</v>
      </c>
      <c r="D824" t="s">
        <v>155</v>
      </c>
      <c r="E824">
        <v>0.5</v>
      </c>
      <c r="F824" t="s">
        <v>156</v>
      </c>
      <c r="G824" s="3">
        <v>880</v>
      </c>
      <c r="H824" t="s">
        <v>143</v>
      </c>
      <c r="I824" s="3">
        <v>440</v>
      </c>
      <c r="J824" s="25" t="str">
        <f t="shared" si="12"/>
        <v>Mar</v>
      </c>
      <c r="K824">
        <v>10</v>
      </c>
    </row>
    <row r="825" spans="1:11" hidden="1" x14ac:dyDescent="0.5">
      <c r="A825" s="25">
        <v>44625</v>
      </c>
      <c r="B825" t="s">
        <v>82</v>
      </c>
      <c r="C825" t="s">
        <v>174</v>
      </c>
      <c r="D825" t="s">
        <v>155</v>
      </c>
      <c r="E825">
        <v>0.5</v>
      </c>
      <c r="F825" t="s">
        <v>156</v>
      </c>
      <c r="G825" s="3">
        <v>1000</v>
      </c>
      <c r="H825" t="s">
        <v>143</v>
      </c>
      <c r="I825" s="3">
        <v>500</v>
      </c>
      <c r="J825" s="25" t="str">
        <f t="shared" si="12"/>
        <v>Mar</v>
      </c>
      <c r="K825">
        <v>10</v>
      </c>
    </row>
    <row r="826" spans="1:11" x14ac:dyDescent="0.5">
      <c r="A826" s="25">
        <v>44625</v>
      </c>
      <c r="B826" t="s">
        <v>82</v>
      </c>
      <c r="C826" t="s">
        <v>189</v>
      </c>
      <c r="D826" t="s">
        <v>295</v>
      </c>
      <c r="E826">
        <v>0.5</v>
      </c>
      <c r="F826" t="s">
        <v>147</v>
      </c>
      <c r="G826" s="3">
        <v>360</v>
      </c>
      <c r="H826" t="s">
        <v>143</v>
      </c>
      <c r="I826" s="3">
        <v>180</v>
      </c>
      <c r="J826" s="25" t="str">
        <f t="shared" si="12"/>
        <v>Mar</v>
      </c>
      <c r="K826">
        <v>10</v>
      </c>
    </row>
    <row r="827" spans="1:11" hidden="1" x14ac:dyDescent="0.5">
      <c r="A827" s="25">
        <v>44625</v>
      </c>
      <c r="B827" t="s">
        <v>82</v>
      </c>
      <c r="C827" t="s">
        <v>176</v>
      </c>
      <c r="D827" t="s">
        <v>295</v>
      </c>
      <c r="E827">
        <v>0.5</v>
      </c>
      <c r="F827" t="s">
        <v>147</v>
      </c>
      <c r="G827" s="3">
        <v>250</v>
      </c>
      <c r="H827" t="s">
        <v>143</v>
      </c>
      <c r="I827" s="3">
        <v>125</v>
      </c>
      <c r="J827" s="25" t="str">
        <f t="shared" si="12"/>
        <v>Mar</v>
      </c>
      <c r="K827">
        <v>10</v>
      </c>
    </row>
    <row r="828" spans="1:11" x14ac:dyDescent="0.5">
      <c r="A828" s="25">
        <v>44625</v>
      </c>
      <c r="B828" t="s">
        <v>82</v>
      </c>
      <c r="C828" t="s">
        <v>167</v>
      </c>
      <c r="D828" t="s">
        <v>295</v>
      </c>
      <c r="E828">
        <v>1</v>
      </c>
      <c r="F828" t="s">
        <v>147</v>
      </c>
      <c r="G828" s="3">
        <v>250</v>
      </c>
      <c r="H828" t="s">
        <v>143</v>
      </c>
      <c r="I828" s="3">
        <v>250</v>
      </c>
      <c r="J828" s="25" t="str">
        <f t="shared" si="12"/>
        <v>Mar</v>
      </c>
      <c r="K828">
        <v>10</v>
      </c>
    </row>
    <row r="829" spans="1:11" x14ac:dyDescent="0.5">
      <c r="A829" s="25">
        <v>44625</v>
      </c>
      <c r="B829" t="s">
        <v>82</v>
      </c>
      <c r="C829" t="s">
        <v>166</v>
      </c>
      <c r="D829" t="s">
        <v>295</v>
      </c>
      <c r="E829">
        <v>1</v>
      </c>
      <c r="F829" t="s">
        <v>147</v>
      </c>
      <c r="G829" s="3">
        <v>250</v>
      </c>
      <c r="H829" t="s">
        <v>143</v>
      </c>
      <c r="I829" s="3">
        <v>250</v>
      </c>
      <c r="J829" s="25" t="str">
        <f t="shared" si="12"/>
        <v>Mar</v>
      </c>
      <c r="K829">
        <v>10</v>
      </c>
    </row>
    <row r="830" spans="1:11" hidden="1" x14ac:dyDescent="0.5">
      <c r="A830" s="25">
        <v>44625</v>
      </c>
      <c r="B830" t="s">
        <v>82</v>
      </c>
      <c r="C830" t="s">
        <v>180</v>
      </c>
      <c r="D830" t="s">
        <v>146</v>
      </c>
      <c r="E830">
        <v>0.2</v>
      </c>
      <c r="F830" t="s">
        <v>152</v>
      </c>
      <c r="G830" s="3">
        <v>850</v>
      </c>
      <c r="H830" t="s">
        <v>143</v>
      </c>
      <c r="I830" s="3">
        <v>170</v>
      </c>
      <c r="J830" s="25" t="str">
        <f t="shared" si="12"/>
        <v>Mar</v>
      </c>
      <c r="K830">
        <v>10</v>
      </c>
    </row>
    <row r="831" spans="1:11" hidden="1" x14ac:dyDescent="0.5">
      <c r="A831" s="25">
        <v>44625</v>
      </c>
      <c r="B831" t="s">
        <v>82</v>
      </c>
      <c r="C831" t="s">
        <v>240</v>
      </c>
      <c r="D831" t="s">
        <v>295</v>
      </c>
      <c r="E831">
        <v>12</v>
      </c>
      <c r="F831" t="s">
        <v>149</v>
      </c>
      <c r="G831" s="3">
        <v>90</v>
      </c>
      <c r="H831" t="s">
        <v>143</v>
      </c>
      <c r="I831" s="3">
        <v>1080</v>
      </c>
      <c r="J831" s="25" t="str">
        <f t="shared" si="12"/>
        <v>Mar</v>
      </c>
      <c r="K831">
        <v>10</v>
      </c>
    </row>
    <row r="832" spans="1:11" x14ac:dyDescent="0.5">
      <c r="A832" s="25">
        <v>44625</v>
      </c>
      <c r="B832" t="s">
        <v>82</v>
      </c>
      <c r="C832" t="s">
        <v>202</v>
      </c>
      <c r="D832" t="s">
        <v>274</v>
      </c>
      <c r="E832">
        <v>5</v>
      </c>
      <c r="F832" t="s">
        <v>145</v>
      </c>
      <c r="G832" s="3">
        <v>72</v>
      </c>
      <c r="H832" t="s">
        <v>143</v>
      </c>
      <c r="I832" s="3">
        <v>360</v>
      </c>
      <c r="J832" s="25" t="str">
        <f t="shared" si="12"/>
        <v>Mar</v>
      </c>
      <c r="K832">
        <v>10</v>
      </c>
    </row>
    <row r="833" spans="1:11" hidden="1" x14ac:dyDescent="0.5">
      <c r="A833" s="25">
        <v>44625</v>
      </c>
      <c r="B833" t="s">
        <v>82</v>
      </c>
      <c r="C833" t="s">
        <v>179</v>
      </c>
      <c r="D833" t="s">
        <v>274</v>
      </c>
      <c r="E833">
        <v>2</v>
      </c>
      <c r="F833" t="s">
        <v>145</v>
      </c>
      <c r="G833" s="3">
        <v>65</v>
      </c>
      <c r="H833" t="s">
        <v>143</v>
      </c>
      <c r="I833" s="3">
        <v>130</v>
      </c>
      <c r="J833" s="25" t="str">
        <f t="shared" si="12"/>
        <v>Mar</v>
      </c>
      <c r="K833">
        <v>10</v>
      </c>
    </row>
    <row r="834" spans="1:11" hidden="1" x14ac:dyDescent="0.5">
      <c r="A834" s="25">
        <v>44626</v>
      </c>
      <c r="B834" t="s">
        <v>81</v>
      </c>
      <c r="C834" t="s">
        <v>244</v>
      </c>
      <c r="D834" t="s">
        <v>324</v>
      </c>
      <c r="E834">
        <v>1</v>
      </c>
      <c r="F834" t="s">
        <v>142</v>
      </c>
      <c r="G834" s="3">
        <v>95</v>
      </c>
      <c r="H834" t="s">
        <v>143</v>
      </c>
      <c r="I834" s="3">
        <v>95</v>
      </c>
      <c r="J834" s="25" t="str">
        <f t="shared" si="12"/>
        <v>Mar</v>
      </c>
      <c r="K834">
        <v>11</v>
      </c>
    </row>
    <row r="835" spans="1:11" x14ac:dyDescent="0.5">
      <c r="A835" s="25">
        <v>44626</v>
      </c>
      <c r="B835" t="s">
        <v>81</v>
      </c>
      <c r="C835" t="s">
        <v>151</v>
      </c>
      <c r="D835" t="s">
        <v>146</v>
      </c>
      <c r="E835">
        <v>3</v>
      </c>
      <c r="F835" t="s">
        <v>152</v>
      </c>
      <c r="G835" s="3">
        <v>400</v>
      </c>
      <c r="H835" t="s">
        <v>143</v>
      </c>
      <c r="I835" s="3">
        <v>1200</v>
      </c>
      <c r="J835" s="25" t="str">
        <f t="shared" si="12"/>
        <v>Mar</v>
      </c>
      <c r="K835">
        <v>11</v>
      </c>
    </row>
    <row r="836" spans="1:11" hidden="1" x14ac:dyDescent="0.5">
      <c r="A836" s="25">
        <v>44626</v>
      </c>
      <c r="B836" t="s">
        <v>81</v>
      </c>
      <c r="C836" t="s">
        <v>170</v>
      </c>
      <c r="D836" t="s">
        <v>155</v>
      </c>
      <c r="E836">
        <v>1</v>
      </c>
      <c r="F836" t="s">
        <v>156</v>
      </c>
      <c r="G836" s="3">
        <v>300</v>
      </c>
      <c r="H836" t="s">
        <v>143</v>
      </c>
      <c r="I836" s="3">
        <v>300</v>
      </c>
      <c r="J836" s="25" t="str">
        <f t="shared" si="12"/>
        <v>Mar</v>
      </c>
      <c r="K836">
        <v>11</v>
      </c>
    </row>
    <row r="837" spans="1:11" hidden="1" x14ac:dyDescent="0.5">
      <c r="A837" s="25">
        <v>44626</v>
      </c>
      <c r="B837" t="s">
        <v>81</v>
      </c>
      <c r="C837" t="s">
        <v>240</v>
      </c>
      <c r="D837" t="s">
        <v>295</v>
      </c>
      <c r="E837">
        <v>3</v>
      </c>
      <c r="F837" t="s">
        <v>149</v>
      </c>
      <c r="G837" s="3">
        <v>90</v>
      </c>
      <c r="H837" t="s">
        <v>143</v>
      </c>
      <c r="I837" s="3">
        <v>270</v>
      </c>
      <c r="J837" s="25" t="str">
        <f t="shared" ref="J837:J900" si="13">TEXT(A837,"mmm")</f>
        <v>Mar</v>
      </c>
      <c r="K837">
        <v>11</v>
      </c>
    </row>
    <row r="838" spans="1:11" hidden="1" x14ac:dyDescent="0.5">
      <c r="A838" s="25">
        <v>44626</v>
      </c>
      <c r="B838" t="s">
        <v>81</v>
      </c>
      <c r="C838" t="s">
        <v>283</v>
      </c>
      <c r="D838" t="s">
        <v>146</v>
      </c>
      <c r="E838">
        <v>0.5</v>
      </c>
      <c r="F838" t="s">
        <v>147</v>
      </c>
      <c r="G838" s="3">
        <v>245</v>
      </c>
      <c r="H838" t="s">
        <v>143</v>
      </c>
      <c r="I838" s="3">
        <v>122.5</v>
      </c>
      <c r="J838" s="25" t="str">
        <f t="shared" si="13"/>
        <v>Mar</v>
      </c>
      <c r="K838">
        <v>11</v>
      </c>
    </row>
    <row r="839" spans="1:11" hidden="1" x14ac:dyDescent="0.5">
      <c r="A839" s="25">
        <v>44626</v>
      </c>
      <c r="B839" t="s">
        <v>81</v>
      </c>
      <c r="C839" t="s">
        <v>264</v>
      </c>
      <c r="D839" t="s">
        <v>146</v>
      </c>
      <c r="E839">
        <v>0.5</v>
      </c>
      <c r="F839" t="s">
        <v>147</v>
      </c>
      <c r="G839" s="3">
        <v>245</v>
      </c>
      <c r="H839" t="s">
        <v>143</v>
      </c>
      <c r="I839" s="3">
        <v>122.5</v>
      </c>
      <c r="J839" s="25" t="str">
        <f t="shared" si="13"/>
        <v>Mar</v>
      </c>
      <c r="K839">
        <v>11</v>
      </c>
    </row>
    <row r="840" spans="1:11" x14ac:dyDescent="0.5">
      <c r="A840" s="25">
        <v>44626</v>
      </c>
      <c r="B840" t="s">
        <v>81</v>
      </c>
      <c r="C840" t="s">
        <v>231</v>
      </c>
      <c r="D840" t="s">
        <v>146</v>
      </c>
      <c r="E840">
        <v>1</v>
      </c>
      <c r="F840" t="s">
        <v>147</v>
      </c>
      <c r="G840" s="3">
        <v>245</v>
      </c>
      <c r="H840" t="s">
        <v>143</v>
      </c>
      <c r="I840" s="3">
        <v>245</v>
      </c>
      <c r="J840" s="25" t="str">
        <f t="shared" si="13"/>
        <v>Mar</v>
      </c>
      <c r="K840">
        <v>11</v>
      </c>
    </row>
    <row r="841" spans="1:11" x14ac:dyDescent="0.5">
      <c r="A841" s="25">
        <v>44626</v>
      </c>
      <c r="B841" t="s">
        <v>81</v>
      </c>
      <c r="C841" t="s">
        <v>198</v>
      </c>
      <c r="D841" t="s">
        <v>146</v>
      </c>
      <c r="E841">
        <v>3</v>
      </c>
      <c r="F841" t="s">
        <v>147</v>
      </c>
      <c r="G841" s="3">
        <v>245</v>
      </c>
      <c r="H841" t="s">
        <v>143</v>
      </c>
      <c r="I841" s="3">
        <v>735</v>
      </c>
      <c r="J841" s="25" t="str">
        <f t="shared" si="13"/>
        <v>Mar</v>
      </c>
      <c r="K841">
        <v>11</v>
      </c>
    </row>
    <row r="842" spans="1:11" hidden="1" x14ac:dyDescent="0.5">
      <c r="A842" s="25">
        <v>44626</v>
      </c>
      <c r="B842" t="s">
        <v>81</v>
      </c>
      <c r="C842" t="s">
        <v>249</v>
      </c>
      <c r="D842" t="s">
        <v>146</v>
      </c>
      <c r="E842">
        <v>1</v>
      </c>
      <c r="F842" t="s">
        <v>149</v>
      </c>
      <c r="G842" s="3">
        <v>260</v>
      </c>
      <c r="H842" t="s">
        <v>143</v>
      </c>
      <c r="I842" s="3">
        <v>260</v>
      </c>
      <c r="J842" s="25" t="str">
        <f t="shared" si="13"/>
        <v>Mar</v>
      </c>
      <c r="K842">
        <v>11</v>
      </c>
    </row>
    <row r="843" spans="1:11" hidden="1" x14ac:dyDescent="0.5">
      <c r="A843" s="25">
        <v>44626</v>
      </c>
      <c r="B843" t="s">
        <v>81</v>
      </c>
      <c r="C843" t="s">
        <v>213</v>
      </c>
      <c r="D843" t="s">
        <v>324</v>
      </c>
      <c r="E843">
        <v>1</v>
      </c>
      <c r="F843" t="s">
        <v>142</v>
      </c>
      <c r="G843" s="3">
        <v>165</v>
      </c>
      <c r="H843" t="s">
        <v>143</v>
      </c>
      <c r="I843" s="3">
        <v>165</v>
      </c>
      <c r="J843" s="25" t="str">
        <f t="shared" si="13"/>
        <v>Mar</v>
      </c>
      <c r="K843">
        <v>11</v>
      </c>
    </row>
    <row r="844" spans="1:11" hidden="1" x14ac:dyDescent="0.5">
      <c r="A844" s="25">
        <v>44626</v>
      </c>
      <c r="B844" t="s">
        <v>81</v>
      </c>
      <c r="C844" t="s">
        <v>257</v>
      </c>
      <c r="D844" t="s">
        <v>324</v>
      </c>
      <c r="E844">
        <v>1</v>
      </c>
      <c r="F844" t="s">
        <v>142</v>
      </c>
      <c r="G844" s="3">
        <v>155</v>
      </c>
      <c r="H844" t="s">
        <v>143</v>
      </c>
      <c r="I844" s="3">
        <v>155</v>
      </c>
      <c r="J844" s="25" t="str">
        <f t="shared" si="13"/>
        <v>Mar</v>
      </c>
      <c r="K844">
        <v>11</v>
      </c>
    </row>
    <row r="845" spans="1:11" x14ac:dyDescent="0.5">
      <c r="A845" s="25">
        <v>44626</v>
      </c>
      <c r="B845" t="s">
        <v>81</v>
      </c>
      <c r="C845" t="s">
        <v>183</v>
      </c>
      <c r="D845" t="s">
        <v>155</v>
      </c>
      <c r="E845">
        <v>5</v>
      </c>
      <c r="F845" t="s">
        <v>156</v>
      </c>
      <c r="G845" s="3">
        <v>270</v>
      </c>
      <c r="H845" t="s">
        <v>143</v>
      </c>
      <c r="I845" s="3">
        <v>1350</v>
      </c>
      <c r="J845" s="25" t="str">
        <f t="shared" si="13"/>
        <v>Mar</v>
      </c>
      <c r="K845">
        <v>11</v>
      </c>
    </row>
    <row r="846" spans="1:11" x14ac:dyDescent="0.5">
      <c r="A846" s="25">
        <v>44626</v>
      </c>
      <c r="B846" t="s">
        <v>81</v>
      </c>
      <c r="C846" t="s">
        <v>160</v>
      </c>
      <c r="D846" t="s">
        <v>275</v>
      </c>
      <c r="E846">
        <v>15</v>
      </c>
      <c r="F846" t="s">
        <v>147</v>
      </c>
      <c r="G846" s="3">
        <v>213.33</v>
      </c>
      <c r="H846" t="s">
        <v>143</v>
      </c>
      <c r="I846" s="3">
        <v>3200</v>
      </c>
      <c r="J846" s="25" t="str">
        <f t="shared" si="13"/>
        <v>Mar</v>
      </c>
      <c r="K846">
        <v>11</v>
      </c>
    </row>
    <row r="847" spans="1:11" x14ac:dyDescent="0.5">
      <c r="A847" s="25">
        <v>44626</v>
      </c>
      <c r="B847" t="s">
        <v>81</v>
      </c>
      <c r="C847" t="s">
        <v>160</v>
      </c>
      <c r="D847" t="s">
        <v>275</v>
      </c>
      <c r="E847">
        <v>5</v>
      </c>
      <c r="F847" t="s">
        <v>147</v>
      </c>
      <c r="G847" s="3">
        <v>216.66666666666666</v>
      </c>
      <c r="H847" t="s">
        <v>143</v>
      </c>
      <c r="I847" s="3">
        <v>975</v>
      </c>
      <c r="J847" s="25" t="str">
        <f t="shared" si="13"/>
        <v>Mar</v>
      </c>
      <c r="K847">
        <v>11</v>
      </c>
    </row>
    <row r="848" spans="1:11" hidden="1" x14ac:dyDescent="0.5">
      <c r="A848" s="25">
        <v>44626</v>
      </c>
      <c r="B848" t="s">
        <v>81</v>
      </c>
      <c r="C848" t="s">
        <v>206</v>
      </c>
      <c r="D848" t="s">
        <v>193</v>
      </c>
      <c r="E848">
        <v>0.1</v>
      </c>
      <c r="F848" t="s">
        <v>147</v>
      </c>
      <c r="G848" s="3">
        <v>220</v>
      </c>
      <c r="H848" t="s">
        <v>143</v>
      </c>
      <c r="I848" s="3">
        <v>50</v>
      </c>
      <c r="J848" s="25" t="str">
        <f t="shared" si="13"/>
        <v>Mar</v>
      </c>
      <c r="K848">
        <v>11</v>
      </c>
    </row>
    <row r="849" spans="1:11" hidden="1" x14ac:dyDescent="0.5">
      <c r="A849" s="25">
        <v>44626</v>
      </c>
      <c r="B849" t="s">
        <v>81</v>
      </c>
      <c r="C849" t="s">
        <v>287</v>
      </c>
      <c r="D849" t="s">
        <v>141</v>
      </c>
      <c r="E849" s="4">
        <v>1</v>
      </c>
      <c r="F849" t="s">
        <v>142</v>
      </c>
      <c r="G849" s="3">
        <v>220</v>
      </c>
      <c r="H849" t="s">
        <v>143</v>
      </c>
      <c r="I849" s="3">
        <v>85</v>
      </c>
      <c r="J849" s="25" t="str">
        <f t="shared" si="13"/>
        <v>Mar</v>
      </c>
      <c r="K849">
        <v>11</v>
      </c>
    </row>
    <row r="850" spans="1:11" hidden="1" x14ac:dyDescent="0.5">
      <c r="A850" s="25">
        <v>44626</v>
      </c>
      <c r="B850" t="s">
        <v>81</v>
      </c>
      <c r="C850" t="s">
        <v>233</v>
      </c>
      <c r="D850" t="s">
        <v>141</v>
      </c>
      <c r="E850">
        <v>1</v>
      </c>
      <c r="F850" t="s">
        <v>142</v>
      </c>
      <c r="G850" s="3">
        <v>220</v>
      </c>
      <c r="H850" t="s">
        <v>143</v>
      </c>
      <c r="I850" s="3">
        <v>65</v>
      </c>
      <c r="J850" s="25" t="str">
        <f t="shared" si="13"/>
        <v>Mar</v>
      </c>
      <c r="K850">
        <v>11</v>
      </c>
    </row>
    <row r="851" spans="1:11" hidden="1" x14ac:dyDescent="0.5">
      <c r="A851" s="25">
        <v>44626</v>
      </c>
      <c r="B851" t="s">
        <v>81</v>
      </c>
      <c r="C851" t="s">
        <v>294</v>
      </c>
      <c r="D851" t="s">
        <v>141</v>
      </c>
      <c r="E851">
        <v>1</v>
      </c>
      <c r="F851" t="s">
        <v>149</v>
      </c>
      <c r="G851" s="3">
        <v>210</v>
      </c>
      <c r="H851" t="s">
        <v>143</v>
      </c>
      <c r="I851" s="3">
        <v>65</v>
      </c>
      <c r="J851" s="25" t="str">
        <f t="shared" si="13"/>
        <v>Mar</v>
      </c>
      <c r="K851">
        <v>11</v>
      </c>
    </row>
    <row r="852" spans="1:11" x14ac:dyDescent="0.5">
      <c r="A852" s="25">
        <v>44626</v>
      </c>
      <c r="B852" t="s">
        <v>81</v>
      </c>
      <c r="C852" t="s">
        <v>183</v>
      </c>
      <c r="D852" t="s">
        <v>155</v>
      </c>
      <c r="E852">
        <v>1</v>
      </c>
      <c r="F852" t="s">
        <v>156</v>
      </c>
      <c r="G852" s="3">
        <v>206.66666666666666</v>
      </c>
      <c r="H852" t="s">
        <v>143</v>
      </c>
      <c r="I852" s="3">
        <v>270</v>
      </c>
      <c r="J852" s="25" t="str">
        <f t="shared" si="13"/>
        <v>Mar</v>
      </c>
      <c r="K852">
        <v>11</v>
      </c>
    </row>
    <row r="853" spans="1:11" x14ac:dyDescent="0.5">
      <c r="A853" s="25">
        <v>44626</v>
      </c>
      <c r="B853" t="s">
        <v>81</v>
      </c>
      <c r="C853" t="s">
        <v>231</v>
      </c>
      <c r="D853" t="s">
        <v>146</v>
      </c>
      <c r="E853">
        <v>1</v>
      </c>
      <c r="F853" t="s">
        <v>147</v>
      </c>
      <c r="G853" s="3">
        <v>209</v>
      </c>
      <c r="H853" t="s">
        <v>143</v>
      </c>
      <c r="I853" s="3">
        <v>245</v>
      </c>
      <c r="J853" s="25" t="str">
        <f t="shared" si="13"/>
        <v>Mar</v>
      </c>
      <c r="K853">
        <v>11</v>
      </c>
    </row>
    <row r="854" spans="1:11" hidden="1" x14ac:dyDescent="0.5">
      <c r="A854" s="25">
        <v>44626</v>
      </c>
      <c r="B854" t="s">
        <v>81</v>
      </c>
      <c r="C854" t="s">
        <v>245</v>
      </c>
      <c r="D854" t="s">
        <v>146</v>
      </c>
      <c r="E854">
        <v>10</v>
      </c>
      <c r="F854" t="s">
        <v>149</v>
      </c>
      <c r="G854" s="3">
        <v>206.66666666666666</v>
      </c>
      <c r="H854" t="s">
        <v>143</v>
      </c>
      <c r="I854" s="3">
        <v>2500</v>
      </c>
      <c r="J854" s="25" t="str">
        <f t="shared" si="13"/>
        <v>Mar</v>
      </c>
      <c r="K854">
        <v>11</v>
      </c>
    </row>
    <row r="855" spans="1:11" x14ac:dyDescent="0.5">
      <c r="A855" s="25">
        <v>44626</v>
      </c>
      <c r="B855" t="s">
        <v>81</v>
      </c>
      <c r="C855" t="s">
        <v>148</v>
      </c>
      <c r="D855" t="s">
        <v>146</v>
      </c>
      <c r="E855">
        <v>4</v>
      </c>
      <c r="F855" t="s">
        <v>149</v>
      </c>
      <c r="G855" s="3">
        <v>210</v>
      </c>
      <c r="H855" t="s">
        <v>143</v>
      </c>
      <c r="I855" s="3">
        <v>1000</v>
      </c>
      <c r="J855" s="25" t="str">
        <f t="shared" si="13"/>
        <v>Mar</v>
      </c>
      <c r="K855">
        <v>11</v>
      </c>
    </row>
    <row r="856" spans="1:11" hidden="1" x14ac:dyDescent="0.5">
      <c r="A856" s="25">
        <v>44626</v>
      </c>
      <c r="B856" t="s">
        <v>81</v>
      </c>
      <c r="C856" t="s">
        <v>194</v>
      </c>
      <c r="D856" t="s">
        <v>146</v>
      </c>
      <c r="E856">
        <v>1.41</v>
      </c>
      <c r="F856" t="s">
        <v>147</v>
      </c>
      <c r="G856" s="3">
        <v>206.66666666666666</v>
      </c>
      <c r="H856" t="s">
        <v>143</v>
      </c>
      <c r="I856" s="3">
        <v>324.29999999999995</v>
      </c>
      <c r="J856" s="25" t="str">
        <f t="shared" si="13"/>
        <v>Mar</v>
      </c>
      <c r="K856">
        <v>11</v>
      </c>
    </row>
    <row r="857" spans="1:11" hidden="1" x14ac:dyDescent="0.5">
      <c r="A857" s="25">
        <v>44626</v>
      </c>
      <c r="B857" t="s">
        <v>81</v>
      </c>
      <c r="C857" t="s">
        <v>209</v>
      </c>
      <c r="D857" t="s">
        <v>193</v>
      </c>
      <c r="E857">
        <v>0.1</v>
      </c>
      <c r="F857" t="s">
        <v>147</v>
      </c>
      <c r="G857" s="3">
        <v>163.33000000000001</v>
      </c>
      <c r="H857" t="s">
        <v>143</v>
      </c>
      <c r="I857" s="3">
        <v>93</v>
      </c>
      <c r="J857" s="25" t="str">
        <f t="shared" si="13"/>
        <v>Mar</v>
      </c>
      <c r="K857">
        <v>11</v>
      </c>
    </row>
    <row r="858" spans="1:11" hidden="1" x14ac:dyDescent="0.5">
      <c r="A858" s="25">
        <v>44626</v>
      </c>
      <c r="B858" t="s">
        <v>81</v>
      </c>
      <c r="C858" t="s">
        <v>157</v>
      </c>
      <c r="D858" t="s">
        <v>141</v>
      </c>
      <c r="E858">
        <v>0.4</v>
      </c>
      <c r="F858" t="s">
        <v>142</v>
      </c>
      <c r="G858" s="3">
        <v>206.66666666666666</v>
      </c>
      <c r="H858" t="s">
        <v>143</v>
      </c>
      <c r="I858" s="3">
        <v>220</v>
      </c>
      <c r="J858" s="25" t="str">
        <f t="shared" si="13"/>
        <v>Mar</v>
      </c>
      <c r="K858">
        <v>11</v>
      </c>
    </row>
    <row r="859" spans="1:11" hidden="1" x14ac:dyDescent="0.5">
      <c r="A859" s="25">
        <v>44626</v>
      </c>
      <c r="B859" t="s">
        <v>81</v>
      </c>
      <c r="C859" t="s">
        <v>218</v>
      </c>
      <c r="D859" t="s">
        <v>141</v>
      </c>
      <c r="E859">
        <v>0.2</v>
      </c>
      <c r="F859" t="s">
        <v>142</v>
      </c>
      <c r="G859" s="3">
        <v>203.33333333333334</v>
      </c>
      <c r="H859" t="s">
        <v>143</v>
      </c>
      <c r="I859" s="3">
        <v>85</v>
      </c>
      <c r="J859" s="25" t="str">
        <f t="shared" si="13"/>
        <v>Mar</v>
      </c>
      <c r="K859">
        <v>11</v>
      </c>
    </row>
    <row r="860" spans="1:11" hidden="1" x14ac:dyDescent="0.5">
      <c r="A860" s="25">
        <v>44626</v>
      </c>
      <c r="B860" t="s">
        <v>81</v>
      </c>
      <c r="C860" t="s">
        <v>217</v>
      </c>
      <c r="D860" t="s">
        <v>141</v>
      </c>
      <c r="E860">
        <v>0.2</v>
      </c>
      <c r="F860" t="s">
        <v>142</v>
      </c>
      <c r="G860" s="3">
        <v>190</v>
      </c>
      <c r="H860" t="s">
        <v>143</v>
      </c>
      <c r="I860" s="3">
        <v>85</v>
      </c>
      <c r="J860" s="25" t="str">
        <f t="shared" si="13"/>
        <v>Mar</v>
      </c>
      <c r="K860">
        <v>11</v>
      </c>
    </row>
    <row r="861" spans="1:11" hidden="1" x14ac:dyDescent="0.5">
      <c r="A861" s="25">
        <v>44626</v>
      </c>
      <c r="B861" t="s">
        <v>81</v>
      </c>
      <c r="C861" t="s">
        <v>177</v>
      </c>
      <c r="D861" t="s">
        <v>324</v>
      </c>
      <c r="E861">
        <v>1</v>
      </c>
      <c r="F861" t="s">
        <v>142</v>
      </c>
      <c r="G861" s="3">
        <v>210</v>
      </c>
      <c r="H861" t="s">
        <v>143</v>
      </c>
      <c r="I861" s="3">
        <v>165</v>
      </c>
      <c r="J861" s="25" t="str">
        <f t="shared" si="13"/>
        <v>Mar</v>
      </c>
      <c r="K861">
        <v>11</v>
      </c>
    </row>
    <row r="862" spans="1:11" hidden="1" x14ac:dyDescent="0.5">
      <c r="A862" s="25">
        <v>44626</v>
      </c>
      <c r="B862" t="s">
        <v>81</v>
      </c>
      <c r="C862" t="s">
        <v>213</v>
      </c>
      <c r="D862" t="s">
        <v>324</v>
      </c>
      <c r="E862">
        <v>2</v>
      </c>
      <c r="F862" t="s">
        <v>142</v>
      </c>
      <c r="G862" s="3">
        <v>210</v>
      </c>
      <c r="H862" t="s">
        <v>143</v>
      </c>
      <c r="I862" s="3">
        <v>330</v>
      </c>
      <c r="J862" s="25" t="str">
        <f t="shared" si="13"/>
        <v>Mar</v>
      </c>
      <c r="K862">
        <v>11</v>
      </c>
    </row>
    <row r="863" spans="1:11" x14ac:dyDescent="0.5">
      <c r="A863" s="25">
        <v>44626</v>
      </c>
      <c r="B863" t="s">
        <v>81</v>
      </c>
      <c r="C863" t="s">
        <v>159</v>
      </c>
      <c r="D863" t="s">
        <v>295</v>
      </c>
      <c r="E863">
        <v>5</v>
      </c>
      <c r="F863" t="s">
        <v>147</v>
      </c>
      <c r="G863" s="3">
        <v>210</v>
      </c>
      <c r="H863" t="s">
        <v>143</v>
      </c>
      <c r="I863" s="3">
        <v>2500</v>
      </c>
      <c r="J863" s="25" t="str">
        <f t="shared" si="13"/>
        <v>Mar</v>
      </c>
      <c r="K863">
        <v>11</v>
      </c>
    </row>
    <row r="864" spans="1:11" x14ac:dyDescent="0.5">
      <c r="A864" s="25">
        <v>44626</v>
      </c>
      <c r="B864" t="s">
        <v>81</v>
      </c>
      <c r="C864" t="s">
        <v>163</v>
      </c>
      <c r="D864" t="s">
        <v>295</v>
      </c>
      <c r="E864">
        <v>3.7</v>
      </c>
      <c r="F864" t="s">
        <v>147</v>
      </c>
      <c r="G864" s="3">
        <v>206.66666666666666</v>
      </c>
      <c r="H864" t="s">
        <v>143</v>
      </c>
      <c r="I864" s="3">
        <v>3330</v>
      </c>
      <c r="J864" s="25" t="str">
        <f t="shared" si="13"/>
        <v>Mar</v>
      </c>
      <c r="K864">
        <v>11</v>
      </c>
    </row>
    <row r="865" spans="1:11" hidden="1" x14ac:dyDescent="0.5">
      <c r="A865" s="25">
        <v>44626</v>
      </c>
      <c r="B865" t="s">
        <v>81</v>
      </c>
      <c r="C865" t="s">
        <v>153</v>
      </c>
      <c r="D865" t="s">
        <v>295</v>
      </c>
      <c r="E865">
        <v>1</v>
      </c>
      <c r="F865" t="s">
        <v>147</v>
      </c>
      <c r="G865" s="3">
        <v>206.66666666666666</v>
      </c>
      <c r="H865" t="s">
        <v>143</v>
      </c>
      <c r="I865" s="3">
        <v>65</v>
      </c>
      <c r="J865" s="25" t="str">
        <f t="shared" si="13"/>
        <v>Mar</v>
      </c>
      <c r="K865">
        <v>11</v>
      </c>
    </row>
    <row r="866" spans="1:11" hidden="1" x14ac:dyDescent="0.5">
      <c r="A866" s="25">
        <v>44626</v>
      </c>
      <c r="B866" t="s">
        <v>81</v>
      </c>
      <c r="C866" t="s">
        <v>258</v>
      </c>
      <c r="D866" t="s">
        <v>324</v>
      </c>
      <c r="E866">
        <v>2</v>
      </c>
      <c r="F866" t="s">
        <v>142</v>
      </c>
      <c r="G866" s="3">
        <v>206.66666666666666</v>
      </c>
      <c r="H866" t="s">
        <v>143</v>
      </c>
      <c r="I866" s="3">
        <v>250</v>
      </c>
      <c r="J866" s="25" t="str">
        <f t="shared" si="13"/>
        <v>Mar</v>
      </c>
      <c r="K866">
        <v>11</v>
      </c>
    </row>
    <row r="867" spans="1:11" x14ac:dyDescent="0.5">
      <c r="A867" s="25">
        <v>44626</v>
      </c>
      <c r="B867" t="s">
        <v>81</v>
      </c>
      <c r="C867" t="s">
        <v>151</v>
      </c>
      <c r="D867" t="s">
        <v>146</v>
      </c>
      <c r="E867">
        <v>1.2</v>
      </c>
      <c r="F867" t="s">
        <v>152</v>
      </c>
      <c r="G867" s="3">
        <v>206.66666666666666</v>
      </c>
      <c r="H867" t="s">
        <v>143</v>
      </c>
      <c r="I867" s="3">
        <v>480</v>
      </c>
      <c r="J867" s="25" t="str">
        <f t="shared" si="13"/>
        <v>Mar</v>
      </c>
      <c r="K867">
        <v>11</v>
      </c>
    </row>
    <row r="868" spans="1:11" x14ac:dyDescent="0.5">
      <c r="A868" s="25">
        <v>44626</v>
      </c>
      <c r="B868" t="s">
        <v>81</v>
      </c>
      <c r="C868" t="s">
        <v>167</v>
      </c>
      <c r="D868" t="s">
        <v>295</v>
      </c>
      <c r="E868">
        <v>1</v>
      </c>
      <c r="F868" t="s">
        <v>147</v>
      </c>
      <c r="G868" s="3">
        <v>206.66666666666666</v>
      </c>
      <c r="H868" t="s">
        <v>143</v>
      </c>
      <c r="I868" s="3">
        <v>250</v>
      </c>
      <c r="J868" s="25" t="str">
        <f t="shared" si="13"/>
        <v>Mar</v>
      </c>
      <c r="K868">
        <v>11</v>
      </c>
    </row>
    <row r="869" spans="1:11" x14ac:dyDescent="0.5">
      <c r="A869" s="25">
        <v>44626</v>
      </c>
      <c r="B869" t="s">
        <v>81</v>
      </c>
      <c r="C869" t="s">
        <v>166</v>
      </c>
      <c r="D869" t="s">
        <v>295</v>
      </c>
      <c r="E869">
        <v>6</v>
      </c>
      <c r="F869" t="s">
        <v>147</v>
      </c>
      <c r="G869" s="3">
        <v>206.66666666666666</v>
      </c>
      <c r="H869" t="s">
        <v>143</v>
      </c>
      <c r="I869" s="3">
        <v>1500</v>
      </c>
      <c r="J869" s="25" t="str">
        <f t="shared" si="13"/>
        <v>Mar</v>
      </c>
      <c r="K869">
        <v>11</v>
      </c>
    </row>
    <row r="870" spans="1:11" x14ac:dyDescent="0.5">
      <c r="A870" s="25">
        <v>44626</v>
      </c>
      <c r="B870" t="s">
        <v>81</v>
      </c>
      <c r="C870" t="s">
        <v>198</v>
      </c>
      <c r="D870" t="s">
        <v>146</v>
      </c>
      <c r="E870">
        <v>3.5</v>
      </c>
      <c r="F870" t="s">
        <v>147</v>
      </c>
      <c r="G870" s="3">
        <v>206.66666666666666</v>
      </c>
      <c r="H870" t="s">
        <v>143</v>
      </c>
      <c r="I870" s="3">
        <v>857.5</v>
      </c>
      <c r="J870" s="25" t="str">
        <f t="shared" si="13"/>
        <v>Mar</v>
      </c>
      <c r="K870">
        <v>11</v>
      </c>
    </row>
    <row r="871" spans="1:11" x14ac:dyDescent="0.5">
      <c r="A871" s="25">
        <v>44626</v>
      </c>
      <c r="B871" t="s">
        <v>81</v>
      </c>
      <c r="C871" t="s">
        <v>159</v>
      </c>
      <c r="D871" t="s">
        <v>295</v>
      </c>
      <c r="E871">
        <v>0.9</v>
      </c>
      <c r="F871" t="s">
        <v>147</v>
      </c>
      <c r="G871" s="3">
        <v>206.66666666666666</v>
      </c>
      <c r="H871" t="s">
        <v>143</v>
      </c>
      <c r="I871" s="3">
        <v>450</v>
      </c>
      <c r="J871" s="25" t="str">
        <f t="shared" si="13"/>
        <v>Mar</v>
      </c>
      <c r="K871">
        <v>11</v>
      </c>
    </row>
    <row r="872" spans="1:11" x14ac:dyDescent="0.5">
      <c r="A872" s="25">
        <v>44626</v>
      </c>
      <c r="B872" t="s">
        <v>81</v>
      </c>
      <c r="C872" t="s">
        <v>163</v>
      </c>
      <c r="D872" t="s">
        <v>295</v>
      </c>
      <c r="E872">
        <v>0.2</v>
      </c>
      <c r="F872" t="s">
        <v>147</v>
      </c>
      <c r="G872" s="3">
        <v>210</v>
      </c>
      <c r="H872" t="s">
        <v>143</v>
      </c>
      <c r="I872" s="3">
        <v>190</v>
      </c>
      <c r="J872" s="25" t="str">
        <f t="shared" si="13"/>
        <v>Mar</v>
      </c>
      <c r="K872">
        <v>11</v>
      </c>
    </row>
    <row r="873" spans="1:11" x14ac:dyDescent="0.5">
      <c r="A873" s="25">
        <v>44626</v>
      </c>
      <c r="B873" t="s">
        <v>81</v>
      </c>
      <c r="C873" t="s">
        <v>158</v>
      </c>
      <c r="D873" t="s">
        <v>295</v>
      </c>
      <c r="E873">
        <v>1.75</v>
      </c>
      <c r="F873" t="s">
        <v>147</v>
      </c>
      <c r="G873" s="3">
        <v>210</v>
      </c>
      <c r="H873" t="s">
        <v>143</v>
      </c>
      <c r="I873" s="3">
        <v>525</v>
      </c>
      <c r="J873" s="25" t="str">
        <f t="shared" si="13"/>
        <v>Mar</v>
      </c>
      <c r="K873">
        <v>11</v>
      </c>
    </row>
    <row r="874" spans="1:11" hidden="1" x14ac:dyDescent="0.5">
      <c r="A874" s="25">
        <v>44626</v>
      </c>
      <c r="B874" t="s">
        <v>81</v>
      </c>
      <c r="C874" t="s">
        <v>179</v>
      </c>
      <c r="D874" t="s">
        <v>274</v>
      </c>
      <c r="E874">
        <v>1</v>
      </c>
      <c r="F874" t="s">
        <v>145</v>
      </c>
      <c r="G874" s="3">
        <v>65</v>
      </c>
      <c r="H874" t="s">
        <v>143</v>
      </c>
      <c r="I874" s="3">
        <v>65</v>
      </c>
      <c r="J874" s="25" t="str">
        <f t="shared" si="13"/>
        <v>Mar</v>
      </c>
      <c r="K874">
        <v>11</v>
      </c>
    </row>
    <row r="875" spans="1:11" x14ac:dyDescent="0.5">
      <c r="A875" s="25">
        <v>44626</v>
      </c>
      <c r="B875" t="s">
        <v>81</v>
      </c>
      <c r="C875" t="s">
        <v>154</v>
      </c>
      <c r="D875" t="s">
        <v>155</v>
      </c>
      <c r="E875">
        <v>1.38</v>
      </c>
      <c r="F875" t="s">
        <v>156</v>
      </c>
      <c r="G875" s="3">
        <v>880</v>
      </c>
      <c r="H875" t="s">
        <v>143</v>
      </c>
      <c r="I875" s="3">
        <v>1214.3999999999999</v>
      </c>
      <c r="J875" s="25" t="str">
        <f t="shared" si="13"/>
        <v>Mar</v>
      </c>
      <c r="K875">
        <v>11</v>
      </c>
    </row>
    <row r="876" spans="1:11" x14ac:dyDescent="0.5">
      <c r="A876" s="25">
        <v>44626</v>
      </c>
      <c r="B876" t="s">
        <v>81</v>
      </c>
      <c r="C876" t="s">
        <v>189</v>
      </c>
      <c r="D876" t="s">
        <v>295</v>
      </c>
      <c r="E876">
        <v>0.25</v>
      </c>
      <c r="F876" t="s">
        <v>147</v>
      </c>
      <c r="G876" s="3">
        <v>350</v>
      </c>
      <c r="H876" t="s">
        <v>143</v>
      </c>
      <c r="I876" s="3">
        <v>87.5</v>
      </c>
      <c r="J876" s="25" t="str">
        <f t="shared" si="13"/>
        <v>Mar</v>
      </c>
      <c r="K876">
        <v>11</v>
      </c>
    </row>
    <row r="877" spans="1:11" hidden="1" x14ac:dyDescent="0.5">
      <c r="A877" s="25">
        <v>44626</v>
      </c>
      <c r="B877" t="s">
        <v>81</v>
      </c>
      <c r="C877" t="s">
        <v>176</v>
      </c>
      <c r="D877" t="s">
        <v>295</v>
      </c>
      <c r="E877">
        <v>0.25</v>
      </c>
      <c r="F877" t="s">
        <v>147</v>
      </c>
      <c r="G877" s="3">
        <v>250</v>
      </c>
      <c r="H877" t="s">
        <v>143</v>
      </c>
      <c r="I877" s="3">
        <v>62.5</v>
      </c>
      <c r="J877" s="25" t="str">
        <f t="shared" si="13"/>
        <v>Mar</v>
      </c>
      <c r="K877">
        <v>11</v>
      </c>
    </row>
    <row r="878" spans="1:11" x14ac:dyDescent="0.5">
      <c r="A878" s="25">
        <v>44626</v>
      </c>
      <c r="B878" t="s">
        <v>81</v>
      </c>
      <c r="C878" t="s">
        <v>181</v>
      </c>
      <c r="D878" t="s">
        <v>276</v>
      </c>
      <c r="E878">
        <v>0.5</v>
      </c>
      <c r="F878" t="s">
        <v>152</v>
      </c>
      <c r="G878" s="3">
        <v>120</v>
      </c>
      <c r="H878" t="s">
        <v>143</v>
      </c>
      <c r="I878" s="3">
        <v>60</v>
      </c>
      <c r="J878" s="25" t="str">
        <f t="shared" si="13"/>
        <v>Mar</v>
      </c>
      <c r="K878">
        <v>11</v>
      </c>
    </row>
    <row r="879" spans="1:11" x14ac:dyDescent="0.5">
      <c r="A879" s="25">
        <v>44626</v>
      </c>
      <c r="B879" t="s">
        <v>81</v>
      </c>
      <c r="C879" t="s">
        <v>202</v>
      </c>
      <c r="D879" t="s">
        <v>274</v>
      </c>
      <c r="E879">
        <v>3</v>
      </c>
      <c r="F879" t="s">
        <v>145</v>
      </c>
      <c r="G879" s="3">
        <v>72</v>
      </c>
      <c r="H879" t="s">
        <v>143</v>
      </c>
      <c r="I879" s="3">
        <v>216</v>
      </c>
      <c r="J879" s="25" t="str">
        <f t="shared" si="13"/>
        <v>Mar</v>
      </c>
      <c r="K879">
        <v>11</v>
      </c>
    </row>
    <row r="880" spans="1:11" x14ac:dyDescent="0.5">
      <c r="A880" s="25">
        <v>44626</v>
      </c>
      <c r="B880" t="s">
        <v>81</v>
      </c>
      <c r="C880" t="s">
        <v>144</v>
      </c>
      <c r="D880" t="s">
        <v>274</v>
      </c>
      <c r="E880">
        <v>1</v>
      </c>
      <c r="F880" t="s">
        <v>145</v>
      </c>
      <c r="G880" s="3">
        <v>65</v>
      </c>
      <c r="H880" t="s">
        <v>143</v>
      </c>
      <c r="I880" s="3">
        <v>65</v>
      </c>
      <c r="J880" s="25" t="str">
        <f t="shared" si="13"/>
        <v>Mar</v>
      </c>
      <c r="K880">
        <v>11</v>
      </c>
    </row>
    <row r="881" spans="1:11" hidden="1" x14ac:dyDescent="0.5">
      <c r="A881" s="25">
        <v>44627</v>
      </c>
      <c r="B881" t="s">
        <v>80</v>
      </c>
      <c r="C881" t="s">
        <v>150</v>
      </c>
      <c r="D881" t="s">
        <v>146</v>
      </c>
      <c r="E881">
        <v>2</v>
      </c>
      <c r="F881" t="s">
        <v>149</v>
      </c>
      <c r="G881" s="3">
        <v>260</v>
      </c>
      <c r="H881" t="s">
        <v>143</v>
      </c>
      <c r="I881" s="3">
        <v>520</v>
      </c>
      <c r="J881" s="25" t="str">
        <f t="shared" si="13"/>
        <v>Mar</v>
      </c>
      <c r="K881">
        <v>11</v>
      </c>
    </row>
    <row r="882" spans="1:11" x14ac:dyDescent="0.5">
      <c r="A882" s="25">
        <v>44627</v>
      </c>
      <c r="B882" t="s">
        <v>80</v>
      </c>
      <c r="C882" t="s">
        <v>154</v>
      </c>
      <c r="D882" t="s">
        <v>155</v>
      </c>
      <c r="E882">
        <v>0.2</v>
      </c>
      <c r="F882" t="s">
        <v>156</v>
      </c>
      <c r="G882" s="3">
        <v>830</v>
      </c>
      <c r="H882" t="s">
        <v>143</v>
      </c>
      <c r="I882" s="3">
        <v>166</v>
      </c>
      <c r="J882" s="25" t="str">
        <f t="shared" si="13"/>
        <v>Mar</v>
      </c>
      <c r="K882">
        <v>11</v>
      </c>
    </row>
    <row r="883" spans="1:11" x14ac:dyDescent="0.5">
      <c r="A883" s="25">
        <v>44627</v>
      </c>
      <c r="B883" t="s">
        <v>80</v>
      </c>
      <c r="C883" t="s">
        <v>167</v>
      </c>
      <c r="D883" t="s">
        <v>295</v>
      </c>
      <c r="E883">
        <v>0.25</v>
      </c>
      <c r="F883" t="s">
        <v>147</v>
      </c>
      <c r="G883" s="3">
        <v>280</v>
      </c>
      <c r="H883" t="s">
        <v>143</v>
      </c>
      <c r="I883" s="3">
        <v>70</v>
      </c>
      <c r="J883" s="25" t="str">
        <f t="shared" si="13"/>
        <v>Mar</v>
      </c>
      <c r="K883">
        <v>11</v>
      </c>
    </row>
    <row r="884" spans="1:11" x14ac:dyDescent="0.5">
      <c r="A884" s="25">
        <v>44627</v>
      </c>
      <c r="B884" t="s">
        <v>80</v>
      </c>
      <c r="C884" t="s">
        <v>166</v>
      </c>
      <c r="D884" t="s">
        <v>295</v>
      </c>
      <c r="E884">
        <v>0.25</v>
      </c>
      <c r="F884" t="s">
        <v>147</v>
      </c>
      <c r="G884" s="3">
        <v>280</v>
      </c>
      <c r="H884" t="s">
        <v>143</v>
      </c>
      <c r="I884" s="3">
        <v>70</v>
      </c>
      <c r="J884" s="25" t="str">
        <f t="shared" si="13"/>
        <v>Mar</v>
      </c>
      <c r="K884">
        <v>11</v>
      </c>
    </row>
    <row r="885" spans="1:11" hidden="1" x14ac:dyDescent="0.5">
      <c r="A885" s="25">
        <v>44627</v>
      </c>
      <c r="B885" t="s">
        <v>80</v>
      </c>
      <c r="C885" t="s">
        <v>184</v>
      </c>
      <c r="D885" t="s">
        <v>155</v>
      </c>
      <c r="E885">
        <v>1</v>
      </c>
      <c r="F885" t="s">
        <v>156</v>
      </c>
      <c r="G885" s="3">
        <v>325</v>
      </c>
      <c r="H885" t="s">
        <v>143</v>
      </c>
      <c r="I885" s="3">
        <v>325</v>
      </c>
      <c r="J885" s="25" t="str">
        <f t="shared" si="13"/>
        <v>Mar</v>
      </c>
      <c r="K885">
        <v>11</v>
      </c>
    </row>
    <row r="886" spans="1:11" x14ac:dyDescent="0.5">
      <c r="A886" s="25">
        <v>44627</v>
      </c>
      <c r="B886" t="s">
        <v>80</v>
      </c>
      <c r="C886" t="s">
        <v>183</v>
      </c>
      <c r="D886" t="s">
        <v>155</v>
      </c>
      <c r="E886">
        <v>3</v>
      </c>
      <c r="F886" t="s">
        <v>156</v>
      </c>
      <c r="G886" s="3">
        <v>272</v>
      </c>
      <c r="H886" t="s">
        <v>143</v>
      </c>
      <c r="I886" s="3">
        <v>816</v>
      </c>
      <c r="J886" s="25" t="str">
        <f t="shared" si="13"/>
        <v>Mar</v>
      </c>
      <c r="K886">
        <v>11</v>
      </c>
    </row>
    <row r="887" spans="1:11" hidden="1" x14ac:dyDescent="0.5">
      <c r="A887" s="25">
        <v>44627</v>
      </c>
      <c r="B887" t="s">
        <v>80</v>
      </c>
      <c r="C887" t="s">
        <v>207</v>
      </c>
      <c r="D887" t="s">
        <v>324</v>
      </c>
      <c r="E887">
        <v>1</v>
      </c>
      <c r="F887" t="s">
        <v>149</v>
      </c>
      <c r="G887" s="3">
        <v>155</v>
      </c>
      <c r="H887" t="s">
        <v>143</v>
      </c>
      <c r="I887" s="3">
        <v>155</v>
      </c>
      <c r="J887" s="25" t="str">
        <f t="shared" si="13"/>
        <v>Mar</v>
      </c>
      <c r="K887">
        <v>11</v>
      </c>
    </row>
    <row r="888" spans="1:11" hidden="1" x14ac:dyDescent="0.5">
      <c r="A888" s="25">
        <v>44627</v>
      </c>
      <c r="B888" t="s">
        <v>80</v>
      </c>
      <c r="C888" t="s">
        <v>323</v>
      </c>
      <c r="D888" t="s">
        <v>141</v>
      </c>
      <c r="E888">
        <v>1</v>
      </c>
      <c r="F888" t="s">
        <v>149</v>
      </c>
      <c r="G888" s="3">
        <v>310</v>
      </c>
      <c r="H888" t="s">
        <v>143</v>
      </c>
      <c r="I888" s="3">
        <v>310</v>
      </c>
      <c r="J888" s="25" t="str">
        <f t="shared" si="13"/>
        <v>Mar</v>
      </c>
      <c r="K888">
        <v>11</v>
      </c>
    </row>
    <row r="889" spans="1:11" hidden="1" x14ac:dyDescent="0.5">
      <c r="A889" s="25">
        <v>44627</v>
      </c>
      <c r="B889" t="s">
        <v>80</v>
      </c>
      <c r="C889" t="s">
        <v>256</v>
      </c>
      <c r="D889" t="s">
        <v>193</v>
      </c>
      <c r="E889">
        <v>1</v>
      </c>
      <c r="F889" t="s">
        <v>149</v>
      </c>
      <c r="G889" s="3">
        <v>50</v>
      </c>
      <c r="H889" t="s">
        <v>143</v>
      </c>
      <c r="I889" s="3">
        <v>50</v>
      </c>
      <c r="J889" s="25" t="str">
        <f t="shared" si="13"/>
        <v>Mar</v>
      </c>
      <c r="K889">
        <v>11</v>
      </c>
    </row>
    <row r="890" spans="1:11" hidden="1" x14ac:dyDescent="0.5">
      <c r="A890" s="25">
        <v>44627</v>
      </c>
      <c r="B890" t="s">
        <v>80</v>
      </c>
      <c r="C890" t="s">
        <v>197</v>
      </c>
      <c r="D890" t="s">
        <v>193</v>
      </c>
      <c r="E890">
        <v>0.1</v>
      </c>
      <c r="F890" t="s">
        <v>147</v>
      </c>
      <c r="G890" s="3">
        <v>700</v>
      </c>
      <c r="H890" t="s">
        <v>143</v>
      </c>
      <c r="I890" s="3">
        <v>70</v>
      </c>
      <c r="J890" s="25" t="str">
        <f t="shared" si="13"/>
        <v>Mar</v>
      </c>
      <c r="K890">
        <v>11</v>
      </c>
    </row>
    <row r="891" spans="1:11" hidden="1" x14ac:dyDescent="0.5">
      <c r="A891" s="25">
        <v>44627</v>
      </c>
      <c r="B891" t="s">
        <v>80</v>
      </c>
      <c r="C891" t="s">
        <v>204</v>
      </c>
      <c r="D891" t="s">
        <v>193</v>
      </c>
      <c r="E891">
        <v>0.1</v>
      </c>
      <c r="F891" t="s">
        <v>147</v>
      </c>
      <c r="G891" s="3">
        <v>700</v>
      </c>
      <c r="H891" t="s">
        <v>143</v>
      </c>
      <c r="I891" s="3">
        <v>70</v>
      </c>
      <c r="J891" s="25" t="str">
        <f t="shared" si="13"/>
        <v>Mar</v>
      </c>
      <c r="K891">
        <v>11</v>
      </c>
    </row>
    <row r="892" spans="1:11" hidden="1" x14ac:dyDescent="0.5">
      <c r="A892" s="25">
        <v>44627</v>
      </c>
      <c r="B892" t="s">
        <v>80</v>
      </c>
      <c r="C892" t="s">
        <v>209</v>
      </c>
      <c r="D892" t="s">
        <v>193</v>
      </c>
      <c r="E892">
        <v>0.1</v>
      </c>
      <c r="F892" t="s">
        <v>147</v>
      </c>
      <c r="G892" s="3">
        <v>930</v>
      </c>
      <c r="H892" t="s">
        <v>143</v>
      </c>
      <c r="I892" s="3">
        <v>93</v>
      </c>
      <c r="J892" s="25" t="str">
        <f t="shared" si="13"/>
        <v>Mar</v>
      </c>
      <c r="K892">
        <v>11</v>
      </c>
    </row>
    <row r="893" spans="1:11" hidden="1" x14ac:dyDescent="0.5">
      <c r="A893" s="25">
        <v>44627</v>
      </c>
      <c r="B893" t="s">
        <v>80</v>
      </c>
      <c r="C893" t="s">
        <v>245</v>
      </c>
      <c r="D893" t="s">
        <v>146</v>
      </c>
      <c r="E893">
        <v>2</v>
      </c>
      <c r="F893" t="s">
        <v>149</v>
      </c>
      <c r="G893" s="3">
        <v>260</v>
      </c>
      <c r="H893" t="s">
        <v>143</v>
      </c>
      <c r="I893" s="3">
        <v>520</v>
      </c>
      <c r="J893" s="25" t="str">
        <f t="shared" si="13"/>
        <v>Mar</v>
      </c>
      <c r="K893">
        <v>11</v>
      </c>
    </row>
    <row r="894" spans="1:11" x14ac:dyDescent="0.5">
      <c r="A894" s="25">
        <v>44627</v>
      </c>
      <c r="B894" t="s">
        <v>80</v>
      </c>
      <c r="C894" t="s">
        <v>163</v>
      </c>
      <c r="D894" t="s">
        <v>295</v>
      </c>
      <c r="E894">
        <v>1.5</v>
      </c>
      <c r="F894" t="s">
        <v>147</v>
      </c>
      <c r="G894" s="3">
        <v>880</v>
      </c>
      <c r="H894" t="s">
        <v>143</v>
      </c>
      <c r="I894" s="3">
        <v>1320</v>
      </c>
      <c r="J894" s="25" t="str">
        <f t="shared" si="13"/>
        <v>Mar</v>
      </c>
      <c r="K894">
        <v>11</v>
      </c>
    </row>
    <row r="895" spans="1:11" x14ac:dyDescent="0.5">
      <c r="A895" s="25">
        <v>44627</v>
      </c>
      <c r="B895" t="s">
        <v>80</v>
      </c>
      <c r="C895" t="s">
        <v>148</v>
      </c>
      <c r="D895" t="s">
        <v>146</v>
      </c>
      <c r="E895">
        <v>1</v>
      </c>
      <c r="F895" t="s">
        <v>149</v>
      </c>
      <c r="G895" s="3">
        <v>262</v>
      </c>
      <c r="H895" t="s">
        <v>143</v>
      </c>
      <c r="I895" s="3">
        <v>262</v>
      </c>
      <c r="J895" s="25" t="str">
        <f t="shared" si="13"/>
        <v>Mar</v>
      </c>
      <c r="K895">
        <v>11</v>
      </c>
    </row>
    <row r="896" spans="1:11" x14ac:dyDescent="0.5">
      <c r="A896" s="25">
        <v>44627</v>
      </c>
      <c r="B896" t="s">
        <v>80</v>
      </c>
      <c r="C896" t="s">
        <v>187</v>
      </c>
      <c r="D896" t="s">
        <v>295</v>
      </c>
      <c r="E896">
        <v>1</v>
      </c>
      <c r="F896" t="s">
        <v>147</v>
      </c>
      <c r="G896" s="3">
        <v>46</v>
      </c>
      <c r="H896" t="s">
        <v>143</v>
      </c>
      <c r="I896" s="3">
        <v>46</v>
      </c>
      <c r="J896" s="25" t="str">
        <f t="shared" si="13"/>
        <v>Mar</v>
      </c>
      <c r="K896">
        <v>11</v>
      </c>
    </row>
    <row r="897" spans="1:11" hidden="1" x14ac:dyDescent="0.5">
      <c r="A897" s="25">
        <v>44627</v>
      </c>
      <c r="B897" t="s">
        <v>80</v>
      </c>
      <c r="C897" t="s">
        <v>294</v>
      </c>
      <c r="D897" t="s">
        <v>141</v>
      </c>
      <c r="E897">
        <v>1</v>
      </c>
      <c r="F897" t="s">
        <v>149</v>
      </c>
      <c r="G897" s="3">
        <v>65</v>
      </c>
      <c r="H897" t="s">
        <v>143</v>
      </c>
      <c r="I897" s="3">
        <v>65</v>
      </c>
      <c r="J897" s="25" t="str">
        <f t="shared" si="13"/>
        <v>Mar</v>
      </c>
      <c r="K897">
        <v>11</v>
      </c>
    </row>
    <row r="898" spans="1:11" x14ac:dyDescent="0.5">
      <c r="A898" s="25">
        <v>44627</v>
      </c>
      <c r="B898" t="s">
        <v>80</v>
      </c>
      <c r="C898" t="s">
        <v>231</v>
      </c>
      <c r="D898" t="s">
        <v>146</v>
      </c>
      <c r="E898">
        <v>0.5</v>
      </c>
      <c r="F898" t="s">
        <v>147</v>
      </c>
      <c r="G898" s="3">
        <v>245</v>
      </c>
      <c r="H898" t="s">
        <v>143</v>
      </c>
      <c r="I898" s="3">
        <v>122.5</v>
      </c>
      <c r="J898" s="25" t="str">
        <f t="shared" si="13"/>
        <v>Mar</v>
      </c>
      <c r="K898">
        <v>11</v>
      </c>
    </row>
    <row r="899" spans="1:11" x14ac:dyDescent="0.5">
      <c r="A899" s="25">
        <v>44627</v>
      </c>
      <c r="B899" t="s">
        <v>80</v>
      </c>
      <c r="C899" t="s">
        <v>198</v>
      </c>
      <c r="D899" t="s">
        <v>146</v>
      </c>
      <c r="E899">
        <v>37.5</v>
      </c>
      <c r="F899" t="s">
        <v>147</v>
      </c>
      <c r="G899" s="3">
        <v>245</v>
      </c>
      <c r="H899" t="s">
        <v>143</v>
      </c>
      <c r="I899" s="3">
        <v>9187.5</v>
      </c>
      <c r="J899" s="25" t="str">
        <f t="shared" si="13"/>
        <v>Mar</v>
      </c>
      <c r="K899">
        <v>11</v>
      </c>
    </row>
    <row r="900" spans="1:11" hidden="1" x14ac:dyDescent="0.5">
      <c r="A900" s="25">
        <v>44627</v>
      </c>
      <c r="B900" t="s">
        <v>80</v>
      </c>
      <c r="C900" t="s">
        <v>179</v>
      </c>
      <c r="D900" t="s">
        <v>274</v>
      </c>
      <c r="E900">
        <v>1</v>
      </c>
      <c r="F900" t="s">
        <v>145</v>
      </c>
      <c r="G900" s="3">
        <v>65</v>
      </c>
      <c r="H900" t="s">
        <v>143</v>
      </c>
      <c r="I900" s="3">
        <v>65</v>
      </c>
      <c r="J900" s="25" t="str">
        <f t="shared" si="13"/>
        <v>Mar</v>
      </c>
      <c r="K900">
        <v>11</v>
      </c>
    </row>
    <row r="901" spans="1:11" hidden="1" x14ac:dyDescent="0.5">
      <c r="A901" s="25">
        <v>44627</v>
      </c>
      <c r="B901" t="s">
        <v>80</v>
      </c>
      <c r="C901" t="s">
        <v>293</v>
      </c>
      <c r="D901" t="s">
        <v>141</v>
      </c>
      <c r="E901">
        <v>1</v>
      </c>
      <c r="F901" t="s">
        <v>149</v>
      </c>
      <c r="G901" s="3">
        <v>160</v>
      </c>
      <c r="H901" t="s">
        <v>143</v>
      </c>
      <c r="I901" s="3">
        <v>160</v>
      </c>
      <c r="J901" s="25" t="str">
        <f t="shared" ref="J901:J964" si="14">TEXT(A901,"mmm")</f>
        <v>Mar</v>
      </c>
      <c r="K901">
        <v>11</v>
      </c>
    </row>
    <row r="902" spans="1:11" hidden="1" x14ac:dyDescent="0.5">
      <c r="A902" s="25">
        <v>44627</v>
      </c>
      <c r="B902" t="s">
        <v>80</v>
      </c>
      <c r="C902" t="s">
        <v>233</v>
      </c>
      <c r="D902" t="s">
        <v>141</v>
      </c>
      <c r="E902">
        <v>1</v>
      </c>
      <c r="F902" t="s">
        <v>142</v>
      </c>
      <c r="G902" s="3">
        <v>65</v>
      </c>
      <c r="H902" t="s">
        <v>143</v>
      </c>
      <c r="I902" s="3">
        <v>65</v>
      </c>
      <c r="J902" s="25" t="str">
        <f t="shared" si="14"/>
        <v>Mar</v>
      </c>
      <c r="K902">
        <v>11</v>
      </c>
    </row>
    <row r="903" spans="1:11" x14ac:dyDescent="0.5">
      <c r="A903" s="25">
        <v>44627</v>
      </c>
      <c r="B903" t="s">
        <v>80</v>
      </c>
      <c r="C903" t="s">
        <v>158</v>
      </c>
      <c r="D903" t="s">
        <v>295</v>
      </c>
      <c r="E903">
        <v>2.75</v>
      </c>
      <c r="F903" t="s">
        <v>147</v>
      </c>
      <c r="G903" s="3">
        <v>300</v>
      </c>
      <c r="H903" t="s">
        <v>143</v>
      </c>
      <c r="I903" s="3">
        <v>825</v>
      </c>
      <c r="J903" s="25" t="str">
        <f t="shared" si="14"/>
        <v>Mar</v>
      </c>
      <c r="K903">
        <v>11</v>
      </c>
    </row>
    <row r="904" spans="1:11" x14ac:dyDescent="0.5">
      <c r="A904" s="25">
        <v>44627</v>
      </c>
      <c r="B904" t="s">
        <v>80</v>
      </c>
      <c r="C904" t="s">
        <v>144</v>
      </c>
      <c r="D904" t="s">
        <v>274</v>
      </c>
      <c r="E904">
        <v>4</v>
      </c>
      <c r="F904" t="s">
        <v>145</v>
      </c>
      <c r="G904" s="3">
        <v>65</v>
      </c>
      <c r="H904" t="s">
        <v>143</v>
      </c>
      <c r="I904" s="3">
        <v>260</v>
      </c>
      <c r="J904" s="25" t="str">
        <f t="shared" si="14"/>
        <v>Mar</v>
      </c>
      <c r="K904">
        <v>11</v>
      </c>
    </row>
    <row r="905" spans="1:11" hidden="1" x14ac:dyDescent="0.5">
      <c r="A905" s="25">
        <v>44627</v>
      </c>
      <c r="B905" t="s">
        <v>80</v>
      </c>
      <c r="C905" t="s">
        <v>206</v>
      </c>
      <c r="D905" t="s">
        <v>193</v>
      </c>
      <c r="E905">
        <v>0.1</v>
      </c>
      <c r="F905" t="s">
        <v>147</v>
      </c>
      <c r="G905" s="3">
        <v>500</v>
      </c>
      <c r="H905" t="s">
        <v>143</v>
      </c>
      <c r="I905" s="3">
        <v>50</v>
      </c>
      <c r="J905" s="25" t="str">
        <f t="shared" si="14"/>
        <v>Mar</v>
      </c>
      <c r="K905">
        <v>11</v>
      </c>
    </row>
    <row r="906" spans="1:11" x14ac:dyDescent="0.5">
      <c r="A906" s="25">
        <v>44627</v>
      </c>
      <c r="B906" t="s">
        <v>80</v>
      </c>
      <c r="C906" t="s">
        <v>159</v>
      </c>
      <c r="D906" t="s">
        <v>295</v>
      </c>
      <c r="E906">
        <v>1.5</v>
      </c>
      <c r="F906" t="s">
        <v>147</v>
      </c>
      <c r="G906" s="3">
        <v>520</v>
      </c>
      <c r="H906" t="s">
        <v>143</v>
      </c>
      <c r="I906" s="3">
        <v>780</v>
      </c>
      <c r="J906" s="25" t="str">
        <f t="shared" si="14"/>
        <v>Mar</v>
      </c>
      <c r="K906">
        <v>11</v>
      </c>
    </row>
    <row r="907" spans="1:11" x14ac:dyDescent="0.5">
      <c r="A907" s="25">
        <v>44627</v>
      </c>
      <c r="B907" t="s">
        <v>80</v>
      </c>
      <c r="C907" t="s">
        <v>163</v>
      </c>
      <c r="D907" t="s">
        <v>295</v>
      </c>
      <c r="E907">
        <v>0.5</v>
      </c>
      <c r="F907" t="s">
        <v>147</v>
      </c>
      <c r="G907" s="3">
        <v>900</v>
      </c>
      <c r="H907" t="s">
        <v>143</v>
      </c>
      <c r="I907" s="3">
        <v>450</v>
      </c>
      <c r="J907" s="25" t="str">
        <f t="shared" si="14"/>
        <v>Mar</v>
      </c>
      <c r="K907">
        <v>11</v>
      </c>
    </row>
    <row r="908" spans="1:11" x14ac:dyDescent="0.5">
      <c r="A908" s="25">
        <v>44627</v>
      </c>
      <c r="B908" t="s">
        <v>80</v>
      </c>
      <c r="C908" t="s">
        <v>189</v>
      </c>
      <c r="D908" t="s">
        <v>295</v>
      </c>
      <c r="E908">
        <v>0.25</v>
      </c>
      <c r="F908" t="s">
        <v>147</v>
      </c>
      <c r="G908" s="3">
        <v>360</v>
      </c>
      <c r="H908" t="s">
        <v>143</v>
      </c>
      <c r="I908" s="3">
        <v>90</v>
      </c>
      <c r="J908" s="25" t="str">
        <f t="shared" si="14"/>
        <v>Mar</v>
      </c>
      <c r="K908">
        <v>11</v>
      </c>
    </row>
    <row r="909" spans="1:11" x14ac:dyDescent="0.5">
      <c r="A909" s="25">
        <v>44627</v>
      </c>
      <c r="B909" t="s">
        <v>80</v>
      </c>
      <c r="C909" t="s">
        <v>166</v>
      </c>
      <c r="D909" t="s">
        <v>295</v>
      </c>
      <c r="E909">
        <v>0.5</v>
      </c>
      <c r="F909" t="s">
        <v>147</v>
      </c>
      <c r="G909" s="3">
        <v>250</v>
      </c>
      <c r="H909" t="s">
        <v>143</v>
      </c>
      <c r="I909" s="3">
        <v>125</v>
      </c>
      <c r="J909" s="25" t="str">
        <f t="shared" si="14"/>
        <v>Mar</v>
      </c>
      <c r="K909">
        <v>11</v>
      </c>
    </row>
    <row r="910" spans="1:11" x14ac:dyDescent="0.5">
      <c r="A910" s="25">
        <v>44627</v>
      </c>
      <c r="B910" t="s">
        <v>80</v>
      </c>
      <c r="C910" t="s">
        <v>167</v>
      </c>
      <c r="D910" t="s">
        <v>295</v>
      </c>
      <c r="E910">
        <v>0.5</v>
      </c>
      <c r="F910" t="s">
        <v>147</v>
      </c>
      <c r="G910" s="3">
        <v>250</v>
      </c>
      <c r="H910" t="s">
        <v>143</v>
      </c>
      <c r="I910" s="3">
        <v>125</v>
      </c>
      <c r="J910" s="25" t="str">
        <f t="shared" si="14"/>
        <v>Mar</v>
      </c>
      <c r="K910">
        <v>11</v>
      </c>
    </row>
    <row r="911" spans="1:11" hidden="1" x14ac:dyDescent="0.5">
      <c r="A911" s="25">
        <v>44627</v>
      </c>
      <c r="B911" t="s">
        <v>80</v>
      </c>
      <c r="C911" t="s">
        <v>180</v>
      </c>
      <c r="D911" t="s">
        <v>146</v>
      </c>
      <c r="E911">
        <v>0.3</v>
      </c>
      <c r="F911" t="s">
        <v>152</v>
      </c>
      <c r="G911" s="3">
        <v>900</v>
      </c>
      <c r="H911" t="s">
        <v>143</v>
      </c>
      <c r="I911" s="3">
        <v>270</v>
      </c>
      <c r="J911" s="25" t="str">
        <f t="shared" si="14"/>
        <v>Mar</v>
      </c>
      <c r="K911">
        <v>11</v>
      </c>
    </row>
    <row r="912" spans="1:11" hidden="1" x14ac:dyDescent="0.5">
      <c r="A912" s="25">
        <v>44627</v>
      </c>
      <c r="B912" t="s">
        <v>80</v>
      </c>
      <c r="C912" t="s">
        <v>170</v>
      </c>
      <c r="D912" t="s">
        <v>155</v>
      </c>
      <c r="E912">
        <v>2</v>
      </c>
      <c r="F912" t="s">
        <v>156</v>
      </c>
      <c r="G912" s="3">
        <v>300</v>
      </c>
      <c r="H912" t="s">
        <v>143</v>
      </c>
      <c r="I912" s="3">
        <v>600</v>
      </c>
      <c r="J912" s="25" t="str">
        <f t="shared" si="14"/>
        <v>Mar</v>
      </c>
      <c r="K912">
        <v>11</v>
      </c>
    </row>
    <row r="913" spans="1:11" hidden="1" x14ac:dyDescent="0.5">
      <c r="A913" s="25">
        <v>44627</v>
      </c>
      <c r="B913" t="s">
        <v>80</v>
      </c>
      <c r="C913" t="s">
        <v>205</v>
      </c>
      <c r="D913" t="s">
        <v>295</v>
      </c>
      <c r="E913">
        <v>0.5</v>
      </c>
      <c r="F913" t="s">
        <v>147</v>
      </c>
      <c r="G913" s="3">
        <v>520</v>
      </c>
      <c r="H913" t="s">
        <v>143</v>
      </c>
      <c r="I913" s="3">
        <v>260</v>
      </c>
      <c r="J913" s="25" t="str">
        <f t="shared" si="14"/>
        <v>Mar</v>
      </c>
      <c r="K913">
        <v>11</v>
      </c>
    </row>
    <row r="914" spans="1:11" hidden="1" x14ac:dyDescent="0.5">
      <c r="A914" s="25">
        <v>44627</v>
      </c>
      <c r="B914" t="s">
        <v>80</v>
      </c>
      <c r="C914" t="s">
        <v>153</v>
      </c>
      <c r="D914" t="s">
        <v>295</v>
      </c>
      <c r="E914">
        <v>2</v>
      </c>
      <c r="F914" t="s">
        <v>147</v>
      </c>
      <c r="G914" s="3">
        <v>65</v>
      </c>
      <c r="H914" t="s">
        <v>143</v>
      </c>
      <c r="I914" s="3">
        <v>130</v>
      </c>
      <c r="J914" s="25" t="str">
        <f t="shared" si="14"/>
        <v>Mar</v>
      </c>
      <c r="K914">
        <v>11</v>
      </c>
    </row>
    <row r="915" spans="1:11" hidden="1" x14ac:dyDescent="0.5">
      <c r="A915" s="25">
        <v>44627</v>
      </c>
      <c r="B915" t="s">
        <v>80</v>
      </c>
      <c r="C915" t="s">
        <v>174</v>
      </c>
      <c r="D915" t="s">
        <v>155</v>
      </c>
      <c r="E915">
        <v>1</v>
      </c>
      <c r="F915" t="s">
        <v>156</v>
      </c>
      <c r="G915" s="3">
        <v>960</v>
      </c>
      <c r="H915" t="s">
        <v>143</v>
      </c>
      <c r="I915" s="3">
        <v>960</v>
      </c>
      <c r="J915" s="25" t="str">
        <f t="shared" si="14"/>
        <v>Mar</v>
      </c>
      <c r="K915">
        <v>11</v>
      </c>
    </row>
    <row r="916" spans="1:11" x14ac:dyDescent="0.5">
      <c r="A916" s="25">
        <v>44627</v>
      </c>
      <c r="B916" t="s">
        <v>80</v>
      </c>
      <c r="C916" t="s">
        <v>202</v>
      </c>
      <c r="D916" t="s">
        <v>274</v>
      </c>
      <c r="E916">
        <v>2</v>
      </c>
      <c r="F916" t="s">
        <v>145</v>
      </c>
      <c r="G916" s="3">
        <v>72</v>
      </c>
      <c r="H916" t="s">
        <v>143</v>
      </c>
      <c r="I916" s="3">
        <v>144</v>
      </c>
      <c r="J916" s="25" t="str">
        <f t="shared" si="14"/>
        <v>Mar</v>
      </c>
      <c r="K916">
        <v>11</v>
      </c>
    </row>
    <row r="917" spans="1:11" hidden="1" x14ac:dyDescent="0.5">
      <c r="A917" s="25">
        <v>44627</v>
      </c>
      <c r="B917" t="s">
        <v>80</v>
      </c>
      <c r="C917" t="s">
        <v>293</v>
      </c>
      <c r="D917" t="s">
        <v>141</v>
      </c>
      <c r="E917">
        <v>2</v>
      </c>
      <c r="F917" t="s">
        <v>149</v>
      </c>
      <c r="G917" s="3">
        <v>155</v>
      </c>
      <c r="H917" t="s">
        <v>143</v>
      </c>
      <c r="I917" s="3">
        <v>310</v>
      </c>
      <c r="J917" s="25" t="str">
        <f t="shared" si="14"/>
        <v>Mar</v>
      </c>
      <c r="K917">
        <v>11</v>
      </c>
    </row>
    <row r="918" spans="1:11" hidden="1" x14ac:dyDescent="0.5">
      <c r="A918" s="25">
        <v>44627</v>
      </c>
      <c r="B918" t="s">
        <v>80</v>
      </c>
      <c r="C918" t="s">
        <v>210</v>
      </c>
      <c r="D918" t="s">
        <v>141</v>
      </c>
      <c r="E918">
        <v>1</v>
      </c>
      <c r="F918" t="s">
        <v>142</v>
      </c>
      <c r="G918" s="3">
        <v>440</v>
      </c>
      <c r="H918" t="s">
        <v>143</v>
      </c>
      <c r="I918" s="3">
        <v>440</v>
      </c>
      <c r="J918" s="25" t="str">
        <f t="shared" si="14"/>
        <v>Mar</v>
      </c>
      <c r="K918">
        <v>11</v>
      </c>
    </row>
    <row r="919" spans="1:11" hidden="1" x14ac:dyDescent="0.5">
      <c r="A919" s="25">
        <v>44627</v>
      </c>
      <c r="B919" t="s">
        <v>80</v>
      </c>
      <c r="C919" t="s">
        <v>206</v>
      </c>
      <c r="D919" t="s">
        <v>193</v>
      </c>
      <c r="E919">
        <v>0.5</v>
      </c>
      <c r="F919" t="s">
        <v>147</v>
      </c>
      <c r="G919" s="3">
        <v>500</v>
      </c>
      <c r="H919" t="s">
        <v>143</v>
      </c>
      <c r="I919" s="3">
        <v>250</v>
      </c>
      <c r="J919" s="25" t="str">
        <f t="shared" si="14"/>
        <v>Mar</v>
      </c>
      <c r="K919">
        <v>11</v>
      </c>
    </row>
    <row r="920" spans="1:11" hidden="1" x14ac:dyDescent="0.5">
      <c r="A920" s="25">
        <v>44627</v>
      </c>
      <c r="B920" t="s">
        <v>80</v>
      </c>
      <c r="C920" t="s">
        <v>256</v>
      </c>
      <c r="D920" t="s">
        <v>193</v>
      </c>
      <c r="E920">
        <v>5</v>
      </c>
      <c r="F920" t="s">
        <v>149</v>
      </c>
      <c r="G920" s="3">
        <v>50</v>
      </c>
      <c r="H920" t="s">
        <v>143</v>
      </c>
      <c r="I920" s="3">
        <v>250</v>
      </c>
      <c r="J920" s="25" t="str">
        <f t="shared" si="14"/>
        <v>Mar</v>
      </c>
      <c r="K920">
        <v>11</v>
      </c>
    </row>
    <row r="921" spans="1:11" hidden="1" x14ac:dyDescent="0.5">
      <c r="A921" s="25">
        <v>44627</v>
      </c>
      <c r="B921" t="s">
        <v>80</v>
      </c>
      <c r="C921" t="s">
        <v>323</v>
      </c>
      <c r="D921" t="s">
        <v>141</v>
      </c>
      <c r="E921">
        <v>3</v>
      </c>
      <c r="F921" t="s">
        <v>149</v>
      </c>
      <c r="G921" s="3">
        <v>300</v>
      </c>
      <c r="H921" t="s">
        <v>143</v>
      </c>
      <c r="I921" s="3">
        <v>900</v>
      </c>
      <c r="J921" s="25" t="str">
        <f t="shared" si="14"/>
        <v>Mar</v>
      </c>
      <c r="K921">
        <v>11</v>
      </c>
    </row>
    <row r="922" spans="1:11" hidden="1" x14ac:dyDescent="0.5">
      <c r="A922" s="25">
        <v>44627</v>
      </c>
      <c r="B922" t="s">
        <v>80</v>
      </c>
      <c r="C922" t="s">
        <v>248</v>
      </c>
      <c r="D922" t="s">
        <v>141</v>
      </c>
      <c r="E922">
        <v>1</v>
      </c>
      <c r="F922" t="s">
        <v>142</v>
      </c>
      <c r="G922" s="3">
        <v>270</v>
      </c>
      <c r="H922" t="s">
        <v>143</v>
      </c>
      <c r="I922" s="3">
        <v>270</v>
      </c>
      <c r="J922" s="25" t="str">
        <f t="shared" si="14"/>
        <v>Mar</v>
      </c>
      <c r="K922">
        <v>11</v>
      </c>
    </row>
    <row r="923" spans="1:11" x14ac:dyDescent="0.5">
      <c r="A923" s="25">
        <v>44627</v>
      </c>
      <c r="B923" t="s">
        <v>80</v>
      </c>
      <c r="C923" t="s">
        <v>202</v>
      </c>
      <c r="D923" t="s">
        <v>274</v>
      </c>
      <c r="E923">
        <v>32</v>
      </c>
      <c r="F923" t="s">
        <v>145</v>
      </c>
      <c r="G923" s="3">
        <v>70</v>
      </c>
      <c r="H923" t="s">
        <v>143</v>
      </c>
      <c r="I923" s="3">
        <v>2240</v>
      </c>
      <c r="J923" s="25" t="str">
        <f t="shared" si="14"/>
        <v>Mar</v>
      </c>
      <c r="K923">
        <v>11</v>
      </c>
    </row>
    <row r="924" spans="1:11" hidden="1" x14ac:dyDescent="0.5">
      <c r="A924" s="25">
        <v>44627</v>
      </c>
      <c r="B924" t="s">
        <v>80</v>
      </c>
      <c r="C924" t="s">
        <v>286</v>
      </c>
      <c r="D924" t="s">
        <v>146</v>
      </c>
      <c r="E924">
        <v>15</v>
      </c>
      <c r="F924" t="s">
        <v>147</v>
      </c>
      <c r="G924" s="3">
        <v>240</v>
      </c>
      <c r="H924" t="s">
        <v>143</v>
      </c>
      <c r="I924" s="3">
        <v>3600</v>
      </c>
      <c r="J924" s="25" t="str">
        <f t="shared" si="14"/>
        <v>Mar</v>
      </c>
      <c r="K924">
        <v>11</v>
      </c>
    </row>
    <row r="925" spans="1:11" x14ac:dyDescent="0.5">
      <c r="A925" s="25">
        <v>44627</v>
      </c>
      <c r="B925" t="s">
        <v>80</v>
      </c>
      <c r="C925" t="s">
        <v>162</v>
      </c>
      <c r="D925" t="s">
        <v>295</v>
      </c>
      <c r="E925">
        <v>40</v>
      </c>
      <c r="F925" t="s">
        <v>147</v>
      </c>
      <c r="G925" s="3">
        <v>165</v>
      </c>
      <c r="H925" t="s">
        <v>143</v>
      </c>
      <c r="I925" s="3">
        <v>6600</v>
      </c>
      <c r="J925" s="25" t="str">
        <f t="shared" si="14"/>
        <v>Mar</v>
      </c>
      <c r="K925">
        <v>11</v>
      </c>
    </row>
    <row r="926" spans="1:11" hidden="1" x14ac:dyDescent="0.5">
      <c r="A926" s="25">
        <v>44627</v>
      </c>
      <c r="B926" t="s">
        <v>80</v>
      </c>
      <c r="C926" t="s">
        <v>243</v>
      </c>
      <c r="D926" t="s">
        <v>155</v>
      </c>
      <c r="E926">
        <v>1.2</v>
      </c>
      <c r="F926" t="s">
        <v>172</v>
      </c>
      <c r="G926" s="3">
        <v>625</v>
      </c>
      <c r="H926" t="s">
        <v>143</v>
      </c>
      <c r="I926" s="3">
        <v>750</v>
      </c>
      <c r="J926" s="25" t="str">
        <f t="shared" si="14"/>
        <v>Mar</v>
      </c>
      <c r="K926">
        <v>11</v>
      </c>
    </row>
    <row r="927" spans="1:11" hidden="1" x14ac:dyDescent="0.5">
      <c r="A927" s="25">
        <v>44627</v>
      </c>
      <c r="B927" t="s">
        <v>80</v>
      </c>
      <c r="C927" t="s">
        <v>196</v>
      </c>
      <c r="D927" t="s">
        <v>141</v>
      </c>
      <c r="E927">
        <v>5</v>
      </c>
      <c r="F927" t="s">
        <v>142</v>
      </c>
      <c r="G927" s="3">
        <v>700</v>
      </c>
      <c r="H927" t="s">
        <v>143</v>
      </c>
      <c r="I927" s="3">
        <v>3500</v>
      </c>
      <c r="J927" s="25" t="str">
        <f t="shared" si="14"/>
        <v>Mar</v>
      </c>
      <c r="K927">
        <v>11</v>
      </c>
    </row>
    <row r="928" spans="1:11" hidden="1" x14ac:dyDescent="0.5">
      <c r="A928" s="25">
        <v>44627</v>
      </c>
      <c r="B928" t="s">
        <v>80</v>
      </c>
      <c r="C928" t="s">
        <v>292</v>
      </c>
      <c r="D928" t="s">
        <v>141</v>
      </c>
      <c r="E928">
        <v>6</v>
      </c>
      <c r="F928" t="s">
        <v>142</v>
      </c>
      <c r="G928" s="3">
        <v>310</v>
      </c>
      <c r="H928" t="s">
        <v>143</v>
      </c>
      <c r="I928" s="3">
        <v>1860</v>
      </c>
      <c r="J928" s="25" t="str">
        <f t="shared" si="14"/>
        <v>Mar</v>
      </c>
      <c r="K928">
        <v>11</v>
      </c>
    </row>
    <row r="929" spans="1:11" x14ac:dyDescent="0.5">
      <c r="A929" s="25">
        <v>44627</v>
      </c>
      <c r="B929" t="s">
        <v>80</v>
      </c>
      <c r="C929" t="s">
        <v>181</v>
      </c>
      <c r="D929" t="s">
        <v>276</v>
      </c>
      <c r="E929">
        <v>10</v>
      </c>
      <c r="F929" t="s">
        <v>152</v>
      </c>
      <c r="G929" s="3">
        <v>120</v>
      </c>
      <c r="H929" t="s">
        <v>143</v>
      </c>
      <c r="I929" s="3">
        <v>1200</v>
      </c>
      <c r="J929" s="25" t="str">
        <f t="shared" si="14"/>
        <v>Mar</v>
      </c>
      <c r="K929">
        <v>11</v>
      </c>
    </row>
    <row r="930" spans="1:11" x14ac:dyDescent="0.5">
      <c r="A930" s="25">
        <v>44627</v>
      </c>
      <c r="B930" t="s">
        <v>80</v>
      </c>
      <c r="C930" t="s">
        <v>160</v>
      </c>
      <c r="D930" t="s">
        <v>275</v>
      </c>
      <c r="E930">
        <v>3</v>
      </c>
      <c r="F930" t="s">
        <v>147</v>
      </c>
      <c r="G930" s="3">
        <v>190</v>
      </c>
      <c r="H930" t="s">
        <v>143</v>
      </c>
      <c r="I930" s="3">
        <v>570</v>
      </c>
      <c r="J930" s="25" t="str">
        <f t="shared" si="14"/>
        <v>Mar</v>
      </c>
      <c r="K930">
        <v>11</v>
      </c>
    </row>
    <row r="931" spans="1:11" hidden="1" x14ac:dyDescent="0.5">
      <c r="A931" s="25">
        <v>44627</v>
      </c>
      <c r="B931" t="s">
        <v>80</v>
      </c>
      <c r="C931" t="s">
        <v>180</v>
      </c>
      <c r="D931" t="s">
        <v>146</v>
      </c>
      <c r="E931">
        <v>1</v>
      </c>
      <c r="F931" t="s">
        <v>152</v>
      </c>
      <c r="G931" s="3">
        <v>900</v>
      </c>
      <c r="H931" t="s">
        <v>143</v>
      </c>
      <c r="I931" s="3">
        <v>900</v>
      </c>
      <c r="J931" s="25" t="str">
        <f t="shared" si="14"/>
        <v>Mar</v>
      </c>
      <c r="K931">
        <v>11</v>
      </c>
    </row>
    <row r="932" spans="1:11" x14ac:dyDescent="0.5">
      <c r="A932" s="25">
        <v>44628</v>
      </c>
      <c r="B932" t="s">
        <v>79</v>
      </c>
      <c r="C932" t="s">
        <v>183</v>
      </c>
      <c r="D932" t="s">
        <v>155</v>
      </c>
      <c r="E932">
        <v>1</v>
      </c>
      <c r="F932" t="s">
        <v>156</v>
      </c>
      <c r="G932" s="3">
        <v>272</v>
      </c>
      <c r="H932" t="s">
        <v>143</v>
      </c>
      <c r="I932" s="3">
        <v>272</v>
      </c>
      <c r="J932" s="25" t="str">
        <f t="shared" si="14"/>
        <v>Mar</v>
      </c>
      <c r="K932">
        <v>11</v>
      </c>
    </row>
    <row r="933" spans="1:11" x14ac:dyDescent="0.5">
      <c r="A933" s="25">
        <v>44628</v>
      </c>
      <c r="B933" t="s">
        <v>79</v>
      </c>
      <c r="C933" t="s">
        <v>159</v>
      </c>
      <c r="D933" t="s">
        <v>295</v>
      </c>
      <c r="E933">
        <v>2</v>
      </c>
      <c r="F933" t="s">
        <v>147</v>
      </c>
      <c r="G933" s="3">
        <v>500</v>
      </c>
      <c r="H933" t="s">
        <v>143</v>
      </c>
      <c r="I933" s="3">
        <v>1000</v>
      </c>
      <c r="J933" s="25" t="str">
        <f t="shared" si="14"/>
        <v>Mar</v>
      </c>
      <c r="K933">
        <v>11</v>
      </c>
    </row>
    <row r="934" spans="1:11" hidden="1" x14ac:dyDescent="0.5">
      <c r="A934" s="25">
        <v>44628</v>
      </c>
      <c r="B934" t="s">
        <v>79</v>
      </c>
      <c r="C934" t="s">
        <v>177</v>
      </c>
      <c r="D934" t="s">
        <v>324</v>
      </c>
      <c r="E934">
        <v>1</v>
      </c>
      <c r="F934" t="s">
        <v>142</v>
      </c>
      <c r="G934" s="3">
        <v>165</v>
      </c>
      <c r="H934" t="s">
        <v>143</v>
      </c>
      <c r="I934" s="3">
        <v>165</v>
      </c>
      <c r="J934" s="25" t="str">
        <f t="shared" si="14"/>
        <v>Mar</v>
      </c>
      <c r="K934">
        <v>11</v>
      </c>
    </row>
    <row r="935" spans="1:11" hidden="1" x14ac:dyDescent="0.5">
      <c r="A935" s="25">
        <v>44628</v>
      </c>
      <c r="B935" t="s">
        <v>79</v>
      </c>
      <c r="C935" t="s">
        <v>194</v>
      </c>
      <c r="D935" t="s">
        <v>146</v>
      </c>
      <c r="E935">
        <v>1.4</v>
      </c>
      <c r="F935" t="s">
        <v>147</v>
      </c>
      <c r="G935" s="3">
        <v>240</v>
      </c>
      <c r="H935" t="s">
        <v>143</v>
      </c>
      <c r="I935" s="3">
        <v>336</v>
      </c>
      <c r="J935" s="25" t="str">
        <f t="shared" si="14"/>
        <v>Mar</v>
      </c>
      <c r="K935">
        <v>11</v>
      </c>
    </row>
    <row r="936" spans="1:11" x14ac:dyDescent="0.5">
      <c r="A936" s="25">
        <v>44628</v>
      </c>
      <c r="B936" t="s">
        <v>79</v>
      </c>
      <c r="C936" t="s">
        <v>144</v>
      </c>
      <c r="D936" t="s">
        <v>274</v>
      </c>
      <c r="E936">
        <v>6</v>
      </c>
      <c r="F936" t="s">
        <v>145</v>
      </c>
      <c r="G936" s="3">
        <v>65</v>
      </c>
      <c r="H936" t="s">
        <v>143</v>
      </c>
      <c r="I936" s="3">
        <v>390</v>
      </c>
      <c r="J936" s="25" t="str">
        <f t="shared" si="14"/>
        <v>Mar</v>
      </c>
      <c r="K936">
        <v>11</v>
      </c>
    </row>
    <row r="937" spans="1:11" x14ac:dyDescent="0.5">
      <c r="A937" s="25">
        <v>44628</v>
      </c>
      <c r="B937" t="s">
        <v>79</v>
      </c>
      <c r="C937" t="s">
        <v>173</v>
      </c>
      <c r="D937" t="s">
        <v>295</v>
      </c>
      <c r="E937">
        <v>1</v>
      </c>
      <c r="F937" t="s">
        <v>147</v>
      </c>
      <c r="G937" s="3">
        <v>450</v>
      </c>
      <c r="H937" t="s">
        <v>143</v>
      </c>
      <c r="I937" s="3">
        <v>450</v>
      </c>
      <c r="J937" s="25" t="str">
        <f t="shared" si="14"/>
        <v>Mar</v>
      </c>
      <c r="K937">
        <v>11</v>
      </c>
    </row>
    <row r="938" spans="1:11" hidden="1" x14ac:dyDescent="0.5">
      <c r="A938" s="25">
        <v>44628</v>
      </c>
      <c r="B938" t="s">
        <v>79</v>
      </c>
      <c r="C938" t="s">
        <v>176</v>
      </c>
      <c r="D938" t="s">
        <v>295</v>
      </c>
      <c r="E938">
        <v>1</v>
      </c>
      <c r="F938" t="s">
        <v>147</v>
      </c>
      <c r="G938" s="3">
        <v>250</v>
      </c>
      <c r="H938" t="s">
        <v>143</v>
      </c>
      <c r="I938" s="3">
        <v>250</v>
      </c>
      <c r="J938" s="25" t="str">
        <f t="shared" si="14"/>
        <v>Mar</v>
      </c>
      <c r="K938">
        <v>11</v>
      </c>
    </row>
    <row r="939" spans="1:11" x14ac:dyDescent="0.5">
      <c r="A939" s="25">
        <v>44628</v>
      </c>
      <c r="B939" t="s">
        <v>79</v>
      </c>
      <c r="C939" t="s">
        <v>167</v>
      </c>
      <c r="D939" t="s">
        <v>295</v>
      </c>
      <c r="E939">
        <v>1</v>
      </c>
      <c r="F939" t="s">
        <v>147</v>
      </c>
      <c r="G939" s="3">
        <v>280</v>
      </c>
      <c r="H939" t="s">
        <v>143</v>
      </c>
      <c r="I939" s="3">
        <v>280</v>
      </c>
      <c r="J939" s="25" t="str">
        <f t="shared" si="14"/>
        <v>Mar</v>
      </c>
      <c r="K939">
        <v>11</v>
      </c>
    </row>
    <row r="940" spans="1:11" x14ac:dyDescent="0.5">
      <c r="A940" s="25">
        <v>44628</v>
      </c>
      <c r="B940" t="s">
        <v>79</v>
      </c>
      <c r="C940" t="s">
        <v>166</v>
      </c>
      <c r="D940" t="s">
        <v>295</v>
      </c>
      <c r="E940">
        <v>1</v>
      </c>
      <c r="F940" t="s">
        <v>147</v>
      </c>
      <c r="G940" s="3">
        <v>280</v>
      </c>
      <c r="H940" t="s">
        <v>143</v>
      </c>
      <c r="I940" s="3">
        <v>280</v>
      </c>
      <c r="J940" s="25" t="str">
        <f t="shared" si="14"/>
        <v>Mar</v>
      </c>
      <c r="K940">
        <v>11</v>
      </c>
    </row>
    <row r="941" spans="1:11" x14ac:dyDescent="0.5">
      <c r="A941" s="25">
        <v>44628</v>
      </c>
      <c r="B941" t="s">
        <v>79</v>
      </c>
      <c r="C941" t="s">
        <v>154</v>
      </c>
      <c r="D941" t="s">
        <v>155</v>
      </c>
      <c r="E941">
        <v>0.25</v>
      </c>
      <c r="F941" t="s">
        <v>156</v>
      </c>
      <c r="G941" s="3">
        <v>920</v>
      </c>
      <c r="H941" t="s">
        <v>143</v>
      </c>
      <c r="I941" s="3">
        <v>230</v>
      </c>
      <c r="J941" s="25" t="str">
        <f t="shared" si="14"/>
        <v>Mar</v>
      </c>
      <c r="K941">
        <v>11</v>
      </c>
    </row>
    <row r="942" spans="1:11" hidden="1" x14ac:dyDescent="0.5">
      <c r="A942" s="25">
        <v>44628</v>
      </c>
      <c r="B942" t="s">
        <v>79</v>
      </c>
      <c r="C942" t="s">
        <v>157</v>
      </c>
      <c r="D942" t="s">
        <v>141</v>
      </c>
      <c r="E942">
        <v>2</v>
      </c>
      <c r="F942" t="s">
        <v>142</v>
      </c>
      <c r="G942" s="3">
        <v>440</v>
      </c>
      <c r="H942" t="s">
        <v>143</v>
      </c>
      <c r="I942" s="3">
        <v>880</v>
      </c>
      <c r="J942" s="25" t="str">
        <f t="shared" si="14"/>
        <v>Mar</v>
      </c>
      <c r="K942">
        <v>11</v>
      </c>
    </row>
    <row r="943" spans="1:11" hidden="1" x14ac:dyDescent="0.5">
      <c r="A943" s="25">
        <v>44628</v>
      </c>
      <c r="B943" t="s">
        <v>79</v>
      </c>
      <c r="C943" t="s">
        <v>287</v>
      </c>
      <c r="D943" t="s">
        <v>141</v>
      </c>
      <c r="E943" s="4">
        <v>2</v>
      </c>
      <c r="F943" t="s">
        <v>142</v>
      </c>
      <c r="G943" s="3">
        <v>85</v>
      </c>
      <c r="H943" t="s">
        <v>143</v>
      </c>
      <c r="I943" s="3">
        <v>170</v>
      </c>
      <c r="J943" s="25" t="str">
        <f t="shared" si="14"/>
        <v>Mar</v>
      </c>
      <c r="K943">
        <v>11</v>
      </c>
    </row>
    <row r="944" spans="1:11" hidden="1" x14ac:dyDescent="0.5">
      <c r="A944" s="25">
        <v>44628</v>
      </c>
      <c r="B944" t="s">
        <v>79</v>
      </c>
      <c r="C944" t="s">
        <v>206</v>
      </c>
      <c r="D944" t="s">
        <v>193</v>
      </c>
      <c r="E944">
        <v>2</v>
      </c>
      <c r="F944" t="s">
        <v>147</v>
      </c>
      <c r="G944" s="3">
        <v>500</v>
      </c>
      <c r="H944" t="s">
        <v>143</v>
      </c>
      <c r="I944" s="3">
        <v>1000</v>
      </c>
      <c r="J944" s="25" t="str">
        <f t="shared" si="14"/>
        <v>Mar</v>
      </c>
      <c r="K944">
        <v>11</v>
      </c>
    </row>
    <row r="945" spans="1:11" hidden="1" x14ac:dyDescent="0.5">
      <c r="A945" s="25">
        <v>44628</v>
      </c>
      <c r="B945" t="s">
        <v>79</v>
      </c>
      <c r="C945" t="s">
        <v>228</v>
      </c>
      <c r="D945" t="s">
        <v>324</v>
      </c>
      <c r="E945">
        <v>2</v>
      </c>
      <c r="F945" t="s">
        <v>149</v>
      </c>
      <c r="G945" s="3">
        <v>260</v>
      </c>
      <c r="H945" t="s">
        <v>143</v>
      </c>
      <c r="I945" s="3">
        <v>520</v>
      </c>
      <c r="J945" s="25" t="str">
        <f t="shared" si="14"/>
        <v>Mar</v>
      </c>
      <c r="K945">
        <v>11</v>
      </c>
    </row>
    <row r="946" spans="1:11" hidden="1" x14ac:dyDescent="0.5">
      <c r="A946" s="25">
        <v>44628</v>
      </c>
      <c r="B946" t="s">
        <v>79</v>
      </c>
      <c r="C946" t="s">
        <v>205</v>
      </c>
      <c r="D946" t="s">
        <v>295</v>
      </c>
      <c r="E946">
        <v>0.1</v>
      </c>
      <c r="F946" t="s">
        <v>147</v>
      </c>
      <c r="G946" s="3">
        <v>530</v>
      </c>
      <c r="H946" t="s">
        <v>143</v>
      </c>
      <c r="I946" s="3">
        <v>53</v>
      </c>
      <c r="J946" s="25" t="str">
        <f t="shared" si="14"/>
        <v>Mar</v>
      </c>
      <c r="K946">
        <v>11</v>
      </c>
    </row>
    <row r="947" spans="1:11" x14ac:dyDescent="0.5">
      <c r="A947" s="25">
        <v>44628</v>
      </c>
      <c r="B947" t="s">
        <v>79</v>
      </c>
      <c r="C947" t="s">
        <v>158</v>
      </c>
      <c r="D947" t="s">
        <v>295</v>
      </c>
      <c r="E947">
        <v>3.5</v>
      </c>
      <c r="F947" t="s">
        <v>147</v>
      </c>
      <c r="G947" s="3">
        <v>300</v>
      </c>
      <c r="H947" t="s">
        <v>143</v>
      </c>
      <c r="I947" s="3">
        <v>1050</v>
      </c>
      <c r="J947" s="25" t="str">
        <f t="shared" si="14"/>
        <v>Mar</v>
      </c>
      <c r="K947">
        <v>11</v>
      </c>
    </row>
    <row r="948" spans="1:11" x14ac:dyDescent="0.5">
      <c r="A948" s="25">
        <v>44628</v>
      </c>
      <c r="B948" t="s">
        <v>79</v>
      </c>
      <c r="C948" t="s">
        <v>159</v>
      </c>
      <c r="D948" t="s">
        <v>295</v>
      </c>
      <c r="E948">
        <v>0.5</v>
      </c>
      <c r="F948" t="s">
        <v>147</v>
      </c>
      <c r="G948" s="3">
        <v>550</v>
      </c>
      <c r="H948" t="s">
        <v>143</v>
      </c>
      <c r="I948" s="3">
        <v>275</v>
      </c>
      <c r="J948" s="25" t="str">
        <f t="shared" si="14"/>
        <v>Mar</v>
      </c>
      <c r="K948">
        <v>11</v>
      </c>
    </row>
    <row r="949" spans="1:11" x14ac:dyDescent="0.5">
      <c r="A949" s="25">
        <v>44628</v>
      </c>
      <c r="B949" t="s">
        <v>79</v>
      </c>
      <c r="C949" t="s">
        <v>163</v>
      </c>
      <c r="D949" t="s">
        <v>295</v>
      </c>
      <c r="E949">
        <v>0.3</v>
      </c>
      <c r="F949" t="s">
        <v>147</v>
      </c>
      <c r="G949" s="3">
        <v>950</v>
      </c>
      <c r="H949" t="s">
        <v>143</v>
      </c>
      <c r="I949" s="3">
        <v>285</v>
      </c>
      <c r="J949" s="25" t="str">
        <f t="shared" si="14"/>
        <v>Mar</v>
      </c>
      <c r="K949">
        <v>11</v>
      </c>
    </row>
    <row r="950" spans="1:11" hidden="1" x14ac:dyDescent="0.5">
      <c r="A950" s="25">
        <v>44628</v>
      </c>
      <c r="B950" t="s">
        <v>79</v>
      </c>
      <c r="C950" t="s">
        <v>157</v>
      </c>
      <c r="D950" t="s">
        <v>141</v>
      </c>
      <c r="E950">
        <v>0.4</v>
      </c>
      <c r="F950" t="s">
        <v>142</v>
      </c>
      <c r="G950" s="3">
        <v>550</v>
      </c>
      <c r="H950" t="s">
        <v>143</v>
      </c>
      <c r="I950" s="3">
        <v>220</v>
      </c>
      <c r="J950" s="25" t="str">
        <f t="shared" si="14"/>
        <v>Mar</v>
      </c>
      <c r="K950">
        <v>11</v>
      </c>
    </row>
    <row r="951" spans="1:11" hidden="1" x14ac:dyDescent="0.5">
      <c r="A951" s="25">
        <v>44628</v>
      </c>
      <c r="B951" t="s">
        <v>79</v>
      </c>
      <c r="C951" t="s">
        <v>153</v>
      </c>
      <c r="D951" t="s">
        <v>295</v>
      </c>
      <c r="E951">
        <v>2</v>
      </c>
      <c r="F951" t="s">
        <v>147</v>
      </c>
      <c r="G951" s="3">
        <v>70</v>
      </c>
      <c r="H951" t="s">
        <v>143</v>
      </c>
      <c r="I951" s="3">
        <v>140</v>
      </c>
      <c r="J951" s="25" t="str">
        <f t="shared" si="14"/>
        <v>Mar</v>
      </c>
      <c r="K951">
        <v>11</v>
      </c>
    </row>
    <row r="952" spans="1:11" x14ac:dyDescent="0.5">
      <c r="A952" s="25">
        <v>44628</v>
      </c>
      <c r="B952" t="s">
        <v>79</v>
      </c>
      <c r="C952" t="s">
        <v>167</v>
      </c>
      <c r="D952" t="s">
        <v>295</v>
      </c>
      <c r="E952">
        <v>1</v>
      </c>
      <c r="F952" t="s">
        <v>147</v>
      </c>
      <c r="G952" s="3">
        <v>250</v>
      </c>
      <c r="H952" t="s">
        <v>143</v>
      </c>
      <c r="I952" s="3">
        <v>250</v>
      </c>
      <c r="J952" s="25" t="str">
        <f t="shared" si="14"/>
        <v>Mar</v>
      </c>
      <c r="K952">
        <v>11</v>
      </c>
    </row>
    <row r="953" spans="1:11" hidden="1" x14ac:dyDescent="0.5">
      <c r="A953" s="25">
        <v>44628</v>
      </c>
      <c r="B953" t="s">
        <v>79</v>
      </c>
      <c r="C953" t="s">
        <v>176</v>
      </c>
      <c r="D953" t="s">
        <v>295</v>
      </c>
      <c r="E953">
        <v>0.2</v>
      </c>
      <c r="F953" t="s">
        <v>147</v>
      </c>
      <c r="G953" s="3">
        <v>250</v>
      </c>
      <c r="H953" t="s">
        <v>143</v>
      </c>
      <c r="I953" s="3">
        <v>50</v>
      </c>
      <c r="J953" s="25" t="str">
        <f t="shared" si="14"/>
        <v>Mar</v>
      </c>
      <c r="K953">
        <v>11</v>
      </c>
    </row>
    <row r="954" spans="1:11" x14ac:dyDescent="0.5">
      <c r="A954" s="25">
        <v>44628</v>
      </c>
      <c r="B954" t="s">
        <v>79</v>
      </c>
      <c r="C954" t="s">
        <v>189</v>
      </c>
      <c r="D954" t="s">
        <v>295</v>
      </c>
      <c r="E954">
        <v>0.35</v>
      </c>
      <c r="F954" t="s">
        <v>147</v>
      </c>
      <c r="G954" s="3">
        <v>360</v>
      </c>
      <c r="H954" t="s">
        <v>143</v>
      </c>
      <c r="I954" s="3">
        <v>125.99999999999999</v>
      </c>
      <c r="J954" s="25" t="str">
        <f t="shared" si="14"/>
        <v>Mar</v>
      </c>
      <c r="K954">
        <v>11</v>
      </c>
    </row>
    <row r="955" spans="1:11" hidden="1" x14ac:dyDescent="0.5">
      <c r="A955" s="25">
        <v>44628</v>
      </c>
      <c r="B955" t="s">
        <v>79</v>
      </c>
      <c r="C955" t="s">
        <v>170</v>
      </c>
      <c r="D955" t="s">
        <v>155</v>
      </c>
      <c r="E955">
        <v>0.2</v>
      </c>
      <c r="F955" t="s">
        <v>156</v>
      </c>
      <c r="G955" s="3">
        <v>330</v>
      </c>
      <c r="H955" t="s">
        <v>143</v>
      </c>
      <c r="I955" s="3">
        <v>66</v>
      </c>
      <c r="J955" s="25" t="str">
        <f t="shared" si="14"/>
        <v>Mar</v>
      </c>
      <c r="K955">
        <v>11</v>
      </c>
    </row>
    <row r="956" spans="1:11" x14ac:dyDescent="0.5">
      <c r="A956" s="25">
        <v>44628</v>
      </c>
      <c r="B956" t="s">
        <v>79</v>
      </c>
      <c r="C956" t="s">
        <v>154</v>
      </c>
      <c r="D956" t="s">
        <v>155</v>
      </c>
      <c r="E956">
        <v>1.63</v>
      </c>
      <c r="F956" t="s">
        <v>156</v>
      </c>
      <c r="G956" s="3">
        <v>880</v>
      </c>
      <c r="H956" t="s">
        <v>143</v>
      </c>
      <c r="I956" s="3">
        <v>1434.3999999999999</v>
      </c>
      <c r="J956" s="25" t="str">
        <f t="shared" si="14"/>
        <v>Mar</v>
      </c>
      <c r="K956">
        <v>11</v>
      </c>
    </row>
    <row r="957" spans="1:11" hidden="1" x14ac:dyDescent="0.5">
      <c r="A957" s="25">
        <v>44628</v>
      </c>
      <c r="B957" t="s">
        <v>79</v>
      </c>
      <c r="C957" t="s">
        <v>168</v>
      </c>
      <c r="D957" t="s">
        <v>295</v>
      </c>
      <c r="E957">
        <v>1</v>
      </c>
      <c r="F957" t="s">
        <v>169</v>
      </c>
      <c r="G957" s="3">
        <v>80</v>
      </c>
      <c r="H957" t="s">
        <v>143</v>
      </c>
      <c r="I957" s="3">
        <v>80</v>
      </c>
      <c r="J957" s="25" t="str">
        <f t="shared" si="14"/>
        <v>Mar</v>
      </c>
      <c r="K957">
        <v>11</v>
      </c>
    </row>
    <row r="958" spans="1:11" hidden="1" x14ac:dyDescent="0.5">
      <c r="A958" s="25">
        <v>44628</v>
      </c>
      <c r="B958" t="s">
        <v>79</v>
      </c>
      <c r="C958" t="s">
        <v>171</v>
      </c>
      <c r="D958" t="s">
        <v>155</v>
      </c>
      <c r="E958">
        <v>2</v>
      </c>
      <c r="F958" t="s">
        <v>172</v>
      </c>
      <c r="G958" s="3">
        <v>330</v>
      </c>
      <c r="H958" t="s">
        <v>143</v>
      </c>
      <c r="I958" s="3">
        <v>660</v>
      </c>
      <c r="J958" s="25" t="str">
        <f t="shared" si="14"/>
        <v>Mar</v>
      </c>
      <c r="K958">
        <v>11</v>
      </c>
    </row>
    <row r="959" spans="1:11" x14ac:dyDescent="0.5">
      <c r="A959" s="25">
        <v>44628</v>
      </c>
      <c r="B959" t="s">
        <v>79</v>
      </c>
      <c r="C959" t="s">
        <v>160</v>
      </c>
      <c r="D959" t="s">
        <v>275</v>
      </c>
      <c r="E959">
        <v>3</v>
      </c>
      <c r="F959" t="s">
        <v>147</v>
      </c>
      <c r="G959" s="3">
        <v>190</v>
      </c>
      <c r="H959" t="s">
        <v>143</v>
      </c>
      <c r="I959" s="3">
        <v>570</v>
      </c>
      <c r="J959" s="25" t="str">
        <f t="shared" si="14"/>
        <v>Mar</v>
      </c>
      <c r="K959">
        <v>11</v>
      </c>
    </row>
    <row r="960" spans="1:11" x14ac:dyDescent="0.5">
      <c r="A960" s="25">
        <v>44628</v>
      </c>
      <c r="B960" t="s">
        <v>79</v>
      </c>
      <c r="C960" t="s">
        <v>162</v>
      </c>
      <c r="D960" t="s">
        <v>295</v>
      </c>
      <c r="E960">
        <v>1</v>
      </c>
      <c r="F960" t="s">
        <v>147</v>
      </c>
      <c r="G960" s="3">
        <v>160</v>
      </c>
      <c r="H960" t="s">
        <v>143</v>
      </c>
      <c r="I960" s="3">
        <v>160</v>
      </c>
      <c r="J960" s="25" t="str">
        <f t="shared" si="14"/>
        <v>Mar</v>
      </c>
      <c r="K960">
        <v>11</v>
      </c>
    </row>
    <row r="961" spans="1:11" hidden="1" x14ac:dyDescent="0.5">
      <c r="A961" s="25">
        <v>44630</v>
      </c>
      <c r="B961" t="s">
        <v>78</v>
      </c>
      <c r="C961" t="s">
        <v>250</v>
      </c>
      <c r="D961" t="s">
        <v>277</v>
      </c>
      <c r="E961">
        <v>2</v>
      </c>
      <c r="F961" t="s">
        <v>149</v>
      </c>
      <c r="G961" s="3">
        <v>190</v>
      </c>
      <c r="H961" t="s">
        <v>143</v>
      </c>
      <c r="I961" s="3">
        <v>380</v>
      </c>
      <c r="J961" s="25" t="str">
        <f t="shared" si="14"/>
        <v>Mar</v>
      </c>
      <c r="K961">
        <v>11</v>
      </c>
    </row>
    <row r="962" spans="1:11" hidden="1" x14ac:dyDescent="0.5">
      <c r="A962" s="25">
        <v>44630</v>
      </c>
      <c r="B962" t="s">
        <v>78</v>
      </c>
      <c r="C962" t="s">
        <v>180</v>
      </c>
      <c r="D962" t="s">
        <v>146</v>
      </c>
      <c r="E962">
        <v>4</v>
      </c>
      <c r="F962" t="s">
        <v>152</v>
      </c>
      <c r="G962" s="3">
        <v>850</v>
      </c>
      <c r="H962" t="s">
        <v>143</v>
      </c>
      <c r="I962" s="3">
        <v>3400</v>
      </c>
      <c r="J962" s="25" t="str">
        <f t="shared" si="14"/>
        <v>Mar</v>
      </c>
      <c r="K962">
        <v>11</v>
      </c>
    </row>
    <row r="963" spans="1:11" x14ac:dyDescent="0.5">
      <c r="A963" s="25">
        <v>44630</v>
      </c>
      <c r="B963" t="s">
        <v>78</v>
      </c>
      <c r="C963" t="s">
        <v>220</v>
      </c>
      <c r="D963" t="s">
        <v>146</v>
      </c>
      <c r="E963">
        <v>4</v>
      </c>
      <c r="F963" t="s">
        <v>149</v>
      </c>
      <c r="G963" s="3">
        <v>2500</v>
      </c>
      <c r="H963" t="s">
        <v>143</v>
      </c>
      <c r="I963" s="3">
        <v>10000</v>
      </c>
      <c r="J963" s="25" t="str">
        <f t="shared" si="14"/>
        <v>Mar</v>
      </c>
      <c r="K963">
        <v>11</v>
      </c>
    </row>
    <row r="964" spans="1:11" x14ac:dyDescent="0.5">
      <c r="A964" s="25">
        <v>44630</v>
      </c>
      <c r="B964" t="s">
        <v>78</v>
      </c>
      <c r="C964" t="s">
        <v>164</v>
      </c>
      <c r="D964" t="s">
        <v>295</v>
      </c>
      <c r="E964">
        <v>1</v>
      </c>
      <c r="F964" t="s">
        <v>147</v>
      </c>
      <c r="G964" s="3">
        <v>210</v>
      </c>
      <c r="H964" t="s">
        <v>143</v>
      </c>
      <c r="I964" s="3">
        <v>210</v>
      </c>
      <c r="J964" s="25" t="str">
        <f t="shared" si="14"/>
        <v>Mar</v>
      </c>
      <c r="K964">
        <v>11</v>
      </c>
    </row>
    <row r="965" spans="1:11" hidden="1" x14ac:dyDescent="0.5">
      <c r="A965" s="25">
        <v>44630</v>
      </c>
      <c r="B965" t="s">
        <v>78</v>
      </c>
      <c r="C965" t="s">
        <v>213</v>
      </c>
      <c r="D965" t="s">
        <v>324</v>
      </c>
      <c r="E965">
        <v>1</v>
      </c>
      <c r="F965" t="s">
        <v>142</v>
      </c>
      <c r="G965" s="3">
        <v>165</v>
      </c>
      <c r="H965" t="s">
        <v>143</v>
      </c>
      <c r="I965" s="3">
        <v>165</v>
      </c>
      <c r="J965" s="25" t="str">
        <f t="shared" ref="J965:J1028" si="15">TEXT(A965,"mmm")</f>
        <v>Mar</v>
      </c>
      <c r="K965">
        <v>11</v>
      </c>
    </row>
    <row r="966" spans="1:11" hidden="1" x14ac:dyDescent="0.5">
      <c r="A966" s="25">
        <v>44630</v>
      </c>
      <c r="B966" t="s">
        <v>78</v>
      </c>
      <c r="C966" t="s">
        <v>283</v>
      </c>
      <c r="D966" t="s">
        <v>146</v>
      </c>
      <c r="E966">
        <v>2</v>
      </c>
      <c r="F966" t="s">
        <v>147</v>
      </c>
      <c r="G966" s="3">
        <v>245</v>
      </c>
      <c r="H966" t="s">
        <v>143</v>
      </c>
      <c r="I966" s="3">
        <v>490</v>
      </c>
      <c r="J966" s="25" t="str">
        <f t="shared" si="15"/>
        <v>Mar</v>
      </c>
      <c r="K966">
        <v>11</v>
      </c>
    </row>
    <row r="967" spans="1:11" x14ac:dyDescent="0.5">
      <c r="A967" s="25">
        <v>44630</v>
      </c>
      <c r="B967" t="s">
        <v>78</v>
      </c>
      <c r="C967" t="s">
        <v>148</v>
      </c>
      <c r="D967" t="s">
        <v>146</v>
      </c>
      <c r="E967">
        <v>3</v>
      </c>
      <c r="F967" t="s">
        <v>149</v>
      </c>
      <c r="G967" s="3">
        <v>270</v>
      </c>
      <c r="H967" t="s">
        <v>143</v>
      </c>
      <c r="I967" s="3">
        <v>810</v>
      </c>
      <c r="J967" s="25" t="str">
        <f t="shared" si="15"/>
        <v>Mar</v>
      </c>
      <c r="K967">
        <v>11</v>
      </c>
    </row>
    <row r="968" spans="1:11" hidden="1" x14ac:dyDescent="0.5">
      <c r="A968" s="25">
        <v>44630</v>
      </c>
      <c r="B968" t="s">
        <v>78</v>
      </c>
      <c r="C968" t="s">
        <v>240</v>
      </c>
      <c r="D968" t="s">
        <v>295</v>
      </c>
      <c r="E968">
        <v>4</v>
      </c>
      <c r="F968" t="s">
        <v>149</v>
      </c>
      <c r="G968" s="3">
        <v>90</v>
      </c>
      <c r="H968" t="s">
        <v>143</v>
      </c>
      <c r="I968" s="3">
        <v>360</v>
      </c>
      <c r="J968" s="25" t="str">
        <f t="shared" si="15"/>
        <v>Mar</v>
      </c>
      <c r="K968">
        <v>11</v>
      </c>
    </row>
    <row r="969" spans="1:11" x14ac:dyDescent="0.5">
      <c r="A969" s="25">
        <v>44630</v>
      </c>
      <c r="B969" t="s">
        <v>78</v>
      </c>
      <c r="C969" t="s">
        <v>231</v>
      </c>
      <c r="D969" t="s">
        <v>146</v>
      </c>
      <c r="E969">
        <v>1</v>
      </c>
      <c r="F969" t="s">
        <v>147</v>
      </c>
      <c r="G969" s="3">
        <v>245</v>
      </c>
      <c r="H969" t="s">
        <v>143</v>
      </c>
      <c r="I969" s="3">
        <v>245</v>
      </c>
      <c r="J969" s="25" t="str">
        <f t="shared" si="15"/>
        <v>Mar</v>
      </c>
      <c r="K969">
        <v>11</v>
      </c>
    </row>
    <row r="970" spans="1:11" x14ac:dyDescent="0.5">
      <c r="A970" s="25">
        <v>44630</v>
      </c>
      <c r="B970" t="s">
        <v>78</v>
      </c>
      <c r="C970" t="s">
        <v>198</v>
      </c>
      <c r="D970" t="s">
        <v>146</v>
      </c>
      <c r="E970">
        <v>7</v>
      </c>
      <c r="F970" t="s">
        <v>147</v>
      </c>
      <c r="G970" s="3">
        <v>245</v>
      </c>
      <c r="H970" t="s">
        <v>143</v>
      </c>
      <c r="I970" s="3">
        <v>1715</v>
      </c>
      <c r="J970" s="25" t="str">
        <f t="shared" si="15"/>
        <v>Mar</v>
      </c>
      <c r="K970">
        <v>11</v>
      </c>
    </row>
    <row r="971" spans="1:11" hidden="1" x14ac:dyDescent="0.5">
      <c r="A971" s="25">
        <v>44630</v>
      </c>
      <c r="B971" t="s">
        <v>78</v>
      </c>
      <c r="C971" t="s">
        <v>176</v>
      </c>
      <c r="D971" t="s">
        <v>295</v>
      </c>
      <c r="E971">
        <v>0.75</v>
      </c>
      <c r="F971" t="s">
        <v>147</v>
      </c>
      <c r="G971" s="3">
        <v>250</v>
      </c>
      <c r="H971" t="s">
        <v>143</v>
      </c>
      <c r="I971" s="3">
        <v>187.5</v>
      </c>
      <c r="J971" s="25" t="str">
        <f t="shared" si="15"/>
        <v>Mar</v>
      </c>
      <c r="K971">
        <v>11</v>
      </c>
    </row>
    <row r="972" spans="1:11" x14ac:dyDescent="0.5">
      <c r="A972" s="25">
        <v>44630</v>
      </c>
      <c r="B972" t="s">
        <v>78</v>
      </c>
      <c r="C972" t="s">
        <v>167</v>
      </c>
      <c r="D972" t="s">
        <v>295</v>
      </c>
      <c r="E972">
        <v>1.5</v>
      </c>
      <c r="F972" t="s">
        <v>147</v>
      </c>
      <c r="G972" s="3">
        <v>280</v>
      </c>
      <c r="H972" t="s">
        <v>143</v>
      </c>
      <c r="I972" s="3">
        <v>420</v>
      </c>
      <c r="J972" s="25" t="str">
        <f t="shared" si="15"/>
        <v>Mar</v>
      </c>
      <c r="K972">
        <v>11</v>
      </c>
    </row>
    <row r="973" spans="1:11" x14ac:dyDescent="0.5">
      <c r="A973" s="25">
        <v>44630</v>
      </c>
      <c r="B973" t="s">
        <v>78</v>
      </c>
      <c r="C973" t="s">
        <v>189</v>
      </c>
      <c r="D973" t="s">
        <v>295</v>
      </c>
      <c r="E973">
        <v>1</v>
      </c>
      <c r="F973" t="s">
        <v>147</v>
      </c>
      <c r="G973" s="3">
        <v>450</v>
      </c>
      <c r="H973" t="s">
        <v>143</v>
      </c>
      <c r="I973" s="3">
        <v>450</v>
      </c>
      <c r="J973" s="25" t="str">
        <f t="shared" si="15"/>
        <v>Mar</v>
      </c>
      <c r="K973">
        <v>11</v>
      </c>
    </row>
    <row r="974" spans="1:11" x14ac:dyDescent="0.5">
      <c r="A974" s="25">
        <v>44630</v>
      </c>
      <c r="B974" t="s">
        <v>78</v>
      </c>
      <c r="C974" t="s">
        <v>166</v>
      </c>
      <c r="D974" t="s">
        <v>295</v>
      </c>
      <c r="E974">
        <v>1</v>
      </c>
      <c r="F974" t="s">
        <v>147</v>
      </c>
      <c r="G974" s="3">
        <v>350</v>
      </c>
      <c r="H974" t="s">
        <v>143</v>
      </c>
      <c r="I974" s="3">
        <v>350</v>
      </c>
      <c r="J974" s="25" t="str">
        <f t="shared" si="15"/>
        <v>Mar</v>
      </c>
      <c r="K974">
        <v>11</v>
      </c>
    </row>
    <row r="975" spans="1:11" x14ac:dyDescent="0.5">
      <c r="A975" s="25">
        <v>44630</v>
      </c>
      <c r="B975" t="s">
        <v>78</v>
      </c>
      <c r="C975" t="s">
        <v>181</v>
      </c>
      <c r="D975" t="s">
        <v>276</v>
      </c>
      <c r="E975">
        <v>1</v>
      </c>
      <c r="F975" t="s">
        <v>152</v>
      </c>
      <c r="G975" s="3">
        <v>120</v>
      </c>
      <c r="H975" t="s">
        <v>143</v>
      </c>
      <c r="I975" s="3">
        <v>120</v>
      </c>
      <c r="J975" s="25" t="str">
        <f t="shared" si="15"/>
        <v>Mar</v>
      </c>
      <c r="K975">
        <v>11</v>
      </c>
    </row>
    <row r="976" spans="1:11" x14ac:dyDescent="0.5">
      <c r="A976" s="25">
        <v>44630</v>
      </c>
      <c r="B976" t="s">
        <v>78</v>
      </c>
      <c r="C976" t="s">
        <v>151</v>
      </c>
      <c r="D976" t="s">
        <v>146</v>
      </c>
      <c r="E976">
        <v>1.5</v>
      </c>
      <c r="F976" t="s">
        <v>152</v>
      </c>
      <c r="G976" s="3">
        <v>450</v>
      </c>
      <c r="H976" t="s">
        <v>143</v>
      </c>
      <c r="I976" s="3">
        <v>675</v>
      </c>
      <c r="J976" s="25" t="str">
        <f t="shared" si="15"/>
        <v>Mar</v>
      </c>
      <c r="K976">
        <v>11</v>
      </c>
    </row>
    <row r="977" spans="1:11" hidden="1" x14ac:dyDescent="0.5">
      <c r="A977" s="25">
        <v>44630</v>
      </c>
      <c r="B977" t="s">
        <v>78</v>
      </c>
      <c r="C977" t="s">
        <v>180</v>
      </c>
      <c r="D977" t="s">
        <v>146</v>
      </c>
      <c r="E977">
        <v>1</v>
      </c>
      <c r="F977" t="s">
        <v>152</v>
      </c>
      <c r="G977" s="3">
        <v>850</v>
      </c>
      <c r="H977" t="s">
        <v>143</v>
      </c>
      <c r="I977" s="3">
        <v>850</v>
      </c>
      <c r="J977" s="25" t="str">
        <f t="shared" si="15"/>
        <v>Mar</v>
      </c>
      <c r="K977">
        <v>11</v>
      </c>
    </row>
    <row r="978" spans="1:11" x14ac:dyDescent="0.5">
      <c r="A978" s="25">
        <v>44630</v>
      </c>
      <c r="B978" t="s">
        <v>78</v>
      </c>
      <c r="C978" t="s">
        <v>159</v>
      </c>
      <c r="D978" t="s">
        <v>295</v>
      </c>
      <c r="E978">
        <v>2.5</v>
      </c>
      <c r="F978" t="s">
        <v>147</v>
      </c>
      <c r="G978" s="3">
        <v>520</v>
      </c>
      <c r="H978" t="s">
        <v>143</v>
      </c>
      <c r="I978" s="3">
        <v>1300</v>
      </c>
      <c r="J978" s="25" t="str">
        <f t="shared" si="15"/>
        <v>Mar</v>
      </c>
      <c r="K978">
        <v>11</v>
      </c>
    </row>
    <row r="979" spans="1:11" x14ac:dyDescent="0.5">
      <c r="A979" s="25">
        <v>44630</v>
      </c>
      <c r="B979" t="s">
        <v>78</v>
      </c>
      <c r="C979" t="s">
        <v>163</v>
      </c>
      <c r="D979" t="s">
        <v>295</v>
      </c>
      <c r="E979">
        <v>1.25</v>
      </c>
      <c r="F979" t="s">
        <v>147</v>
      </c>
      <c r="G979" s="3">
        <v>900</v>
      </c>
      <c r="H979" t="s">
        <v>143</v>
      </c>
      <c r="I979" s="3">
        <v>1125</v>
      </c>
      <c r="J979" s="25" t="str">
        <f t="shared" si="15"/>
        <v>Mar</v>
      </c>
      <c r="K979">
        <v>11</v>
      </c>
    </row>
    <row r="980" spans="1:11" hidden="1" x14ac:dyDescent="0.5">
      <c r="A980" s="25">
        <v>44630</v>
      </c>
      <c r="B980" t="s">
        <v>78</v>
      </c>
      <c r="C980" t="s">
        <v>186</v>
      </c>
      <c r="D980" t="s">
        <v>274</v>
      </c>
      <c r="E980">
        <v>5</v>
      </c>
      <c r="F980" t="s">
        <v>145</v>
      </c>
      <c r="G980" s="3">
        <v>85</v>
      </c>
      <c r="H980" t="s">
        <v>143</v>
      </c>
      <c r="I980" s="3">
        <v>425</v>
      </c>
      <c r="J980" s="25" t="str">
        <f t="shared" si="15"/>
        <v>Mar</v>
      </c>
      <c r="K980">
        <v>11</v>
      </c>
    </row>
    <row r="981" spans="1:11" x14ac:dyDescent="0.5">
      <c r="A981" s="25">
        <v>44630</v>
      </c>
      <c r="B981" t="s">
        <v>78</v>
      </c>
      <c r="C981" t="s">
        <v>144</v>
      </c>
      <c r="D981" t="s">
        <v>274</v>
      </c>
      <c r="E981">
        <v>36</v>
      </c>
      <c r="F981" t="s">
        <v>145</v>
      </c>
      <c r="G981" s="3">
        <v>65</v>
      </c>
      <c r="H981" t="s">
        <v>143</v>
      </c>
      <c r="I981" s="3">
        <v>2340</v>
      </c>
      <c r="J981" s="25" t="str">
        <f t="shared" si="15"/>
        <v>Mar</v>
      </c>
      <c r="K981">
        <v>11</v>
      </c>
    </row>
    <row r="982" spans="1:11" x14ac:dyDescent="0.5">
      <c r="A982" s="25">
        <v>44630</v>
      </c>
      <c r="B982" t="s">
        <v>78</v>
      </c>
      <c r="C982" t="s">
        <v>162</v>
      </c>
      <c r="D982" t="s">
        <v>295</v>
      </c>
      <c r="E982">
        <v>25</v>
      </c>
      <c r="F982" t="s">
        <v>147</v>
      </c>
      <c r="G982" s="3">
        <v>150</v>
      </c>
      <c r="H982" t="s">
        <v>143</v>
      </c>
      <c r="I982" s="3">
        <v>3750</v>
      </c>
      <c r="J982" s="25" t="str">
        <f t="shared" si="15"/>
        <v>Mar</v>
      </c>
      <c r="K982">
        <v>11</v>
      </c>
    </row>
    <row r="983" spans="1:11" x14ac:dyDescent="0.5">
      <c r="A983" s="25">
        <v>44630</v>
      </c>
      <c r="B983" t="s">
        <v>78</v>
      </c>
      <c r="C983" t="s">
        <v>158</v>
      </c>
      <c r="D983" t="s">
        <v>295</v>
      </c>
      <c r="E983">
        <v>1</v>
      </c>
      <c r="F983" t="s">
        <v>147</v>
      </c>
      <c r="G983" s="3">
        <v>300</v>
      </c>
      <c r="H983" t="s">
        <v>143</v>
      </c>
      <c r="I983" s="3">
        <v>300</v>
      </c>
      <c r="J983" s="25" t="str">
        <f t="shared" si="15"/>
        <v>Mar</v>
      </c>
      <c r="K983">
        <v>11</v>
      </c>
    </row>
    <row r="984" spans="1:11" hidden="1" x14ac:dyDescent="0.5">
      <c r="A984" s="25">
        <v>44630</v>
      </c>
      <c r="B984" t="s">
        <v>78</v>
      </c>
      <c r="C984" t="s">
        <v>241</v>
      </c>
      <c r="D984" t="s">
        <v>141</v>
      </c>
      <c r="E984">
        <v>0.1</v>
      </c>
      <c r="F984" t="s">
        <v>147</v>
      </c>
      <c r="G984" s="3">
        <v>2500</v>
      </c>
      <c r="H984" t="s">
        <v>143</v>
      </c>
      <c r="I984" s="3">
        <v>250</v>
      </c>
      <c r="J984" s="25" t="str">
        <f t="shared" si="15"/>
        <v>Mar</v>
      </c>
      <c r="K984">
        <v>11</v>
      </c>
    </row>
    <row r="985" spans="1:11" hidden="1" x14ac:dyDescent="0.5">
      <c r="A985" s="25">
        <v>44630</v>
      </c>
      <c r="B985" t="s">
        <v>78</v>
      </c>
      <c r="C985" t="s">
        <v>253</v>
      </c>
      <c r="D985" t="s">
        <v>295</v>
      </c>
      <c r="E985">
        <v>2</v>
      </c>
      <c r="F985" t="s">
        <v>149</v>
      </c>
      <c r="G985" s="3">
        <v>105</v>
      </c>
      <c r="H985" t="s">
        <v>143</v>
      </c>
      <c r="I985" s="3">
        <v>210</v>
      </c>
      <c r="J985" s="25" t="str">
        <f t="shared" si="15"/>
        <v>Mar</v>
      </c>
      <c r="K985">
        <v>11</v>
      </c>
    </row>
    <row r="986" spans="1:11" hidden="1" x14ac:dyDescent="0.5">
      <c r="A986" s="25">
        <v>44630</v>
      </c>
      <c r="B986" t="s">
        <v>78</v>
      </c>
      <c r="C986" t="s">
        <v>292</v>
      </c>
      <c r="D986" t="s">
        <v>141</v>
      </c>
      <c r="E986">
        <v>1</v>
      </c>
      <c r="F986" t="s">
        <v>142</v>
      </c>
      <c r="G986" s="3">
        <v>310</v>
      </c>
      <c r="H986" t="s">
        <v>143</v>
      </c>
      <c r="I986" s="3">
        <v>310</v>
      </c>
      <c r="J986" s="25" t="str">
        <f t="shared" si="15"/>
        <v>Mar</v>
      </c>
      <c r="K986">
        <v>11</v>
      </c>
    </row>
    <row r="987" spans="1:11" hidden="1" x14ac:dyDescent="0.5">
      <c r="A987" s="25">
        <v>44630</v>
      </c>
      <c r="B987" t="s">
        <v>78</v>
      </c>
      <c r="C987" t="s">
        <v>287</v>
      </c>
      <c r="D987" t="s">
        <v>141</v>
      </c>
      <c r="E987" s="4">
        <v>4</v>
      </c>
      <c r="F987" t="s">
        <v>142</v>
      </c>
      <c r="G987" s="3">
        <v>85</v>
      </c>
      <c r="H987" t="s">
        <v>143</v>
      </c>
      <c r="I987" s="3">
        <v>340</v>
      </c>
      <c r="J987" s="25" t="str">
        <f t="shared" si="15"/>
        <v>Mar</v>
      </c>
      <c r="K987">
        <v>11</v>
      </c>
    </row>
    <row r="988" spans="1:11" hidden="1" x14ac:dyDescent="0.5">
      <c r="A988" s="25">
        <v>44630</v>
      </c>
      <c r="B988" t="s">
        <v>78</v>
      </c>
      <c r="C988" t="s">
        <v>294</v>
      </c>
      <c r="D988" t="s">
        <v>141</v>
      </c>
      <c r="E988">
        <v>4</v>
      </c>
      <c r="F988" t="s">
        <v>149</v>
      </c>
      <c r="G988" s="3">
        <v>65</v>
      </c>
      <c r="H988" t="s">
        <v>143</v>
      </c>
      <c r="I988" s="3">
        <v>260</v>
      </c>
      <c r="J988" s="25" t="str">
        <f t="shared" si="15"/>
        <v>Mar</v>
      </c>
      <c r="K988">
        <v>11</v>
      </c>
    </row>
    <row r="989" spans="1:11" hidden="1" x14ac:dyDescent="0.5">
      <c r="A989" s="25">
        <v>44630</v>
      </c>
      <c r="B989" t="s">
        <v>78</v>
      </c>
      <c r="C989" t="s">
        <v>203</v>
      </c>
      <c r="D989" t="s">
        <v>295</v>
      </c>
      <c r="E989">
        <v>10</v>
      </c>
      <c r="F989" t="s">
        <v>169</v>
      </c>
      <c r="G989" s="3">
        <v>60</v>
      </c>
      <c r="H989" t="s">
        <v>143</v>
      </c>
      <c r="I989" s="3">
        <v>600</v>
      </c>
      <c r="J989" s="25" t="str">
        <f t="shared" si="15"/>
        <v>Mar</v>
      </c>
      <c r="K989">
        <v>11</v>
      </c>
    </row>
    <row r="990" spans="1:11" hidden="1" x14ac:dyDescent="0.5">
      <c r="A990" s="25">
        <v>44630</v>
      </c>
      <c r="B990" t="s">
        <v>78</v>
      </c>
      <c r="C990" t="s">
        <v>168</v>
      </c>
      <c r="D990" t="s">
        <v>295</v>
      </c>
      <c r="E990">
        <v>1</v>
      </c>
      <c r="F990" t="s">
        <v>169</v>
      </c>
      <c r="G990" s="3">
        <v>80</v>
      </c>
      <c r="H990" t="s">
        <v>143</v>
      </c>
      <c r="I990" s="3">
        <v>80</v>
      </c>
      <c r="J990" s="25" t="str">
        <f t="shared" si="15"/>
        <v>Mar</v>
      </c>
      <c r="K990">
        <v>11</v>
      </c>
    </row>
    <row r="991" spans="1:11" hidden="1" x14ac:dyDescent="0.5">
      <c r="A991" s="25">
        <v>44630</v>
      </c>
      <c r="B991" t="s">
        <v>78</v>
      </c>
      <c r="C991" t="s">
        <v>243</v>
      </c>
      <c r="D991" t="s">
        <v>155</v>
      </c>
      <c r="E991">
        <v>1</v>
      </c>
      <c r="F991" t="s">
        <v>156</v>
      </c>
      <c r="G991" s="3">
        <v>125</v>
      </c>
      <c r="H991" t="s">
        <v>143</v>
      </c>
      <c r="I991" s="3">
        <v>125</v>
      </c>
      <c r="J991" s="25" t="str">
        <f t="shared" si="15"/>
        <v>Mar</v>
      </c>
      <c r="K991">
        <v>11</v>
      </c>
    </row>
    <row r="992" spans="1:11" hidden="1" x14ac:dyDescent="0.5">
      <c r="A992" s="25">
        <v>44630</v>
      </c>
      <c r="B992" t="s">
        <v>78</v>
      </c>
      <c r="C992" t="s">
        <v>174</v>
      </c>
      <c r="D992" t="s">
        <v>155</v>
      </c>
      <c r="E992">
        <v>0.13</v>
      </c>
      <c r="F992" t="s">
        <v>156</v>
      </c>
      <c r="G992" s="3">
        <v>1000</v>
      </c>
      <c r="H992" t="s">
        <v>143</v>
      </c>
      <c r="I992" s="3">
        <v>130</v>
      </c>
      <c r="J992" s="25" t="str">
        <f t="shared" si="15"/>
        <v>Mar</v>
      </c>
      <c r="K992">
        <v>11</v>
      </c>
    </row>
    <row r="993" spans="1:11" x14ac:dyDescent="0.5">
      <c r="A993" s="25">
        <v>44630</v>
      </c>
      <c r="B993" t="s">
        <v>78</v>
      </c>
      <c r="C993" t="s">
        <v>154</v>
      </c>
      <c r="D993" t="s">
        <v>155</v>
      </c>
      <c r="E993">
        <v>0.5</v>
      </c>
      <c r="F993" t="s">
        <v>156</v>
      </c>
      <c r="G993" s="3">
        <v>920</v>
      </c>
      <c r="H993" t="s">
        <v>143</v>
      </c>
      <c r="I993" s="3">
        <v>460</v>
      </c>
      <c r="J993" s="25" t="str">
        <f t="shared" si="15"/>
        <v>Mar</v>
      </c>
      <c r="K993">
        <v>11</v>
      </c>
    </row>
    <row r="994" spans="1:11" hidden="1" x14ac:dyDescent="0.5">
      <c r="A994" s="25">
        <v>44630</v>
      </c>
      <c r="B994" t="s">
        <v>78</v>
      </c>
      <c r="C994" t="s">
        <v>233</v>
      </c>
      <c r="D994" t="s">
        <v>141</v>
      </c>
      <c r="E994">
        <v>1</v>
      </c>
      <c r="F994" t="s">
        <v>142</v>
      </c>
      <c r="G994" s="3">
        <v>65</v>
      </c>
      <c r="H994" t="s">
        <v>143</v>
      </c>
      <c r="I994" s="3">
        <v>65</v>
      </c>
      <c r="J994" s="25" t="str">
        <f t="shared" si="15"/>
        <v>Mar</v>
      </c>
      <c r="K994">
        <v>11</v>
      </c>
    </row>
    <row r="995" spans="1:11" hidden="1" x14ac:dyDescent="0.5">
      <c r="A995" s="25">
        <v>44630</v>
      </c>
      <c r="B995" t="s">
        <v>78</v>
      </c>
      <c r="C995" t="s">
        <v>190</v>
      </c>
      <c r="D995" t="s">
        <v>276</v>
      </c>
      <c r="E995">
        <v>0.4</v>
      </c>
      <c r="F995" t="s">
        <v>152</v>
      </c>
      <c r="G995" s="3">
        <v>150</v>
      </c>
      <c r="H995" t="s">
        <v>143</v>
      </c>
      <c r="I995" s="3">
        <v>60</v>
      </c>
      <c r="J995" s="25" t="str">
        <f t="shared" si="15"/>
        <v>Mar</v>
      </c>
      <c r="K995">
        <v>11</v>
      </c>
    </row>
    <row r="996" spans="1:11" hidden="1" x14ac:dyDescent="0.5">
      <c r="A996" s="25">
        <v>44630</v>
      </c>
      <c r="B996" t="s">
        <v>78</v>
      </c>
      <c r="C996" t="s">
        <v>254</v>
      </c>
      <c r="D996" t="s">
        <v>276</v>
      </c>
      <c r="E996">
        <v>3</v>
      </c>
      <c r="F996" t="s">
        <v>169</v>
      </c>
      <c r="G996" s="3">
        <v>150</v>
      </c>
      <c r="H996" t="s">
        <v>143</v>
      </c>
      <c r="I996" s="3">
        <v>450</v>
      </c>
      <c r="J996" s="25" t="str">
        <f t="shared" si="15"/>
        <v>Mar</v>
      </c>
      <c r="K996">
        <v>11</v>
      </c>
    </row>
    <row r="997" spans="1:11" hidden="1" x14ac:dyDescent="0.5">
      <c r="A997" s="25">
        <v>44630</v>
      </c>
      <c r="B997" t="s">
        <v>78</v>
      </c>
      <c r="C997" t="s">
        <v>255</v>
      </c>
      <c r="D997" t="s">
        <v>276</v>
      </c>
      <c r="E997">
        <v>1</v>
      </c>
      <c r="F997" t="s">
        <v>169</v>
      </c>
      <c r="G997" s="3">
        <v>120</v>
      </c>
      <c r="H997" t="s">
        <v>143</v>
      </c>
      <c r="I997" s="3">
        <v>120</v>
      </c>
      <c r="J997" s="25" t="str">
        <f t="shared" si="15"/>
        <v>Mar</v>
      </c>
      <c r="K997">
        <v>11</v>
      </c>
    </row>
    <row r="998" spans="1:11" x14ac:dyDescent="0.5">
      <c r="A998" s="25">
        <v>44630</v>
      </c>
      <c r="B998" t="s">
        <v>78</v>
      </c>
      <c r="C998" t="s">
        <v>181</v>
      </c>
      <c r="D998" t="s">
        <v>276</v>
      </c>
      <c r="E998">
        <v>0.2</v>
      </c>
      <c r="F998" t="s">
        <v>152</v>
      </c>
      <c r="G998" s="3">
        <v>120</v>
      </c>
      <c r="H998" t="s">
        <v>143</v>
      </c>
      <c r="I998" s="3">
        <v>24</v>
      </c>
      <c r="J998" s="25" t="str">
        <f t="shared" si="15"/>
        <v>Mar</v>
      </c>
      <c r="K998">
        <v>11</v>
      </c>
    </row>
    <row r="999" spans="1:11" x14ac:dyDescent="0.5">
      <c r="A999" s="25">
        <v>44630</v>
      </c>
      <c r="B999" t="s">
        <v>78</v>
      </c>
      <c r="C999" t="s">
        <v>183</v>
      </c>
      <c r="D999" t="s">
        <v>155</v>
      </c>
      <c r="E999">
        <v>1</v>
      </c>
      <c r="F999" t="s">
        <v>156</v>
      </c>
      <c r="G999" s="3">
        <v>272</v>
      </c>
      <c r="H999" t="s">
        <v>143</v>
      </c>
      <c r="I999" s="3">
        <v>272</v>
      </c>
      <c r="J999" s="25" t="str">
        <f t="shared" si="15"/>
        <v>Mar</v>
      </c>
      <c r="K999">
        <v>11</v>
      </c>
    </row>
    <row r="1000" spans="1:11" x14ac:dyDescent="0.5">
      <c r="A1000" s="25">
        <v>44630</v>
      </c>
      <c r="B1000" t="s">
        <v>78</v>
      </c>
      <c r="C1000" t="s">
        <v>198</v>
      </c>
      <c r="D1000" t="s">
        <v>146</v>
      </c>
      <c r="E1000">
        <v>1</v>
      </c>
      <c r="F1000" t="s">
        <v>147</v>
      </c>
      <c r="G1000" s="3">
        <v>245</v>
      </c>
      <c r="H1000" t="s">
        <v>143</v>
      </c>
      <c r="I1000" s="3">
        <v>245</v>
      </c>
      <c r="J1000" s="25" t="str">
        <f t="shared" si="15"/>
        <v>Mar</v>
      </c>
      <c r="K1000">
        <v>11</v>
      </c>
    </row>
    <row r="1001" spans="1:11" x14ac:dyDescent="0.5">
      <c r="A1001" s="25">
        <v>44630</v>
      </c>
      <c r="B1001" t="s">
        <v>78</v>
      </c>
      <c r="C1001" t="s">
        <v>167</v>
      </c>
      <c r="D1001" t="s">
        <v>295</v>
      </c>
      <c r="E1001">
        <v>0.25</v>
      </c>
      <c r="F1001" t="s">
        <v>147</v>
      </c>
      <c r="G1001" s="3">
        <v>280</v>
      </c>
      <c r="H1001" t="s">
        <v>143</v>
      </c>
      <c r="I1001" s="3">
        <v>70</v>
      </c>
      <c r="J1001" s="25" t="str">
        <f t="shared" si="15"/>
        <v>Mar</v>
      </c>
      <c r="K1001">
        <v>11</v>
      </c>
    </row>
    <row r="1002" spans="1:11" x14ac:dyDescent="0.5">
      <c r="A1002" s="25">
        <v>44630</v>
      </c>
      <c r="B1002" t="s">
        <v>78</v>
      </c>
      <c r="C1002" t="s">
        <v>166</v>
      </c>
      <c r="D1002" t="s">
        <v>295</v>
      </c>
      <c r="E1002">
        <v>0.25</v>
      </c>
      <c r="F1002" t="s">
        <v>147</v>
      </c>
      <c r="G1002" s="3">
        <v>280</v>
      </c>
      <c r="H1002" t="s">
        <v>143</v>
      </c>
      <c r="I1002" s="3">
        <v>70</v>
      </c>
      <c r="J1002" s="25" t="str">
        <f t="shared" si="15"/>
        <v>Mar</v>
      </c>
      <c r="K1002">
        <v>11</v>
      </c>
    </row>
    <row r="1003" spans="1:11" x14ac:dyDescent="0.5">
      <c r="A1003" s="25">
        <v>44630</v>
      </c>
      <c r="B1003" t="s">
        <v>78</v>
      </c>
      <c r="C1003" t="s">
        <v>181</v>
      </c>
      <c r="D1003" t="s">
        <v>276</v>
      </c>
      <c r="E1003">
        <v>0.2</v>
      </c>
      <c r="F1003" t="s">
        <v>152</v>
      </c>
      <c r="G1003" s="3">
        <v>120</v>
      </c>
      <c r="H1003" t="s">
        <v>143</v>
      </c>
      <c r="I1003" s="3">
        <v>24</v>
      </c>
      <c r="J1003" s="25" t="str">
        <f t="shared" si="15"/>
        <v>Mar</v>
      </c>
      <c r="K1003">
        <v>11</v>
      </c>
    </row>
    <row r="1004" spans="1:11" hidden="1" x14ac:dyDescent="0.5">
      <c r="A1004" s="25">
        <v>44630</v>
      </c>
      <c r="B1004" t="s">
        <v>78</v>
      </c>
      <c r="C1004" t="s">
        <v>179</v>
      </c>
      <c r="D1004" t="s">
        <v>274</v>
      </c>
      <c r="E1004">
        <v>3</v>
      </c>
      <c r="F1004" t="s">
        <v>145</v>
      </c>
      <c r="G1004" s="3">
        <v>65</v>
      </c>
      <c r="H1004" t="s">
        <v>143</v>
      </c>
      <c r="I1004" s="3">
        <v>195</v>
      </c>
      <c r="J1004" s="25" t="str">
        <f t="shared" si="15"/>
        <v>Mar</v>
      </c>
      <c r="K1004">
        <v>11</v>
      </c>
    </row>
    <row r="1005" spans="1:11" x14ac:dyDescent="0.5">
      <c r="A1005" s="25">
        <v>44630</v>
      </c>
      <c r="B1005" t="s">
        <v>78</v>
      </c>
      <c r="C1005" t="s">
        <v>162</v>
      </c>
      <c r="D1005" t="s">
        <v>295</v>
      </c>
      <c r="E1005">
        <v>3</v>
      </c>
      <c r="F1005" t="s">
        <v>147</v>
      </c>
      <c r="G1005" s="3">
        <v>165</v>
      </c>
      <c r="H1005" t="s">
        <v>143</v>
      </c>
      <c r="I1005" s="3">
        <v>495</v>
      </c>
      <c r="J1005" s="25" t="str">
        <f t="shared" si="15"/>
        <v>Mar</v>
      </c>
      <c r="K1005">
        <v>11</v>
      </c>
    </row>
    <row r="1006" spans="1:11" hidden="1" x14ac:dyDescent="0.5">
      <c r="A1006" s="25">
        <v>44630</v>
      </c>
      <c r="B1006" t="s">
        <v>78</v>
      </c>
      <c r="C1006" t="s">
        <v>180</v>
      </c>
      <c r="D1006" t="s">
        <v>146</v>
      </c>
      <c r="E1006">
        <v>0.1</v>
      </c>
      <c r="F1006" t="s">
        <v>152</v>
      </c>
      <c r="G1006" s="3">
        <v>900</v>
      </c>
      <c r="H1006" t="s">
        <v>143</v>
      </c>
      <c r="I1006" s="3">
        <v>90</v>
      </c>
      <c r="J1006" s="25" t="str">
        <f t="shared" si="15"/>
        <v>Mar</v>
      </c>
      <c r="K1006">
        <v>11</v>
      </c>
    </row>
    <row r="1007" spans="1:11" hidden="1" x14ac:dyDescent="0.5">
      <c r="A1007" s="25">
        <v>44630</v>
      </c>
      <c r="B1007" t="s">
        <v>78</v>
      </c>
      <c r="C1007" t="s">
        <v>191</v>
      </c>
      <c r="D1007" t="s">
        <v>146</v>
      </c>
      <c r="E1007">
        <v>0.5</v>
      </c>
      <c r="F1007" t="s">
        <v>147</v>
      </c>
      <c r="G1007" s="3">
        <v>245</v>
      </c>
      <c r="H1007" t="s">
        <v>143</v>
      </c>
      <c r="I1007" s="3">
        <v>122.5</v>
      </c>
      <c r="J1007" s="25" t="str">
        <f t="shared" si="15"/>
        <v>Mar</v>
      </c>
      <c r="K1007">
        <v>11</v>
      </c>
    </row>
    <row r="1008" spans="1:11" x14ac:dyDescent="0.5">
      <c r="A1008" s="25">
        <v>44630</v>
      </c>
      <c r="B1008" t="s">
        <v>78</v>
      </c>
      <c r="C1008" t="s">
        <v>198</v>
      </c>
      <c r="D1008" t="s">
        <v>146</v>
      </c>
      <c r="E1008">
        <v>21.5</v>
      </c>
      <c r="F1008" t="s">
        <v>147</v>
      </c>
      <c r="G1008" s="3">
        <v>240</v>
      </c>
      <c r="H1008" t="s">
        <v>143</v>
      </c>
      <c r="I1008" s="3">
        <v>5160</v>
      </c>
      <c r="J1008" s="25" t="str">
        <f t="shared" si="15"/>
        <v>Mar</v>
      </c>
      <c r="K1008">
        <v>11</v>
      </c>
    </row>
    <row r="1009" spans="1:11" x14ac:dyDescent="0.5">
      <c r="A1009" s="25">
        <v>44630</v>
      </c>
      <c r="B1009" t="s">
        <v>78</v>
      </c>
      <c r="C1009" t="s">
        <v>183</v>
      </c>
      <c r="D1009" t="s">
        <v>155</v>
      </c>
      <c r="E1009">
        <v>3</v>
      </c>
      <c r="F1009" t="s">
        <v>156</v>
      </c>
      <c r="G1009" s="3">
        <v>272</v>
      </c>
      <c r="H1009" t="s">
        <v>143</v>
      </c>
      <c r="I1009" s="3">
        <v>816</v>
      </c>
      <c r="J1009" s="25" t="str">
        <f t="shared" si="15"/>
        <v>Mar</v>
      </c>
      <c r="K1009">
        <v>11</v>
      </c>
    </row>
    <row r="1010" spans="1:11" hidden="1" x14ac:dyDescent="0.5">
      <c r="A1010" s="25">
        <v>44630</v>
      </c>
      <c r="B1010" t="s">
        <v>78</v>
      </c>
      <c r="C1010" t="s">
        <v>184</v>
      </c>
      <c r="D1010" t="s">
        <v>155</v>
      </c>
      <c r="E1010">
        <v>1</v>
      </c>
      <c r="F1010" t="s">
        <v>156</v>
      </c>
      <c r="G1010" s="3">
        <v>325</v>
      </c>
      <c r="H1010" t="s">
        <v>143</v>
      </c>
      <c r="I1010" s="3">
        <v>325</v>
      </c>
      <c r="J1010" s="25" t="str">
        <f t="shared" si="15"/>
        <v>Mar</v>
      </c>
      <c r="K1010">
        <v>11</v>
      </c>
    </row>
    <row r="1011" spans="1:11" hidden="1" x14ac:dyDescent="0.5">
      <c r="A1011" s="25">
        <v>44630</v>
      </c>
      <c r="B1011" t="s">
        <v>78</v>
      </c>
      <c r="C1011" t="s">
        <v>150</v>
      </c>
      <c r="D1011" t="s">
        <v>146</v>
      </c>
      <c r="E1011">
        <v>2</v>
      </c>
      <c r="F1011" t="s">
        <v>149</v>
      </c>
      <c r="G1011" s="3">
        <v>260</v>
      </c>
      <c r="H1011" t="s">
        <v>143</v>
      </c>
      <c r="I1011" s="3">
        <v>520</v>
      </c>
      <c r="J1011" s="25" t="str">
        <f t="shared" si="15"/>
        <v>Mar</v>
      </c>
      <c r="K1011">
        <v>11</v>
      </c>
    </row>
    <row r="1012" spans="1:11" x14ac:dyDescent="0.5">
      <c r="A1012" s="25">
        <v>44630</v>
      </c>
      <c r="B1012" t="s">
        <v>78</v>
      </c>
      <c r="C1012" t="s">
        <v>220</v>
      </c>
      <c r="D1012" t="s">
        <v>146</v>
      </c>
      <c r="E1012">
        <v>1</v>
      </c>
      <c r="F1012" t="s">
        <v>149</v>
      </c>
      <c r="G1012" s="3">
        <v>2550</v>
      </c>
      <c r="H1012" t="s">
        <v>143</v>
      </c>
      <c r="I1012" s="3">
        <v>2550</v>
      </c>
      <c r="J1012" s="25" t="str">
        <f t="shared" si="15"/>
        <v>Mar</v>
      </c>
      <c r="K1012">
        <v>11</v>
      </c>
    </row>
    <row r="1013" spans="1:11" hidden="1" x14ac:dyDescent="0.5">
      <c r="A1013" s="25">
        <v>44630</v>
      </c>
      <c r="B1013" t="s">
        <v>78</v>
      </c>
      <c r="C1013" t="s">
        <v>206</v>
      </c>
      <c r="D1013" t="s">
        <v>193</v>
      </c>
      <c r="E1013">
        <v>0.1</v>
      </c>
      <c r="F1013" t="s">
        <v>147</v>
      </c>
      <c r="G1013" s="3">
        <v>500</v>
      </c>
      <c r="H1013" t="s">
        <v>143</v>
      </c>
      <c r="I1013" s="3">
        <v>50</v>
      </c>
      <c r="J1013" s="25" t="str">
        <f t="shared" si="15"/>
        <v>Mar</v>
      </c>
      <c r="K1013">
        <v>11</v>
      </c>
    </row>
    <row r="1014" spans="1:11" x14ac:dyDescent="0.5">
      <c r="A1014" s="25">
        <v>44630</v>
      </c>
      <c r="B1014" t="s">
        <v>78</v>
      </c>
      <c r="C1014" t="s">
        <v>159</v>
      </c>
      <c r="D1014" t="s">
        <v>295</v>
      </c>
      <c r="E1014">
        <v>0.5</v>
      </c>
      <c r="F1014" t="s">
        <v>147</v>
      </c>
      <c r="G1014" s="3">
        <v>500</v>
      </c>
      <c r="H1014" t="s">
        <v>143</v>
      </c>
      <c r="I1014" s="3">
        <v>250</v>
      </c>
      <c r="J1014" s="25" t="str">
        <f t="shared" si="15"/>
        <v>Mar</v>
      </c>
      <c r="K1014">
        <v>11</v>
      </c>
    </row>
    <row r="1015" spans="1:11" x14ac:dyDescent="0.5">
      <c r="A1015" s="25">
        <v>44630</v>
      </c>
      <c r="B1015" t="s">
        <v>78</v>
      </c>
      <c r="C1015" t="s">
        <v>163</v>
      </c>
      <c r="D1015" t="s">
        <v>295</v>
      </c>
      <c r="E1015">
        <v>0.25</v>
      </c>
      <c r="F1015" t="s">
        <v>147</v>
      </c>
      <c r="G1015" s="3">
        <v>900</v>
      </c>
      <c r="H1015" t="s">
        <v>143</v>
      </c>
      <c r="I1015" s="3">
        <v>225</v>
      </c>
      <c r="J1015" s="25" t="str">
        <f t="shared" si="15"/>
        <v>Mar</v>
      </c>
      <c r="K1015">
        <v>11</v>
      </c>
    </row>
    <row r="1016" spans="1:11" hidden="1" x14ac:dyDescent="0.5">
      <c r="A1016" s="25">
        <v>44630</v>
      </c>
      <c r="B1016" t="s">
        <v>78</v>
      </c>
      <c r="C1016" t="s">
        <v>153</v>
      </c>
      <c r="D1016" t="s">
        <v>295</v>
      </c>
      <c r="E1016">
        <v>3</v>
      </c>
      <c r="F1016" t="s">
        <v>147</v>
      </c>
      <c r="G1016" s="3">
        <v>65</v>
      </c>
      <c r="H1016" t="s">
        <v>143</v>
      </c>
      <c r="I1016" s="3">
        <v>195</v>
      </c>
      <c r="J1016" s="25" t="str">
        <f t="shared" si="15"/>
        <v>Mar</v>
      </c>
      <c r="K1016">
        <v>11</v>
      </c>
    </row>
    <row r="1017" spans="1:11" x14ac:dyDescent="0.5">
      <c r="A1017" s="25">
        <v>44630</v>
      </c>
      <c r="B1017" t="s">
        <v>78</v>
      </c>
      <c r="C1017" t="s">
        <v>187</v>
      </c>
      <c r="D1017" t="s">
        <v>295</v>
      </c>
      <c r="E1017">
        <v>12</v>
      </c>
      <c r="F1017" t="s">
        <v>147</v>
      </c>
      <c r="G1017" s="3">
        <v>46</v>
      </c>
      <c r="H1017" t="s">
        <v>143</v>
      </c>
      <c r="I1017" s="3">
        <v>552</v>
      </c>
      <c r="J1017" s="25" t="str">
        <f t="shared" si="15"/>
        <v>Mar</v>
      </c>
      <c r="K1017">
        <v>11</v>
      </c>
    </row>
    <row r="1018" spans="1:11" hidden="1" x14ac:dyDescent="0.5">
      <c r="A1018" s="25">
        <v>44630</v>
      </c>
      <c r="B1018" t="s">
        <v>78</v>
      </c>
      <c r="C1018" t="s">
        <v>206</v>
      </c>
      <c r="D1018" t="s">
        <v>193</v>
      </c>
      <c r="E1018">
        <v>0.3</v>
      </c>
      <c r="F1018" t="s">
        <v>147</v>
      </c>
      <c r="G1018" s="3">
        <v>500</v>
      </c>
      <c r="H1018" t="s">
        <v>143</v>
      </c>
      <c r="I1018" s="3">
        <v>150</v>
      </c>
      <c r="J1018" s="25" t="str">
        <f t="shared" si="15"/>
        <v>Mar</v>
      </c>
      <c r="K1018">
        <v>11</v>
      </c>
    </row>
    <row r="1019" spans="1:11" hidden="1" x14ac:dyDescent="0.5">
      <c r="A1019" s="25">
        <v>44630</v>
      </c>
      <c r="B1019" t="s">
        <v>78</v>
      </c>
      <c r="C1019" t="s">
        <v>294</v>
      </c>
      <c r="D1019" t="s">
        <v>141</v>
      </c>
      <c r="E1019">
        <v>6</v>
      </c>
      <c r="F1019" t="s">
        <v>149</v>
      </c>
      <c r="G1019" s="3">
        <v>65</v>
      </c>
      <c r="H1019" t="s">
        <v>143</v>
      </c>
      <c r="I1019" s="3">
        <v>372</v>
      </c>
      <c r="J1019" s="25" t="str">
        <f t="shared" si="15"/>
        <v>Mar</v>
      </c>
      <c r="K1019">
        <v>11</v>
      </c>
    </row>
    <row r="1020" spans="1:11" hidden="1" x14ac:dyDescent="0.5">
      <c r="A1020" s="25">
        <v>44630</v>
      </c>
      <c r="B1020" t="s">
        <v>78</v>
      </c>
      <c r="C1020" t="s">
        <v>170</v>
      </c>
      <c r="D1020" t="s">
        <v>155</v>
      </c>
      <c r="E1020">
        <v>0.08</v>
      </c>
      <c r="F1020" t="s">
        <v>156</v>
      </c>
      <c r="G1020" s="3">
        <v>320</v>
      </c>
      <c r="H1020" t="s">
        <v>143</v>
      </c>
      <c r="I1020" s="3">
        <v>25.6</v>
      </c>
      <c r="J1020" s="25" t="str">
        <f t="shared" si="15"/>
        <v>Mar</v>
      </c>
      <c r="K1020">
        <v>11</v>
      </c>
    </row>
    <row r="1021" spans="1:11" x14ac:dyDescent="0.5">
      <c r="A1021" s="25">
        <v>44630</v>
      </c>
      <c r="B1021" t="s">
        <v>78</v>
      </c>
      <c r="C1021" t="s">
        <v>154</v>
      </c>
      <c r="D1021" t="s">
        <v>155</v>
      </c>
      <c r="E1021">
        <v>1.1299999999999999</v>
      </c>
      <c r="F1021" t="s">
        <v>156</v>
      </c>
      <c r="G1021" s="3">
        <v>880</v>
      </c>
      <c r="H1021" t="s">
        <v>143</v>
      </c>
      <c r="I1021" s="3">
        <v>994.39999999999986</v>
      </c>
      <c r="J1021" s="25" t="str">
        <f t="shared" si="15"/>
        <v>Mar</v>
      </c>
      <c r="K1021">
        <v>11</v>
      </c>
    </row>
    <row r="1022" spans="1:11" hidden="1" x14ac:dyDescent="0.5">
      <c r="A1022" s="25">
        <v>44630</v>
      </c>
      <c r="B1022" t="s">
        <v>78</v>
      </c>
      <c r="C1022" t="s">
        <v>176</v>
      </c>
      <c r="D1022" t="s">
        <v>295</v>
      </c>
      <c r="E1022">
        <v>1.1000000000000001</v>
      </c>
      <c r="F1022" t="s">
        <v>147</v>
      </c>
      <c r="G1022" s="3">
        <v>250</v>
      </c>
      <c r="H1022" t="s">
        <v>143</v>
      </c>
      <c r="I1022" s="3">
        <v>275</v>
      </c>
      <c r="J1022" s="25" t="str">
        <f t="shared" si="15"/>
        <v>Mar</v>
      </c>
      <c r="K1022">
        <v>11</v>
      </c>
    </row>
    <row r="1023" spans="1:11" x14ac:dyDescent="0.5">
      <c r="A1023" s="25">
        <v>44630</v>
      </c>
      <c r="B1023" t="s">
        <v>78</v>
      </c>
      <c r="C1023" t="s">
        <v>187</v>
      </c>
      <c r="D1023" t="s">
        <v>295</v>
      </c>
      <c r="E1023">
        <v>10</v>
      </c>
      <c r="F1023" t="s">
        <v>147</v>
      </c>
      <c r="G1023" s="3">
        <v>46</v>
      </c>
      <c r="H1023" t="s">
        <v>143</v>
      </c>
      <c r="I1023" s="3">
        <v>460</v>
      </c>
      <c r="J1023" s="25" t="str">
        <f t="shared" si="15"/>
        <v>Mar</v>
      </c>
      <c r="K1023">
        <v>11</v>
      </c>
    </row>
    <row r="1024" spans="1:11" x14ac:dyDescent="0.5">
      <c r="A1024" s="25">
        <v>44630</v>
      </c>
      <c r="B1024" t="s">
        <v>78</v>
      </c>
      <c r="C1024" t="s">
        <v>159</v>
      </c>
      <c r="D1024" t="s">
        <v>295</v>
      </c>
      <c r="E1024">
        <v>1.5</v>
      </c>
      <c r="F1024" t="s">
        <v>147</v>
      </c>
      <c r="G1024" s="3">
        <v>500</v>
      </c>
      <c r="H1024" t="s">
        <v>143</v>
      </c>
      <c r="I1024" s="3">
        <v>750</v>
      </c>
      <c r="J1024" s="25" t="str">
        <f t="shared" si="15"/>
        <v>Mar</v>
      </c>
      <c r="K1024">
        <v>11</v>
      </c>
    </row>
    <row r="1025" spans="1:11" x14ac:dyDescent="0.5">
      <c r="A1025" s="25">
        <v>44630</v>
      </c>
      <c r="B1025" t="s">
        <v>78</v>
      </c>
      <c r="C1025" t="s">
        <v>163</v>
      </c>
      <c r="D1025" t="s">
        <v>295</v>
      </c>
      <c r="E1025">
        <v>0.75</v>
      </c>
      <c r="F1025" t="s">
        <v>147</v>
      </c>
      <c r="G1025" s="3">
        <v>880</v>
      </c>
      <c r="H1025" t="s">
        <v>143</v>
      </c>
      <c r="I1025" s="3">
        <v>660</v>
      </c>
      <c r="J1025" s="25" t="str">
        <f t="shared" si="15"/>
        <v>Mar</v>
      </c>
      <c r="K1025">
        <v>11</v>
      </c>
    </row>
    <row r="1026" spans="1:11" hidden="1" x14ac:dyDescent="0.5">
      <c r="A1026" s="25">
        <v>44630</v>
      </c>
      <c r="B1026" t="s">
        <v>78</v>
      </c>
      <c r="C1026" t="s">
        <v>170</v>
      </c>
      <c r="D1026" t="s">
        <v>155</v>
      </c>
      <c r="E1026">
        <v>2</v>
      </c>
      <c r="F1026" t="s">
        <v>156</v>
      </c>
      <c r="G1026" s="3">
        <v>300</v>
      </c>
      <c r="H1026" t="s">
        <v>143</v>
      </c>
      <c r="I1026" s="3">
        <v>600</v>
      </c>
      <c r="J1026" s="25" t="str">
        <f t="shared" si="15"/>
        <v>Mar</v>
      </c>
      <c r="K1026">
        <v>11</v>
      </c>
    </row>
    <row r="1027" spans="1:11" x14ac:dyDescent="0.5">
      <c r="A1027" s="25">
        <v>44630</v>
      </c>
      <c r="B1027" t="s">
        <v>78</v>
      </c>
      <c r="C1027" t="s">
        <v>189</v>
      </c>
      <c r="D1027" t="s">
        <v>295</v>
      </c>
      <c r="E1027">
        <v>0.85</v>
      </c>
      <c r="F1027" t="s">
        <v>147</v>
      </c>
      <c r="G1027" s="3">
        <v>360</v>
      </c>
      <c r="H1027" t="s">
        <v>143</v>
      </c>
      <c r="I1027" s="3">
        <v>306</v>
      </c>
      <c r="J1027" s="25" t="str">
        <f t="shared" si="15"/>
        <v>Mar</v>
      </c>
      <c r="K1027">
        <v>11</v>
      </c>
    </row>
    <row r="1028" spans="1:11" x14ac:dyDescent="0.5">
      <c r="A1028" s="25">
        <v>44630</v>
      </c>
      <c r="B1028" t="s">
        <v>78</v>
      </c>
      <c r="C1028" t="s">
        <v>154</v>
      </c>
      <c r="D1028" t="s">
        <v>155</v>
      </c>
      <c r="E1028">
        <v>6</v>
      </c>
      <c r="F1028" t="s">
        <v>156</v>
      </c>
      <c r="G1028" s="3">
        <v>880</v>
      </c>
      <c r="H1028" t="s">
        <v>143</v>
      </c>
      <c r="I1028" s="3">
        <v>5280</v>
      </c>
      <c r="J1028" s="25" t="str">
        <f t="shared" si="15"/>
        <v>Mar</v>
      </c>
      <c r="K1028">
        <v>11</v>
      </c>
    </row>
    <row r="1029" spans="1:11" hidden="1" x14ac:dyDescent="0.5">
      <c r="A1029" s="25">
        <v>44630</v>
      </c>
      <c r="B1029" t="s">
        <v>78</v>
      </c>
      <c r="C1029" t="s">
        <v>153</v>
      </c>
      <c r="D1029" t="s">
        <v>295</v>
      </c>
      <c r="E1029">
        <v>4</v>
      </c>
      <c r="F1029" t="s">
        <v>147</v>
      </c>
      <c r="G1029" s="3">
        <v>65</v>
      </c>
      <c r="H1029" t="s">
        <v>143</v>
      </c>
      <c r="I1029" s="3">
        <v>260</v>
      </c>
      <c r="J1029" s="25" t="str">
        <f t="shared" ref="J1029:J1092" si="16">TEXT(A1029,"mmm")</f>
        <v>Mar</v>
      </c>
      <c r="K1029">
        <v>11</v>
      </c>
    </row>
    <row r="1030" spans="1:11" x14ac:dyDescent="0.5">
      <c r="A1030" s="25">
        <v>44630</v>
      </c>
      <c r="B1030" t="s">
        <v>78</v>
      </c>
      <c r="C1030" t="s">
        <v>187</v>
      </c>
      <c r="D1030" t="s">
        <v>295</v>
      </c>
      <c r="E1030">
        <v>10</v>
      </c>
      <c r="F1030" t="s">
        <v>147</v>
      </c>
      <c r="G1030" s="3">
        <v>46</v>
      </c>
      <c r="H1030" t="s">
        <v>143</v>
      </c>
      <c r="I1030" s="3">
        <v>460</v>
      </c>
      <c r="J1030" s="25" t="str">
        <f t="shared" si="16"/>
        <v>Mar</v>
      </c>
      <c r="K1030">
        <v>11</v>
      </c>
    </row>
    <row r="1031" spans="1:11" hidden="1" x14ac:dyDescent="0.5">
      <c r="A1031" s="25">
        <v>44630</v>
      </c>
      <c r="B1031" t="s">
        <v>78</v>
      </c>
      <c r="C1031" t="s">
        <v>206</v>
      </c>
      <c r="D1031" t="s">
        <v>193</v>
      </c>
      <c r="E1031">
        <v>0.1</v>
      </c>
      <c r="F1031" t="s">
        <v>147</v>
      </c>
      <c r="G1031" s="3">
        <v>500</v>
      </c>
      <c r="H1031" t="s">
        <v>143</v>
      </c>
      <c r="I1031" s="3">
        <v>50</v>
      </c>
      <c r="J1031" s="25" t="str">
        <f t="shared" si="16"/>
        <v>Mar</v>
      </c>
      <c r="K1031">
        <v>11</v>
      </c>
    </row>
    <row r="1032" spans="1:11" hidden="1" x14ac:dyDescent="0.5">
      <c r="A1032" s="25">
        <v>44630</v>
      </c>
      <c r="B1032" t="s">
        <v>78</v>
      </c>
      <c r="C1032" t="s">
        <v>195</v>
      </c>
      <c r="D1032" t="s">
        <v>141</v>
      </c>
      <c r="E1032">
        <v>0.2</v>
      </c>
      <c r="F1032" t="s">
        <v>142</v>
      </c>
      <c r="G1032" s="3">
        <v>425</v>
      </c>
      <c r="H1032" t="s">
        <v>143</v>
      </c>
      <c r="I1032" s="3">
        <v>85</v>
      </c>
      <c r="J1032" s="25" t="str">
        <f t="shared" si="16"/>
        <v>Mar</v>
      </c>
      <c r="K1032">
        <v>11</v>
      </c>
    </row>
    <row r="1033" spans="1:11" hidden="1" x14ac:dyDescent="0.5">
      <c r="A1033" s="25">
        <v>44630</v>
      </c>
      <c r="B1033" t="s">
        <v>78</v>
      </c>
      <c r="C1033" t="s">
        <v>157</v>
      </c>
      <c r="D1033" t="s">
        <v>141</v>
      </c>
      <c r="E1033">
        <v>0.6</v>
      </c>
      <c r="F1033" t="s">
        <v>142</v>
      </c>
      <c r="G1033" s="3">
        <v>550</v>
      </c>
      <c r="H1033" t="s">
        <v>143</v>
      </c>
      <c r="I1033" s="3">
        <v>330</v>
      </c>
      <c r="J1033" s="25" t="str">
        <f t="shared" si="16"/>
        <v>Mar</v>
      </c>
      <c r="K1033">
        <v>11</v>
      </c>
    </row>
    <row r="1034" spans="1:11" x14ac:dyDescent="0.5">
      <c r="A1034" s="25">
        <v>44630</v>
      </c>
      <c r="B1034" t="s">
        <v>78</v>
      </c>
      <c r="C1034" t="s">
        <v>158</v>
      </c>
      <c r="D1034" t="s">
        <v>295</v>
      </c>
      <c r="E1034">
        <v>0.5</v>
      </c>
      <c r="F1034" t="s">
        <v>147</v>
      </c>
      <c r="G1034" s="3">
        <v>300</v>
      </c>
      <c r="H1034" t="s">
        <v>143</v>
      </c>
      <c r="I1034" s="3">
        <v>150</v>
      </c>
      <c r="J1034" s="25" t="str">
        <f t="shared" si="16"/>
        <v>Mar</v>
      </c>
      <c r="K1034">
        <v>11</v>
      </c>
    </row>
    <row r="1035" spans="1:11" x14ac:dyDescent="0.5">
      <c r="A1035" s="25">
        <v>44630</v>
      </c>
      <c r="B1035" t="s">
        <v>78</v>
      </c>
      <c r="C1035" t="s">
        <v>159</v>
      </c>
      <c r="D1035" t="s">
        <v>295</v>
      </c>
      <c r="E1035">
        <v>1</v>
      </c>
      <c r="F1035" t="s">
        <v>147</v>
      </c>
      <c r="G1035" s="3">
        <v>470</v>
      </c>
      <c r="H1035" t="s">
        <v>143</v>
      </c>
      <c r="I1035" s="3">
        <v>470</v>
      </c>
      <c r="J1035" s="25" t="str">
        <f t="shared" si="16"/>
        <v>Mar</v>
      </c>
      <c r="K1035">
        <v>11</v>
      </c>
    </row>
    <row r="1036" spans="1:11" x14ac:dyDescent="0.5">
      <c r="A1036" s="25">
        <v>44630</v>
      </c>
      <c r="B1036" t="s">
        <v>78</v>
      </c>
      <c r="C1036" t="s">
        <v>163</v>
      </c>
      <c r="D1036" t="s">
        <v>295</v>
      </c>
      <c r="E1036">
        <v>0.5</v>
      </c>
      <c r="F1036" t="s">
        <v>147</v>
      </c>
      <c r="G1036" s="3">
        <v>880</v>
      </c>
      <c r="H1036" t="s">
        <v>143</v>
      </c>
      <c r="I1036" s="3">
        <v>440</v>
      </c>
      <c r="J1036" s="25" t="str">
        <f t="shared" si="16"/>
        <v>Mar</v>
      </c>
      <c r="K1036">
        <v>11</v>
      </c>
    </row>
    <row r="1037" spans="1:11" hidden="1" x14ac:dyDescent="0.5">
      <c r="A1037" s="25">
        <v>44630</v>
      </c>
      <c r="B1037" t="s">
        <v>78</v>
      </c>
      <c r="C1037" t="s">
        <v>174</v>
      </c>
      <c r="D1037" t="s">
        <v>155</v>
      </c>
      <c r="E1037">
        <v>0.13</v>
      </c>
      <c r="F1037" t="s">
        <v>156</v>
      </c>
      <c r="G1037" s="3">
        <v>960</v>
      </c>
      <c r="H1037" t="s">
        <v>143</v>
      </c>
      <c r="I1037" s="3">
        <v>124.80000000000001</v>
      </c>
      <c r="J1037" s="25" t="str">
        <f t="shared" si="16"/>
        <v>Mar</v>
      </c>
      <c r="K1037">
        <v>11</v>
      </c>
    </row>
    <row r="1038" spans="1:11" hidden="1" x14ac:dyDescent="0.5">
      <c r="A1038" s="25">
        <v>44630</v>
      </c>
      <c r="B1038" t="s">
        <v>78</v>
      </c>
      <c r="C1038" t="s">
        <v>170</v>
      </c>
      <c r="D1038" t="s">
        <v>155</v>
      </c>
      <c r="E1038">
        <v>0.05</v>
      </c>
      <c r="F1038" t="s">
        <v>156</v>
      </c>
      <c r="G1038" s="3">
        <v>300</v>
      </c>
      <c r="H1038" t="s">
        <v>143</v>
      </c>
      <c r="I1038" s="3">
        <v>15</v>
      </c>
      <c r="J1038" s="25" t="str">
        <f t="shared" si="16"/>
        <v>Mar</v>
      </c>
      <c r="K1038">
        <v>11</v>
      </c>
    </row>
    <row r="1039" spans="1:11" x14ac:dyDescent="0.5">
      <c r="A1039" s="25">
        <v>44630</v>
      </c>
      <c r="B1039" t="s">
        <v>78</v>
      </c>
      <c r="C1039" t="s">
        <v>158</v>
      </c>
      <c r="D1039" t="s">
        <v>295</v>
      </c>
      <c r="E1039">
        <v>0.1</v>
      </c>
      <c r="F1039" t="s">
        <v>147</v>
      </c>
      <c r="G1039" s="3">
        <v>300</v>
      </c>
      <c r="H1039" t="s">
        <v>143</v>
      </c>
      <c r="I1039" s="3">
        <v>30</v>
      </c>
      <c r="J1039" s="25" t="str">
        <f t="shared" si="16"/>
        <v>Mar</v>
      </c>
      <c r="K1039">
        <v>11</v>
      </c>
    </row>
    <row r="1040" spans="1:11" x14ac:dyDescent="0.5">
      <c r="A1040" s="25">
        <v>44630</v>
      </c>
      <c r="B1040" t="s">
        <v>78</v>
      </c>
      <c r="C1040" t="s">
        <v>154</v>
      </c>
      <c r="D1040" t="s">
        <v>155</v>
      </c>
      <c r="E1040">
        <v>0.08</v>
      </c>
      <c r="F1040" t="s">
        <v>156</v>
      </c>
      <c r="G1040" s="3">
        <v>880</v>
      </c>
      <c r="H1040" t="s">
        <v>143</v>
      </c>
      <c r="I1040" s="3">
        <v>70.400000000000006</v>
      </c>
      <c r="J1040" s="25" t="str">
        <f t="shared" si="16"/>
        <v>Mar</v>
      </c>
      <c r="K1040">
        <v>11</v>
      </c>
    </row>
    <row r="1041" spans="1:11" hidden="1" x14ac:dyDescent="0.5">
      <c r="A1041" s="25">
        <v>44630</v>
      </c>
      <c r="B1041" t="s">
        <v>78</v>
      </c>
      <c r="C1041" t="s">
        <v>153</v>
      </c>
      <c r="D1041" t="s">
        <v>295</v>
      </c>
      <c r="E1041">
        <v>1</v>
      </c>
      <c r="F1041" t="s">
        <v>147</v>
      </c>
      <c r="G1041" s="3">
        <v>65</v>
      </c>
      <c r="H1041" t="s">
        <v>143</v>
      </c>
      <c r="I1041" s="3">
        <v>65</v>
      </c>
      <c r="J1041" s="25" t="str">
        <f t="shared" si="16"/>
        <v>Mar</v>
      </c>
      <c r="K1041">
        <v>11</v>
      </c>
    </row>
    <row r="1042" spans="1:11" x14ac:dyDescent="0.5">
      <c r="A1042" s="25">
        <v>44630</v>
      </c>
      <c r="B1042" t="s">
        <v>78</v>
      </c>
      <c r="C1042" t="s">
        <v>187</v>
      </c>
      <c r="D1042" t="s">
        <v>295</v>
      </c>
      <c r="E1042">
        <v>3</v>
      </c>
      <c r="F1042" t="s">
        <v>147</v>
      </c>
      <c r="G1042" s="3">
        <v>46</v>
      </c>
      <c r="H1042" t="s">
        <v>143</v>
      </c>
      <c r="I1042" s="3">
        <v>138</v>
      </c>
      <c r="J1042" s="25" t="str">
        <f t="shared" si="16"/>
        <v>Mar</v>
      </c>
      <c r="K1042">
        <v>11</v>
      </c>
    </row>
    <row r="1043" spans="1:11" x14ac:dyDescent="0.5">
      <c r="A1043" s="25">
        <v>44630</v>
      </c>
      <c r="B1043" t="s">
        <v>78</v>
      </c>
      <c r="C1043" t="s">
        <v>198</v>
      </c>
      <c r="D1043" t="s">
        <v>146</v>
      </c>
      <c r="E1043">
        <v>1.5</v>
      </c>
      <c r="F1043" t="s">
        <v>147</v>
      </c>
      <c r="G1043" s="3">
        <v>245</v>
      </c>
      <c r="H1043" t="s">
        <v>143</v>
      </c>
      <c r="I1043" s="3">
        <v>367.5</v>
      </c>
      <c r="J1043" s="25" t="str">
        <f t="shared" si="16"/>
        <v>Mar</v>
      </c>
      <c r="K1043">
        <v>11</v>
      </c>
    </row>
    <row r="1044" spans="1:11" x14ac:dyDescent="0.5">
      <c r="A1044" s="25">
        <v>44630</v>
      </c>
      <c r="B1044" t="s">
        <v>78</v>
      </c>
      <c r="C1044" t="s">
        <v>148</v>
      </c>
      <c r="D1044" t="s">
        <v>146</v>
      </c>
      <c r="E1044">
        <v>2</v>
      </c>
      <c r="F1044" t="s">
        <v>149</v>
      </c>
      <c r="G1044" s="3">
        <v>262.5</v>
      </c>
      <c r="H1044" t="s">
        <v>143</v>
      </c>
      <c r="I1044" s="3">
        <v>525</v>
      </c>
      <c r="J1044" s="25" t="str">
        <f t="shared" si="16"/>
        <v>Mar</v>
      </c>
      <c r="K1044">
        <v>11</v>
      </c>
    </row>
    <row r="1045" spans="1:11" x14ac:dyDescent="0.5">
      <c r="A1045" s="25">
        <v>44630</v>
      </c>
      <c r="B1045" t="s">
        <v>78</v>
      </c>
      <c r="C1045" t="s">
        <v>160</v>
      </c>
      <c r="D1045" t="s">
        <v>275</v>
      </c>
      <c r="E1045">
        <v>19</v>
      </c>
      <c r="F1045" t="s">
        <v>147</v>
      </c>
      <c r="G1045" s="3">
        <v>193.33</v>
      </c>
      <c r="H1045" t="s">
        <v>143</v>
      </c>
      <c r="I1045" s="3">
        <v>3673.2700000000004</v>
      </c>
      <c r="J1045" s="25" t="str">
        <f t="shared" si="16"/>
        <v>Mar</v>
      </c>
      <c r="K1045">
        <v>11</v>
      </c>
    </row>
    <row r="1046" spans="1:11" x14ac:dyDescent="0.5">
      <c r="A1046" s="25">
        <v>44630</v>
      </c>
      <c r="B1046" t="s">
        <v>78</v>
      </c>
      <c r="C1046" t="s">
        <v>162</v>
      </c>
      <c r="D1046" t="s">
        <v>295</v>
      </c>
      <c r="E1046">
        <v>10</v>
      </c>
      <c r="F1046" t="s">
        <v>147</v>
      </c>
      <c r="G1046" s="3">
        <v>150</v>
      </c>
      <c r="H1046" t="s">
        <v>143</v>
      </c>
      <c r="I1046" s="3">
        <v>1500</v>
      </c>
      <c r="J1046" s="25" t="str">
        <f t="shared" si="16"/>
        <v>Mar</v>
      </c>
      <c r="K1046">
        <v>11</v>
      </c>
    </row>
    <row r="1047" spans="1:11" hidden="1" x14ac:dyDescent="0.5">
      <c r="A1047" s="25">
        <v>44630</v>
      </c>
      <c r="B1047" t="s">
        <v>78</v>
      </c>
      <c r="C1047" t="s">
        <v>150</v>
      </c>
      <c r="D1047" t="s">
        <v>146</v>
      </c>
      <c r="E1047">
        <v>3</v>
      </c>
      <c r="F1047" t="s">
        <v>149</v>
      </c>
      <c r="G1047" s="3">
        <v>260</v>
      </c>
      <c r="H1047" t="s">
        <v>143</v>
      </c>
      <c r="I1047" s="3">
        <v>780</v>
      </c>
      <c r="J1047" s="25" t="str">
        <f t="shared" si="16"/>
        <v>Mar</v>
      </c>
      <c r="K1047">
        <v>11</v>
      </c>
    </row>
    <row r="1048" spans="1:11" x14ac:dyDescent="0.5">
      <c r="A1048" s="25">
        <v>44630</v>
      </c>
      <c r="B1048" t="s">
        <v>78</v>
      </c>
      <c r="C1048" t="s">
        <v>159</v>
      </c>
      <c r="D1048" t="s">
        <v>295</v>
      </c>
      <c r="E1048">
        <v>0.2</v>
      </c>
      <c r="F1048" t="s">
        <v>147</v>
      </c>
      <c r="G1048" s="3">
        <v>500</v>
      </c>
      <c r="H1048" t="s">
        <v>143</v>
      </c>
      <c r="I1048" s="3">
        <v>100</v>
      </c>
      <c r="J1048" s="25" t="str">
        <f t="shared" si="16"/>
        <v>Mar</v>
      </c>
      <c r="K1048">
        <v>11</v>
      </c>
    </row>
    <row r="1049" spans="1:11" x14ac:dyDescent="0.5">
      <c r="A1049" s="25">
        <v>44630</v>
      </c>
      <c r="B1049" t="s">
        <v>78</v>
      </c>
      <c r="C1049" t="s">
        <v>163</v>
      </c>
      <c r="D1049" t="s">
        <v>295</v>
      </c>
      <c r="E1049">
        <v>0.1</v>
      </c>
      <c r="F1049" t="s">
        <v>147</v>
      </c>
      <c r="G1049" s="3">
        <v>950</v>
      </c>
      <c r="H1049" t="s">
        <v>143</v>
      </c>
      <c r="I1049" s="3">
        <v>95</v>
      </c>
      <c r="J1049" s="25" t="str">
        <f t="shared" si="16"/>
        <v>Mar</v>
      </c>
      <c r="K1049">
        <v>11</v>
      </c>
    </row>
    <row r="1050" spans="1:11" hidden="1" x14ac:dyDescent="0.5">
      <c r="A1050" s="25">
        <v>44630</v>
      </c>
      <c r="B1050" t="s">
        <v>78</v>
      </c>
      <c r="C1050" t="s">
        <v>157</v>
      </c>
      <c r="D1050" t="s">
        <v>141</v>
      </c>
      <c r="E1050">
        <v>1</v>
      </c>
      <c r="F1050" t="s">
        <v>142</v>
      </c>
      <c r="G1050" s="3">
        <v>440</v>
      </c>
      <c r="H1050" t="s">
        <v>143</v>
      </c>
      <c r="I1050" s="3">
        <v>440</v>
      </c>
      <c r="J1050" s="25" t="str">
        <f t="shared" si="16"/>
        <v>Mar</v>
      </c>
      <c r="K1050">
        <v>11</v>
      </c>
    </row>
    <row r="1051" spans="1:11" x14ac:dyDescent="0.5">
      <c r="A1051" s="25">
        <v>44630</v>
      </c>
      <c r="B1051" t="s">
        <v>78</v>
      </c>
      <c r="C1051" t="s">
        <v>151</v>
      </c>
      <c r="D1051" t="s">
        <v>146</v>
      </c>
      <c r="E1051">
        <v>4</v>
      </c>
      <c r="F1051" t="s">
        <v>152</v>
      </c>
      <c r="G1051" s="3">
        <v>400</v>
      </c>
      <c r="H1051" t="s">
        <v>143</v>
      </c>
      <c r="I1051" s="3">
        <v>1600</v>
      </c>
      <c r="J1051" s="25" t="str">
        <f t="shared" si="16"/>
        <v>Mar</v>
      </c>
      <c r="K1051">
        <v>11</v>
      </c>
    </row>
    <row r="1052" spans="1:11" hidden="1" x14ac:dyDescent="0.5">
      <c r="A1052" s="25">
        <v>44631</v>
      </c>
      <c r="B1052" t="s">
        <v>77</v>
      </c>
      <c r="C1052" t="s">
        <v>240</v>
      </c>
      <c r="D1052" t="s">
        <v>295</v>
      </c>
      <c r="E1052">
        <v>2</v>
      </c>
      <c r="F1052" t="s">
        <v>149</v>
      </c>
      <c r="G1052" s="3">
        <v>90</v>
      </c>
      <c r="H1052" t="s">
        <v>143</v>
      </c>
      <c r="I1052" s="3">
        <v>180</v>
      </c>
      <c r="J1052" s="25" t="str">
        <f t="shared" si="16"/>
        <v>Mar</v>
      </c>
      <c r="K1052">
        <v>11</v>
      </c>
    </row>
    <row r="1053" spans="1:11" x14ac:dyDescent="0.5">
      <c r="A1053" s="25">
        <v>44631</v>
      </c>
      <c r="B1053" t="s">
        <v>77</v>
      </c>
      <c r="C1053" t="s">
        <v>167</v>
      </c>
      <c r="D1053" t="s">
        <v>295</v>
      </c>
      <c r="E1053">
        <v>0.5</v>
      </c>
      <c r="F1053" t="s">
        <v>147</v>
      </c>
      <c r="G1053" s="3">
        <v>280</v>
      </c>
      <c r="H1053" t="s">
        <v>143</v>
      </c>
      <c r="I1053" s="3">
        <v>140</v>
      </c>
      <c r="J1053" s="25" t="str">
        <f t="shared" si="16"/>
        <v>Mar</v>
      </c>
      <c r="K1053">
        <v>11</v>
      </c>
    </row>
    <row r="1054" spans="1:11" hidden="1" x14ac:dyDescent="0.5">
      <c r="A1054" s="25">
        <v>44631</v>
      </c>
      <c r="B1054" t="s">
        <v>77</v>
      </c>
      <c r="C1054" t="s">
        <v>204</v>
      </c>
      <c r="D1054" t="s">
        <v>193</v>
      </c>
      <c r="E1054">
        <v>0.1</v>
      </c>
      <c r="F1054" t="s">
        <v>147</v>
      </c>
      <c r="G1054" s="3">
        <v>700</v>
      </c>
      <c r="H1054" t="s">
        <v>143</v>
      </c>
      <c r="I1054" s="3">
        <v>70</v>
      </c>
      <c r="J1054" s="25" t="str">
        <f t="shared" si="16"/>
        <v>Mar</v>
      </c>
      <c r="K1054">
        <v>11</v>
      </c>
    </row>
    <row r="1055" spans="1:11" hidden="1" x14ac:dyDescent="0.5">
      <c r="A1055" s="25">
        <v>44631</v>
      </c>
      <c r="B1055" t="s">
        <v>77</v>
      </c>
      <c r="C1055" t="s">
        <v>247</v>
      </c>
      <c r="D1055" t="s">
        <v>141</v>
      </c>
      <c r="E1055">
        <v>0.2</v>
      </c>
      <c r="F1055" t="s">
        <v>142</v>
      </c>
      <c r="G1055" s="3">
        <v>850</v>
      </c>
      <c r="H1055" t="s">
        <v>143</v>
      </c>
      <c r="I1055" s="3">
        <v>170</v>
      </c>
      <c r="J1055" s="25" t="str">
        <f t="shared" si="16"/>
        <v>Mar</v>
      </c>
      <c r="K1055">
        <v>11</v>
      </c>
    </row>
    <row r="1056" spans="1:11" hidden="1" x14ac:dyDescent="0.5">
      <c r="A1056" s="25">
        <v>44631</v>
      </c>
      <c r="B1056" t="s">
        <v>77</v>
      </c>
      <c r="C1056" t="s">
        <v>200</v>
      </c>
      <c r="D1056" t="s">
        <v>324</v>
      </c>
      <c r="E1056">
        <v>1</v>
      </c>
      <c r="F1056" t="s">
        <v>142</v>
      </c>
      <c r="G1056" s="3">
        <v>145</v>
      </c>
      <c r="H1056" t="s">
        <v>143</v>
      </c>
      <c r="I1056" s="3">
        <v>145</v>
      </c>
      <c r="J1056" s="25" t="str">
        <f t="shared" si="16"/>
        <v>Mar</v>
      </c>
      <c r="K1056">
        <v>11</v>
      </c>
    </row>
    <row r="1057" spans="1:11" hidden="1" x14ac:dyDescent="0.5">
      <c r="A1057" s="25">
        <v>44631</v>
      </c>
      <c r="B1057" t="s">
        <v>77</v>
      </c>
      <c r="C1057" t="s">
        <v>150</v>
      </c>
      <c r="D1057" t="s">
        <v>146</v>
      </c>
      <c r="E1057">
        <v>3</v>
      </c>
      <c r="F1057" t="s">
        <v>149</v>
      </c>
      <c r="G1057" s="3">
        <v>270</v>
      </c>
      <c r="H1057" t="s">
        <v>143</v>
      </c>
      <c r="I1057" s="3">
        <v>810</v>
      </c>
      <c r="J1057" s="25" t="str">
        <f t="shared" si="16"/>
        <v>Mar</v>
      </c>
      <c r="K1057">
        <v>11</v>
      </c>
    </row>
    <row r="1058" spans="1:11" hidden="1" x14ac:dyDescent="0.5">
      <c r="A1058" s="25">
        <v>44631</v>
      </c>
      <c r="B1058" t="s">
        <v>77</v>
      </c>
      <c r="C1058" t="s">
        <v>216</v>
      </c>
      <c r="D1058" t="s">
        <v>193</v>
      </c>
      <c r="E1058">
        <v>0.1</v>
      </c>
      <c r="F1058" t="s">
        <v>147</v>
      </c>
      <c r="G1058" s="3">
        <v>750</v>
      </c>
      <c r="H1058" t="s">
        <v>143</v>
      </c>
      <c r="I1058" s="3">
        <v>75</v>
      </c>
      <c r="J1058" s="25" t="str">
        <f t="shared" si="16"/>
        <v>Mar</v>
      </c>
      <c r="K1058">
        <v>11</v>
      </c>
    </row>
    <row r="1059" spans="1:11" x14ac:dyDescent="0.5">
      <c r="A1059" s="25">
        <v>44631</v>
      </c>
      <c r="B1059" t="s">
        <v>77</v>
      </c>
      <c r="C1059" t="s">
        <v>163</v>
      </c>
      <c r="D1059" t="s">
        <v>295</v>
      </c>
      <c r="E1059">
        <v>0.5</v>
      </c>
      <c r="F1059" t="s">
        <v>147</v>
      </c>
      <c r="G1059" s="3">
        <v>920</v>
      </c>
      <c r="H1059" t="s">
        <v>143</v>
      </c>
      <c r="I1059" s="3">
        <v>460</v>
      </c>
      <c r="J1059" s="25" t="str">
        <f t="shared" si="16"/>
        <v>Mar</v>
      </c>
      <c r="K1059">
        <v>11</v>
      </c>
    </row>
    <row r="1060" spans="1:11" x14ac:dyDescent="0.5">
      <c r="A1060" s="25">
        <v>44631</v>
      </c>
      <c r="B1060" t="s">
        <v>77</v>
      </c>
      <c r="C1060" t="s">
        <v>159</v>
      </c>
      <c r="D1060" t="s">
        <v>295</v>
      </c>
      <c r="E1060">
        <v>1</v>
      </c>
      <c r="F1060" t="s">
        <v>147</v>
      </c>
      <c r="G1060" s="3">
        <v>500</v>
      </c>
      <c r="H1060" t="s">
        <v>143</v>
      </c>
      <c r="I1060" s="3">
        <v>500</v>
      </c>
      <c r="J1060" s="25" t="str">
        <f t="shared" si="16"/>
        <v>Mar</v>
      </c>
      <c r="K1060">
        <v>11</v>
      </c>
    </row>
    <row r="1061" spans="1:11" hidden="1" x14ac:dyDescent="0.5">
      <c r="A1061" s="25">
        <v>44631</v>
      </c>
      <c r="B1061" t="s">
        <v>77</v>
      </c>
      <c r="C1061" t="s">
        <v>217</v>
      </c>
      <c r="D1061" t="s">
        <v>141</v>
      </c>
      <c r="E1061">
        <v>0.2</v>
      </c>
      <c r="F1061" t="s">
        <v>142</v>
      </c>
      <c r="G1061" s="3">
        <v>425</v>
      </c>
      <c r="H1061" t="s">
        <v>143</v>
      </c>
      <c r="I1061" s="3">
        <v>85</v>
      </c>
      <c r="J1061" s="25" t="str">
        <f t="shared" si="16"/>
        <v>Mar</v>
      </c>
      <c r="K1061">
        <v>11</v>
      </c>
    </row>
    <row r="1062" spans="1:11" x14ac:dyDescent="0.5">
      <c r="A1062" s="25">
        <v>44631</v>
      </c>
      <c r="B1062" t="s">
        <v>77</v>
      </c>
      <c r="C1062" t="s">
        <v>151</v>
      </c>
      <c r="D1062" t="s">
        <v>146</v>
      </c>
      <c r="E1062">
        <v>1</v>
      </c>
      <c r="F1062" t="s">
        <v>152</v>
      </c>
      <c r="G1062" s="3">
        <v>420</v>
      </c>
      <c r="H1062" t="s">
        <v>143</v>
      </c>
      <c r="I1062" s="3">
        <v>420</v>
      </c>
      <c r="J1062" s="25" t="str">
        <f t="shared" si="16"/>
        <v>Mar</v>
      </c>
      <c r="K1062">
        <v>11</v>
      </c>
    </row>
    <row r="1063" spans="1:11" x14ac:dyDescent="0.5">
      <c r="A1063" s="25">
        <v>44631</v>
      </c>
      <c r="B1063" t="s">
        <v>77</v>
      </c>
      <c r="C1063" t="s">
        <v>284</v>
      </c>
      <c r="D1063" t="s">
        <v>146</v>
      </c>
      <c r="E1063">
        <v>2</v>
      </c>
      <c r="F1063" t="s">
        <v>147</v>
      </c>
      <c r="G1063" s="3">
        <v>245</v>
      </c>
      <c r="H1063" t="s">
        <v>143</v>
      </c>
      <c r="I1063" s="3">
        <v>490</v>
      </c>
      <c r="J1063" s="25" t="str">
        <f t="shared" si="16"/>
        <v>Mar</v>
      </c>
      <c r="K1063">
        <v>11</v>
      </c>
    </row>
    <row r="1064" spans="1:11" hidden="1" x14ac:dyDescent="0.5">
      <c r="A1064" s="25">
        <v>44631</v>
      </c>
      <c r="B1064" t="s">
        <v>77</v>
      </c>
      <c r="C1064" t="s">
        <v>191</v>
      </c>
      <c r="D1064" t="s">
        <v>146</v>
      </c>
      <c r="E1064">
        <v>1</v>
      </c>
      <c r="F1064" t="s">
        <v>147</v>
      </c>
      <c r="G1064" s="3">
        <v>245</v>
      </c>
      <c r="H1064" t="s">
        <v>143</v>
      </c>
      <c r="I1064" s="3">
        <v>245</v>
      </c>
      <c r="J1064" s="25" t="str">
        <f t="shared" si="16"/>
        <v>Mar</v>
      </c>
      <c r="K1064">
        <v>11</v>
      </c>
    </row>
    <row r="1065" spans="1:11" hidden="1" x14ac:dyDescent="0.5">
      <c r="A1065" s="25">
        <v>44631</v>
      </c>
      <c r="B1065" t="s">
        <v>77</v>
      </c>
      <c r="C1065" t="s">
        <v>264</v>
      </c>
      <c r="D1065" t="s">
        <v>146</v>
      </c>
      <c r="E1065">
        <v>2</v>
      </c>
      <c r="F1065" t="s">
        <v>147</v>
      </c>
      <c r="G1065" s="3">
        <v>245</v>
      </c>
      <c r="H1065" t="s">
        <v>143</v>
      </c>
      <c r="I1065" s="3">
        <v>490</v>
      </c>
      <c r="J1065" s="25" t="str">
        <f t="shared" si="16"/>
        <v>Mar</v>
      </c>
      <c r="K1065">
        <v>11</v>
      </c>
    </row>
    <row r="1066" spans="1:11" x14ac:dyDescent="0.5">
      <c r="A1066" s="25">
        <v>44631</v>
      </c>
      <c r="B1066" t="s">
        <v>77</v>
      </c>
      <c r="C1066" t="s">
        <v>231</v>
      </c>
      <c r="D1066" t="s">
        <v>146</v>
      </c>
      <c r="E1066">
        <v>2</v>
      </c>
      <c r="F1066" t="s">
        <v>147</v>
      </c>
      <c r="G1066" s="3">
        <v>245</v>
      </c>
      <c r="H1066" t="s">
        <v>143</v>
      </c>
      <c r="I1066" s="3">
        <v>490</v>
      </c>
      <c r="J1066" s="25" t="str">
        <f t="shared" si="16"/>
        <v>Mar</v>
      </c>
      <c r="K1066">
        <v>11</v>
      </c>
    </row>
    <row r="1067" spans="1:11" hidden="1" x14ac:dyDescent="0.5">
      <c r="A1067" s="25">
        <v>44631</v>
      </c>
      <c r="B1067" t="s">
        <v>77</v>
      </c>
      <c r="C1067" t="s">
        <v>268</v>
      </c>
      <c r="D1067" t="s">
        <v>146</v>
      </c>
      <c r="E1067">
        <v>1</v>
      </c>
      <c r="F1067" t="s">
        <v>147</v>
      </c>
      <c r="G1067" s="3">
        <v>245</v>
      </c>
      <c r="H1067" t="s">
        <v>143</v>
      </c>
      <c r="I1067" s="3">
        <v>245</v>
      </c>
      <c r="J1067" s="25" t="str">
        <f t="shared" si="16"/>
        <v>Mar</v>
      </c>
      <c r="K1067">
        <v>11</v>
      </c>
    </row>
    <row r="1068" spans="1:11" x14ac:dyDescent="0.5">
      <c r="A1068" s="25">
        <v>44631</v>
      </c>
      <c r="B1068" t="s">
        <v>77</v>
      </c>
      <c r="C1068" t="s">
        <v>198</v>
      </c>
      <c r="D1068" t="s">
        <v>146</v>
      </c>
      <c r="E1068">
        <v>4</v>
      </c>
      <c r="F1068" t="s">
        <v>147</v>
      </c>
      <c r="G1068" s="3">
        <v>245</v>
      </c>
      <c r="H1068" t="s">
        <v>143</v>
      </c>
      <c r="I1068" s="3">
        <v>980</v>
      </c>
      <c r="J1068" s="25" t="str">
        <f t="shared" si="16"/>
        <v>Mar</v>
      </c>
      <c r="K1068">
        <v>11</v>
      </c>
    </row>
    <row r="1069" spans="1:11" x14ac:dyDescent="0.5">
      <c r="A1069" s="25">
        <v>44631</v>
      </c>
      <c r="B1069" t="s">
        <v>77</v>
      </c>
      <c r="C1069" t="s">
        <v>166</v>
      </c>
      <c r="D1069" t="s">
        <v>295</v>
      </c>
      <c r="E1069">
        <v>1</v>
      </c>
      <c r="F1069" t="s">
        <v>147</v>
      </c>
      <c r="G1069" s="3">
        <v>280</v>
      </c>
      <c r="H1069" t="s">
        <v>143</v>
      </c>
      <c r="I1069" s="3">
        <v>280</v>
      </c>
      <c r="J1069" s="25" t="str">
        <f t="shared" si="16"/>
        <v>Mar</v>
      </c>
      <c r="K1069">
        <v>11</v>
      </c>
    </row>
    <row r="1070" spans="1:11" x14ac:dyDescent="0.5">
      <c r="A1070" s="25">
        <v>44631</v>
      </c>
      <c r="B1070" t="s">
        <v>77</v>
      </c>
      <c r="C1070" t="s">
        <v>167</v>
      </c>
      <c r="D1070" t="s">
        <v>295</v>
      </c>
      <c r="E1070">
        <v>1</v>
      </c>
      <c r="F1070" t="s">
        <v>147</v>
      </c>
      <c r="G1070" s="3">
        <v>280</v>
      </c>
      <c r="H1070" t="s">
        <v>143</v>
      </c>
      <c r="I1070" s="3">
        <v>280</v>
      </c>
      <c r="J1070" s="25" t="str">
        <f t="shared" si="16"/>
        <v>Mar</v>
      </c>
      <c r="K1070">
        <v>11</v>
      </c>
    </row>
    <row r="1071" spans="1:11" x14ac:dyDescent="0.5">
      <c r="A1071" s="25">
        <v>44631</v>
      </c>
      <c r="B1071" t="s">
        <v>77</v>
      </c>
      <c r="C1071" t="s">
        <v>189</v>
      </c>
      <c r="D1071" t="s">
        <v>295</v>
      </c>
      <c r="E1071">
        <v>0.6</v>
      </c>
      <c r="F1071" t="s">
        <v>147</v>
      </c>
      <c r="G1071" s="3">
        <v>360</v>
      </c>
      <c r="H1071" t="s">
        <v>143</v>
      </c>
      <c r="I1071" s="3">
        <v>216</v>
      </c>
      <c r="J1071" s="25" t="str">
        <f t="shared" si="16"/>
        <v>Mar</v>
      </c>
      <c r="K1071">
        <v>11</v>
      </c>
    </row>
    <row r="1072" spans="1:11" hidden="1" x14ac:dyDescent="0.5">
      <c r="A1072" s="25">
        <v>44631</v>
      </c>
      <c r="B1072" t="s">
        <v>77</v>
      </c>
      <c r="C1072" t="s">
        <v>249</v>
      </c>
      <c r="D1072" t="s">
        <v>146</v>
      </c>
      <c r="E1072">
        <v>3</v>
      </c>
      <c r="F1072" t="s">
        <v>149</v>
      </c>
      <c r="G1072" s="3">
        <v>270</v>
      </c>
      <c r="H1072" t="s">
        <v>143</v>
      </c>
      <c r="I1072" s="3">
        <v>810</v>
      </c>
      <c r="J1072" s="25" t="str">
        <f t="shared" si="16"/>
        <v>Mar</v>
      </c>
      <c r="K1072">
        <v>11</v>
      </c>
    </row>
    <row r="1073" spans="1:11" x14ac:dyDescent="0.5">
      <c r="A1073" s="25">
        <v>44631</v>
      </c>
      <c r="B1073" t="s">
        <v>77</v>
      </c>
      <c r="C1073" t="s">
        <v>162</v>
      </c>
      <c r="D1073" t="s">
        <v>295</v>
      </c>
      <c r="E1073">
        <v>3</v>
      </c>
      <c r="F1073" t="s">
        <v>147</v>
      </c>
      <c r="G1073" s="3">
        <v>160</v>
      </c>
      <c r="H1073" t="s">
        <v>143</v>
      </c>
      <c r="I1073" s="3">
        <v>480</v>
      </c>
      <c r="J1073" s="25" t="str">
        <f t="shared" si="16"/>
        <v>Mar</v>
      </c>
      <c r="K1073">
        <v>11</v>
      </c>
    </row>
    <row r="1074" spans="1:11" x14ac:dyDescent="0.5">
      <c r="A1074" s="25">
        <v>44631</v>
      </c>
      <c r="B1074" t="s">
        <v>77</v>
      </c>
      <c r="C1074" t="s">
        <v>160</v>
      </c>
      <c r="D1074" t="s">
        <v>275</v>
      </c>
      <c r="E1074">
        <v>20</v>
      </c>
      <c r="F1074" t="s">
        <v>147</v>
      </c>
      <c r="G1074" s="3">
        <v>190</v>
      </c>
      <c r="H1074" t="s">
        <v>143</v>
      </c>
      <c r="I1074" s="3">
        <v>3800</v>
      </c>
      <c r="J1074" s="25" t="str">
        <f t="shared" si="16"/>
        <v>Mar</v>
      </c>
      <c r="K1074">
        <v>11</v>
      </c>
    </row>
    <row r="1075" spans="1:11" hidden="1" x14ac:dyDescent="0.5">
      <c r="A1075" s="25">
        <v>44631</v>
      </c>
      <c r="B1075" t="s">
        <v>77</v>
      </c>
      <c r="C1075" t="s">
        <v>157</v>
      </c>
      <c r="D1075" t="s">
        <v>141</v>
      </c>
      <c r="E1075">
        <v>0.4</v>
      </c>
      <c r="F1075" t="s">
        <v>142</v>
      </c>
      <c r="G1075" s="3">
        <v>550</v>
      </c>
      <c r="H1075" t="s">
        <v>143</v>
      </c>
      <c r="I1075" s="3">
        <v>220</v>
      </c>
      <c r="J1075" s="25" t="str">
        <f t="shared" si="16"/>
        <v>Mar</v>
      </c>
      <c r="K1075">
        <v>11</v>
      </c>
    </row>
    <row r="1076" spans="1:11" x14ac:dyDescent="0.5">
      <c r="A1076" s="25">
        <v>44631</v>
      </c>
      <c r="B1076" t="s">
        <v>77</v>
      </c>
      <c r="C1076" t="s">
        <v>158</v>
      </c>
      <c r="D1076" t="s">
        <v>295</v>
      </c>
      <c r="E1076">
        <v>0.6</v>
      </c>
      <c r="F1076" t="s">
        <v>147</v>
      </c>
      <c r="G1076" s="3">
        <v>300</v>
      </c>
      <c r="H1076" t="s">
        <v>143</v>
      </c>
      <c r="I1076" s="3">
        <v>180</v>
      </c>
      <c r="J1076" s="25" t="str">
        <f t="shared" si="16"/>
        <v>Mar</v>
      </c>
      <c r="K1076">
        <v>11</v>
      </c>
    </row>
    <row r="1077" spans="1:11" x14ac:dyDescent="0.5">
      <c r="A1077" s="25">
        <v>44631</v>
      </c>
      <c r="B1077" t="s">
        <v>77</v>
      </c>
      <c r="C1077" t="s">
        <v>220</v>
      </c>
      <c r="D1077" t="s">
        <v>146</v>
      </c>
      <c r="E1077">
        <v>2</v>
      </c>
      <c r="F1077" t="s">
        <v>149</v>
      </c>
      <c r="G1077" s="3">
        <v>2500</v>
      </c>
      <c r="H1077" t="s">
        <v>143</v>
      </c>
      <c r="I1077" s="3">
        <v>5000</v>
      </c>
      <c r="J1077" s="25" t="str">
        <f t="shared" si="16"/>
        <v>Mar</v>
      </c>
      <c r="K1077">
        <v>11</v>
      </c>
    </row>
    <row r="1078" spans="1:11" hidden="1" x14ac:dyDescent="0.5">
      <c r="A1078" s="25">
        <v>44631</v>
      </c>
      <c r="B1078" t="s">
        <v>77</v>
      </c>
      <c r="C1078" t="s">
        <v>150</v>
      </c>
      <c r="D1078" t="s">
        <v>146</v>
      </c>
      <c r="E1078">
        <v>1</v>
      </c>
      <c r="F1078" t="s">
        <v>149</v>
      </c>
      <c r="G1078" s="3">
        <v>270</v>
      </c>
      <c r="H1078" t="s">
        <v>143</v>
      </c>
      <c r="I1078" s="3">
        <v>270</v>
      </c>
      <c r="J1078" s="25" t="str">
        <f t="shared" si="16"/>
        <v>Mar</v>
      </c>
      <c r="K1078">
        <v>11</v>
      </c>
    </row>
    <row r="1079" spans="1:11" hidden="1" x14ac:dyDescent="0.5">
      <c r="A1079" s="25">
        <v>44631</v>
      </c>
      <c r="B1079" t="s">
        <v>77</v>
      </c>
      <c r="C1079" t="s">
        <v>170</v>
      </c>
      <c r="D1079" t="s">
        <v>155</v>
      </c>
      <c r="E1079">
        <v>0.1</v>
      </c>
      <c r="F1079" t="s">
        <v>156</v>
      </c>
      <c r="G1079" s="3">
        <v>320</v>
      </c>
      <c r="H1079" t="s">
        <v>143</v>
      </c>
      <c r="I1079" s="3">
        <v>32</v>
      </c>
      <c r="J1079" s="25" t="str">
        <f t="shared" si="16"/>
        <v>Mar</v>
      </c>
      <c r="K1079">
        <v>11</v>
      </c>
    </row>
    <row r="1080" spans="1:11" x14ac:dyDescent="0.5">
      <c r="A1080" s="25">
        <v>44631</v>
      </c>
      <c r="B1080" t="s">
        <v>77</v>
      </c>
      <c r="C1080" t="s">
        <v>154</v>
      </c>
      <c r="D1080" t="s">
        <v>155</v>
      </c>
      <c r="E1080">
        <v>0.55000000000000004</v>
      </c>
      <c r="F1080" t="s">
        <v>156</v>
      </c>
      <c r="G1080" s="3">
        <v>880</v>
      </c>
      <c r="H1080" t="s">
        <v>143</v>
      </c>
      <c r="I1080" s="3">
        <v>484.00000000000006</v>
      </c>
      <c r="J1080" s="25" t="str">
        <f t="shared" si="16"/>
        <v>Mar</v>
      </c>
      <c r="K1080">
        <v>11</v>
      </c>
    </row>
    <row r="1081" spans="1:11" hidden="1" x14ac:dyDescent="0.5">
      <c r="A1081" s="25">
        <v>44631</v>
      </c>
      <c r="B1081" t="s">
        <v>77</v>
      </c>
      <c r="C1081" t="s">
        <v>294</v>
      </c>
      <c r="D1081" t="s">
        <v>141</v>
      </c>
      <c r="E1081">
        <v>1</v>
      </c>
      <c r="F1081" t="s">
        <v>149</v>
      </c>
      <c r="G1081" s="3">
        <v>65</v>
      </c>
      <c r="H1081" t="s">
        <v>143</v>
      </c>
      <c r="I1081" s="3">
        <v>65</v>
      </c>
      <c r="J1081" s="25" t="str">
        <f t="shared" si="16"/>
        <v>Mar</v>
      </c>
      <c r="K1081">
        <v>11</v>
      </c>
    </row>
    <row r="1082" spans="1:11" hidden="1" x14ac:dyDescent="0.5">
      <c r="A1082" s="25">
        <v>44631</v>
      </c>
      <c r="B1082" t="s">
        <v>77</v>
      </c>
      <c r="C1082" t="s">
        <v>170</v>
      </c>
      <c r="D1082" t="s">
        <v>155</v>
      </c>
      <c r="E1082">
        <v>1</v>
      </c>
      <c r="F1082" t="s">
        <v>156</v>
      </c>
      <c r="G1082" s="3">
        <v>300</v>
      </c>
      <c r="H1082" t="s">
        <v>143</v>
      </c>
      <c r="I1082" s="3">
        <v>300</v>
      </c>
      <c r="J1082" s="25" t="str">
        <f t="shared" si="16"/>
        <v>Mar</v>
      </c>
      <c r="K1082">
        <v>11</v>
      </c>
    </row>
    <row r="1083" spans="1:11" hidden="1" x14ac:dyDescent="0.5">
      <c r="A1083" s="25">
        <v>44631</v>
      </c>
      <c r="B1083" t="s">
        <v>77</v>
      </c>
      <c r="C1083" t="s">
        <v>179</v>
      </c>
      <c r="D1083" t="s">
        <v>274</v>
      </c>
      <c r="E1083">
        <v>2</v>
      </c>
      <c r="F1083" t="s">
        <v>145</v>
      </c>
      <c r="G1083" s="3">
        <v>65</v>
      </c>
      <c r="H1083" t="s">
        <v>143</v>
      </c>
      <c r="I1083" s="3">
        <v>130</v>
      </c>
      <c r="J1083" s="25" t="str">
        <f t="shared" si="16"/>
        <v>Mar</v>
      </c>
      <c r="K1083">
        <v>11</v>
      </c>
    </row>
    <row r="1084" spans="1:11" x14ac:dyDescent="0.5">
      <c r="A1084" s="25">
        <v>44631</v>
      </c>
      <c r="B1084" t="s">
        <v>77</v>
      </c>
      <c r="C1084" t="s">
        <v>163</v>
      </c>
      <c r="D1084" t="s">
        <v>295</v>
      </c>
      <c r="E1084">
        <v>1.1000000000000001</v>
      </c>
      <c r="F1084" t="s">
        <v>147</v>
      </c>
      <c r="G1084" s="3">
        <v>900</v>
      </c>
      <c r="H1084" t="s">
        <v>143</v>
      </c>
      <c r="I1084" s="3">
        <v>990.00000000000011</v>
      </c>
      <c r="J1084" s="25" t="str">
        <f t="shared" si="16"/>
        <v>Mar</v>
      </c>
      <c r="K1084">
        <v>11</v>
      </c>
    </row>
    <row r="1085" spans="1:11" x14ac:dyDescent="0.5">
      <c r="A1085" s="25">
        <v>44631</v>
      </c>
      <c r="B1085" t="s">
        <v>77</v>
      </c>
      <c r="C1085" t="s">
        <v>159</v>
      </c>
      <c r="D1085" t="s">
        <v>295</v>
      </c>
      <c r="E1085">
        <v>2.2000000000000002</v>
      </c>
      <c r="F1085" t="s">
        <v>147</v>
      </c>
      <c r="G1085" s="3">
        <v>520</v>
      </c>
      <c r="H1085" t="s">
        <v>143</v>
      </c>
      <c r="I1085" s="3">
        <v>1144</v>
      </c>
      <c r="J1085" s="25" t="str">
        <f t="shared" si="16"/>
        <v>Mar</v>
      </c>
      <c r="K1085">
        <v>11</v>
      </c>
    </row>
    <row r="1086" spans="1:11" hidden="1" x14ac:dyDescent="0.5">
      <c r="A1086" s="25">
        <v>44631</v>
      </c>
      <c r="B1086" t="s">
        <v>77</v>
      </c>
      <c r="C1086" t="s">
        <v>176</v>
      </c>
      <c r="D1086" t="s">
        <v>295</v>
      </c>
      <c r="E1086">
        <v>1.1000000000000001</v>
      </c>
      <c r="F1086" t="s">
        <v>147</v>
      </c>
      <c r="G1086" s="3">
        <v>225</v>
      </c>
      <c r="H1086" t="s">
        <v>143</v>
      </c>
      <c r="I1086" s="3">
        <v>247.50000000000003</v>
      </c>
      <c r="J1086" s="25" t="str">
        <f t="shared" si="16"/>
        <v>Mar</v>
      </c>
      <c r="K1086">
        <v>11</v>
      </c>
    </row>
    <row r="1087" spans="1:11" x14ac:dyDescent="0.5">
      <c r="A1087" s="25">
        <v>44631</v>
      </c>
      <c r="B1087" t="s">
        <v>77</v>
      </c>
      <c r="C1087" t="s">
        <v>144</v>
      </c>
      <c r="D1087" t="s">
        <v>274</v>
      </c>
      <c r="E1087">
        <v>5</v>
      </c>
      <c r="F1087" t="s">
        <v>145</v>
      </c>
      <c r="G1087" s="3">
        <v>65</v>
      </c>
      <c r="H1087" t="s">
        <v>143</v>
      </c>
      <c r="I1087" s="3">
        <v>325</v>
      </c>
      <c r="J1087" s="25" t="str">
        <f t="shared" si="16"/>
        <v>Mar</v>
      </c>
      <c r="K1087">
        <v>11</v>
      </c>
    </row>
    <row r="1088" spans="1:11" x14ac:dyDescent="0.5">
      <c r="A1088" s="25">
        <v>44631</v>
      </c>
      <c r="B1088" t="s">
        <v>77</v>
      </c>
      <c r="C1088" t="s">
        <v>175</v>
      </c>
      <c r="D1088" t="s">
        <v>146</v>
      </c>
      <c r="E1088">
        <v>0.5</v>
      </c>
      <c r="F1088" t="s">
        <v>152</v>
      </c>
      <c r="G1088" s="3">
        <v>850</v>
      </c>
      <c r="H1088" t="s">
        <v>143</v>
      </c>
      <c r="I1088" s="3">
        <v>425</v>
      </c>
      <c r="J1088" s="25" t="str">
        <f t="shared" si="16"/>
        <v>Mar</v>
      </c>
      <c r="K1088">
        <v>11</v>
      </c>
    </row>
    <row r="1089" spans="1:11" x14ac:dyDescent="0.5">
      <c r="A1089" s="25">
        <v>44631</v>
      </c>
      <c r="B1089" t="s">
        <v>77</v>
      </c>
      <c r="C1089" t="s">
        <v>181</v>
      </c>
      <c r="D1089" t="s">
        <v>276</v>
      </c>
      <c r="E1089">
        <v>1.5</v>
      </c>
      <c r="F1089" t="s">
        <v>152</v>
      </c>
      <c r="G1089" s="3">
        <v>120</v>
      </c>
      <c r="H1089" t="s">
        <v>143</v>
      </c>
      <c r="I1089" s="3">
        <v>180</v>
      </c>
      <c r="J1089" s="25" t="str">
        <f t="shared" si="16"/>
        <v>Mar</v>
      </c>
      <c r="K1089">
        <v>11</v>
      </c>
    </row>
    <row r="1090" spans="1:11" x14ac:dyDescent="0.5">
      <c r="A1090" s="25">
        <v>44631</v>
      </c>
      <c r="B1090" t="s">
        <v>77</v>
      </c>
      <c r="C1090" t="s">
        <v>281</v>
      </c>
      <c r="D1090" t="s">
        <v>146</v>
      </c>
      <c r="E1090">
        <v>1</v>
      </c>
      <c r="F1090" t="s">
        <v>147</v>
      </c>
      <c r="G1090" s="3">
        <v>245</v>
      </c>
      <c r="H1090" t="s">
        <v>143</v>
      </c>
      <c r="I1090" s="3">
        <v>245</v>
      </c>
      <c r="J1090" s="25" t="str">
        <f t="shared" si="16"/>
        <v>Mar</v>
      </c>
      <c r="K1090">
        <v>11</v>
      </c>
    </row>
    <row r="1091" spans="1:11" x14ac:dyDescent="0.5">
      <c r="A1091" s="25">
        <v>44631</v>
      </c>
      <c r="B1091" t="s">
        <v>77</v>
      </c>
      <c r="C1091" t="s">
        <v>187</v>
      </c>
      <c r="D1091" t="s">
        <v>295</v>
      </c>
      <c r="E1091">
        <v>1.5</v>
      </c>
      <c r="F1091" t="s">
        <v>147</v>
      </c>
      <c r="G1091" s="3">
        <v>46</v>
      </c>
      <c r="H1091" t="s">
        <v>143</v>
      </c>
      <c r="I1091" s="3">
        <v>69</v>
      </c>
      <c r="J1091" s="25" t="str">
        <f t="shared" si="16"/>
        <v>Mar</v>
      </c>
      <c r="K1091">
        <v>11</v>
      </c>
    </row>
    <row r="1092" spans="1:11" x14ac:dyDescent="0.5">
      <c r="A1092" s="25">
        <v>44631</v>
      </c>
      <c r="B1092" t="s">
        <v>77</v>
      </c>
      <c r="C1092" t="s">
        <v>148</v>
      </c>
      <c r="D1092" t="s">
        <v>146</v>
      </c>
      <c r="E1092">
        <v>1</v>
      </c>
      <c r="F1092" t="s">
        <v>149</v>
      </c>
      <c r="G1092" s="3">
        <v>269</v>
      </c>
      <c r="H1092" t="s">
        <v>143</v>
      </c>
      <c r="I1092" s="3">
        <v>269</v>
      </c>
      <c r="J1092" s="25" t="str">
        <f t="shared" si="16"/>
        <v>Mar</v>
      </c>
      <c r="K1092">
        <v>11</v>
      </c>
    </row>
    <row r="1093" spans="1:11" hidden="1" x14ac:dyDescent="0.5">
      <c r="A1093" s="25">
        <v>44631</v>
      </c>
      <c r="B1093" t="s">
        <v>77</v>
      </c>
      <c r="C1093" t="s">
        <v>186</v>
      </c>
      <c r="D1093" t="s">
        <v>274</v>
      </c>
      <c r="E1093">
        <v>4</v>
      </c>
      <c r="F1093" t="s">
        <v>145</v>
      </c>
      <c r="G1093" s="3">
        <v>85</v>
      </c>
      <c r="H1093" t="s">
        <v>143</v>
      </c>
      <c r="I1093" s="3">
        <v>340</v>
      </c>
      <c r="J1093" s="25" t="str">
        <f t="shared" ref="J1093:J1156" si="17">TEXT(A1093,"mmm")</f>
        <v>Mar</v>
      </c>
      <c r="K1093">
        <v>11</v>
      </c>
    </row>
    <row r="1094" spans="1:11" x14ac:dyDescent="0.5">
      <c r="A1094" s="25">
        <v>44631</v>
      </c>
      <c r="B1094" t="s">
        <v>77</v>
      </c>
      <c r="C1094" t="s">
        <v>144</v>
      </c>
      <c r="D1094" t="s">
        <v>274</v>
      </c>
      <c r="E1094">
        <v>6</v>
      </c>
      <c r="F1094" t="s">
        <v>145</v>
      </c>
      <c r="G1094" s="3">
        <v>65</v>
      </c>
      <c r="H1094" t="s">
        <v>143</v>
      </c>
      <c r="I1094" s="3">
        <v>390</v>
      </c>
      <c r="J1094" s="25" t="str">
        <f t="shared" si="17"/>
        <v>Mar</v>
      </c>
      <c r="K1094">
        <v>11</v>
      </c>
    </row>
    <row r="1095" spans="1:11" hidden="1" x14ac:dyDescent="0.5">
      <c r="A1095" s="25">
        <v>44631</v>
      </c>
      <c r="B1095" t="s">
        <v>77</v>
      </c>
      <c r="C1095" t="s">
        <v>247</v>
      </c>
      <c r="D1095" t="s">
        <v>141</v>
      </c>
      <c r="E1095">
        <v>0.5</v>
      </c>
      <c r="F1095" t="s">
        <v>142</v>
      </c>
      <c r="G1095" s="3">
        <v>740</v>
      </c>
      <c r="H1095" t="s">
        <v>143</v>
      </c>
      <c r="I1095" s="3">
        <v>370</v>
      </c>
      <c r="J1095" s="25" t="str">
        <f t="shared" si="17"/>
        <v>Mar</v>
      </c>
      <c r="K1095">
        <v>11</v>
      </c>
    </row>
    <row r="1096" spans="1:11" x14ac:dyDescent="0.5">
      <c r="A1096" s="25">
        <v>44632</v>
      </c>
      <c r="B1096" t="s">
        <v>76</v>
      </c>
      <c r="C1096" t="s">
        <v>154</v>
      </c>
      <c r="D1096" t="s">
        <v>155</v>
      </c>
      <c r="E1096">
        <v>2</v>
      </c>
      <c r="F1096" t="s">
        <v>156</v>
      </c>
      <c r="G1096" s="3">
        <v>880</v>
      </c>
      <c r="H1096" t="s">
        <v>143</v>
      </c>
      <c r="I1096" s="3">
        <v>1760</v>
      </c>
      <c r="J1096" s="25" t="str">
        <f t="shared" si="17"/>
        <v>Mar</v>
      </c>
      <c r="K1096">
        <v>11</v>
      </c>
    </row>
    <row r="1097" spans="1:11" x14ac:dyDescent="0.5">
      <c r="A1097" s="25">
        <v>44632</v>
      </c>
      <c r="B1097" t="s">
        <v>76</v>
      </c>
      <c r="C1097" t="s">
        <v>166</v>
      </c>
      <c r="D1097" t="s">
        <v>295</v>
      </c>
      <c r="E1097">
        <v>1</v>
      </c>
      <c r="F1097" t="s">
        <v>147</v>
      </c>
      <c r="G1097" s="3">
        <v>300</v>
      </c>
      <c r="H1097" t="s">
        <v>143</v>
      </c>
      <c r="I1097" s="3">
        <v>300</v>
      </c>
      <c r="J1097" s="25" t="str">
        <f t="shared" si="17"/>
        <v>Mar</v>
      </c>
      <c r="K1097">
        <v>11</v>
      </c>
    </row>
    <row r="1098" spans="1:11" x14ac:dyDescent="0.5">
      <c r="A1098" s="25">
        <v>44632</v>
      </c>
      <c r="B1098" t="s">
        <v>76</v>
      </c>
      <c r="C1098" t="s">
        <v>167</v>
      </c>
      <c r="D1098" t="s">
        <v>295</v>
      </c>
      <c r="E1098">
        <v>2</v>
      </c>
      <c r="F1098" t="s">
        <v>147</v>
      </c>
      <c r="G1098" s="3">
        <v>300</v>
      </c>
      <c r="H1098" t="s">
        <v>143</v>
      </c>
      <c r="I1098" s="3">
        <v>600</v>
      </c>
      <c r="J1098" s="25" t="str">
        <f t="shared" si="17"/>
        <v>Mar</v>
      </c>
      <c r="K1098">
        <v>11</v>
      </c>
    </row>
    <row r="1099" spans="1:11" x14ac:dyDescent="0.5">
      <c r="A1099" s="25">
        <v>44632</v>
      </c>
      <c r="B1099" t="s">
        <v>76</v>
      </c>
      <c r="C1099" t="s">
        <v>187</v>
      </c>
      <c r="D1099" t="s">
        <v>295</v>
      </c>
      <c r="E1099">
        <v>2</v>
      </c>
      <c r="F1099" t="s">
        <v>147</v>
      </c>
      <c r="G1099" s="3">
        <v>46</v>
      </c>
      <c r="H1099" t="s">
        <v>143</v>
      </c>
      <c r="I1099" s="3">
        <v>92</v>
      </c>
      <c r="J1099" s="25" t="str">
        <f t="shared" si="17"/>
        <v>Mar</v>
      </c>
      <c r="K1099">
        <v>11</v>
      </c>
    </row>
    <row r="1100" spans="1:11" hidden="1" x14ac:dyDescent="0.5">
      <c r="A1100" s="25">
        <v>44632</v>
      </c>
      <c r="B1100" t="s">
        <v>76</v>
      </c>
      <c r="C1100" t="s">
        <v>294</v>
      </c>
      <c r="D1100" t="s">
        <v>141</v>
      </c>
      <c r="E1100">
        <v>4</v>
      </c>
      <c r="F1100" t="s">
        <v>149</v>
      </c>
      <c r="G1100" s="3">
        <v>65</v>
      </c>
      <c r="H1100" t="s">
        <v>143</v>
      </c>
      <c r="I1100" s="3">
        <v>260</v>
      </c>
      <c r="J1100" s="25" t="str">
        <f t="shared" si="17"/>
        <v>Mar</v>
      </c>
      <c r="K1100">
        <v>11</v>
      </c>
    </row>
    <row r="1101" spans="1:11" hidden="1" x14ac:dyDescent="0.5">
      <c r="A1101" s="25">
        <v>44632</v>
      </c>
      <c r="B1101" t="s">
        <v>76</v>
      </c>
      <c r="C1101" t="s">
        <v>206</v>
      </c>
      <c r="D1101" t="s">
        <v>193</v>
      </c>
      <c r="E1101">
        <v>0.5</v>
      </c>
      <c r="F1101" t="s">
        <v>147</v>
      </c>
      <c r="G1101" s="3">
        <v>500</v>
      </c>
      <c r="H1101" t="s">
        <v>143</v>
      </c>
      <c r="I1101" s="3">
        <v>250</v>
      </c>
      <c r="J1101" s="25" t="str">
        <f t="shared" si="17"/>
        <v>Mar</v>
      </c>
      <c r="K1101">
        <v>11</v>
      </c>
    </row>
    <row r="1102" spans="1:11" x14ac:dyDescent="0.5">
      <c r="A1102" s="25">
        <v>44632</v>
      </c>
      <c r="B1102" t="s">
        <v>76</v>
      </c>
      <c r="C1102" t="s">
        <v>166</v>
      </c>
      <c r="D1102" t="s">
        <v>295</v>
      </c>
      <c r="E1102">
        <v>3</v>
      </c>
      <c r="F1102" t="s">
        <v>147</v>
      </c>
      <c r="G1102" s="3">
        <v>285</v>
      </c>
      <c r="H1102" t="s">
        <v>143</v>
      </c>
      <c r="I1102" s="3">
        <v>855</v>
      </c>
      <c r="J1102" s="25" t="str">
        <f t="shared" si="17"/>
        <v>Mar</v>
      </c>
      <c r="K1102">
        <v>11</v>
      </c>
    </row>
    <row r="1103" spans="1:11" x14ac:dyDescent="0.5">
      <c r="A1103" s="25">
        <v>44632</v>
      </c>
      <c r="B1103" t="s">
        <v>76</v>
      </c>
      <c r="C1103" t="s">
        <v>189</v>
      </c>
      <c r="D1103" t="s">
        <v>295</v>
      </c>
      <c r="E1103">
        <v>5</v>
      </c>
      <c r="F1103" t="s">
        <v>147</v>
      </c>
      <c r="G1103" s="3">
        <v>320</v>
      </c>
      <c r="H1103" t="s">
        <v>143</v>
      </c>
      <c r="I1103" s="3">
        <v>1600</v>
      </c>
      <c r="J1103" s="25" t="str">
        <f t="shared" si="17"/>
        <v>Mar</v>
      </c>
      <c r="K1103">
        <v>11</v>
      </c>
    </row>
    <row r="1104" spans="1:11" hidden="1" x14ac:dyDescent="0.5">
      <c r="A1104" s="25">
        <v>44632</v>
      </c>
      <c r="B1104" t="s">
        <v>76</v>
      </c>
      <c r="C1104" t="s">
        <v>179</v>
      </c>
      <c r="D1104" t="s">
        <v>274</v>
      </c>
      <c r="E1104">
        <v>5</v>
      </c>
      <c r="F1104" t="s">
        <v>145</v>
      </c>
      <c r="G1104" s="3">
        <v>65</v>
      </c>
      <c r="H1104" t="s">
        <v>143</v>
      </c>
      <c r="I1104" s="3">
        <v>325</v>
      </c>
      <c r="J1104" s="25" t="str">
        <f t="shared" si="17"/>
        <v>Mar</v>
      </c>
      <c r="K1104">
        <v>11</v>
      </c>
    </row>
    <row r="1105" spans="1:11" hidden="1" x14ac:dyDescent="0.5">
      <c r="A1105" s="25">
        <v>44632</v>
      </c>
      <c r="B1105" t="s">
        <v>76</v>
      </c>
      <c r="C1105" t="s">
        <v>215</v>
      </c>
      <c r="D1105" t="s">
        <v>141</v>
      </c>
      <c r="E1105">
        <v>1</v>
      </c>
      <c r="F1105" t="s">
        <v>142</v>
      </c>
      <c r="G1105" s="3">
        <v>75</v>
      </c>
      <c r="H1105" t="s">
        <v>143</v>
      </c>
      <c r="I1105" s="3">
        <v>75</v>
      </c>
      <c r="J1105" s="25" t="str">
        <f t="shared" si="17"/>
        <v>Mar</v>
      </c>
      <c r="K1105">
        <v>11</v>
      </c>
    </row>
    <row r="1106" spans="1:11" hidden="1" x14ac:dyDescent="0.5">
      <c r="A1106" s="25">
        <v>44632</v>
      </c>
      <c r="B1106" t="s">
        <v>76</v>
      </c>
      <c r="C1106" t="s">
        <v>244</v>
      </c>
      <c r="D1106" t="s">
        <v>324</v>
      </c>
      <c r="E1106">
        <v>1</v>
      </c>
      <c r="F1106" t="s">
        <v>142</v>
      </c>
      <c r="G1106" s="3">
        <v>95</v>
      </c>
      <c r="H1106" t="s">
        <v>143</v>
      </c>
      <c r="I1106" s="3">
        <v>95</v>
      </c>
      <c r="J1106" s="25" t="str">
        <f t="shared" si="17"/>
        <v>Mar</v>
      </c>
      <c r="K1106">
        <v>11</v>
      </c>
    </row>
    <row r="1107" spans="1:11" hidden="1" x14ac:dyDescent="0.5">
      <c r="A1107" s="25">
        <v>44632</v>
      </c>
      <c r="B1107" t="s">
        <v>76</v>
      </c>
      <c r="C1107" t="s">
        <v>192</v>
      </c>
      <c r="D1107" t="s">
        <v>193</v>
      </c>
      <c r="E1107">
        <v>0.1</v>
      </c>
      <c r="F1107" t="s">
        <v>147</v>
      </c>
      <c r="G1107" s="3">
        <v>700</v>
      </c>
      <c r="H1107" t="s">
        <v>143</v>
      </c>
      <c r="I1107" s="3">
        <v>70</v>
      </c>
      <c r="J1107" s="25" t="str">
        <f t="shared" si="17"/>
        <v>Mar</v>
      </c>
      <c r="K1107">
        <v>11</v>
      </c>
    </row>
    <row r="1108" spans="1:11" hidden="1" x14ac:dyDescent="0.5">
      <c r="A1108" s="25">
        <v>44632</v>
      </c>
      <c r="B1108" t="s">
        <v>76</v>
      </c>
      <c r="C1108" t="s">
        <v>245</v>
      </c>
      <c r="D1108" t="s">
        <v>146</v>
      </c>
      <c r="E1108">
        <v>1</v>
      </c>
      <c r="F1108" t="s">
        <v>149</v>
      </c>
      <c r="G1108" s="3">
        <v>263</v>
      </c>
      <c r="H1108" t="s">
        <v>143</v>
      </c>
      <c r="I1108" s="3">
        <v>263</v>
      </c>
      <c r="J1108" s="25" t="str">
        <f t="shared" si="17"/>
        <v>Mar</v>
      </c>
      <c r="K1108">
        <v>11</v>
      </c>
    </row>
    <row r="1109" spans="1:11" hidden="1" x14ac:dyDescent="0.5">
      <c r="A1109" s="25">
        <v>44632</v>
      </c>
      <c r="B1109" t="s">
        <v>76</v>
      </c>
      <c r="C1109" t="s">
        <v>176</v>
      </c>
      <c r="D1109" t="s">
        <v>295</v>
      </c>
      <c r="E1109">
        <v>0.5</v>
      </c>
      <c r="F1109" t="s">
        <v>147</v>
      </c>
      <c r="G1109" s="3">
        <v>250</v>
      </c>
      <c r="H1109" t="s">
        <v>143</v>
      </c>
      <c r="I1109" s="3">
        <v>125</v>
      </c>
      <c r="J1109" s="25" t="str">
        <f t="shared" si="17"/>
        <v>Mar</v>
      </c>
      <c r="K1109">
        <v>11</v>
      </c>
    </row>
    <row r="1110" spans="1:11" x14ac:dyDescent="0.5">
      <c r="A1110" s="25">
        <v>44632</v>
      </c>
      <c r="B1110" t="s">
        <v>76</v>
      </c>
      <c r="C1110" t="s">
        <v>162</v>
      </c>
      <c r="D1110" t="s">
        <v>295</v>
      </c>
      <c r="E1110">
        <v>1</v>
      </c>
      <c r="F1110" t="s">
        <v>147</v>
      </c>
      <c r="G1110" s="3">
        <v>160</v>
      </c>
      <c r="H1110" t="s">
        <v>143</v>
      </c>
      <c r="I1110" s="3">
        <v>160</v>
      </c>
      <c r="J1110" s="25" t="str">
        <f t="shared" si="17"/>
        <v>Mar</v>
      </c>
      <c r="K1110">
        <v>11</v>
      </c>
    </row>
    <row r="1111" spans="1:11" x14ac:dyDescent="0.5">
      <c r="A1111" s="25">
        <v>44632</v>
      </c>
      <c r="B1111" t="s">
        <v>76</v>
      </c>
      <c r="C1111" t="s">
        <v>231</v>
      </c>
      <c r="D1111" t="s">
        <v>146</v>
      </c>
      <c r="E1111">
        <v>1</v>
      </c>
      <c r="F1111" t="s">
        <v>147</v>
      </c>
      <c r="G1111" s="3">
        <v>245</v>
      </c>
      <c r="H1111" t="s">
        <v>143</v>
      </c>
      <c r="I1111" s="3">
        <v>245</v>
      </c>
      <c r="J1111" s="25" t="str">
        <f t="shared" si="17"/>
        <v>Mar</v>
      </c>
      <c r="K1111">
        <v>11</v>
      </c>
    </row>
    <row r="1112" spans="1:11" x14ac:dyDescent="0.5">
      <c r="A1112" s="25">
        <v>44632</v>
      </c>
      <c r="B1112" t="s">
        <v>76</v>
      </c>
      <c r="C1112" t="s">
        <v>198</v>
      </c>
      <c r="D1112" t="s">
        <v>146</v>
      </c>
      <c r="E1112">
        <v>1</v>
      </c>
      <c r="F1112" t="s">
        <v>147</v>
      </c>
      <c r="G1112" s="3">
        <v>245</v>
      </c>
      <c r="H1112" t="s">
        <v>143</v>
      </c>
      <c r="I1112" s="3">
        <v>245</v>
      </c>
      <c r="J1112" s="25" t="str">
        <f t="shared" si="17"/>
        <v>Mar</v>
      </c>
      <c r="K1112">
        <v>11</v>
      </c>
    </row>
    <row r="1113" spans="1:11" x14ac:dyDescent="0.5">
      <c r="A1113" s="25">
        <v>44632</v>
      </c>
      <c r="B1113" t="s">
        <v>76</v>
      </c>
      <c r="C1113" t="s">
        <v>187</v>
      </c>
      <c r="D1113" t="s">
        <v>295</v>
      </c>
      <c r="E1113">
        <v>2</v>
      </c>
      <c r="F1113" t="s">
        <v>147</v>
      </c>
      <c r="G1113" s="3">
        <v>46</v>
      </c>
      <c r="H1113" t="s">
        <v>143</v>
      </c>
      <c r="I1113" s="3">
        <v>92</v>
      </c>
      <c r="J1113" s="25" t="str">
        <f t="shared" si="17"/>
        <v>Mar</v>
      </c>
      <c r="K1113">
        <v>11</v>
      </c>
    </row>
    <row r="1114" spans="1:11" x14ac:dyDescent="0.5">
      <c r="A1114" s="25">
        <v>44632</v>
      </c>
      <c r="B1114" t="s">
        <v>76</v>
      </c>
      <c r="C1114" t="s">
        <v>154</v>
      </c>
      <c r="D1114" t="s">
        <v>155</v>
      </c>
      <c r="E1114">
        <v>0.1</v>
      </c>
      <c r="F1114" t="s">
        <v>156</v>
      </c>
      <c r="G1114" s="3">
        <v>880</v>
      </c>
      <c r="H1114" t="s">
        <v>143</v>
      </c>
      <c r="I1114" s="3">
        <v>88</v>
      </c>
      <c r="J1114" s="25" t="str">
        <f t="shared" si="17"/>
        <v>Mar</v>
      </c>
      <c r="K1114">
        <v>11</v>
      </c>
    </row>
    <row r="1115" spans="1:11" hidden="1" x14ac:dyDescent="0.5">
      <c r="A1115" s="25">
        <v>44632</v>
      </c>
      <c r="B1115" t="s">
        <v>76</v>
      </c>
      <c r="C1115" t="s">
        <v>170</v>
      </c>
      <c r="D1115" t="s">
        <v>155</v>
      </c>
      <c r="E1115">
        <v>0.19</v>
      </c>
      <c r="F1115" t="s">
        <v>156</v>
      </c>
      <c r="G1115" s="3">
        <v>320</v>
      </c>
      <c r="H1115" t="s">
        <v>143</v>
      </c>
      <c r="I1115" s="3">
        <v>60.8</v>
      </c>
      <c r="J1115" s="25" t="str">
        <f t="shared" si="17"/>
        <v>Mar</v>
      </c>
      <c r="K1115">
        <v>11</v>
      </c>
    </row>
    <row r="1116" spans="1:11" hidden="1" x14ac:dyDescent="0.5">
      <c r="A1116" s="25">
        <v>44632</v>
      </c>
      <c r="B1116" t="s">
        <v>76</v>
      </c>
      <c r="C1116" t="s">
        <v>174</v>
      </c>
      <c r="D1116" t="s">
        <v>155</v>
      </c>
      <c r="E1116">
        <v>0.25</v>
      </c>
      <c r="F1116" t="s">
        <v>156</v>
      </c>
      <c r="G1116" s="3">
        <v>1000</v>
      </c>
      <c r="H1116" t="s">
        <v>143</v>
      </c>
      <c r="I1116" s="3">
        <v>250</v>
      </c>
      <c r="J1116" s="25" t="str">
        <f t="shared" si="17"/>
        <v>Mar</v>
      </c>
      <c r="K1116">
        <v>11</v>
      </c>
    </row>
    <row r="1117" spans="1:11" x14ac:dyDescent="0.5">
      <c r="A1117" s="25">
        <v>44632</v>
      </c>
      <c r="B1117" t="s">
        <v>76</v>
      </c>
      <c r="C1117" t="s">
        <v>154</v>
      </c>
      <c r="D1117" t="s">
        <v>155</v>
      </c>
      <c r="E1117">
        <v>0.38</v>
      </c>
      <c r="F1117" t="s">
        <v>156</v>
      </c>
      <c r="G1117" s="3">
        <v>880</v>
      </c>
      <c r="H1117" t="s">
        <v>143</v>
      </c>
      <c r="I1117" s="3">
        <v>334.4</v>
      </c>
      <c r="J1117" s="25" t="str">
        <f t="shared" si="17"/>
        <v>Mar</v>
      </c>
      <c r="K1117">
        <v>11</v>
      </c>
    </row>
    <row r="1118" spans="1:11" x14ac:dyDescent="0.5">
      <c r="A1118" s="25">
        <v>44632</v>
      </c>
      <c r="B1118" t="s">
        <v>76</v>
      </c>
      <c r="C1118" t="s">
        <v>189</v>
      </c>
      <c r="D1118" t="s">
        <v>295</v>
      </c>
      <c r="E1118">
        <v>0.25</v>
      </c>
      <c r="F1118" t="s">
        <v>147</v>
      </c>
      <c r="G1118" s="3">
        <v>350</v>
      </c>
      <c r="H1118" t="s">
        <v>143</v>
      </c>
      <c r="I1118" s="3">
        <v>87.5</v>
      </c>
      <c r="J1118" s="25" t="str">
        <f t="shared" si="17"/>
        <v>Mar</v>
      </c>
      <c r="K1118">
        <v>11</v>
      </c>
    </row>
    <row r="1119" spans="1:11" x14ac:dyDescent="0.5">
      <c r="A1119" s="25">
        <v>44632</v>
      </c>
      <c r="B1119" t="s">
        <v>76</v>
      </c>
      <c r="C1119" t="s">
        <v>158</v>
      </c>
      <c r="D1119" t="s">
        <v>295</v>
      </c>
      <c r="E1119">
        <v>0.25</v>
      </c>
      <c r="F1119" t="s">
        <v>147</v>
      </c>
      <c r="G1119" s="3">
        <v>300</v>
      </c>
      <c r="H1119" t="s">
        <v>143</v>
      </c>
      <c r="I1119" s="3">
        <v>75</v>
      </c>
      <c r="J1119" s="25" t="str">
        <f t="shared" si="17"/>
        <v>Mar</v>
      </c>
      <c r="K1119">
        <v>11</v>
      </c>
    </row>
    <row r="1120" spans="1:11" hidden="1" x14ac:dyDescent="0.5">
      <c r="A1120" s="25">
        <v>44632</v>
      </c>
      <c r="B1120" t="s">
        <v>76</v>
      </c>
      <c r="C1120" t="s">
        <v>176</v>
      </c>
      <c r="D1120" t="s">
        <v>295</v>
      </c>
      <c r="E1120">
        <v>0.1</v>
      </c>
      <c r="F1120" t="s">
        <v>147</v>
      </c>
      <c r="G1120" s="3">
        <v>250</v>
      </c>
      <c r="H1120" t="s">
        <v>143</v>
      </c>
      <c r="I1120" s="3">
        <v>25</v>
      </c>
      <c r="J1120" s="25" t="str">
        <f t="shared" si="17"/>
        <v>Mar</v>
      </c>
      <c r="K1120">
        <v>11</v>
      </c>
    </row>
    <row r="1121" spans="1:11" x14ac:dyDescent="0.5">
      <c r="A1121" s="25">
        <v>44632</v>
      </c>
      <c r="B1121" t="s">
        <v>76</v>
      </c>
      <c r="C1121" t="s">
        <v>166</v>
      </c>
      <c r="D1121" t="s">
        <v>295</v>
      </c>
      <c r="E1121">
        <v>1.25</v>
      </c>
      <c r="F1121" t="s">
        <v>147</v>
      </c>
      <c r="G1121" s="3">
        <v>280</v>
      </c>
      <c r="H1121" t="s">
        <v>143</v>
      </c>
      <c r="I1121" s="3">
        <v>350</v>
      </c>
      <c r="J1121" s="25" t="str">
        <f t="shared" si="17"/>
        <v>Mar</v>
      </c>
      <c r="K1121">
        <v>11</v>
      </c>
    </row>
    <row r="1122" spans="1:11" x14ac:dyDescent="0.5">
      <c r="A1122" s="25">
        <v>44632</v>
      </c>
      <c r="B1122" t="s">
        <v>76</v>
      </c>
      <c r="C1122" t="s">
        <v>167</v>
      </c>
      <c r="D1122" t="s">
        <v>295</v>
      </c>
      <c r="E1122">
        <v>1.5</v>
      </c>
      <c r="F1122" t="s">
        <v>147</v>
      </c>
      <c r="G1122" s="3">
        <v>280</v>
      </c>
      <c r="H1122" t="s">
        <v>143</v>
      </c>
      <c r="I1122" s="3">
        <v>420</v>
      </c>
      <c r="J1122" s="25" t="str">
        <f t="shared" si="17"/>
        <v>Mar</v>
      </c>
      <c r="K1122">
        <v>11</v>
      </c>
    </row>
    <row r="1123" spans="1:11" x14ac:dyDescent="0.5">
      <c r="A1123" s="25">
        <v>44632</v>
      </c>
      <c r="B1123" t="s">
        <v>76</v>
      </c>
      <c r="C1123" t="s">
        <v>154</v>
      </c>
      <c r="D1123" t="s">
        <v>155</v>
      </c>
      <c r="E1123">
        <v>1</v>
      </c>
      <c r="F1123" t="s">
        <v>156</v>
      </c>
      <c r="G1123" s="3">
        <v>880</v>
      </c>
      <c r="H1123" t="s">
        <v>143</v>
      </c>
      <c r="I1123" s="3">
        <v>880</v>
      </c>
      <c r="J1123" s="25" t="str">
        <f t="shared" si="17"/>
        <v>Mar</v>
      </c>
      <c r="K1123">
        <v>11</v>
      </c>
    </row>
    <row r="1124" spans="1:11" x14ac:dyDescent="0.5">
      <c r="A1124" s="25">
        <v>44632</v>
      </c>
      <c r="B1124" t="s">
        <v>76</v>
      </c>
      <c r="C1124" t="s">
        <v>166</v>
      </c>
      <c r="D1124" t="s">
        <v>295</v>
      </c>
      <c r="E1124">
        <v>6</v>
      </c>
      <c r="F1124" t="s">
        <v>147</v>
      </c>
      <c r="G1124" s="3">
        <v>300</v>
      </c>
      <c r="H1124" t="s">
        <v>143</v>
      </c>
      <c r="I1124" s="3">
        <v>1800</v>
      </c>
      <c r="J1124" s="25" t="str">
        <f t="shared" si="17"/>
        <v>Mar</v>
      </c>
      <c r="K1124">
        <v>11</v>
      </c>
    </row>
    <row r="1125" spans="1:11" hidden="1" x14ac:dyDescent="0.5">
      <c r="A1125" s="25">
        <v>44632</v>
      </c>
      <c r="B1125" t="s">
        <v>76</v>
      </c>
      <c r="C1125" t="s">
        <v>171</v>
      </c>
      <c r="D1125" t="s">
        <v>155</v>
      </c>
      <c r="E1125">
        <v>6</v>
      </c>
      <c r="F1125" t="s">
        <v>172</v>
      </c>
      <c r="G1125" s="3">
        <v>330</v>
      </c>
      <c r="H1125" t="s">
        <v>143</v>
      </c>
      <c r="I1125" s="3">
        <v>1980</v>
      </c>
      <c r="J1125" s="25" t="str">
        <f t="shared" si="17"/>
        <v>Mar</v>
      </c>
      <c r="K1125">
        <v>11</v>
      </c>
    </row>
    <row r="1126" spans="1:11" x14ac:dyDescent="0.5">
      <c r="A1126" s="25">
        <v>44632</v>
      </c>
      <c r="B1126" t="s">
        <v>76</v>
      </c>
      <c r="C1126" t="s">
        <v>144</v>
      </c>
      <c r="D1126" t="s">
        <v>274</v>
      </c>
      <c r="E1126">
        <v>32</v>
      </c>
      <c r="F1126" t="s">
        <v>145</v>
      </c>
      <c r="G1126" s="3">
        <v>65</v>
      </c>
      <c r="H1126" t="s">
        <v>143</v>
      </c>
      <c r="I1126" s="3">
        <v>2080</v>
      </c>
      <c r="J1126" s="25" t="str">
        <f t="shared" si="17"/>
        <v>Mar</v>
      </c>
      <c r="K1126">
        <v>11</v>
      </c>
    </row>
    <row r="1127" spans="1:11" x14ac:dyDescent="0.5">
      <c r="A1127" s="25">
        <v>44632</v>
      </c>
      <c r="B1127" t="s">
        <v>76</v>
      </c>
      <c r="C1127" t="s">
        <v>198</v>
      </c>
      <c r="D1127" t="s">
        <v>146</v>
      </c>
      <c r="E1127">
        <v>30</v>
      </c>
      <c r="F1127" t="s">
        <v>147</v>
      </c>
      <c r="G1127" s="3">
        <v>240</v>
      </c>
      <c r="H1127" t="s">
        <v>143</v>
      </c>
      <c r="I1127" s="3">
        <v>7200</v>
      </c>
      <c r="J1127" s="25" t="str">
        <f t="shared" si="17"/>
        <v>Mar</v>
      </c>
      <c r="K1127">
        <v>11</v>
      </c>
    </row>
    <row r="1128" spans="1:11" x14ac:dyDescent="0.5">
      <c r="A1128" s="25">
        <v>44632</v>
      </c>
      <c r="B1128" t="s">
        <v>76</v>
      </c>
      <c r="C1128" t="s">
        <v>162</v>
      </c>
      <c r="D1128" t="s">
        <v>295</v>
      </c>
      <c r="E1128">
        <v>25</v>
      </c>
      <c r="F1128" t="s">
        <v>147</v>
      </c>
      <c r="G1128" s="3">
        <v>155</v>
      </c>
      <c r="H1128" t="s">
        <v>143</v>
      </c>
      <c r="I1128" s="3">
        <v>3875</v>
      </c>
      <c r="J1128" s="25" t="str">
        <f t="shared" si="17"/>
        <v>Mar</v>
      </c>
      <c r="K1128">
        <v>11</v>
      </c>
    </row>
    <row r="1129" spans="1:11" x14ac:dyDescent="0.5">
      <c r="A1129" s="25">
        <v>44632</v>
      </c>
      <c r="B1129" t="s">
        <v>76</v>
      </c>
      <c r="C1129" t="s">
        <v>159</v>
      </c>
      <c r="D1129" t="s">
        <v>295</v>
      </c>
      <c r="E1129">
        <v>0.6</v>
      </c>
      <c r="F1129" t="s">
        <v>147</v>
      </c>
      <c r="G1129" s="3">
        <v>500</v>
      </c>
      <c r="H1129" t="s">
        <v>143</v>
      </c>
      <c r="I1129" s="3">
        <v>300</v>
      </c>
      <c r="J1129" s="25" t="str">
        <f t="shared" si="17"/>
        <v>Mar</v>
      </c>
      <c r="K1129">
        <v>11</v>
      </c>
    </row>
    <row r="1130" spans="1:11" x14ac:dyDescent="0.5">
      <c r="A1130" s="25">
        <v>44632</v>
      </c>
      <c r="B1130" t="s">
        <v>76</v>
      </c>
      <c r="C1130" t="s">
        <v>189</v>
      </c>
      <c r="D1130" t="s">
        <v>295</v>
      </c>
      <c r="E1130">
        <v>0.1</v>
      </c>
      <c r="F1130" t="s">
        <v>147</v>
      </c>
      <c r="G1130" s="3">
        <v>360</v>
      </c>
      <c r="H1130" t="s">
        <v>143</v>
      </c>
      <c r="I1130" s="3">
        <v>36</v>
      </c>
      <c r="J1130" s="25" t="str">
        <f t="shared" si="17"/>
        <v>Mar</v>
      </c>
      <c r="K1130">
        <v>11</v>
      </c>
    </row>
    <row r="1131" spans="1:11" hidden="1" x14ac:dyDescent="0.5">
      <c r="A1131" s="25">
        <v>44632</v>
      </c>
      <c r="B1131" t="s">
        <v>76</v>
      </c>
      <c r="C1131" t="s">
        <v>176</v>
      </c>
      <c r="D1131" t="s">
        <v>295</v>
      </c>
      <c r="E1131">
        <v>0.25</v>
      </c>
      <c r="F1131" t="s">
        <v>147</v>
      </c>
      <c r="G1131" s="3">
        <v>250</v>
      </c>
      <c r="H1131" t="s">
        <v>143</v>
      </c>
      <c r="I1131" s="3">
        <v>62.5</v>
      </c>
      <c r="J1131" s="25" t="str">
        <f t="shared" si="17"/>
        <v>Mar</v>
      </c>
      <c r="K1131">
        <v>11</v>
      </c>
    </row>
    <row r="1132" spans="1:11" x14ac:dyDescent="0.5">
      <c r="A1132" s="25">
        <v>44632</v>
      </c>
      <c r="B1132" t="s">
        <v>76</v>
      </c>
      <c r="C1132" t="s">
        <v>187</v>
      </c>
      <c r="D1132" t="s">
        <v>295</v>
      </c>
      <c r="E1132">
        <v>1</v>
      </c>
      <c r="F1132" t="s">
        <v>147</v>
      </c>
      <c r="G1132" s="3">
        <v>46</v>
      </c>
      <c r="H1132" t="s">
        <v>143</v>
      </c>
      <c r="I1132" s="3">
        <v>46</v>
      </c>
      <c r="J1132" s="25" t="str">
        <f t="shared" si="17"/>
        <v>Mar</v>
      </c>
      <c r="K1132">
        <v>11</v>
      </c>
    </row>
    <row r="1133" spans="1:11" hidden="1" x14ac:dyDescent="0.5">
      <c r="A1133" s="25">
        <v>44632</v>
      </c>
      <c r="B1133" t="s">
        <v>76</v>
      </c>
      <c r="C1133" t="s">
        <v>170</v>
      </c>
      <c r="D1133" t="s">
        <v>155</v>
      </c>
      <c r="E1133">
        <v>0.3</v>
      </c>
      <c r="F1133" t="s">
        <v>156</v>
      </c>
      <c r="G1133" s="3">
        <v>320</v>
      </c>
      <c r="H1133" t="s">
        <v>143</v>
      </c>
      <c r="I1133" s="3">
        <v>96</v>
      </c>
      <c r="J1133" s="25" t="str">
        <f t="shared" si="17"/>
        <v>Mar</v>
      </c>
      <c r="K1133">
        <v>11</v>
      </c>
    </row>
    <row r="1134" spans="1:11" hidden="1" x14ac:dyDescent="0.5">
      <c r="A1134" s="25">
        <v>44632</v>
      </c>
      <c r="B1134" t="s">
        <v>76</v>
      </c>
      <c r="C1134" t="s">
        <v>174</v>
      </c>
      <c r="D1134" t="s">
        <v>155</v>
      </c>
      <c r="E1134">
        <v>0.13</v>
      </c>
      <c r="F1134" t="s">
        <v>156</v>
      </c>
      <c r="G1134" s="3">
        <v>1000</v>
      </c>
      <c r="H1134" t="s">
        <v>143</v>
      </c>
      <c r="I1134" s="3">
        <v>130</v>
      </c>
      <c r="J1134" s="25" t="str">
        <f t="shared" si="17"/>
        <v>Mar</v>
      </c>
      <c r="K1134">
        <v>11</v>
      </c>
    </row>
    <row r="1135" spans="1:11" x14ac:dyDescent="0.5">
      <c r="A1135" s="25">
        <v>44632</v>
      </c>
      <c r="B1135" t="s">
        <v>76</v>
      </c>
      <c r="C1135" t="s">
        <v>154</v>
      </c>
      <c r="D1135" t="s">
        <v>155</v>
      </c>
      <c r="E1135">
        <v>1.1200000000000001</v>
      </c>
      <c r="F1135" t="s">
        <v>156</v>
      </c>
      <c r="G1135" s="3">
        <v>880</v>
      </c>
      <c r="H1135" t="s">
        <v>143</v>
      </c>
      <c r="I1135" s="3">
        <v>985.60000000000014</v>
      </c>
      <c r="J1135" s="25" t="str">
        <f t="shared" si="17"/>
        <v>Mar</v>
      </c>
      <c r="K1135">
        <v>11</v>
      </c>
    </row>
    <row r="1136" spans="1:11" x14ac:dyDescent="0.5">
      <c r="A1136" s="25">
        <v>44632</v>
      </c>
      <c r="B1136" t="s">
        <v>76</v>
      </c>
      <c r="C1136" t="s">
        <v>158</v>
      </c>
      <c r="D1136" t="s">
        <v>295</v>
      </c>
      <c r="E1136">
        <v>0.5</v>
      </c>
      <c r="F1136" t="s">
        <v>147</v>
      </c>
      <c r="G1136" s="3">
        <v>300</v>
      </c>
      <c r="H1136" t="s">
        <v>143</v>
      </c>
      <c r="I1136" s="3">
        <v>150</v>
      </c>
      <c r="J1136" s="25" t="str">
        <f t="shared" si="17"/>
        <v>Mar</v>
      </c>
      <c r="K1136">
        <v>11</v>
      </c>
    </row>
    <row r="1137" spans="1:11" x14ac:dyDescent="0.5">
      <c r="A1137" s="25">
        <v>44632</v>
      </c>
      <c r="B1137" t="s">
        <v>76</v>
      </c>
      <c r="C1137" t="s">
        <v>163</v>
      </c>
      <c r="D1137" t="s">
        <v>295</v>
      </c>
      <c r="E1137">
        <v>0.3</v>
      </c>
      <c r="F1137" t="s">
        <v>147</v>
      </c>
      <c r="G1137" s="3">
        <v>900</v>
      </c>
      <c r="H1137" t="s">
        <v>143</v>
      </c>
      <c r="I1137" s="3">
        <v>270</v>
      </c>
      <c r="J1137" s="25" t="str">
        <f t="shared" si="17"/>
        <v>Mar</v>
      </c>
      <c r="K1137">
        <v>11</v>
      </c>
    </row>
    <row r="1138" spans="1:11" x14ac:dyDescent="0.5">
      <c r="A1138" s="25">
        <v>44633</v>
      </c>
      <c r="B1138" t="s">
        <v>75</v>
      </c>
      <c r="C1138" t="s">
        <v>181</v>
      </c>
      <c r="D1138" t="s">
        <v>276</v>
      </c>
      <c r="E1138">
        <v>0.5</v>
      </c>
      <c r="F1138" t="s">
        <v>152</v>
      </c>
      <c r="G1138" s="3">
        <v>120</v>
      </c>
      <c r="H1138" t="s">
        <v>143</v>
      </c>
      <c r="I1138" s="3">
        <v>60</v>
      </c>
      <c r="J1138" s="25" t="str">
        <f t="shared" si="17"/>
        <v>Mar</v>
      </c>
      <c r="K1138">
        <v>12</v>
      </c>
    </row>
    <row r="1139" spans="1:11" hidden="1" x14ac:dyDescent="0.5">
      <c r="A1139" s="25">
        <v>44633</v>
      </c>
      <c r="B1139" t="s">
        <v>75</v>
      </c>
      <c r="C1139" t="s">
        <v>205</v>
      </c>
      <c r="D1139" t="s">
        <v>295</v>
      </c>
      <c r="E1139">
        <v>0.5</v>
      </c>
      <c r="F1139" t="s">
        <v>147</v>
      </c>
      <c r="G1139" s="3">
        <v>520</v>
      </c>
      <c r="H1139" t="s">
        <v>143</v>
      </c>
      <c r="I1139" s="3">
        <v>260</v>
      </c>
      <c r="J1139" s="25" t="str">
        <f t="shared" si="17"/>
        <v>Mar</v>
      </c>
      <c r="K1139">
        <v>12</v>
      </c>
    </row>
    <row r="1140" spans="1:11" x14ac:dyDescent="0.5">
      <c r="A1140" s="25">
        <v>44633</v>
      </c>
      <c r="B1140" t="s">
        <v>75</v>
      </c>
      <c r="C1140" t="s">
        <v>162</v>
      </c>
      <c r="D1140" t="s">
        <v>295</v>
      </c>
      <c r="E1140">
        <v>3</v>
      </c>
      <c r="F1140" t="s">
        <v>147</v>
      </c>
      <c r="G1140" s="3">
        <v>160</v>
      </c>
      <c r="H1140" t="s">
        <v>143</v>
      </c>
      <c r="I1140" s="3">
        <v>480</v>
      </c>
      <c r="J1140" s="25" t="str">
        <f t="shared" si="17"/>
        <v>Mar</v>
      </c>
      <c r="K1140">
        <v>12</v>
      </c>
    </row>
    <row r="1141" spans="1:11" x14ac:dyDescent="0.5">
      <c r="A1141" s="25">
        <v>44633</v>
      </c>
      <c r="B1141" t="s">
        <v>75</v>
      </c>
      <c r="C1141" t="s">
        <v>151</v>
      </c>
      <c r="D1141" t="s">
        <v>146</v>
      </c>
      <c r="E1141">
        <v>1</v>
      </c>
      <c r="F1141" t="s">
        <v>152</v>
      </c>
      <c r="G1141" s="3">
        <v>420</v>
      </c>
      <c r="H1141" t="s">
        <v>143</v>
      </c>
      <c r="I1141" s="3">
        <v>420</v>
      </c>
      <c r="J1141" s="25" t="str">
        <f t="shared" si="17"/>
        <v>Mar</v>
      </c>
      <c r="K1141">
        <v>12</v>
      </c>
    </row>
    <row r="1142" spans="1:11" hidden="1" x14ac:dyDescent="0.5">
      <c r="A1142" s="25">
        <v>44633</v>
      </c>
      <c r="B1142" t="s">
        <v>75</v>
      </c>
      <c r="C1142" t="s">
        <v>180</v>
      </c>
      <c r="D1142" t="s">
        <v>146</v>
      </c>
      <c r="E1142">
        <v>1</v>
      </c>
      <c r="F1142" t="s">
        <v>152</v>
      </c>
      <c r="G1142" s="3">
        <v>850</v>
      </c>
      <c r="H1142" t="s">
        <v>143</v>
      </c>
      <c r="I1142" s="3">
        <v>850</v>
      </c>
      <c r="J1142" s="25" t="str">
        <f t="shared" si="17"/>
        <v>Mar</v>
      </c>
      <c r="K1142">
        <v>12</v>
      </c>
    </row>
    <row r="1143" spans="1:11" x14ac:dyDescent="0.5">
      <c r="A1143" s="25">
        <v>44633</v>
      </c>
      <c r="B1143" t="s">
        <v>75</v>
      </c>
      <c r="C1143" t="s">
        <v>148</v>
      </c>
      <c r="D1143" t="s">
        <v>146</v>
      </c>
      <c r="E1143">
        <v>2</v>
      </c>
      <c r="F1143" t="s">
        <v>149</v>
      </c>
      <c r="G1143" s="3">
        <v>269</v>
      </c>
      <c r="H1143" t="s">
        <v>143</v>
      </c>
      <c r="I1143" s="3">
        <v>538</v>
      </c>
      <c r="J1143" s="25" t="str">
        <f t="shared" si="17"/>
        <v>Mar</v>
      </c>
      <c r="K1143">
        <v>12</v>
      </c>
    </row>
    <row r="1144" spans="1:11" x14ac:dyDescent="0.5">
      <c r="A1144" s="25">
        <v>44633</v>
      </c>
      <c r="B1144" t="s">
        <v>75</v>
      </c>
      <c r="C1144" t="s">
        <v>284</v>
      </c>
      <c r="D1144" t="s">
        <v>146</v>
      </c>
      <c r="E1144">
        <v>2</v>
      </c>
      <c r="F1144" t="s">
        <v>147</v>
      </c>
      <c r="G1144" s="3">
        <v>245</v>
      </c>
      <c r="H1144" t="s">
        <v>143</v>
      </c>
      <c r="I1144" s="3">
        <v>490</v>
      </c>
      <c r="J1144" s="25" t="str">
        <f t="shared" si="17"/>
        <v>Mar</v>
      </c>
      <c r="K1144">
        <v>12</v>
      </c>
    </row>
    <row r="1145" spans="1:11" x14ac:dyDescent="0.5">
      <c r="A1145" s="25">
        <v>44633</v>
      </c>
      <c r="B1145" t="s">
        <v>75</v>
      </c>
      <c r="C1145" t="s">
        <v>164</v>
      </c>
      <c r="D1145" t="s">
        <v>295</v>
      </c>
      <c r="E1145">
        <v>2</v>
      </c>
      <c r="F1145" t="s">
        <v>147</v>
      </c>
      <c r="G1145" s="3">
        <v>210</v>
      </c>
      <c r="H1145" t="s">
        <v>143</v>
      </c>
      <c r="I1145" s="3">
        <v>420</v>
      </c>
      <c r="J1145" s="25" t="str">
        <f t="shared" si="17"/>
        <v>Mar</v>
      </c>
      <c r="K1145">
        <v>12</v>
      </c>
    </row>
    <row r="1146" spans="1:11" x14ac:dyDescent="0.5">
      <c r="A1146" s="25">
        <v>44633</v>
      </c>
      <c r="B1146" t="s">
        <v>75</v>
      </c>
      <c r="C1146" t="s">
        <v>167</v>
      </c>
      <c r="D1146" t="s">
        <v>295</v>
      </c>
      <c r="E1146">
        <v>3</v>
      </c>
      <c r="F1146" t="s">
        <v>147</v>
      </c>
      <c r="G1146" s="3">
        <v>320</v>
      </c>
      <c r="H1146" t="s">
        <v>143</v>
      </c>
      <c r="I1146" s="3">
        <v>960</v>
      </c>
      <c r="J1146" s="25" t="str">
        <f t="shared" si="17"/>
        <v>Mar</v>
      </c>
      <c r="K1146">
        <v>12</v>
      </c>
    </row>
    <row r="1147" spans="1:11" x14ac:dyDescent="0.5">
      <c r="A1147" s="25">
        <v>44633</v>
      </c>
      <c r="B1147" t="s">
        <v>75</v>
      </c>
      <c r="C1147" t="s">
        <v>166</v>
      </c>
      <c r="D1147" t="s">
        <v>295</v>
      </c>
      <c r="E1147">
        <v>1.5</v>
      </c>
      <c r="F1147" t="s">
        <v>147</v>
      </c>
      <c r="G1147" s="3">
        <v>300</v>
      </c>
      <c r="H1147" t="s">
        <v>143</v>
      </c>
      <c r="I1147" s="3">
        <v>450</v>
      </c>
      <c r="J1147" s="25" t="str">
        <f t="shared" si="17"/>
        <v>Mar</v>
      </c>
      <c r="K1147">
        <v>12</v>
      </c>
    </row>
    <row r="1148" spans="1:11" x14ac:dyDescent="0.5">
      <c r="A1148" s="25">
        <v>44633</v>
      </c>
      <c r="B1148" t="s">
        <v>75</v>
      </c>
      <c r="C1148" t="s">
        <v>159</v>
      </c>
      <c r="D1148" t="s">
        <v>295</v>
      </c>
      <c r="E1148">
        <v>10</v>
      </c>
      <c r="F1148" t="s">
        <v>147</v>
      </c>
      <c r="G1148" s="3">
        <v>500</v>
      </c>
      <c r="H1148" t="s">
        <v>143</v>
      </c>
      <c r="I1148" s="3">
        <v>5000</v>
      </c>
      <c r="J1148" s="25" t="str">
        <f t="shared" si="17"/>
        <v>Mar</v>
      </c>
      <c r="K1148">
        <v>12</v>
      </c>
    </row>
    <row r="1149" spans="1:11" x14ac:dyDescent="0.5">
      <c r="A1149" s="25">
        <v>44633</v>
      </c>
      <c r="B1149" t="s">
        <v>75</v>
      </c>
      <c r="C1149" t="s">
        <v>163</v>
      </c>
      <c r="D1149" t="s">
        <v>295</v>
      </c>
      <c r="E1149">
        <v>5</v>
      </c>
      <c r="F1149" t="s">
        <v>147</v>
      </c>
      <c r="G1149" s="3">
        <v>880</v>
      </c>
      <c r="H1149" t="s">
        <v>143</v>
      </c>
      <c r="I1149" s="3">
        <v>4400</v>
      </c>
      <c r="J1149" s="25" t="str">
        <f t="shared" si="17"/>
        <v>Mar</v>
      </c>
      <c r="K1149">
        <v>12</v>
      </c>
    </row>
    <row r="1150" spans="1:11" hidden="1" x14ac:dyDescent="0.5">
      <c r="A1150" s="25">
        <v>44633</v>
      </c>
      <c r="B1150" t="s">
        <v>75</v>
      </c>
      <c r="C1150" t="s">
        <v>171</v>
      </c>
      <c r="D1150" t="s">
        <v>155</v>
      </c>
      <c r="E1150">
        <v>2</v>
      </c>
      <c r="F1150" t="s">
        <v>172</v>
      </c>
      <c r="G1150" s="3">
        <v>320</v>
      </c>
      <c r="H1150" t="s">
        <v>143</v>
      </c>
      <c r="I1150" s="3">
        <v>640</v>
      </c>
      <c r="J1150" s="25" t="str">
        <f t="shared" si="17"/>
        <v>Mar</v>
      </c>
      <c r="K1150">
        <v>12</v>
      </c>
    </row>
    <row r="1151" spans="1:11" hidden="1" x14ac:dyDescent="0.5">
      <c r="A1151" s="25">
        <v>44633</v>
      </c>
      <c r="B1151" t="s">
        <v>75</v>
      </c>
      <c r="C1151" t="s">
        <v>170</v>
      </c>
      <c r="D1151" t="s">
        <v>155</v>
      </c>
      <c r="E1151">
        <v>1</v>
      </c>
      <c r="F1151" t="s">
        <v>156</v>
      </c>
      <c r="G1151" s="3">
        <v>300</v>
      </c>
      <c r="H1151" t="s">
        <v>143</v>
      </c>
      <c r="I1151" s="3">
        <v>300</v>
      </c>
      <c r="J1151" s="25" t="str">
        <f t="shared" si="17"/>
        <v>Mar</v>
      </c>
      <c r="K1151">
        <v>12</v>
      </c>
    </row>
    <row r="1152" spans="1:11" hidden="1" x14ac:dyDescent="0.5">
      <c r="A1152" s="25">
        <v>44633</v>
      </c>
      <c r="B1152" t="s">
        <v>75</v>
      </c>
      <c r="C1152" t="s">
        <v>186</v>
      </c>
      <c r="D1152" t="s">
        <v>274</v>
      </c>
      <c r="E1152">
        <v>1</v>
      </c>
      <c r="F1152" t="s">
        <v>145</v>
      </c>
      <c r="G1152" s="3">
        <v>85</v>
      </c>
      <c r="H1152" t="s">
        <v>143</v>
      </c>
      <c r="I1152" s="3">
        <v>85</v>
      </c>
      <c r="J1152" s="25" t="str">
        <f t="shared" si="17"/>
        <v>Mar</v>
      </c>
      <c r="K1152">
        <v>12</v>
      </c>
    </row>
    <row r="1153" spans="1:11" hidden="1" x14ac:dyDescent="0.5">
      <c r="A1153" s="25">
        <v>44633</v>
      </c>
      <c r="B1153" t="s">
        <v>75</v>
      </c>
      <c r="C1153" t="s">
        <v>233</v>
      </c>
      <c r="D1153" t="s">
        <v>141</v>
      </c>
      <c r="E1153">
        <v>1</v>
      </c>
      <c r="F1153" t="s">
        <v>142</v>
      </c>
      <c r="G1153" s="3">
        <v>65</v>
      </c>
      <c r="H1153" t="s">
        <v>143</v>
      </c>
      <c r="I1153" s="3">
        <v>65</v>
      </c>
      <c r="J1153" s="25" t="str">
        <f t="shared" si="17"/>
        <v>Mar</v>
      </c>
      <c r="K1153">
        <v>12</v>
      </c>
    </row>
    <row r="1154" spans="1:11" x14ac:dyDescent="0.5">
      <c r="A1154" s="25">
        <v>44633</v>
      </c>
      <c r="B1154" t="s">
        <v>75</v>
      </c>
      <c r="C1154" t="s">
        <v>281</v>
      </c>
      <c r="D1154" t="s">
        <v>146</v>
      </c>
      <c r="E1154">
        <v>4</v>
      </c>
      <c r="F1154" t="s">
        <v>147</v>
      </c>
      <c r="G1154" s="3">
        <v>245</v>
      </c>
      <c r="H1154" t="s">
        <v>143</v>
      </c>
      <c r="I1154" s="3">
        <v>980</v>
      </c>
      <c r="J1154" s="25" t="str">
        <f t="shared" si="17"/>
        <v>Mar</v>
      </c>
      <c r="K1154">
        <v>12</v>
      </c>
    </row>
    <row r="1155" spans="1:11" x14ac:dyDescent="0.5">
      <c r="A1155" s="25">
        <v>44633</v>
      </c>
      <c r="B1155" t="s">
        <v>75</v>
      </c>
      <c r="C1155" t="s">
        <v>198</v>
      </c>
      <c r="D1155" t="s">
        <v>146</v>
      </c>
      <c r="E1155">
        <v>4.5</v>
      </c>
      <c r="F1155" t="s">
        <v>147</v>
      </c>
      <c r="G1155" s="3">
        <v>245</v>
      </c>
      <c r="H1155" t="s">
        <v>143</v>
      </c>
      <c r="I1155" s="3">
        <v>1102.5</v>
      </c>
      <c r="J1155" s="25" t="str">
        <f t="shared" si="17"/>
        <v>Mar</v>
      </c>
      <c r="K1155">
        <v>12</v>
      </c>
    </row>
    <row r="1156" spans="1:11" hidden="1" x14ac:dyDescent="0.5">
      <c r="A1156" s="25">
        <v>44633</v>
      </c>
      <c r="B1156" t="s">
        <v>75</v>
      </c>
      <c r="C1156" t="s">
        <v>150</v>
      </c>
      <c r="D1156" t="s">
        <v>146</v>
      </c>
      <c r="E1156">
        <v>1</v>
      </c>
      <c r="F1156" t="s">
        <v>149</v>
      </c>
      <c r="G1156" s="3">
        <v>269</v>
      </c>
      <c r="H1156" t="s">
        <v>143</v>
      </c>
      <c r="I1156" s="3">
        <v>269</v>
      </c>
      <c r="J1156" s="25" t="str">
        <f t="shared" si="17"/>
        <v>Mar</v>
      </c>
      <c r="K1156">
        <v>12</v>
      </c>
    </row>
    <row r="1157" spans="1:11" hidden="1" x14ac:dyDescent="0.5">
      <c r="A1157" s="25">
        <v>44633</v>
      </c>
      <c r="B1157" t="s">
        <v>75</v>
      </c>
      <c r="C1157" t="s">
        <v>218</v>
      </c>
      <c r="D1157" t="s">
        <v>141</v>
      </c>
      <c r="E1157">
        <v>0.2</v>
      </c>
      <c r="F1157" t="s">
        <v>142</v>
      </c>
      <c r="G1157" s="3">
        <v>425</v>
      </c>
      <c r="H1157" t="s">
        <v>143</v>
      </c>
      <c r="I1157" s="3">
        <v>85</v>
      </c>
      <c r="J1157" s="25" t="str">
        <f t="shared" ref="J1157:J1220" si="18">TEXT(A1157,"mmm")</f>
        <v>Mar</v>
      </c>
      <c r="K1157">
        <v>12</v>
      </c>
    </row>
    <row r="1158" spans="1:11" hidden="1" x14ac:dyDescent="0.5">
      <c r="A1158" s="25">
        <v>44633</v>
      </c>
      <c r="B1158" t="s">
        <v>75</v>
      </c>
      <c r="C1158" t="s">
        <v>294</v>
      </c>
      <c r="D1158" t="s">
        <v>141</v>
      </c>
      <c r="E1158">
        <v>1</v>
      </c>
      <c r="F1158" t="s">
        <v>149</v>
      </c>
      <c r="G1158" s="3">
        <v>65</v>
      </c>
      <c r="H1158" t="s">
        <v>143</v>
      </c>
      <c r="I1158" s="3">
        <v>65</v>
      </c>
      <c r="J1158" s="25" t="str">
        <f t="shared" si="18"/>
        <v>Mar</v>
      </c>
      <c r="K1158">
        <v>12</v>
      </c>
    </row>
    <row r="1159" spans="1:11" hidden="1" x14ac:dyDescent="0.5">
      <c r="A1159" s="25">
        <v>44633</v>
      </c>
      <c r="B1159" t="s">
        <v>75</v>
      </c>
      <c r="C1159" t="s">
        <v>157</v>
      </c>
      <c r="D1159" t="s">
        <v>141</v>
      </c>
      <c r="E1159">
        <v>0.6</v>
      </c>
      <c r="F1159" t="s">
        <v>142</v>
      </c>
      <c r="G1159" s="3">
        <v>550</v>
      </c>
      <c r="H1159" t="s">
        <v>143</v>
      </c>
      <c r="I1159" s="3">
        <v>330</v>
      </c>
      <c r="J1159" s="25" t="str">
        <f t="shared" si="18"/>
        <v>Mar</v>
      </c>
      <c r="K1159">
        <v>12</v>
      </c>
    </row>
    <row r="1160" spans="1:11" hidden="1" x14ac:dyDescent="0.5">
      <c r="A1160" s="25">
        <v>44633</v>
      </c>
      <c r="B1160" t="s">
        <v>75</v>
      </c>
      <c r="C1160" t="s">
        <v>206</v>
      </c>
      <c r="D1160" t="s">
        <v>193</v>
      </c>
      <c r="E1160">
        <v>0.1</v>
      </c>
      <c r="F1160" t="s">
        <v>147</v>
      </c>
      <c r="G1160" s="3">
        <v>500</v>
      </c>
      <c r="H1160" t="s">
        <v>143</v>
      </c>
      <c r="I1160" s="3">
        <v>50</v>
      </c>
      <c r="J1160" s="25" t="str">
        <f t="shared" si="18"/>
        <v>Mar</v>
      </c>
      <c r="K1160">
        <v>12</v>
      </c>
    </row>
    <row r="1161" spans="1:11" hidden="1" x14ac:dyDescent="0.5">
      <c r="A1161" s="25">
        <v>44633</v>
      </c>
      <c r="B1161" t="s">
        <v>75</v>
      </c>
      <c r="C1161" t="s">
        <v>197</v>
      </c>
      <c r="D1161" t="s">
        <v>193</v>
      </c>
      <c r="E1161">
        <v>0.1</v>
      </c>
      <c r="F1161" t="s">
        <v>147</v>
      </c>
      <c r="G1161" s="3">
        <v>700</v>
      </c>
      <c r="H1161" t="s">
        <v>143</v>
      </c>
      <c r="I1161" s="3">
        <v>70</v>
      </c>
      <c r="J1161" s="25" t="str">
        <f t="shared" si="18"/>
        <v>Mar</v>
      </c>
      <c r="K1161">
        <v>12</v>
      </c>
    </row>
    <row r="1162" spans="1:11" hidden="1" x14ac:dyDescent="0.5">
      <c r="A1162" s="25">
        <v>44633</v>
      </c>
      <c r="B1162" t="s">
        <v>75</v>
      </c>
      <c r="C1162" t="s">
        <v>216</v>
      </c>
      <c r="D1162" t="s">
        <v>193</v>
      </c>
      <c r="E1162">
        <v>0.1</v>
      </c>
      <c r="F1162" t="s">
        <v>147</v>
      </c>
      <c r="G1162" s="3">
        <v>750</v>
      </c>
      <c r="H1162" t="s">
        <v>143</v>
      </c>
      <c r="I1162" s="3">
        <v>75</v>
      </c>
      <c r="J1162" s="25" t="str">
        <f t="shared" si="18"/>
        <v>Mar</v>
      </c>
      <c r="K1162">
        <v>12</v>
      </c>
    </row>
    <row r="1163" spans="1:11" hidden="1" x14ac:dyDescent="0.5">
      <c r="A1163" s="25">
        <v>44633</v>
      </c>
      <c r="B1163" t="s">
        <v>75</v>
      </c>
      <c r="C1163" t="s">
        <v>176</v>
      </c>
      <c r="D1163" t="s">
        <v>295</v>
      </c>
      <c r="E1163">
        <v>0.25</v>
      </c>
      <c r="F1163" t="s">
        <v>147</v>
      </c>
      <c r="G1163" s="3">
        <v>250</v>
      </c>
      <c r="H1163" t="s">
        <v>143</v>
      </c>
      <c r="I1163" s="3">
        <v>62.5</v>
      </c>
      <c r="J1163" s="25" t="str">
        <f t="shared" si="18"/>
        <v>Mar</v>
      </c>
      <c r="K1163">
        <v>12</v>
      </c>
    </row>
    <row r="1164" spans="1:11" x14ac:dyDescent="0.5">
      <c r="A1164" s="25">
        <v>44633</v>
      </c>
      <c r="B1164" t="s">
        <v>75</v>
      </c>
      <c r="C1164" t="s">
        <v>173</v>
      </c>
      <c r="D1164" t="s">
        <v>295</v>
      </c>
      <c r="E1164">
        <v>1</v>
      </c>
      <c r="F1164" t="s">
        <v>147</v>
      </c>
      <c r="G1164" s="3">
        <v>450</v>
      </c>
      <c r="H1164" t="s">
        <v>143</v>
      </c>
      <c r="I1164" s="3">
        <v>450</v>
      </c>
      <c r="J1164" s="25" t="str">
        <f t="shared" si="18"/>
        <v>Mar</v>
      </c>
      <c r="K1164">
        <v>12</v>
      </c>
    </row>
    <row r="1165" spans="1:11" x14ac:dyDescent="0.5">
      <c r="A1165" s="25">
        <v>44633</v>
      </c>
      <c r="B1165" t="s">
        <v>75</v>
      </c>
      <c r="C1165" t="s">
        <v>167</v>
      </c>
      <c r="D1165" t="s">
        <v>295</v>
      </c>
      <c r="E1165">
        <v>0.5</v>
      </c>
      <c r="F1165" t="s">
        <v>147</v>
      </c>
      <c r="G1165" s="3">
        <v>320</v>
      </c>
      <c r="H1165" t="s">
        <v>143</v>
      </c>
      <c r="I1165" s="3">
        <v>160</v>
      </c>
      <c r="J1165" s="25" t="str">
        <f t="shared" si="18"/>
        <v>Mar</v>
      </c>
      <c r="K1165">
        <v>12</v>
      </c>
    </row>
    <row r="1166" spans="1:11" x14ac:dyDescent="0.5">
      <c r="A1166" s="25">
        <v>44633</v>
      </c>
      <c r="B1166" t="s">
        <v>75</v>
      </c>
      <c r="C1166" t="s">
        <v>161</v>
      </c>
      <c r="D1166" t="s">
        <v>295</v>
      </c>
      <c r="E1166">
        <v>1</v>
      </c>
      <c r="F1166" t="s">
        <v>147</v>
      </c>
      <c r="G1166" s="3">
        <v>360</v>
      </c>
      <c r="H1166" t="s">
        <v>143</v>
      </c>
      <c r="I1166" s="3">
        <v>360</v>
      </c>
      <c r="J1166" s="25" t="str">
        <f t="shared" si="18"/>
        <v>Mar</v>
      </c>
      <c r="K1166">
        <v>12</v>
      </c>
    </row>
    <row r="1167" spans="1:11" x14ac:dyDescent="0.5">
      <c r="A1167" s="25">
        <v>44633</v>
      </c>
      <c r="B1167" t="s">
        <v>75</v>
      </c>
      <c r="C1167" t="s">
        <v>181</v>
      </c>
      <c r="D1167" t="s">
        <v>276</v>
      </c>
      <c r="E1167">
        <v>0.9</v>
      </c>
      <c r="F1167" t="s">
        <v>152</v>
      </c>
      <c r="G1167" s="3">
        <v>120</v>
      </c>
      <c r="H1167" t="s">
        <v>143</v>
      </c>
      <c r="I1167" s="3">
        <v>108</v>
      </c>
      <c r="J1167" s="25" t="str">
        <f t="shared" si="18"/>
        <v>Mar</v>
      </c>
      <c r="K1167">
        <v>12</v>
      </c>
    </row>
    <row r="1168" spans="1:11" x14ac:dyDescent="0.5">
      <c r="A1168" s="25">
        <v>44633</v>
      </c>
      <c r="B1168" t="s">
        <v>75</v>
      </c>
      <c r="C1168" t="s">
        <v>151</v>
      </c>
      <c r="D1168" t="s">
        <v>146</v>
      </c>
      <c r="E1168">
        <v>0.2</v>
      </c>
      <c r="F1168" t="s">
        <v>152</v>
      </c>
      <c r="G1168" s="3">
        <v>420</v>
      </c>
      <c r="H1168" t="s">
        <v>143</v>
      </c>
      <c r="I1168" s="3">
        <v>84</v>
      </c>
      <c r="J1168" s="25" t="str">
        <f t="shared" si="18"/>
        <v>Mar</v>
      </c>
      <c r="K1168">
        <v>12</v>
      </c>
    </row>
    <row r="1169" spans="1:11" x14ac:dyDescent="0.5">
      <c r="A1169" s="25">
        <v>44633</v>
      </c>
      <c r="B1169" t="s">
        <v>75</v>
      </c>
      <c r="C1169" t="s">
        <v>144</v>
      </c>
      <c r="D1169" t="s">
        <v>274</v>
      </c>
      <c r="E1169">
        <v>10</v>
      </c>
      <c r="F1169" t="s">
        <v>145</v>
      </c>
      <c r="G1169" s="3">
        <v>65</v>
      </c>
      <c r="H1169" t="s">
        <v>143</v>
      </c>
      <c r="I1169" s="3">
        <v>650</v>
      </c>
      <c r="J1169" s="25" t="str">
        <f t="shared" si="18"/>
        <v>Mar</v>
      </c>
      <c r="K1169">
        <v>12</v>
      </c>
    </row>
    <row r="1170" spans="1:11" x14ac:dyDescent="0.5">
      <c r="A1170" s="25">
        <v>44633</v>
      </c>
      <c r="B1170" t="s">
        <v>75</v>
      </c>
      <c r="C1170" t="s">
        <v>162</v>
      </c>
      <c r="D1170" t="s">
        <v>295</v>
      </c>
      <c r="E1170">
        <v>1</v>
      </c>
      <c r="F1170" t="s">
        <v>147</v>
      </c>
      <c r="G1170" s="3">
        <v>165</v>
      </c>
      <c r="H1170" t="s">
        <v>143</v>
      </c>
      <c r="I1170" s="3">
        <v>165</v>
      </c>
      <c r="J1170" s="25" t="str">
        <f t="shared" si="18"/>
        <v>Mar</v>
      </c>
      <c r="K1170">
        <v>12</v>
      </c>
    </row>
    <row r="1171" spans="1:11" hidden="1" x14ac:dyDescent="0.5">
      <c r="A1171" s="25">
        <v>44633</v>
      </c>
      <c r="B1171" t="s">
        <v>75</v>
      </c>
      <c r="C1171" t="s">
        <v>246</v>
      </c>
      <c r="D1171" t="s">
        <v>275</v>
      </c>
      <c r="E1171">
        <v>0.13</v>
      </c>
      <c r="F1171" t="s">
        <v>178</v>
      </c>
      <c r="G1171" s="3">
        <v>3620</v>
      </c>
      <c r="H1171" t="s">
        <v>143</v>
      </c>
      <c r="I1171" s="3">
        <v>470.6</v>
      </c>
      <c r="J1171" s="25" t="str">
        <f t="shared" si="18"/>
        <v>Mar</v>
      </c>
      <c r="K1171">
        <v>12</v>
      </c>
    </row>
    <row r="1172" spans="1:11" x14ac:dyDescent="0.5">
      <c r="A1172" s="25">
        <v>44633</v>
      </c>
      <c r="B1172" t="s">
        <v>75</v>
      </c>
      <c r="C1172" t="s">
        <v>159</v>
      </c>
      <c r="D1172" t="s">
        <v>295</v>
      </c>
      <c r="E1172">
        <v>1.5</v>
      </c>
      <c r="F1172" t="s">
        <v>147</v>
      </c>
      <c r="G1172" s="3">
        <v>500</v>
      </c>
      <c r="H1172" t="s">
        <v>143</v>
      </c>
      <c r="I1172" s="3">
        <v>750</v>
      </c>
      <c r="J1172" s="25" t="str">
        <f t="shared" si="18"/>
        <v>Mar</v>
      </c>
      <c r="K1172">
        <v>12</v>
      </c>
    </row>
    <row r="1173" spans="1:11" x14ac:dyDescent="0.5">
      <c r="A1173" s="25">
        <v>44633</v>
      </c>
      <c r="B1173" t="s">
        <v>75</v>
      </c>
      <c r="C1173" t="s">
        <v>163</v>
      </c>
      <c r="D1173" t="s">
        <v>295</v>
      </c>
      <c r="E1173">
        <v>0.8</v>
      </c>
      <c r="F1173" t="s">
        <v>147</v>
      </c>
      <c r="G1173" s="3">
        <v>920</v>
      </c>
      <c r="H1173" t="s">
        <v>143</v>
      </c>
      <c r="I1173" s="3">
        <v>736</v>
      </c>
      <c r="J1173" s="25" t="str">
        <f t="shared" si="18"/>
        <v>Mar</v>
      </c>
      <c r="K1173">
        <v>12</v>
      </c>
    </row>
    <row r="1174" spans="1:11" x14ac:dyDescent="0.5">
      <c r="A1174" s="25">
        <v>44633</v>
      </c>
      <c r="B1174" t="s">
        <v>75</v>
      </c>
      <c r="C1174" t="s">
        <v>158</v>
      </c>
      <c r="D1174" t="s">
        <v>295</v>
      </c>
      <c r="E1174">
        <v>0.5</v>
      </c>
      <c r="F1174" t="s">
        <v>147</v>
      </c>
      <c r="G1174" s="3">
        <v>300</v>
      </c>
      <c r="H1174" t="s">
        <v>143</v>
      </c>
      <c r="I1174" s="3">
        <v>150</v>
      </c>
      <c r="J1174" s="25" t="str">
        <f t="shared" si="18"/>
        <v>Mar</v>
      </c>
      <c r="K1174">
        <v>12</v>
      </c>
    </row>
    <row r="1175" spans="1:11" hidden="1" x14ac:dyDescent="0.5">
      <c r="A1175" s="25">
        <v>44633</v>
      </c>
      <c r="B1175" t="s">
        <v>75</v>
      </c>
      <c r="C1175" t="s">
        <v>240</v>
      </c>
      <c r="D1175" t="s">
        <v>295</v>
      </c>
      <c r="E1175">
        <v>2</v>
      </c>
      <c r="F1175" t="s">
        <v>149</v>
      </c>
      <c r="G1175" s="3">
        <v>90</v>
      </c>
      <c r="H1175" t="s">
        <v>143</v>
      </c>
      <c r="I1175" s="3">
        <v>180</v>
      </c>
      <c r="J1175" s="25" t="str">
        <f t="shared" si="18"/>
        <v>Mar</v>
      </c>
      <c r="K1175">
        <v>12</v>
      </c>
    </row>
    <row r="1176" spans="1:11" x14ac:dyDescent="0.5">
      <c r="A1176" s="25">
        <v>44633</v>
      </c>
      <c r="B1176" t="s">
        <v>75</v>
      </c>
      <c r="C1176" t="s">
        <v>158</v>
      </c>
      <c r="D1176" t="s">
        <v>295</v>
      </c>
      <c r="E1176">
        <v>0.6</v>
      </c>
      <c r="F1176" t="s">
        <v>147</v>
      </c>
      <c r="G1176" s="3">
        <v>300</v>
      </c>
      <c r="H1176" t="s">
        <v>143</v>
      </c>
      <c r="I1176" s="3">
        <v>180</v>
      </c>
      <c r="J1176" s="25" t="str">
        <f t="shared" si="18"/>
        <v>Mar</v>
      </c>
      <c r="K1176">
        <v>12</v>
      </c>
    </row>
    <row r="1177" spans="1:11" x14ac:dyDescent="0.5">
      <c r="A1177" s="25">
        <v>44633</v>
      </c>
      <c r="B1177" t="s">
        <v>75</v>
      </c>
      <c r="C1177" t="s">
        <v>148</v>
      </c>
      <c r="D1177" t="s">
        <v>146</v>
      </c>
      <c r="E1177">
        <v>2</v>
      </c>
      <c r="F1177" t="s">
        <v>149</v>
      </c>
      <c r="G1177" s="3">
        <v>269</v>
      </c>
      <c r="H1177" t="s">
        <v>143</v>
      </c>
      <c r="I1177" s="3">
        <v>538</v>
      </c>
      <c r="J1177" s="25" t="str">
        <f t="shared" si="18"/>
        <v>Mar</v>
      </c>
      <c r="K1177">
        <v>12</v>
      </c>
    </row>
    <row r="1178" spans="1:11" hidden="1" x14ac:dyDescent="0.5">
      <c r="A1178" s="25">
        <v>44633</v>
      </c>
      <c r="B1178" t="s">
        <v>75</v>
      </c>
      <c r="C1178" t="s">
        <v>153</v>
      </c>
      <c r="D1178" t="s">
        <v>295</v>
      </c>
      <c r="E1178">
        <v>1</v>
      </c>
      <c r="F1178" t="s">
        <v>147</v>
      </c>
      <c r="G1178" s="3">
        <v>65</v>
      </c>
      <c r="H1178" t="s">
        <v>143</v>
      </c>
      <c r="I1178" s="3">
        <v>65</v>
      </c>
      <c r="J1178" s="25" t="str">
        <f t="shared" si="18"/>
        <v>Mar</v>
      </c>
      <c r="K1178">
        <v>12</v>
      </c>
    </row>
    <row r="1179" spans="1:11" hidden="1" x14ac:dyDescent="0.5">
      <c r="A1179" s="25">
        <v>44633</v>
      </c>
      <c r="B1179" t="s">
        <v>75</v>
      </c>
      <c r="C1179" t="s">
        <v>168</v>
      </c>
      <c r="D1179" t="s">
        <v>295</v>
      </c>
      <c r="E1179">
        <v>1</v>
      </c>
      <c r="F1179" t="s">
        <v>169</v>
      </c>
      <c r="G1179" s="3">
        <v>75</v>
      </c>
      <c r="H1179" t="s">
        <v>143</v>
      </c>
      <c r="I1179" s="3">
        <v>75</v>
      </c>
      <c r="J1179" s="25" t="str">
        <f t="shared" si="18"/>
        <v>Mar</v>
      </c>
      <c r="K1179">
        <v>12</v>
      </c>
    </row>
    <row r="1180" spans="1:11" x14ac:dyDescent="0.5">
      <c r="A1180" s="25">
        <v>44633</v>
      </c>
      <c r="B1180" t="s">
        <v>75</v>
      </c>
      <c r="C1180" t="s">
        <v>154</v>
      </c>
      <c r="D1180" t="s">
        <v>155</v>
      </c>
      <c r="E1180">
        <v>2.67</v>
      </c>
      <c r="F1180" t="s">
        <v>156</v>
      </c>
      <c r="G1180" s="3">
        <v>880</v>
      </c>
      <c r="H1180" t="s">
        <v>143</v>
      </c>
      <c r="I1180" s="3">
        <v>2349.6</v>
      </c>
      <c r="J1180" s="25" t="str">
        <f t="shared" si="18"/>
        <v>Mar</v>
      </c>
      <c r="K1180">
        <v>12</v>
      </c>
    </row>
    <row r="1181" spans="1:11" x14ac:dyDescent="0.5">
      <c r="A1181" s="25">
        <v>44633</v>
      </c>
      <c r="B1181" t="s">
        <v>75</v>
      </c>
      <c r="C1181" t="s">
        <v>189</v>
      </c>
      <c r="D1181" t="s">
        <v>295</v>
      </c>
      <c r="E1181">
        <v>0.55000000000000004</v>
      </c>
      <c r="F1181" t="s">
        <v>147</v>
      </c>
      <c r="G1181" s="3">
        <v>360</v>
      </c>
      <c r="H1181" t="s">
        <v>143</v>
      </c>
      <c r="I1181" s="3">
        <v>198.00000000000003</v>
      </c>
      <c r="J1181" s="25" t="str">
        <f t="shared" si="18"/>
        <v>Mar</v>
      </c>
      <c r="K1181">
        <v>12</v>
      </c>
    </row>
    <row r="1182" spans="1:11" hidden="1" x14ac:dyDescent="0.5">
      <c r="A1182" s="25">
        <v>44633</v>
      </c>
      <c r="B1182" t="s">
        <v>75</v>
      </c>
      <c r="C1182" t="s">
        <v>176</v>
      </c>
      <c r="D1182" t="s">
        <v>295</v>
      </c>
      <c r="E1182">
        <v>0.95</v>
      </c>
      <c r="F1182" t="s">
        <v>147</v>
      </c>
      <c r="G1182" s="3">
        <v>250</v>
      </c>
      <c r="H1182" t="s">
        <v>143</v>
      </c>
      <c r="I1182" s="3">
        <v>237.5</v>
      </c>
      <c r="J1182" s="25" t="str">
        <f t="shared" si="18"/>
        <v>Mar</v>
      </c>
      <c r="K1182">
        <v>12</v>
      </c>
    </row>
    <row r="1183" spans="1:11" x14ac:dyDescent="0.5">
      <c r="A1183" s="25">
        <v>44633</v>
      </c>
      <c r="B1183" t="s">
        <v>75</v>
      </c>
      <c r="C1183" t="s">
        <v>167</v>
      </c>
      <c r="D1183" t="s">
        <v>295</v>
      </c>
      <c r="E1183">
        <v>1.75</v>
      </c>
      <c r="F1183" t="s">
        <v>147</v>
      </c>
      <c r="G1183" s="3">
        <v>320</v>
      </c>
      <c r="H1183" t="s">
        <v>143</v>
      </c>
      <c r="I1183" s="3">
        <v>560</v>
      </c>
      <c r="J1183" s="25" t="str">
        <f t="shared" si="18"/>
        <v>Mar</v>
      </c>
      <c r="K1183">
        <v>12</v>
      </c>
    </row>
    <row r="1184" spans="1:11" x14ac:dyDescent="0.5">
      <c r="A1184" s="25">
        <v>44633</v>
      </c>
      <c r="B1184" t="s">
        <v>75</v>
      </c>
      <c r="C1184" t="s">
        <v>151</v>
      </c>
      <c r="D1184" t="s">
        <v>146</v>
      </c>
      <c r="E1184">
        <v>0.7</v>
      </c>
      <c r="F1184" t="s">
        <v>152</v>
      </c>
      <c r="G1184" s="3">
        <v>450</v>
      </c>
      <c r="H1184" t="s">
        <v>143</v>
      </c>
      <c r="I1184" s="3">
        <v>315</v>
      </c>
      <c r="J1184" s="25" t="str">
        <f t="shared" si="18"/>
        <v>Mar</v>
      </c>
      <c r="K1184">
        <v>12</v>
      </c>
    </row>
    <row r="1185" spans="1:11" x14ac:dyDescent="0.5">
      <c r="A1185" s="25">
        <v>44633</v>
      </c>
      <c r="B1185" t="s">
        <v>75</v>
      </c>
      <c r="C1185" t="s">
        <v>160</v>
      </c>
      <c r="D1185" t="s">
        <v>275</v>
      </c>
      <c r="E1185">
        <v>3</v>
      </c>
      <c r="F1185" t="s">
        <v>147</v>
      </c>
      <c r="G1185" s="3">
        <v>190</v>
      </c>
      <c r="H1185" t="s">
        <v>143</v>
      </c>
      <c r="I1185" s="3">
        <v>570</v>
      </c>
      <c r="J1185" s="25" t="str">
        <f t="shared" si="18"/>
        <v>Mar</v>
      </c>
      <c r="K1185">
        <v>12</v>
      </c>
    </row>
    <row r="1186" spans="1:11" hidden="1" x14ac:dyDescent="0.5">
      <c r="A1186" s="25">
        <v>44633</v>
      </c>
      <c r="B1186" t="s">
        <v>75</v>
      </c>
      <c r="C1186" t="s">
        <v>170</v>
      </c>
      <c r="D1186" t="s">
        <v>155</v>
      </c>
      <c r="E1186">
        <v>1.6</v>
      </c>
      <c r="F1186" t="s">
        <v>156</v>
      </c>
      <c r="G1186" s="3">
        <v>300</v>
      </c>
      <c r="H1186" t="s">
        <v>143</v>
      </c>
      <c r="I1186" s="3">
        <v>480</v>
      </c>
      <c r="J1186" s="25" t="str">
        <f t="shared" si="18"/>
        <v>Mar</v>
      </c>
      <c r="K1186">
        <v>12</v>
      </c>
    </row>
    <row r="1187" spans="1:11" hidden="1" x14ac:dyDescent="0.5">
      <c r="A1187" s="25">
        <v>44633</v>
      </c>
      <c r="B1187" t="s">
        <v>75</v>
      </c>
      <c r="C1187" t="s">
        <v>194</v>
      </c>
      <c r="D1187" t="s">
        <v>146</v>
      </c>
      <c r="E1187">
        <v>5</v>
      </c>
      <c r="F1187" t="s">
        <v>147</v>
      </c>
      <c r="G1187" s="3">
        <v>240</v>
      </c>
      <c r="H1187" t="s">
        <v>143</v>
      </c>
      <c r="I1187" s="3">
        <v>1200</v>
      </c>
      <c r="J1187" s="25" t="str">
        <f t="shared" si="18"/>
        <v>Mar</v>
      </c>
      <c r="K1187">
        <v>12</v>
      </c>
    </row>
    <row r="1188" spans="1:11" x14ac:dyDescent="0.5">
      <c r="A1188" s="25">
        <v>44633</v>
      </c>
      <c r="B1188" t="s">
        <v>75</v>
      </c>
      <c r="C1188" t="s">
        <v>163</v>
      </c>
      <c r="D1188" t="s">
        <v>295</v>
      </c>
      <c r="E1188">
        <v>0.5</v>
      </c>
      <c r="F1188" t="s">
        <v>147</v>
      </c>
      <c r="G1188" s="3">
        <v>870</v>
      </c>
      <c r="H1188" t="s">
        <v>143</v>
      </c>
      <c r="I1188" s="3">
        <v>435</v>
      </c>
      <c r="J1188" s="25" t="str">
        <f t="shared" si="18"/>
        <v>Mar</v>
      </c>
      <c r="K1188">
        <v>12</v>
      </c>
    </row>
    <row r="1189" spans="1:11" x14ac:dyDescent="0.5">
      <c r="A1189" s="25">
        <v>44633</v>
      </c>
      <c r="B1189" t="s">
        <v>75</v>
      </c>
      <c r="C1189" t="s">
        <v>159</v>
      </c>
      <c r="D1189" t="s">
        <v>295</v>
      </c>
      <c r="E1189">
        <v>0.6</v>
      </c>
      <c r="F1189" t="s">
        <v>147</v>
      </c>
      <c r="G1189" s="3">
        <v>480</v>
      </c>
      <c r="H1189" t="s">
        <v>143</v>
      </c>
      <c r="I1189" s="3">
        <v>288</v>
      </c>
      <c r="J1189" s="25" t="str">
        <f t="shared" si="18"/>
        <v>Mar</v>
      </c>
      <c r="K1189">
        <v>12</v>
      </c>
    </row>
    <row r="1190" spans="1:11" hidden="1" x14ac:dyDescent="0.5">
      <c r="A1190" s="25">
        <v>44633</v>
      </c>
      <c r="B1190" t="s">
        <v>75</v>
      </c>
      <c r="C1190" t="s">
        <v>213</v>
      </c>
      <c r="D1190" t="s">
        <v>324</v>
      </c>
      <c r="E1190">
        <v>1</v>
      </c>
      <c r="F1190" t="s">
        <v>142</v>
      </c>
      <c r="G1190" s="3">
        <v>165</v>
      </c>
      <c r="H1190" t="s">
        <v>143</v>
      </c>
      <c r="I1190" s="3">
        <v>165</v>
      </c>
      <c r="J1190" s="25" t="str">
        <f t="shared" si="18"/>
        <v>Mar</v>
      </c>
      <c r="K1190">
        <v>12</v>
      </c>
    </row>
    <row r="1191" spans="1:11" x14ac:dyDescent="0.5">
      <c r="A1191" s="25">
        <v>44633</v>
      </c>
      <c r="B1191" t="s">
        <v>75</v>
      </c>
      <c r="C1191" t="s">
        <v>183</v>
      </c>
      <c r="D1191" t="s">
        <v>155</v>
      </c>
      <c r="E1191">
        <v>3</v>
      </c>
      <c r="F1191" t="s">
        <v>156</v>
      </c>
      <c r="G1191" s="3">
        <v>272</v>
      </c>
      <c r="H1191" t="s">
        <v>143</v>
      </c>
      <c r="I1191" s="3">
        <v>816</v>
      </c>
      <c r="J1191" s="25" t="str">
        <f t="shared" si="18"/>
        <v>Mar</v>
      </c>
      <c r="K1191">
        <v>12</v>
      </c>
    </row>
    <row r="1192" spans="1:11" hidden="1" x14ac:dyDescent="0.5">
      <c r="A1192" s="25">
        <v>44633</v>
      </c>
      <c r="B1192" t="s">
        <v>75</v>
      </c>
      <c r="C1192" t="s">
        <v>184</v>
      </c>
      <c r="D1192" t="s">
        <v>155</v>
      </c>
      <c r="E1192">
        <v>1</v>
      </c>
      <c r="F1192" t="s">
        <v>156</v>
      </c>
      <c r="G1192" s="3">
        <v>325</v>
      </c>
      <c r="H1192" t="s">
        <v>143</v>
      </c>
      <c r="I1192" s="3">
        <v>325</v>
      </c>
      <c r="J1192" s="25" t="str">
        <f t="shared" si="18"/>
        <v>Mar</v>
      </c>
      <c r="K1192">
        <v>12</v>
      </c>
    </row>
    <row r="1193" spans="1:11" hidden="1" x14ac:dyDescent="0.5">
      <c r="A1193" s="25">
        <v>44633</v>
      </c>
      <c r="B1193" t="s">
        <v>75</v>
      </c>
      <c r="C1193" t="s">
        <v>179</v>
      </c>
      <c r="D1193" t="s">
        <v>274</v>
      </c>
      <c r="E1193">
        <v>1</v>
      </c>
      <c r="F1193" t="s">
        <v>145</v>
      </c>
      <c r="G1193" s="3">
        <v>65</v>
      </c>
      <c r="H1193" t="s">
        <v>143</v>
      </c>
      <c r="I1193" s="3">
        <v>65</v>
      </c>
      <c r="J1193" s="25" t="str">
        <f t="shared" si="18"/>
        <v>Mar</v>
      </c>
      <c r="K1193">
        <v>12</v>
      </c>
    </row>
    <row r="1194" spans="1:11" hidden="1" x14ac:dyDescent="0.5">
      <c r="A1194" s="25">
        <v>44633</v>
      </c>
      <c r="B1194" t="s">
        <v>75</v>
      </c>
      <c r="C1194" t="s">
        <v>283</v>
      </c>
      <c r="D1194" t="s">
        <v>146</v>
      </c>
      <c r="E1194">
        <v>1</v>
      </c>
      <c r="F1194" t="s">
        <v>147</v>
      </c>
      <c r="G1194" s="3">
        <v>245</v>
      </c>
      <c r="H1194" t="s">
        <v>143</v>
      </c>
      <c r="I1194" s="3">
        <v>245</v>
      </c>
      <c r="J1194" s="25" t="str">
        <f t="shared" si="18"/>
        <v>Mar</v>
      </c>
      <c r="K1194">
        <v>12</v>
      </c>
    </row>
    <row r="1195" spans="1:11" hidden="1" x14ac:dyDescent="0.5">
      <c r="A1195" s="25">
        <v>44633</v>
      </c>
      <c r="B1195" t="s">
        <v>75</v>
      </c>
      <c r="C1195" t="s">
        <v>264</v>
      </c>
      <c r="D1195" t="s">
        <v>146</v>
      </c>
      <c r="E1195">
        <v>1</v>
      </c>
      <c r="F1195" t="s">
        <v>147</v>
      </c>
      <c r="G1195" s="3">
        <v>245</v>
      </c>
      <c r="H1195" t="s">
        <v>143</v>
      </c>
      <c r="I1195" s="3">
        <v>245</v>
      </c>
      <c r="J1195" s="25" t="str">
        <f t="shared" si="18"/>
        <v>Mar</v>
      </c>
      <c r="K1195">
        <v>12</v>
      </c>
    </row>
    <row r="1196" spans="1:11" hidden="1" x14ac:dyDescent="0.5">
      <c r="A1196" s="25">
        <v>44633</v>
      </c>
      <c r="B1196" t="s">
        <v>75</v>
      </c>
      <c r="C1196" t="s">
        <v>186</v>
      </c>
      <c r="D1196" t="s">
        <v>274</v>
      </c>
      <c r="E1196">
        <v>1</v>
      </c>
      <c r="F1196" t="s">
        <v>145</v>
      </c>
      <c r="G1196" s="3">
        <v>85</v>
      </c>
      <c r="H1196" t="s">
        <v>143</v>
      </c>
      <c r="I1196" s="3">
        <v>85</v>
      </c>
      <c r="J1196" s="25" t="str">
        <f t="shared" si="18"/>
        <v>Mar</v>
      </c>
      <c r="K1196">
        <v>12</v>
      </c>
    </row>
    <row r="1197" spans="1:11" hidden="1" x14ac:dyDescent="0.5">
      <c r="A1197" s="25">
        <v>44633</v>
      </c>
      <c r="B1197" t="s">
        <v>75</v>
      </c>
      <c r="C1197" t="s">
        <v>286</v>
      </c>
      <c r="D1197" t="s">
        <v>146</v>
      </c>
      <c r="E1197">
        <v>1</v>
      </c>
      <c r="F1197" t="s">
        <v>147</v>
      </c>
      <c r="G1197" s="3">
        <v>245</v>
      </c>
      <c r="H1197" t="s">
        <v>143</v>
      </c>
      <c r="I1197" s="3">
        <v>245</v>
      </c>
      <c r="J1197" s="25" t="str">
        <f t="shared" si="18"/>
        <v>Mar</v>
      </c>
      <c r="K1197">
        <v>12</v>
      </c>
    </row>
    <row r="1198" spans="1:11" hidden="1" x14ac:dyDescent="0.5">
      <c r="A1198" s="25">
        <v>44633</v>
      </c>
      <c r="B1198" t="s">
        <v>75</v>
      </c>
      <c r="C1198" t="s">
        <v>249</v>
      </c>
      <c r="D1198" t="s">
        <v>146</v>
      </c>
      <c r="E1198">
        <v>1</v>
      </c>
      <c r="F1198" t="s">
        <v>149</v>
      </c>
      <c r="G1198" s="3">
        <v>269</v>
      </c>
      <c r="H1198" t="s">
        <v>143</v>
      </c>
      <c r="I1198" s="3">
        <v>269</v>
      </c>
      <c r="J1198" s="25" t="str">
        <f t="shared" si="18"/>
        <v>Mar</v>
      </c>
      <c r="K1198">
        <v>12</v>
      </c>
    </row>
    <row r="1199" spans="1:11" hidden="1" x14ac:dyDescent="0.5">
      <c r="A1199" s="25">
        <v>44633</v>
      </c>
      <c r="B1199" t="s">
        <v>75</v>
      </c>
      <c r="C1199" t="s">
        <v>180</v>
      </c>
      <c r="D1199" t="s">
        <v>146</v>
      </c>
      <c r="E1199">
        <v>0.5</v>
      </c>
      <c r="F1199" t="s">
        <v>152</v>
      </c>
      <c r="G1199" s="3">
        <v>850</v>
      </c>
      <c r="H1199" t="s">
        <v>143</v>
      </c>
      <c r="I1199" s="3">
        <v>425</v>
      </c>
      <c r="J1199" s="25" t="str">
        <f t="shared" si="18"/>
        <v>Mar</v>
      </c>
      <c r="K1199">
        <v>12</v>
      </c>
    </row>
    <row r="1200" spans="1:11" hidden="1" x14ac:dyDescent="0.5">
      <c r="A1200" s="25">
        <v>44634</v>
      </c>
      <c r="B1200" t="s">
        <v>74</v>
      </c>
      <c r="C1200" t="s">
        <v>208</v>
      </c>
      <c r="D1200" t="s">
        <v>193</v>
      </c>
      <c r="E1200">
        <v>0.5</v>
      </c>
      <c r="F1200" t="s">
        <v>147</v>
      </c>
      <c r="G1200" s="3">
        <v>420</v>
      </c>
      <c r="H1200" t="s">
        <v>143</v>
      </c>
      <c r="I1200" s="3">
        <v>210</v>
      </c>
      <c r="J1200" s="25" t="str">
        <f t="shared" si="18"/>
        <v>Mar</v>
      </c>
      <c r="K1200">
        <v>12</v>
      </c>
    </row>
    <row r="1201" spans="1:11" x14ac:dyDescent="0.5">
      <c r="A1201" s="25">
        <v>44634</v>
      </c>
      <c r="B1201" t="s">
        <v>74</v>
      </c>
      <c r="C1201" t="s">
        <v>148</v>
      </c>
      <c r="D1201" t="s">
        <v>146</v>
      </c>
      <c r="E1201">
        <v>2</v>
      </c>
      <c r="F1201" t="s">
        <v>149</v>
      </c>
      <c r="G1201" s="3">
        <v>269</v>
      </c>
      <c r="H1201" t="s">
        <v>143</v>
      </c>
      <c r="I1201" s="3">
        <v>538</v>
      </c>
      <c r="J1201" s="25" t="str">
        <f t="shared" si="18"/>
        <v>Mar</v>
      </c>
      <c r="K1201">
        <v>12</v>
      </c>
    </row>
    <row r="1202" spans="1:11" hidden="1" x14ac:dyDescent="0.5">
      <c r="A1202" s="25">
        <v>44634</v>
      </c>
      <c r="B1202" t="s">
        <v>74</v>
      </c>
      <c r="C1202" t="s">
        <v>186</v>
      </c>
      <c r="D1202" t="s">
        <v>274</v>
      </c>
      <c r="E1202">
        <v>3</v>
      </c>
      <c r="F1202" t="s">
        <v>145</v>
      </c>
      <c r="G1202" s="3">
        <v>85</v>
      </c>
      <c r="H1202" t="s">
        <v>143</v>
      </c>
      <c r="I1202" s="3">
        <v>255</v>
      </c>
      <c r="J1202" s="25" t="str">
        <f t="shared" si="18"/>
        <v>Mar</v>
      </c>
      <c r="K1202">
        <v>12</v>
      </c>
    </row>
    <row r="1203" spans="1:11" hidden="1" x14ac:dyDescent="0.5">
      <c r="A1203" s="25">
        <v>44634</v>
      </c>
      <c r="B1203" t="s">
        <v>74</v>
      </c>
      <c r="C1203" t="s">
        <v>179</v>
      </c>
      <c r="D1203" t="s">
        <v>274</v>
      </c>
      <c r="E1203">
        <v>2</v>
      </c>
      <c r="F1203" t="s">
        <v>145</v>
      </c>
      <c r="G1203" s="3">
        <v>65</v>
      </c>
      <c r="H1203" t="s">
        <v>143</v>
      </c>
      <c r="I1203" s="3">
        <v>130</v>
      </c>
      <c r="J1203" s="25" t="str">
        <f t="shared" si="18"/>
        <v>Mar</v>
      </c>
      <c r="K1203">
        <v>12</v>
      </c>
    </row>
    <row r="1204" spans="1:11" x14ac:dyDescent="0.5">
      <c r="A1204" s="25">
        <v>44634</v>
      </c>
      <c r="B1204" t="s">
        <v>74</v>
      </c>
      <c r="C1204" t="s">
        <v>281</v>
      </c>
      <c r="D1204" t="s">
        <v>146</v>
      </c>
      <c r="E1204">
        <v>1</v>
      </c>
      <c r="F1204" t="s">
        <v>147</v>
      </c>
      <c r="G1204" s="3">
        <v>245</v>
      </c>
      <c r="H1204" t="s">
        <v>143</v>
      </c>
      <c r="I1204" s="3">
        <v>245</v>
      </c>
      <c r="J1204" s="25" t="str">
        <f t="shared" si="18"/>
        <v>Mar</v>
      </c>
      <c r="K1204">
        <v>12</v>
      </c>
    </row>
    <row r="1205" spans="1:11" x14ac:dyDescent="0.5">
      <c r="A1205" s="25">
        <v>44634</v>
      </c>
      <c r="B1205" t="s">
        <v>74</v>
      </c>
      <c r="C1205" t="s">
        <v>231</v>
      </c>
      <c r="D1205" t="s">
        <v>146</v>
      </c>
      <c r="E1205">
        <v>1</v>
      </c>
      <c r="F1205" t="s">
        <v>147</v>
      </c>
      <c r="G1205" s="3">
        <v>245</v>
      </c>
      <c r="H1205" t="s">
        <v>143</v>
      </c>
      <c r="I1205" s="3">
        <v>245</v>
      </c>
      <c r="J1205" s="25" t="str">
        <f t="shared" si="18"/>
        <v>Mar</v>
      </c>
      <c r="K1205">
        <v>12</v>
      </c>
    </row>
    <row r="1206" spans="1:11" hidden="1" x14ac:dyDescent="0.5">
      <c r="A1206" s="25">
        <v>44634</v>
      </c>
      <c r="B1206" t="s">
        <v>74</v>
      </c>
      <c r="C1206" t="s">
        <v>252</v>
      </c>
      <c r="D1206" t="s">
        <v>193</v>
      </c>
      <c r="E1206">
        <v>0.1</v>
      </c>
      <c r="F1206" t="s">
        <v>147</v>
      </c>
      <c r="G1206" s="3">
        <v>650</v>
      </c>
      <c r="H1206" t="s">
        <v>143</v>
      </c>
      <c r="I1206" s="3">
        <v>65</v>
      </c>
      <c r="J1206" s="25" t="str">
        <f t="shared" si="18"/>
        <v>Mar</v>
      </c>
      <c r="K1206">
        <v>12</v>
      </c>
    </row>
    <row r="1207" spans="1:11" hidden="1" x14ac:dyDescent="0.5">
      <c r="A1207" s="25">
        <v>44634</v>
      </c>
      <c r="B1207" t="s">
        <v>74</v>
      </c>
      <c r="C1207" t="s">
        <v>197</v>
      </c>
      <c r="D1207" t="s">
        <v>193</v>
      </c>
      <c r="E1207">
        <v>0.1</v>
      </c>
      <c r="F1207" t="s">
        <v>147</v>
      </c>
      <c r="G1207" s="3">
        <v>700</v>
      </c>
      <c r="H1207" t="s">
        <v>143</v>
      </c>
      <c r="I1207" s="3">
        <v>70</v>
      </c>
      <c r="J1207" s="25" t="str">
        <f t="shared" si="18"/>
        <v>Mar</v>
      </c>
      <c r="K1207">
        <v>12</v>
      </c>
    </row>
    <row r="1208" spans="1:11" hidden="1" x14ac:dyDescent="0.5">
      <c r="A1208" s="25">
        <v>44634</v>
      </c>
      <c r="B1208" t="s">
        <v>74</v>
      </c>
      <c r="C1208" t="s">
        <v>293</v>
      </c>
      <c r="D1208" t="s">
        <v>141</v>
      </c>
      <c r="E1208">
        <v>1</v>
      </c>
      <c r="F1208" t="s">
        <v>149</v>
      </c>
      <c r="G1208" s="3">
        <v>160</v>
      </c>
      <c r="H1208" t="s">
        <v>143</v>
      </c>
      <c r="I1208" s="3">
        <v>160</v>
      </c>
      <c r="J1208" s="25" t="str">
        <f t="shared" si="18"/>
        <v>Mar</v>
      </c>
      <c r="K1208">
        <v>12</v>
      </c>
    </row>
    <row r="1209" spans="1:11" hidden="1" x14ac:dyDescent="0.5">
      <c r="A1209" s="25">
        <v>44634</v>
      </c>
      <c r="B1209" t="s">
        <v>74</v>
      </c>
      <c r="C1209" t="s">
        <v>225</v>
      </c>
      <c r="D1209" t="s">
        <v>141</v>
      </c>
      <c r="E1209">
        <v>0.2</v>
      </c>
      <c r="F1209" t="s">
        <v>142</v>
      </c>
      <c r="G1209" s="3">
        <v>450</v>
      </c>
      <c r="H1209" t="s">
        <v>143</v>
      </c>
      <c r="I1209" s="3">
        <v>90</v>
      </c>
      <c r="J1209" s="25" t="str">
        <f t="shared" si="18"/>
        <v>Mar</v>
      </c>
      <c r="K1209">
        <v>12</v>
      </c>
    </row>
    <row r="1210" spans="1:11" hidden="1" x14ac:dyDescent="0.5">
      <c r="A1210" s="25">
        <v>44634</v>
      </c>
      <c r="B1210" t="s">
        <v>74</v>
      </c>
      <c r="C1210" t="s">
        <v>216</v>
      </c>
      <c r="D1210" t="s">
        <v>193</v>
      </c>
      <c r="E1210">
        <v>0.1</v>
      </c>
      <c r="F1210" t="s">
        <v>147</v>
      </c>
      <c r="G1210" s="3">
        <v>750</v>
      </c>
      <c r="H1210" t="s">
        <v>143</v>
      </c>
      <c r="I1210" s="3">
        <v>75</v>
      </c>
      <c r="J1210" s="25" t="str">
        <f t="shared" si="18"/>
        <v>Mar</v>
      </c>
      <c r="K1210">
        <v>12</v>
      </c>
    </row>
    <row r="1211" spans="1:11" hidden="1" x14ac:dyDescent="0.5">
      <c r="A1211" s="25">
        <v>44634</v>
      </c>
      <c r="B1211" t="s">
        <v>74</v>
      </c>
      <c r="C1211" t="s">
        <v>192</v>
      </c>
      <c r="D1211" t="s">
        <v>193</v>
      </c>
      <c r="E1211">
        <v>0.1</v>
      </c>
      <c r="F1211" t="s">
        <v>147</v>
      </c>
      <c r="G1211" s="3">
        <v>700</v>
      </c>
      <c r="H1211" t="s">
        <v>143</v>
      </c>
      <c r="I1211" s="3">
        <v>70</v>
      </c>
      <c r="J1211" s="25" t="str">
        <f t="shared" si="18"/>
        <v>Mar</v>
      </c>
      <c r="K1211">
        <v>12</v>
      </c>
    </row>
    <row r="1212" spans="1:11" hidden="1" x14ac:dyDescent="0.5">
      <c r="A1212" s="25">
        <v>44634</v>
      </c>
      <c r="B1212" t="s">
        <v>74</v>
      </c>
      <c r="C1212" t="s">
        <v>294</v>
      </c>
      <c r="D1212" t="s">
        <v>141</v>
      </c>
      <c r="E1212">
        <v>1</v>
      </c>
      <c r="F1212" t="s">
        <v>149</v>
      </c>
      <c r="G1212" s="3">
        <v>65</v>
      </c>
      <c r="H1212" t="s">
        <v>143</v>
      </c>
      <c r="I1212" s="3">
        <v>65</v>
      </c>
      <c r="J1212" s="25" t="str">
        <f t="shared" si="18"/>
        <v>Mar</v>
      </c>
      <c r="K1212">
        <v>12</v>
      </c>
    </row>
    <row r="1213" spans="1:11" x14ac:dyDescent="0.5">
      <c r="A1213" s="25">
        <v>44634</v>
      </c>
      <c r="B1213" t="s">
        <v>74</v>
      </c>
      <c r="C1213" t="s">
        <v>151</v>
      </c>
      <c r="D1213" t="s">
        <v>146</v>
      </c>
      <c r="E1213">
        <v>1.8</v>
      </c>
      <c r="F1213" t="s">
        <v>152</v>
      </c>
      <c r="G1213" s="3">
        <v>450</v>
      </c>
      <c r="H1213" t="s">
        <v>143</v>
      </c>
      <c r="I1213" s="3">
        <v>810</v>
      </c>
      <c r="J1213" s="25" t="str">
        <f t="shared" si="18"/>
        <v>Mar</v>
      </c>
      <c r="K1213">
        <v>12</v>
      </c>
    </row>
    <row r="1214" spans="1:11" x14ac:dyDescent="0.5">
      <c r="A1214" s="25">
        <v>44634</v>
      </c>
      <c r="B1214" t="s">
        <v>74</v>
      </c>
      <c r="C1214" t="s">
        <v>181</v>
      </c>
      <c r="D1214" t="s">
        <v>276</v>
      </c>
      <c r="E1214">
        <v>2.8</v>
      </c>
      <c r="F1214" t="s">
        <v>152</v>
      </c>
      <c r="G1214" s="3">
        <v>120</v>
      </c>
      <c r="H1214" t="s">
        <v>143</v>
      </c>
      <c r="I1214" s="3">
        <v>336</v>
      </c>
      <c r="J1214" s="25" t="str">
        <f t="shared" si="18"/>
        <v>Mar</v>
      </c>
      <c r="K1214">
        <v>12</v>
      </c>
    </row>
    <row r="1215" spans="1:11" x14ac:dyDescent="0.5">
      <c r="A1215" s="25">
        <v>44634</v>
      </c>
      <c r="B1215" t="s">
        <v>74</v>
      </c>
      <c r="C1215" t="s">
        <v>175</v>
      </c>
      <c r="D1215" t="s">
        <v>146</v>
      </c>
      <c r="E1215">
        <v>0.4</v>
      </c>
      <c r="F1215" t="s">
        <v>152</v>
      </c>
      <c r="G1215" s="3">
        <v>850</v>
      </c>
      <c r="H1215" t="s">
        <v>143</v>
      </c>
      <c r="I1215" s="3">
        <v>340</v>
      </c>
      <c r="J1215" s="25" t="str">
        <f t="shared" si="18"/>
        <v>Mar</v>
      </c>
      <c r="K1215">
        <v>12</v>
      </c>
    </row>
    <row r="1216" spans="1:11" hidden="1" x14ac:dyDescent="0.5">
      <c r="A1216" s="25">
        <v>44634</v>
      </c>
      <c r="B1216" t="s">
        <v>74</v>
      </c>
      <c r="C1216" t="s">
        <v>213</v>
      </c>
      <c r="D1216" t="s">
        <v>324</v>
      </c>
      <c r="E1216">
        <v>1</v>
      </c>
      <c r="F1216" t="s">
        <v>142</v>
      </c>
      <c r="G1216" s="3">
        <v>165</v>
      </c>
      <c r="H1216" t="s">
        <v>143</v>
      </c>
      <c r="I1216" s="3">
        <v>165</v>
      </c>
      <c r="J1216" s="25" t="str">
        <f t="shared" si="18"/>
        <v>Mar</v>
      </c>
      <c r="K1216">
        <v>12</v>
      </c>
    </row>
    <row r="1217" spans="1:11" hidden="1" x14ac:dyDescent="0.5">
      <c r="A1217" s="25">
        <v>44634</v>
      </c>
      <c r="B1217" t="s">
        <v>74</v>
      </c>
      <c r="C1217" t="s">
        <v>194</v>
      </c>
      <c r="D1217" t="s">
        <v>146</v>
      </c>
      <c r="E1217">
        <v>1</v>
      </c>
      <c r="F1217" t="s">
        <v>147</v>
      </c>
      <c r="G1217" s="3">
        <v>240</v>
      </c>
      <c r="H1217" t="s">
        <v>143</v>
      </c>
      <c r="I1217" s="3">
        <v>240</v>
      </c>
      <c r="J1217" s="25" t="str">
        <f t="shared" si="18"/>
        <v>Mar</v>
      </c>
      <c r="K1217">
        <v>12</v>
      </c>
    </row>
    <row r="1218" spans="1:11" x14ac:dyDescent="0.5">
      <c r="A1218" s="25">
        <v>44634</v>
      </c>
      <c r="B1218" t="s">
        <v>74</v>
      </c>
      <c r="C1218" t="s">
        <v>187</v>
      </c>
      <c r="D1218" t="s">
        <v>295</v>
      </c>
      <c r="E1218">
        <v>3.5</v>
      </c>
      <c r="F1218" t="s">
        <v>147</v>
      </c>
      <c r="G1218" s="3">
        <v>46</v>
      </c>
      <c r="H1218" t="s">
        <v>143</v>
      </c>
      <c r="I1218" s="3">
        <v>161</v>
      </c>
      <c r="J1218" s="25" t="str">
        <f t="shared" si="18"/>
        <v>Mar</v>
      </c>
      <c r="K1218">
        <v>12</v>
      </c>
    </row>
    <row r="1219" spans="1:11" x14ac:dyDescent="0.5">
      <c r="A1219" s="25">
        <v>44634</v>
      </c>
      <c r="B1219" t="s">
        <v>74</v>
      </c>
      <c r="C1219" t="s">
        <v>164</v>
      </c>
      <c r="D1219" t="s">
        <v>295</v>
      </c>
      <c r="E1219">
        <v>1</v>
      </c>
      <c r="F1219" t="s">
        <v>147</v>
      </c>
      <c r="G1219" s="3">
        <v>210</v>
      </c>
      <c r="H1219" t="s">
        <v>143</v>
      </c>
      <c r="I1219" s="3">
        <v>210</v>
      </c>
      <c r="J1219" s="25" t="str">
        <f t="shared" si="18"/>
        <v>Mar</v>
      </c>
      <c r="K1219">
        <v>12</v>
      </c>
    </row>
    <row r="1220" spans="1:11" hidden="1" x14ac:dyDescent="0.5">
      <c r="A1220" s="25">
        <v>44634</v>
      </c>
      <c r="B1220" t="s">
        <v>74</v>
      </c>
      <c r="C1220" t="s">
        <v>283</v>
      </c>
      <c r="D1220" t="s">
        <v>146</v>
      </c>
      <c r="E1220">
        <v>3</v>
      </c>
      <c r="F1220" t="s">
        <v>147</v>
      </c>
      <c r="G1220" s="3">
        <v>245</v>
      </c>
      <c r="H1220" t="s">
        <v>143</v>
      </c>
      <c r="I1220" s="3">
        <v>735</v>
      </c>
      <c r="J1220" s="25" t="str">
        <f t="shared" si="18"/>
        <v>Mar</v>
      </c>
      <c r="K1220">
        <v>12</v>
      </c>
    </row>
    <row r="1221" spans="1:11" x14ac:dyDescent="0.5">
      <c r="A1221" s="25">
        <v>44634</v>
      </c>
      <c r="B1221" t="s">
        <v>74</v>
      </c>
      <c r="C1221" t="s">
        <v>198</v>
      </c>
      <c r="D1221" t="s">
        <v>146</v>
      </c>
      <c r="E1221">
        <v>11</v>
      </c>
      <c r="F1221" t="s">
        <v>147</v>
      </c>
      <c r="G1221" s="3">
        <v>245</v>
      </c>
      <c r="H1221" t="s">
        <v>143</v>
      </c>
      <c r="I1221" s="3">
        <v>2695</v>
      </c>
      <c r="J1221" s="25" t="str">
        <f t="shared" ref="J1221:J1284" si="19">TEXT(A1221,"mmm")</f>
        <v>Mar</v>
      </c>
      <c r="K1221">
        <v>12</v>
      </c>
    </row>
    <row r="1222" spans="1:11" hidden="1" x14ac:dyDescent="0.5">
      <c r="A1222" s="25">
        <v>44634</v>
      </c>
      <c r="B1222" t="s">
        <v>74</v>
      </c>
      <c r="C1222" t="s">
        <v>195</v>
      </c>
      <c r="D1222" t="s">
        <v>141</v>
      </c>
      <c r="E1222">
        <v>0.2</v>
      </c>
      <c r="F1222" t="s">
        <v>142</v>
      </c>
      <c r="G1222" s="3">
        <v>425</v>
      </c>
      <c r="H1222" t="s">
        <v>143</v>
      </c>
      <c r="I1222" s="3">
        <v>85</v>
      </c>
      <c r="J1222" s="25" t="str">
        <f t="shared" si="19"/>
        <v>Mar</v>
      </c>
      <c r="K1222">
        <v>12</v>
      </c>
    </row>
    <row r="1223" spans="1:11" hidden="1" x14ac:dyDescent="0.5">
      <c r="A1223" s="25">
        <v>44634</v>
      </c>
      <c r="B1223" t="s">
        <v>74</v>
      </c>
      <c r="C1223" t="s">
        <v>153</v>
      </c>
      <c r="D1223" t="s">
        <v>295</v>
      </c>
      <c r="E1223">
        <v>4</v>
      </c>
      <c r="F1223" t="s">
        <v>147</v>
      </c>
      <c r="G1223" s="3">
        <v>65</v>
      </c>
      <c r="H1223" t="s">
        <v>143</v>
      </c>
      <c r="I1223" s="3">
        <v>260</v>
      </c>
      <c r="J1223" s="25" t="str">
        <f t="shared" si="19"/>
        <v>Mar</v>
      </c>
      <c r="K1223">
        <v>12</v>
      </c>
    </row>
    <row r="1224" spans="1:11" x14ac:dyDescent="0.5">
      <c r="A1224" s="25">
        <v>44634</v>
      </c>
      <c r="B1224" t="s">
        <v>74</v>
      </c>
      <c r="C1224" t="s">
        <v>144</v>
      </c>
      <c r="D1224" t="s">
        <v>274</v>
      </c>
      <c r="E1224">
        <v>11</v>
      </c>
      <c r="F1224" t="s">
        <v>145</v>
      </c>
      <c r="G1224" s="3">
        <v>65</v>
      </c>
      <c r="H1224" t="s">
        <v>143</v>
      </c>
      <c r="I1224" s="3">
        <v>715</v>
      </c>
      <c r="J1224" s="25" t="str">
        <f t="shared" si="19"/>
        <v>Mar</v>
      </c>
      <c r="K1224">
        <v>12</v>
      </c>
    </row>
    <row r="1225" spans="1:11" hidden="1" x14ac:dyDescent="0.5">
      <c r="A1225" s="25">
        <v>44634</v>
      </c>
      <c r="B1225" t="s">
        <v>74</v>
      </c>
      <c r="C1225" t="s">
        <v>213</v>
      </c>
      <c r="D1225" t="s">
        <v>324</v>
      </c>
      <c r="E1225">
        <v>1</v>
      </c>
      <c r="F1225" t="s">
        <v>142</v>
      </c>
      <c r="G1225" s="3">
        <v>165</v>
      </c>
      <c r="H1225" t="s">
        <v>143</v>
      </c>
      <c r="I1225" s="3">
        <v>165</v>
      </c>
      <c r="J1225" s="25" t="str">
        <f t="shared" si="19"/>
        <v>Mar</v>
      </c>
      <c r="K1225">
        <v>12</v>
      </c>
    </row>
    <row r="1226" spans="1:11" hidden="1" x14ac:dyDescent="0.5">
      <c r="A1226" s="25">
        <v>44634</v>
      </c>
      <c r="B1226" t="s">
        <v>74</v>
      </c>
      <c r="C1226" t="s">
        <v>217</v>
      </c>
      <c r="D1226" t="s">
        <v>141</v>
      </c>
      <c r="E1226">
        <v>0.2</v>
      </c>
      <c r="F1226" t="s">
        <v>142</v>
      </c>
      <c r="G1226" s="3">
        <v>425</v>
      </c>
      <c r="H1226" t="s">
        <v>143</v>
      </c>
      <c r="I1226" s="3">
        <v>85</v>
      </c>
      <c r="J1226" s="25" t="str">
        <f t="shared" si="19"/>
        <v>Mar</v>
      </c>
      <c r="K1226">
        <v>12</v>
      </c>
    </row>
    <row r="1227" spans="1:11" hidden="1" x14ac:dyDescent="0.5">
      <c r="A1227" s="25">
        <v>44634</v>
      </c>
      <c r="B1227" t="s">
        <v>74</v>
      </c>
      <c r="C1227" t="s">
        <v>222</v>
      </c>
      <c r="D1227" t="s">
        <v>295</v>
      </c>
      <c r="E1227">
        <v>1</v>
      </c>
      <c r="F1227" t="s">
        <v>147</v>
      </c>
      <c r="G1227" s="3">
        <v>160</v>
      </c>
      <c r="H1227" t="s">
        <v>143</v>
      </c>
      <c r="I1227" s="3">
        <v>160</v>
      </c>
      <c r="J1227" s="25" t="str">
        <f t="shared" si="19"/>
        <v>Mar</v>
      </c>
      <c r="K1227">
        <v>12</v>
      </c>
    </row>
    <row r="1228" spans="1:11" hidden="1" x14ac:dyDescent="0.5">
      <c r="A1228" s="25">
        <v>44634</v>
      </c>
      <c r="B1228" t="s">
        <v>74</v>
      </c>
      <c r="C1228" t="s">
        <v>199</v>
      </c>
      <c r="D1228" t="s">
        <v>275</v>
      </c>
      <c r="E1228">
        <v>5</v>
      </c>
      <c r="F1228" t="s">
        <v>147</v>
      </c>
      <c r="G1228" s="3">
        <v>190</v>
      </c>
      <c r="H1228" t="s">
        <v>143</v>
      </c>
      <c r="I1228" s="3">
        <v>950</v>
      </c>
      <c r="J1228" s="25" t="str">
        <f t="shared" si="19"/>
        <v>Mar</v>
      </c>
      <c r="K1228">
        <v>12</v>
      </c>
    </row>
    <row r="1229" spans="1:11" hidden="1" x14ac:dyDescent="0.5">
      <c r="A1229" s="25">
        <v>44634</v>
      </c>
      <c r="B1229" t="s">
        <v>74</v>
      </c>
      <c r="C1229" t="s">
        <v>291</v>
      </c>
      <c r="D1229" t="s">
        <v>141</v>
      </c>
      <c r="E1229">
        <v>1</v>
      </c>
      <c r="F1229" t="s">
        <v>149</v>
      </c>
      <c r="G1229" s="3">
        <v>65</v>
      </c>
      <c r="H1229" t="s">
        <v>143</v>
      </c>
      <c r="I1229" s="3">
        <v>65</v>
      </c>
      <c r="J1229" s="25" t="str">
        <f t="shared" si="19"/>
        <v>Mar</v>
      </c>
      <c r="K1229">
        <v>12</v>
      </c>
    </row>
    <row r="1230" spans="1:11" hidden="1" x14ac:dyDescent="0.5">
      <c r="A1230" s="25">
        <v>44634</v>
      </c>
      <c r="B1230" t="s">
        <v>74</v>
      </c>
      <c r="C1230" t="s">
        <v>287</v>
      </c>
      <c r="D1230" t="s">
        <v>141</v>
      </c>
      <c r="E1230">
        <v>2</v>
      </c>
      <c r="F1230" t="s">
        <v>142</v>
      </c>
      <c r="G1230" s="3">
        <v>85</v>
      </c>
      <c r="H1230" t="s">
        <v>143</v>
      </c>
      <c r="I1230" s="3">
        <v>170</v>
      </c>
      <c r="J1230" s="25" t="str">
        <f t="shared" si="19"/>
        <v>Mar</v>
      </c>
      <c r="K1230">
        <v>12</v>
      </c>
    </row>
    <row r="1231" spans="1:11" hidden="1" x14ac:dyDescent="0.5">
      <c r="A1231" s="25">
        <v>44634</v>
      </c>
      <c r="B1231" t="s">
        <v>74</v>
      </c>
      <c r="C1231" t="s">
        <v>235</v>
      </c>
      <c r="D1231" t="s">
        <v>295</v>
      </c>
      <c r="E1231">
        <v>1</v>
      </c>
      <c r="F1231" t="s">
        <v>169</v>
      </c>
      <c r="G1231" s="3">
        <v>560</v>
      </c>
      <c r="H1231" t="s">
        <v>143</v>
      </c>
      <c r="I1231" s="3">
        <v>560</v>
      </c>
      <c r="J1231" s="25" t="str">
        <f t="shared" si="19"/>
        <v>Mar</v>
      </c>
      <c r="K1231">
        <v>12</v>
      </c>
    </row>
    <row r="1232" spans="1:11" x14ac:dyDescent="0.5">
      <c r="A1232" s="25">
        <v>44634</v>
      </c>
      <c r="B1232" t="s">
        <v>74</v>
      </c>
      <c r="C1232" t="s">
        <v>173</v>
      </c>
      <c r="D1232" t="s">
        <v>295</v>
      </c>
      <c r="E1232">
        <v>1</v>
      </c>
      <c r="F1232" t="s">
        <v>147</v>
      </c>
      <c r="G1232" s="3">
        <v>450</v>
      </c>
      <c r="H1232" t="s">
        <v>143</v>
      </c>
      <c r="I1232" s="3">
        <v>450</v>
      </c>
      <c r="J1232" s="25" t="str">
        <f t="shared" si="19"/>
        <v>Mar</v>
      </c>
      <c r="K1232">
        <v>12</v>
      </c>
    </row>
    <row r="1233" spans="1:11" hidden="1" x14ac:dyDescent="0.5">
      <c r="A1233" s="25">
        <v>44634</v>
      </c>
      <c r="B1233" t="s">
        <v>74</v>
      </c>
      <c r="C1233" t="s">
        <v>153</v>
      </c>
      <c r="D1233" t="s">
        <v>295</v>
      </c>
      <c r="E1233">
        <v>3</v>
      </c>
      <c r="F1233" t="s">
        <v>147</v>
      </c>
      <c r="G1233" s="3">
        <v>70</v>
      </c>
      <c r="H1233" t="s">
        <v>143</v>
      </c>
      <c r="I1233" s="3">
        <v>210</v>
      </c>
      <c r="J1233" s="25" t="str">
        <f t="shared" si="19"/>
        <v>Mar</v>
      </c>
      <c r="K1233">
        <v>12</v>
      </c>
    </row>
    <row r="1234" spans="1:11" x14ac:dyDescent="0.5">
      <c r="A1234" s="25">
        <v>44634</v>
      </c>
      <c r="B1234" t="s">
        <v>74</v>
      </c>
      <c r="C1234" t="s">
        <v>189</v>
      </c>
      <c r="D1234" t="s">
        <v>295</v>
      </c>
      <c r="E1234">
        <v>0.1</v>
      </c>
      <c r="F1234" t="s">
        <v>147</v>
      </c>
      <c r="G1234" s="3">
        <v>360</v>
      </c>
      <c r="H1234" t="s">
        <v>143</v>
      </c>
      <c r="I1234" s="3">
        <v>36</v>
      </c>
      <c r="J1234" s="25" t="str">
        <f t="shared" si="19"/>
        <v>Mar</v>
      </c>
      <c r="K1234">
        <v>12</v>
      </c>
    </row>
    <row r="1235" spans="1:11" hidden="1" x14ac:dyDescent="0.5">
      <c r="A1235" s="25">
        <v>44634</v>
      </c>
      <c r="B1235" t="s">
        <v>74</v>
      </c>
      <c r="C1235" t="s">
        <v>176</v>
      </c>
      <c r="D1235" t="s">
        <v>295</v>
      </c>
      <c r="E1235">
        <v>0.1</v>
      </c>
      <c r="F1235" t="s">
        <v>147</v>
      </c>
      <c r="G1235" s="3">
        <v>250</v>
      </c>
      <c r="H1235" t="s">
        <v>143</v>
      </c>
      <c r="I1235" s="3">
        <v>25</v>
      </c>
      <c r="J1235" s="25" t="str">
        <f t="shared" si="19"/>
        <v>Mar</v>
      </c>
      <c r="K1235">
        <v>12</v>
      </c>
    </row>
    <row r="1236" spans="1:11" x14ac:dyDescent="0.5">
      <c r="A1236" s="25">
        <v>44634</v>
      </c>
      <c r="B1236" t="s">
        <v>74</v>
      </c>
      <c r="C1236" t="s">
        <v>167</v>
      </c>
      <c r="D1236" t="s">
        <v>295</v>
      </c>
      <c r="E1236">
        <v>3.15</v>
      </c>
      <c r="F1236" t="s">
        <v>147</v>
      </c>
      <c r="G1236" s="3">
        <v>320</v>
      </c>
      <c r="H1236" t="s">
        <v>143</v>
      </c>
      <c r="I1236" s="3">
        <v>1008</v>
      </c>
      <c r="J1236" s="25" t="str">
        <f t="shared" si="19"/>
        <v>Mar</v>
      </c>
      <c r="K1236">
        <v>12</v>
      </c>
    </row>
    <row r="1237" spans="1:11" x14ac:dyDescent="0.5">
      <c r="A1237" s="25">
        <v>44634</v>
      </c>
      <c r="B1237" t="s">
        <v>74</v>
      </c>
      <c r="C1237" t="s">
        <v>166</v>
      </c>
      <c r="D1237" t="s">
        <v>295</v>
      </c>
      <c r="E1237">
        <v>2.25</v>
      </c>
      <c r="F1237" t="s">
        <v>147</v>
      </c>
      <c r="G1237" s="3">
        <v>320</v>
      </c>
      <c r="H1237" t="s">
        <v>143</v>
      </c>
      <c r="I1237" s="3">
        <v>720</v>
      </c>
      <c r="J1237" s="25" t="str">
        <f t="shared" si="19"/>
        <v>Mar</v>
      </c>
      <c r="K1237">
        <v>12</v>
      </c>
    </row>
    <row r="1238" spans="1:11" hidden="1" x14ac:dyDescent="0.5">
      <c r="A1238" s="25">
        <v>44634</v>
      </c>
      <c r="B1238" t="s">
        <v>74</v>
      </c>
      <c r="C1238" t="s">
        <v>292</v>
      </c>
      <c r="D1238" t="s">
        <v>141</v>
      </c>
      <c r="E1238">
        <v>1</v>
      </c>
      <c r="F1238" t="s">
        <v>142</v>
      </c>
      <c r="G1238" s="3">
        <v>310</v>
      </c>
      <c r="H1238" t="s">
        <v>143</v>
      </c>
      <c r="I1238" s="3">
        <v>310</v>
      </c>
      <c r="J1238" s="25" t="str">
        <f t="shared" si="19"/>
        <v>Mar</v>
      </c>
      <c r="K1238">
        <v>12</v>
      </c>
    </row>
    <row r="1239" spans="1:11" hidden="1" x14ac:dyDescent="0.5">
      <c r="A1239" s="25">
        <v>44634</v>
      </c>
      <c r="B1239" t="s">
        <v>74</v>
      </c>
      <c r="C1239" t="s">
        <v>180</v>
      </c>
      <c r="D1239" t="s">
        <v>146</v>
      </c>
      <c r="E1239">
        <v>0.5</v>
      </c>
      <c r="F1239" t="s">
        <v>152</v>
      </c>
      <c r="G1239" s="3">
        <v>850</v>
      </c>
      <c r="H1239" t="s">
        <v>143</v>
      </c>
      <c r="I1239" s="3">
        <v>425</v>
      </c>
      <c r="J1239" s="25" t="str">
        <f t="shared" si="19"/>
        <v>Mar</v>
      </c>
      <c r="K1239">
        <v>12</v>
      </c>
    </row>
    <row r="1240" spans="1:11" hidden="1" x14ac:dyDescent="0.5">
      <c r="A1240" s="25">
        <v>44634</v>
      </c>
      <c r="B1240" t="s">
        <v>74</v>
      </c>
      <c r="C1240" t="s">
        <v>179</v>
      </c>
      <c r="D1240" t="s">
        <v>274</v>
      </c>
      <c r="E1240">
        <v>5</v>
      </c>
      <c r="F1240" t="s">
        <v>145</v>
      </c>
      <c r="G1240" s="3">
        <v>65</v>
      </c>
      <c r="H1240" t="s">
        <v>143</v>
      </c>
      <c r="I1240" s="3">
        <v>325</v>
      </c>
      <c r="J1240" s="25" t="str">
        <f t="shared" si="19"/>
        <v>Mar</v>
      </c>
      <c r="K1240">
        <v>12</v>
      </c>
    </row>
    <row r="1241" spans="1:11" x14ac:dyDescent="0.5">
      <c r="A1241" s="25">
        <v>44634</v>
      </c>
      <c r="B1241" t="s">
        <v>74</v>
      </c>
      <c r="C1241" t="s">
        <v>202</v>
      </c>
      <c r="D1241" t="s">
        <v>274</v>
      </c>
      <c r="E1241">
        <v>10</v>
      </c>
      <c r="F1241" t="s">
        <v>145</v>
      </c>
      <c r="G1241" s="3">
        <v>72</v>
      </c>
      <c r="H1241" t="s">
        <v>143</v>
      </c>
      <c r="I1241" s="3">
        <v>720</v>
      </c>
      <c r="J1241" s="25" t="str">
        <f t="shared" si="19"/>
        <v>Mar</v>
      </c>
      <c r="K1241">
        <v>12</v>
      </c>
    </row>
    <row r="1242" spans="1:11" x14ac:dyDescent="0.5">
      <c r="A1242" s="25">
        <v>44634</v>
      </c>
      <c r="B1242" t="s">
        <v>74</v>
      </c>
      <c r="C1242" t="s">
        <v>173</v>
      </c>
      <c r="D1242" t="s">
        <v>295</v>
      </c>
      <c r="E1242">
        <v>0.5</v>
      </c>
      <c r="F1242" t="s">
        <v>147</v>
      </c>
      <c r="G1242" s="3">
        <v>450</v>
      </c>
      <c r="H1242" t="s">
        <v>143</v>
      </c>
      <c r="I1242" s="3">
        <v>225</v>
      </c>
      <c r="J1242" s="25" t="str">
        <f t="shared" si="19"/>
        <v>Mar</v>
      </c>
      <c r="K1242">
        <v>12</v>
      </c>
    </row>
    <row r="1243" spans="1:11" x14ac:dyDescent="0.5">
      <c r="A1243" s="25">
        <v>44634</v>
      </c>
      <c r="B1243" t="s">
        <v>74</v>
      </c>
      <c r="C1243" t="s">
        <v>161</v>
      </c>
      <c r="D1243" t="s">
        <v>295</v>
      </c>
      <c r="E1243">
        <v>4</v>
      </c>
      <c r="F1243" t="s">
        <v>147</v>
      </c>
      <c r="G1243" s="3">
        <v>370</v>
      </c>
      <c r="H1243" t="s">
        <v>143</v>
      </c>
      <c r="I1243" s="3">
        <v>1480</v>
      </c>
      <c r="J1243" s="25" t="str">
        <f t="shared" si="19"/>
        <v>Mar</v>
      </c>
      <c r="K1243">
        <v>12</v>
      </c>
    </row>
    <row r="1244" spans="1:11" x14ac:dyDescent="0.5">
      <c r="A1244" s="25">
        <v>44634</v>
      </c>
      <c r="B1244" t="s">
        <v>74</v>
      </c>
      <c r="C1244" t="s">
        <v>162</v>
      </c>
      <c r="D1244" t="s">
        <v>295</v>
      </c>
      <c r="E1244">
        <v>2</v>
      </c>
      <c r="F1244" t="s">
        <v>147</v>
      </c>
      <c r="G1244" s="3">
        <v>160</v>
      </c>
      <c r="H1244" t="s">
        <v>143</v>
      </c>
      <c r="I1244" s="3">
        <v>320</v>
      </c>
      <c r="J1244" s="25" t="str">
        <f t="shared" si="19"/>
        <v>Mar</v>
      </c>
      <c r="K1244">
        <v>12</v>
      </c>
    </row>
    <row r="1245" spans="1:11" x14ac:dyDescent="0.5">
      <c r="A1245" s="25">
        <v>44634</v>
      </c>
      <c r="B1245" t="s">
        <v>74</v>
      </c>
      <c r="C1245" t="s">
        <v>158</v>
      </c>
      <c r="D1245" t="s">
        <v>295</v>
      </c>
      <c r="E1245">
        <v>3.25</v>
      </c>
      <c r="F1245" t="s">
        <v>147</v>
      </c>
      <c r="G1245" s="3">
        <v>300</v>
      </c>
      <c r="H1245" t="s">
        <v>143</v>
      </c>
      <c r="I1245" s="3">
        <v>975</v>
      </c>
      <c r="J1245" s="25" t="str">
        <f t="shared" si="19"/>
        <v>Mar</v>
      </c>
      <c r="K1245">
        <v>12</v>
      </c>
    </row>
    <row r="1246" spans="1:11" x14ac:dyDescent="0.5">
      <c r="A1246" s="25">
        <v>44634</v>
      </c>
      <c r="B1246" t="s">
        <v>74</v>
      </c>
      <c r="C1246" t="s">
        <v>148</v>
      </c>
      <c r="D1246" t="s">
        <v>146</v>
      </c>
      <c r="E1246">
        <v>2</v>
      </c>
      <c r="F1246" t="s">
        <v>149</v>
      </c>
      <c r="G1246" s="3">
        <v>250</v>
      </c>
      <c r="H1246" t="s">
        <v>143</v>
      </c>
      <c r="I1246" s="3">
        <v>500</v>
      </c>
      <c r="J1246" s="25" t="str">
        <f t="shared" si="19"/>
        <v>Mar</v>
      </c>
      <c r="K1246">
        <v>12</v>
      </c>
    </row>
    <row r="1247" spans="1:11" x14ac:dyDescent="0.5">
      <c r="A1247" s="25">
        <v>44634</v>
      </c>
      <c r="B1247" t="s">
        <v>74</v>
      </c>
      <c r="C1247" t="s">
        <v>159</v>
      </c>
      <c r="D1247" t="s">
        <v>295</v>
      </c>
      <c r="E1247">
        <v>2.6</v>
      </c>
      <c r="F1247" t="s">
        <v>147</v>
      </c>
      <c r="G1247" s="3">
        <v>520</v>
      </c>
      <c r="H1247" t="s">
        <v>143</v>
      </c>
      <c r="I1247" s="3">
        <v>1352</v>
      </c>
      <c r="J1247" s="25" t="str">
        <f t="shared" si="19"/>
        <v>Mar</v>
      </c>
      <c r="K1247">
        <v>12</v>
      </c>
    </row>
    <row r="1248" spans="1:11" x14ac:dyDescent="0.5">
      <c r="A1248" s="25">
        <v>44634</v>
      </c>
      <c r="B1248" t="s">
        <v>74</v>
      </c>
      <c r="C1248" t="s">
        <v>163</v>
      </c>
      <c r="D1248" t="s">
        <v>295</v>
      </c>
      <c r="E1248">
        <v>1.3</v>
      </c>
      <c r="F1248" t="s">
        <v>147</v>
      </c>
      <c r="G1248" s="3">
        <v>880</v>
      </c>
      <c r="H1248" t="s">
        <v>143</v>
      </c>
      <c r="I1248" s="3">
        <v>1144</v>
      </c>
      <c r="J1248" s="25" t="str">
        <f t="shared" si="19"/>
        <v>Mar</v>
      </c>
      <c r="K1248">
        <v>12</v>
      </c>
    </row>
    <row r="1249" spans="1:11" hidden="1" x14ac:dyDescent="0.5">
      <c r="A1249" s="25">
        <v>44634</v>
      </c>
      <c r="B1249" t="s">
        <v>74</v>
      </c>
      <c r="C1249" t="s">
        <v>184</v>
      </c>
      <c r="D1249" t="s">
        <v>155</v>
      </c>
      <c r="E1249">
        <v>2</v>
      </c>
      <c r="F1249" t="s">
        <v>156</v>
      </c>
      <c r="G1249" s="3">
        <v>325</v>
      </c>
      <c r="H1249" t="s">
        <v>143</v>
      </c>
      <c r="I1249" s="3">
        <v>650</v>
      </c>
      <c r="J1249" s="25" t="str">
        <f t="shared" si="19"/>
        <v>Mar</v>
      </c>
      <c r="K1249">
        <v>12</v>
      </c>
    </row>
    <row r="1250" spans="1:11" x14ac:dyDescent="0.5">
      <c r="A1250" s="25">
        <v>44634</v>
      </c>
      <c r="B1250" t="s">
        <v>74</v>
      </c>
      <c r="C1250" t="s">
        <v>202</v>
      </c>
      <c r="D1250" t="s">
        <v>274</v>
      </c>
      <c r="E1250">
        <v>1</v>
      </c>
      <c r="F1250" t="s">
        <v>145</v>
      </c>
      <c r="G1250" s="3">
        <v>72</v>
      </c>
      <c r="H1250" t="s">
        <v>143</v>
      </c>
      <c r="I1250" s="3">
        <v>72</v>
      </c>
      <c r="J1250" s="25" t="str">
        <f t="shared" si="19"/>
        <v>Mar</v>
      </c>
      <c r="K1250">
        <v>12</v>
      </c>
    </row>
    <row r="1251" spans="1:11" hidden="1" x14ac:dyDescent="0.5">
      <c r="A1251" s="25">
        <v>44635</v>
      </c>
      <c r="B1251" t="s">
        <v>73</v>
      </c>
      <c r="C1251" t="s">
        <v>287</v>
      </c>
      <c r="D1251" t="s">
        <v>141</v>
      </c>
      <c r="E1251">
        <v>1</v>
      </c>
      <c r="F1251" t="s">
        <v>142</v>
      </c>
      <c r="G1251" s="3">
        <v>85</v>
      </c>
      <c r="H1251" t="s">
        <v>143</v>
      </c>
      <c r="I1251" s="3">
        <v>85</v>
      </c>
      <c r="J1251" s="25" t="str">
        <f t="shared" si="19"/>
        <v>Mar</v>
      </c>
      <c r="K1251">
        <v>12</v>
      </c>
    </row>
    <row r="1252" spans="1:11" hidden="1" x14ac:dyDescent="0.5">
      <c r="A1252" s="25">
        <v>44635</v>
      </c>
      <c r="B1252" t="s">
        <v>73</v>
      </c>
      <c r="C1252" t="s">
        <v>204</v>
      </c>
      <c r="D1252" t="s">
        <v>193</v>
      </c>
      <c r="E1252">
        <v>0.5</v>
      </c>
      <c r="F1252" t="s">
        <v>147</v>
      </c>
      <c r="G1252" s="3">
        <v>700</v>
      </c>
      <c r="H1252" t="s">
        <v>143</v>
      </c>
      <c r="I1252" s="3">
        <v>350</v>
      </c>
      <c r="J1252" s="25" t="str">
        <f t="shared" si="19"/>
        <v>Mar</v>
      </c>
      <c r="K1252">
        <v>12</v>
      </c>
    </row>
    <row r="1253" spans="1:11" hidden="1" x14ac:dyDescent="0.5">
      <c r="A1253" s="25">
        <v>44635</v>
      </c>
      <c r="B1253" t="s">
        <v>73</v>
      </c>
      <c r="C1253" t="s">
        <v>216</v>
      </c>
      <c r="D1253" t="s">
        <v>193</v>
      </c>
      <c r="E1253">
        <v>0.5</v>
      </c>
      <c r="F1253" t="s">
        <v>147</v>
      </c>
      <c r="G1253" s="3">
        <v>740</v>
      </c>
      <c r="H1253" t="s">
        <v>143</v>
      </c>
      <c r="I1253" s="3">
        <v>370</v>
      </c>
      <c r="J1253" s="25" t="str">
        <f t="shared" si="19"/>
        <v>Mar</v>
      </c>
      <c r="K1253">
        <v>12</v>
      </c>
    </row>
    <row r="1254" spans="1:11" hidden="1" x14ac:dyDescent="0.5">
      <c r="A1254" s="25">
        <v>44635</v>
      </c>
      <c r="B1254" t="s">
        <v>73</v>
      </c>
      <c r="C1254" t="s">
        <v>238</v>
      </c>
      <c r="D1254" t="s">
        <v>193</v>
      </c>
      <c r="E1254">
        <v>0.5</v>
      </c>
      <c r="F1254" t="s">
        <v>147</v>
      </c>
      <c r="G1254" s="3">
        <v>650</v>
      </c>
      <c r="H1254" t="s">
        <v>143</v>
      </c>
      <c r="I1254" s="3">
        <v>325</v>
      </c>
      <c r="J1254" s="25" t="str">
        <f t="shared" si="19"/>
        <v>Mar</v>
      </c>
      <c r="K1254">
        <v>12</v>
      </c>
    </row>
    <row r="1255" spans="1:11" hidden="1" x14ac:dyDescent="0.5">
      <c r="A1255" s="25">
        <v>44635</v>
      </c>
      <c r="B1255" t="s">
        <v>73</v>
      </c>
      <c r="C1255" t="s">
        <v>157</v>
      </c>
      <c r="D1255" t="s">
        <v>141</v>
      </c>
      <c r="E1255">
        <v>2.2000000000000002</v>
      </c>
      <c r="F1255" t="s">
        <v>142</v>
      </c>
      <c r="G1255" s="3">
        <v>440</v>
      </c>
      <c r="H1255" t="s">
        <v>143</v>
      </c>
      <c r="I1255" s="3">
        <v>968.00000000000011</v>
      </c>
      <c r="J1255" s="25" t="str">
        <f t="shared" si="19"/>
        <v>Mar</v>
      </c>
      <c r="K1255">
        <v>12</v>
      </c>
    </row>
    <row r="1256" spans="1:11" hidden="1" x14ac:dyDescent="0.5">
      <c r="A1256" s="25">
        <v>44635</v>
      </c>
      <c r="B1256" t="s">
        <v>73</v>
      </c>
      <c r="C1256" t="s">
        <v>223</v>
      </c>
      <c r="D1256" t="s">
        <v>277</v>
      </c>
      <c r="E1256">
        <v>1</v>
      </c>
      <c r="F1256" t="s">
        <v>149</v>
      </c>
      <c r="G1256" s="3">
        <v>1200</v>
      </c>
      <c r="H1256" t="s">
        <v>143</v>
      </c>
      <c r="I1256" s="3">
        <v>1200</v>
      </c>
      <c r="J1256" s="25" t="str">
        <f t="shared" si="19"/>
        <v>Mar</v>
      </c>
      <c r="K1256">
        <v>12</v>
      </c>
    </row>
    <row r="1257" spans="1:11" x14ac:dyDescent="0.5">
      <c r="A1257" s="25">
        <v>44635</v>
      </c>
      <c r="B1257" t="s">
        <v>73</v>
      </c>
      <c r="C1257" t="s">
        <v>231</v>
      </c>
      <c r="D1257" t="s">
        <v>146</v>
      </c>
      <c r="E1257">
        <v>3</v>
      </c>
      <c r="F1257" t="s">
        <v>147</v>
      </c>
      <c r="G1257" s="3">
        <v>245</v>
      </c>
      <c r="H1257" t="s">
        <v>143</v>
      </c>
      <c r="I1257" s="3">
        <v>735</v>
      </c>
      <c r="J1257" s="25" t="str">
        <f t="shared" si="19"/>
        <v>Mar</v>
      </c>
      <c r="K1257">
        <v>12</v>
      </c>
    </row>
    <row r="1258" spans="1:11" x14ac:dyDescent="0.5">
      <c r="A1258" s="25">
        <v>44635</v>
      </c>
      <c r="B1258" t="s">
        <v>73</v>
      </c>
      <c r="C1258" t="s">
        <v>284</v>
      </c>
      <c r="D1258" t="s">
        <v>146</v>
      </c>
      <c r="E1258">
        <v>3</v>
      </c>
      <c r="F1258" t="s">
        <v>147</v>
      </c>
      <c r="G1258" s="3">
        <v>245</v>
      </c>
      <c r="H1258" t="s">
        <v>143</v>
      </c>
      <c r="I1258" s="3">
        <v>735</v>
      </c>
      <c r="J1258" s="25" t="str">
        <f t="shared" si="19"/>
        <v>Mar</v>
      </c>
      <c r="K1258">
        <v>12</v>
      </c>
    </row>
    <row r="1259" spans="1:11" hidden="1" x14ac:dyDescent="0.5">
      <c r="A1259" s="25">
        <v>44635</v>
      </c>
      <c r="B1259" t="s">
        <v>73</v>
      </c>
      <c r="C1259" t="s">
        <v>200</v>
      </c>
      <c r="D1259" t="s">
        <v>324</v>
      </c>
      <c r="E1259">
        <v>2</v>
      </c>
      <c r="F1259" t="s">
        <v>142</v>
      </c>
      <c r="G1259" s="3">
        <v>145</v>
      </c>
      <c r="H1259" t="s">
        <v>143</v>
      </c>
      <c r="I1259" s="3">
        <v>290</v>
      </c>
      <c r="J1259" s="25" t="str">
        <f t="shared" si="19"/>
        <v>Mar</v>
      </c>
      <c r="K1259">
        <v>12</v>
      </c>
    </row>
    <row r="1260" spans="1:11" x14ac:dyDescent="0.5">
      <c r="A1260" s="25">
        <v>44635</v>
      </c>
      <c r="B1260" t="s">
        <v>73</v>
      </c>
      <c r="C1260" t="s">
        <v>202</v>
      </c>
      <c r="D1260" t="s">
        <v>274</v>
      </c>
      <c r="E1260">
        <v>20</v>
      </c>
      <c r="F1260" t="s">
        <v>145</v>
      </c>
      <c r="G1260" s="3">
        <v>72</v>
      </c>
      <c r="H1260" t="s">
        <v>143</v>
      </c>
      <c r="I1260" s="3">
        <v>1440</v>
      </c>
      <c r="J1260" s="25" t="str">
        <f t="shared" si="19"/>
        <v>Mar</v>
      </c>
      <c r="K1260">
        <v>12</v>
      </c>
    </row>
    <row r="1261" spans="1:11" x14ac:dyDescent="0.5">
      <c r="A1261" s="25">
        <v>44635</v>
      </c>
      <c r="B1261" t="s">
        <v>73</v>
      </c>
      <c r="C1261" t="s">
        <v>284</v>
      </c>
      <c r="D1261" t="s">
        <v>146</v>
      </c>
      <c r="E1261">
        <v>1</v>
      </c>
      <c r="F1261" t="s">
        <v>147</v>
      </c>
      <c r="G1261" s="3">
        <v>245</v>
      </c>
      <c r="H1261" t="s">
        <v>143</v>
      </c>
      <c r="I1261" s="3">
        <v>245</v>
      </c>
      <c r="J1261" s="25" t="str">
        <f t="shared" si="19"/>
        <v>Mar</v>
      </c>
      <c r="K1261">
        <v>12</v>
      </c>
    </row>
    <row r="1262" spans="1:11" hidden="1" x14ac:dyDescent="0.5">
      <c r="A1262" s="25">
        <v>44635</v>
      </c>
      <c r="B1262" t="s">
        <v>73</v>
      </c>
      <c r="C1262" t="s">
        <v>264</v>
      </c>
      <c r="D1262" t="s">
        <v>146</v>
      </c>
      <c r="E1262">
        <v>0.5</v>
      </c>
      <c r="F1262" t="s">
        <v>147</v>
      </c>
      <c r="G1262" s="3">
        <v>245</v>
      </c>
      <c r="H1262" t="s">
        <v>143</v>
      </c>
      <c r="I1262" s="3">
        <v>122.5</v>
      </c>
      <c r="J1262" s="25" t="str">
        <f t="shared" si="19"/>
        <v>Mar</v>
      </c>
      <c r="K1262">
        <v>12</v>
      </c>
    </row>
    <row r="1263" spans="1:11" x14ac:dyDescent="0.5">
      <c r="A1263" s="25">
        <v>44635</v>
      </c>
      <c r="B1263" t="s">
        <v>73</v>
      </c>
      <c r="C1263" t="s">
        <v>231</v>
      </c>
      <c r="D1263" t="s">
        <v>146</v>
      </c>
      <c r="E1263">
        <v>0.5</v>
      </c>
      <c r="F1263" t="s">
        <v>147</v>
      </c>
      <c r="G1263" s="3">
        <v>245</v>
      </c>
      <c r="H1263" t="s">
        <v>143</v>
      </c>
      <c r="I1263" s="3">
        <v>122.5</v>
      </c>
      <c r="J1263" s="25" t="str">
        <f t="shared" si="19"/>
        <v>Mar</v>
      </c>
      <c r="K1263">
        <v>12</v>
      </c>
    </row>
    <row r="1264" spans="1:11" hidden="1" x14ac:dyDescent="0.5">
      <c r="A1264" s="25">
        <v>44635</v>
      </c>
      <c r="B1264" t="s">
        <v>73</v>
      </c>
      <c r="C1264" t="s">
        <v>190</v>
      </c>
      <c r="D1264" t="s">
        <v>276</v>
      </c>
      <c r="E1264">
        <v>0.5</v>
      </c>
      <c r="F1264" t="s">
        <v>152</v>
      </c>
      <c r="G1264" s="3">
        <v>150</v>
      </c>
      <c r="H1264" t="s">
        <v>143</v>
      </c>
      <c r="I1264" s="3">
        <v>75</v>
      </c>
      <c r="J1264" s="25" t="str">
        <f t="shared" si="19"/>
        <v>Mar</v>
      </c>
      <c r="K1264">
        <v>12</v>
      </c>
    </row>
    <row r="1265" spans="1:11" x14ac:dyDescent="0.5">
      <c r="A1265" s="25">
        <v>44635</v>
      </c>
      <c r="B1265" t="s">
        <v>73</v>
      </c>
      <c r="C1265" t="s">
        <v>151</v>
      </c>
      <c r="D1265" t="s">
        <v>146</v>
      </c>
      <c r="E1265">
        <v>1.3</v>
      </c>
      <c r="F1265" t="s">
        <v>152</v>
      </c>
      <c r="G1265" s="3">
        <v>425</v>
      </c>
      <c r="H1265" t="s">
        <v>143</v>
      </c>
      <c r="I1265" s="3">
        <v>552.5</v>
      </c>
      <c r="J1265" s="25" t="str">
        <f t="shared" si="19"/>
        <v>Mar</v>
      </c>
      <c r="K1265">
        <v>12</v>
      </c>
    </row>
    <row r="1266" spans="1:11" hidden="1" x14ac:dyDescent="0.5">
      <c r="A1266" s="25">
        <v>44635</v>
      </c>
      <c r="B1266" t="s">
        <v>73</v>
      </c>
      <c r="C1266" t="s">
        <v>288</v>
      </c>
      <c r="D1266" t="s">
        <v>141</v>
      </c>
      <c r="E1266">
        <v>1</v>
      </c>
      <c r="F1266" t="s">
        <v>142</v>
      </c>
      <c r="G1266" s="3">
        <v>310</v>
      </c>
      <c r="H1266" t="s">
        <v>143</v>
      </c>
      <c r="I1266" s="3">
        <v>310</v>
      </c>
      <c r="J1266" s="25" t="str">
        <f t="shared" si="19"/>
        <v>Mar</v>
      </c>
      <c r="K1266">
        <v>12</v>
      </c>
    </row>
    <row r="1267" spans="1:11" hidden="1" x14ac:dyDescent="0.5">
      <c r="A1267" s="25">
        <v>44635</v>
      </c>
      <c r="B1267" t="s">
        <v>73</v>
      </c>
      <c r="C1267" t="s">
        <v>196</v>
      </c>
      <c r="D1267" t="s">
        <v>141</v>
      </c>
      <c r="E1267">
        <v>1</v>
      </c>
      <c r="F1267" t="s">
        <v>142</v>
      </c>
      <c r="G1267" s="3">
        <v>700</v>
      </c>
      <c r="H1267" t="s">
        <v>143</v>
      </c>
      <c r="I1267" s="3">
        <v>700</v>
      </c>
      <c r="J1267" s="25" t="str">
        <f t="shared" si="19"/>
        <v>Mar</v>
      </c>
      <c r="K1267">
        <v>12</v>
      </c>
    </row>
    <row r="1268" spans="1:11" hidden="1" x14ac:dyDescent="0.5">
      <c r="A1268" s="25">
        <v>44635</v>
      </c>
      <c r="B1268" t="s">
        <v>73</v>
      </c>
      <c r="C1268" t="s">
        <v>210</v>
      </c>
      <c r="D1268" t="s">
        <v>141</v>
      </c>
      <c r="E1268">
        <v>1</v>
      </c>
      <c r="F1268" t="s">
        <v>142</v>
      </c>
      <c r="G1268" s="3">
        <v>450</v>
      </c>
      <c r="H1268" t="s">
        <v>143</v>
      </c>
      <c r="I1268" s="3">
        <v>450</v>
      </c>
      <c r="J1268" s="25" t="str">
        <f t="shared" si="19"/>
        <v>Mar</v>
      </c>
      <c r="K1268">
        <v>12</v>
      </c>
    </row>
    <row r="1269" spans="1:11" x14ac:dyDescent="0.5">
      <c r="A1269" s="25">
        <v>44635</v>
      </c>
      <c r="B1269" t="s">
        <v>73</v>
      </c>
      <c r="C1269" t="s">
        <v>158</v>
      </c>
      <c r="D1269" t="s">
        <v>295</v>
      </c>
      <c r="E1269">
        <v>1</v>
      </c>
      <c r="F1269" t="s">
        <v>147</v>
      </c>
      <c r="G1269" s="3">
        <v>300</v>
      </c>
      <c r="H1269" t="s">
        <v>143</v>
      </c>
      <c r="I1269" s="3">
        <v>300</v>
      </c>
      <c r="J1269" s="25" t="str">
        <f t="shared" si="19"/>
        <v>Mar</v>
      </c>
      <c r="K1269">
        <v>12</v>
      </c>
    </row>
    <row r="1270" spans="1:11" hidden="1" x14ac:dyDescent="0.5">
      <c r="A1270" s="25">
        <v>44635</v>
      </c>
      <c r="B1270" t="s">
        <v>73</v>
      </c>
      <c r="C1270" t="s">
        <v>153</v>
      </c>
      <c r="D1270" t="s">
        <v>295</v>
      </c>
      <c r="E1270">
        <v>6</v>
      </c>
      <c r="F1270" t="s">
        <v>147</v>
      </c>
      <c r="G1270" s="3">
        <v>70</v>
      </c>
      <c r="H1270" t="s">
        <v>143</v>
      </c>
      <c r="I1270" s="3">
        <v>420</v>
      </c>
      <c r="J1270" s="25" t="str">
        <f t="shared" si="19"/>
        <v>Mar</v>
      </c>
      <c r="K1270">
        <v>12</v>
      </c>
    </row>
    <row r="1271" spans="1:11" hidden="1" x14ac:dyDescent="0.5">
      <c r="A1271" s="25">
        <v>44635</v>
      </c>
      <c r="B1271" t="s">
        <v>73</v>
      </c>
      <c r="C1271" t="s">
        <v>170</v>
      </c>
      <c r="D1271" t="s">
        <v>155</v>
      </c>
      <c r="E1271">
        <v>1</v>
      </c>
      <c r="F1271" t="s">
        <v>156</v>
      </c>
      <c r="G1271" s="3">
        <v>300</v>
      </c>
      <c r="H1271" t="s">
        <v>143</v>
      </c>
      <c r="I1271" s="3">
        <v>300</v>
      </c>
      <c r="J1271" s="25" t="str">
        <f t="shared" si="19"/>
        <v>Mar</v>
      </c>
      <c r="K1271">
        <v>12</v>
      </c>
    </row>
    <row r="1272" spans="1:11" hidden="1" x14ac:dyDescent="0.5">
      <c r="A1272" s="25">
        <v>44635</v>
      </c>
      <c r="B1272" t="s">
        <v>73</v>
      </c>
      <c r="C1272" t="s">
        <v>197</v>
      </c>
      <c r="D1272" t="s">
        <v>193</v>
      </c>
      <c r="E1272">
        <v>0.6</v>
      </c>
      <c r="F1272" t="s">
        <v>147</v>
      </c>
      <c r="G1272" s="3">
        <v>700</v>
      </c>
      <c r="H1272" t="s">
        <v>143</v>
      </c>
      <c r="I1272" s="3">
        <v>420</v>
      </c>
      <c r="J1272" s="25" t="str">
        <f t="shared" si="19"/>
        <v>Mar</v>
      </c>
      <c r="K1272">
        <v>12</v>
      </c>
    </row>
    <row r="1273" spans="1:11" hidden="1" x14ac:dyDescent="0.5">
      <c r="A1273" s="25">
        <v>44635</v>
      </c>
      <c r="B1273" t="s">
        <v>73</v>
      </c>
      <c r="C1273" t="s">
        <v>209</v>
      </c>
      <c r="D1273" t="s">
        <v>193</v>
      </c>
      <c r="E1273">
        <v>0.1</v>
      </c>
      <c r="F1273" t="s">
        <v>147</v>
      </c>
      <c r="G1273" s="3">
        <v>930</v>
      </c>
      <c r="H1273" t="s">
        <v>143</v>
      </c>
      <c r="I1273" s="3">
        <v>93</v>
      </c>
      <c r="J1273" s="25" t="str">
        <f t="shared" si="19"/>
        <v>Mar</v>
      </c>
      <c r="K1273">
        <v>12</v>
      </c>
    </row>
    <row r="1274" spans="1:11" x14ac:dyDescent="0.5">
      <c r="A1274" s="25">
        <v>44635</v>
      </c>
      <c r="B1274" t="s">
        <v>73</v>
      </c>
      <c r="C1274" t="s">
        <v>189</v>
      </c>
      <c r="D1274" t="s">
        <v>295</v>
      </c>
      <c r="E1274">
        <v>0.5</v>
      </c>
      <c r="F1274" t="s">
        <v>147</v>
      </c>
      <c r="G1274" s="3">
        <v>360</v>
      </c>
      <c r="H1274" t="s">
        <v>143</v>
      </c>
      <c r="I1274" s="3">
        <v>180</v>
      </c>
      <c r="J1274" s="25" t="str">
        <f t="shared" si="19"/>
        <v>Mar</v>
      </c>
      <c r="K1274">
        <v>12</v>
      </c>
    </row>
    <row r="1275" spans="1:11" x14ac:dyDescent="0.5">
      <c r="A1275" s="25">
        <v>44635</v>
      </c>
      <c r="B1275" t="s">
        <v>73</v>
      </c>
      <c r="C1275" t="s">
        <v>166</v>
      </c>
      <c r="D1275" t="s">
        <v>295</v>
      </c>
      <c r="E1275">
        <v>0.5</v>
      </c>
      <c r="F1275" t="s">
        <v>147</v>
      </c>
      <c r="G1275" s="3">
        <v>320</v>
      </c>
      <c r="H1275" t="s">
        <v>143</v>
      </c>
      <c r="I1275" s="3">
        <v>160</v>
      </c>
      <c r="J1275" s="25" t="str">
        <f t="shared" si="19"/>
        <v>Mar</v>
      </c>
      <c r="K1275">
        <v>12</v>
      </c>
    </row>
    <row r="1276" spans="1:11" x14ac:dyDescent="0.5">
      <c r="A1276" s="25">
        <v>44635</v>
      </c>
      <c r="B1276" t="s">
        <v>73</v>
      </c>
      <c r="C1276" t="s">
        <v>167</v>
      </c>
      <c r="D1276" t="s">
        <v>295</v>
      </c>
      <c r="E1276">
        <v>0.5</v>
      </c>
      <c r="F1276" t="s">
        <v>147</v>
      </c>
      <c r="G1276" s="3">
        <v>320</v>
      </c>
      <c r="H1276" t="s">
        <v>143</v>
      </c>
      <c r="I1276" s="3">
        <v>160</v>
      </c>
      <c r="J1276" s="25" t="str">
        <f t="shared" si="19"/>
        <v>Mar</v>
      </c>
      <c r="K1276">
        <v>12</v>
      </c>
    </row>
    <row r="1277" spans="1:11" hidden="1" x14ac:dyDescent="0.5">
      <c r="A1277" s="25">
        <v>44635</v>
      </c>
      <c r="B1277" t="s">
        <v>73</v>
      </c>
      <c r="C1277" t="s">
        <v>186</v>
      </c>
      <c r="D1277" t="s">
        <v>274</v>
      </c>
      <c r="E1277">
        <v>1</v>
      </c>
      <c r="F1277" t="s">
        <v>145</v>
      </c>
      <c r="G1277" s="3">
        <v>85</v>
      </c>
      <c r="H1277" t="s">
        <v>143</v>
      </c>
      <c r="I1277" s="3">
        <v>85</v>
      </c>
      <c r="J1277" s="25" t="str">
        <f t="shared" si="19"/>
        <v>Mar</v>
      </c>
      <c r="K1277">
        <v>12</v>
      </c>
    </row>
    <row r="1278" spans="1:11" x14ac:dyDescent="0.5">
      <c r="A1278" s="25">
        <v>44635</v>
      </c>
      <c r="B1278" t="s">
        <v>73</v>
      </c>
      <c r="C1278" t="s">
        <v>151</v>
      </c>
      <c r="D1278" t="s">
        <v>146</v>
      </c>
      <c r="E1278">
        <v>1</v>
      </c>
      <c r="F1278" t="s">
        <v>152</v>
      </c>
      <c r="G1278" s="3">
        <v>420</v>
      </c>
      <c r="H1278" t="s">
        <v>143</v>
      </c>
      <c r="I1278" s="3">
        <v>420</v>
      </c>
      <c r="J1278" s="25" t="str">
        <f t="shared" si="19"/>
        <v>Mar</v>
      </c>
      <c r="K1278">
        <v>12</v>
      </c>
    </row>
    <row r="1279" spans="1:11" x14ac:dyDescent="0.5">
      <c r="A1279" s="25">
        <v>44635</v>
      </c>
      <c r="B1279" t="s">
        <v>73</v>
      </c>
      <c r="C1279" t="s">
        <v>159</v>
      </c>
      <c r="D1279" t="s">
        <v>295</v>
      </c>
      <c r="E1279">
        <v>3</v>
      </c>
      <c r="F1279" t="s">
        <v>147</v>
      </c>
      <c r="G1279" s="3">
        <v>520</v>
      </c>
      <c r="H1279" t="s">
        <v>143</v>
      </c>
      <c r="I1279" s="3">
        <v>1560</v>
      </c>
      <c r="J1279" s="25" t="str">
        <f t="shared" si="19"/>
        <v>Mar</v>
      </c>
      <c r="K1279">
        <v>12</v>
      </c>
    </row>
    <row r="1280" spans="1:11" x14ac:dyDescent="0.5">
      <c r="A1280" s="25">
        <v>44635</v>
      </c>
      <c r="B1280" t="s">
        <v>73</v>
      </c>
      <c r="C1280" t="s">
        <v>163</v>
      </c>
      <c r="D1280" t="s">
        <v>295</v>
      </c>
      <c r="E1280">
        <v>1</v>
      </c>
      <c r="F1280" t="s">
        <v>147</v>
      </c>
      <c r="G1280" s="3">
        <v>900</v>
      </c>
      <c r="H1280" t="s">
        <v>143</v>
      </c>
      <c r="I1280" s="3">
        <v>900</v>
      </c>
      <c r="J1280" s="25" t="str">
        <f t="shared" si="19"/>
        <v>Mar</v>
      </c>
      <c r="K1280">
        <v>12</v>
      </c>
    </row>
    <row r="1281" spans="1:11" hidden="1" x14ac:dyDescent="0.5">
      <c r="A1281" s="25">
        <v>44635</v>
      </c>
      <c r="B1281" t="s">
        <v>73</v>
      </c>
      <c r="C1281" t="s">
        <v>195</v>
      </c>
      <c r="D1281" t="s">
        <v>141</v>
      </c>
      <c r="E1281">
        <v>1</v>
      </c>
      <c r="F1281" t="s">
        <v>142</v>
      </c>
      <c r="G1281" s="3">
        <v>330</v>
      </c>
      <c r="H1281" t="s">
        <v>143</v>
      </c>
      <c r="I1281" s="3">
        <v>330</v>
      </c>
      <c r="J1281" s="25" t="str">
        <f t="shared" si="19"/>
        <v>Mar</v>
      </c>
      <c r="K1281">
        <v>12</v>
      </c>
    </row>
    <row r="1282" spans="1:11" hidden="1" x14ac:dyDescent="0.5">
      <c r="A1282" s="25">
        <v>44635</v>
      </c>
      <c r="B1282" t="s">
        <v>73</v>
      </c>
      <c r="C1282" t="s">
        <v>176</v>
      </c>
      <c r="D1282" t="s">
        <v>295</v>
      </c>
      <c r="E1282">
        <v>1</v>
      </c>
      <c r="F1282" t="s">
        <v>147</v>
      </c>
      <c r="G1282" s="3">
        <v>250</v>
      </c>
      <c r="H1282" t="s">
        <v>143</v>
      </c>
      <c r="I1282" s="3">
        <v>250</v>
      </c>
      <c r="J1282" s="25" t="str">
        <f t="shared" si="19"/>
        <v>Mar</v>
      </c>
      <c r="K1282">
        <v>12</v>
      </c>
    </row>
    <row r="1283" spans="1:11" x14ac:dyDescent="0.5">
      <c r="A1283" s="25">
        <v>44635</v>
      </c>
      <c r="B1283" t="s">
        <v>73</v>
      </c>
      <c r="C1283" t="s">
        <v>202</v>
      </c>
      <c r="D1283" t="s">
        <v>274</v>
      </c>
      <c r="E1283">
        <v>32</v>
      </c>
      <c r="F1283" t="s">
        <v>145</v>
      </c>
      <c r="G1283" s="3">
        <v>71</v>
      </c>
      <c r="H1283" t="s">
        <v>143</v>
      </c>
      <c r="I1283" s="3">
        <v>2272</v>
      </c>
      <c r="J1283" s="25" t="str">
        <f t="shared" si="19"/>
        <v>Mar</v>
      </c>
      <c r="K1283">
        <v>12</v>
      </c>
    </row>
    <row r="1284" spans="1:11" x14ac:dyDescent="0.5">
      <c r="A1284" s="25">
        <v>44635</v>
      </c>
      <c r="B1284" t="s">
        <v>73</v>
      </c>
      <c r="C1284" t="s">
        <v>160</v>
      </c>
      <c r="D1284" t="s">
        <v>275</v>
      </c>
      <c r="E1284">
        <v>5</v>
      </c>
      <c r="F1284" t="s">
        <v>147</v>
      </c>
      <c r="G1284" s="3">
        <v>190</v>
      </c>
      <c r="H1284" t="s">
        <v>143</v>
      </c>
      <c r="I1284" s="3">
        <v>950</v>
      </c>
      <c r="J1284" s="25" t="str">
        <f t="shared" si="19"/>
        <v>Mar</v>
      </c>
      <c r="K1284">
        <v>12</v>
      </c>
    </row>
    <row r="1285" spans="1:11" x14ac:dyDescent="0.5">
      <c r="A1285" s="25">
        <v>44635</v>
      </c>
      <c r="B1285" t="s">
        <v>73</v>
      </c>
      <c r="C1285" t="s">
        <v>148</v>
      </c>
      <c r="D1285" t="s">
        <v>146</v>
      </c>
      <c r="E1285">
        <v>5</v>
      </c>
      <c r="F1285" t="s">
        <v>149</v>
      </c>
      <c r="G1285" s="3">
        <v>269</v>
      </c>
      <c r="H1285" t="s">
        <v>143</v>
      </c>
      <c r="I1285" s="3">
        <v>1345</v>
      </c>
      <c r="J1285" s="25" t="str">
        <f t="shared" ref="J1285:J1348" si="20">TEXT(A1285,"mmm")</f>
        <v>Mar</v>
      </c>
      <c r="K1285">
        <v>12</v>
      </c>
    </row>
    <row r="1286" spans="1:11" x14ac:dyDescent="0.5">
      <c r="A1286" s="25">
        <v>44635</v>
      </c>
      <c r="B1286" t="s">
        <v>73</v>
      </c>
      <c r="C1286" t="s">
        <v>151</v>
      </c>
      <c r="D1286" t="s">
        <v>146</v>
      </c>
      <c r="E1286">
        <v>1</v>
      </c>
      <c r="F1286" t="s">
        <v>152</v>
      </c>
      <c r="G1286" s="3">
        <v>450</v>
      </c>
      <c r="H1286" t="s">
        <v>143</v>
      </c>
      <c r="I1286" s="3">
        <v>450</v>
      </c>
      <c r="J1286" s="25" t="str">
        <f t="shared" si="20"/>
        <v>Mar</v>
      </c>
      <c r="K1286">
        <v>12</v>
      </c>
    </row>
    <row r="1287" spans="1:11" hidden="1" x14ac:dyDescent="0.5">
      <c r="A1287" s="25">
        <v>44635</v>
      </c>
      <c r="B1287" t="s">
        <v>73</v>
      </c>
      <c r="C1287" t="s">
        <v>217</v>
      </c>
      <c r="D1287" t="s">
        <v>141</v>
      </c>
      <c r="E1287">
        <v>0.2</v>
      </c>
      <c r="F1287" t="s">
        <v>142</v>
      </c>
      <c r="G1287" s="3">
        <v>425</v>
      </c>
      <c r="H1287" t="s">
        <v>143</v>
      </c>
      <c r="I1287" s="3">
        <v>85</v>
      </c>
      <c r="J1287" s="25" t="str">
        <f t="shared" si="20"/>
        <v>Mar</v>
      </c>
      <c r="K1287">
        <v>12</v>
      </c>
    </row>
    <row r="1288" spans="1:11" hidden="1" x14ac:dyDescent="0.5">
      <c r="A1288" s="25">
        <v>44635</v>
      </c>
      <c r="B1288" t="s">
        <v>73</v>
      </c>
      <c r="C1288" t="s">
        <v>199</v>
      </c>
      <c r="D1288" t="s">
        <v>275</v>
      </c>
      <c r="E1288">
        <v>1</v>
      </c>
      <c r="F1288" t="s">
        <v>147</v>
      </c>
      <c r="G1288" s="3">
        <v>190</v>
      </c>
      <c r="H1288" t="s">
        <v>143</v>
      </c>
      <c r="I1288" s="3">
        <v>190</v>
      </c>
      <c r="J1288" s="25" t="str">
        <f t="shared" si="20"/>
        <v>Mar</v>
      </c>
      <c r="K1288">
        <v>12</v>
      </c>
    </row>
    <row r="1289" spans="1:11" hidden="1" x14ac:dyDescent="0.5">
      <c r="A1289" s="25">
        <v>44635</v>
      </c>
      <c r="B1289" t="s">
        <v>73</v>
      </c>
      <c r="C1289" t="s">
        <v>191</v>
      </c>
      <c r="D1289" t="s">
        <v>146</v>
      </c>
      <c r="E1289">
        <v>1</v>
      </c>
      <c r="F1289" t="s">
        <v>147</v>
      </c>
      <c r="G1289" s="3">
        <v>245</v>
      </c>
      <c r="H1289" t="s">
        <v>143</v>
      </c>
      <c r="I1289" s="3">
        <v>245</v>
      </c>
      <c r="J1289" s="25" t="str">
        <f t="shared" si="20"/>
        <v>Mar</v>
      </c>
      <c r="K1289">
        <v>12</v>
      </c>
    </row>
    <row r="1290" spans="1:11" hidden="1" x14ac:dyDescent="0.5">
      <c r="A1290" s="25">
        <v>44635</v>
      </c>
      <c r="B1290" t="s">
        <v>73</v>
      </c>
      <c r="C1290" t="s">
        <v>180</v>
      </c>
      <c r="D1290" t="s">
        <v>146</v>
      </c>
      <c r="E1290">
        <v>0.2</v>
      </c>
      <c r="F1290" t="s">
        <v>152</v>
      </c>
      <c r="G1290" s="3">
        <v>850</v>
      </c>
      <c r="H1290" t="s">
        <v>143</v>
      </c>
      <c r="I1290" s="3">
        <v>170</v>
      </c>
      <c r="J1290" s="25" t="str">
        <f t="shared" si="20"/>
        <v>Mar</v>
      </c>
      <c r="K1290">
        <v>12</v>
      </c>
    </row>
    <row r="1291" spans="1:11" x14ac:dyDescent="0.5">
      <c r="A1291" s="25">
        <v>44635</v>
      </c>
      <c r="B1291" t="s">
        <v>73</v>
      </c>
      <c r="C1291" t="s">
        <v>181</v>
      </c>
      <c r="D1291" t="s">
        <v>276</v>
      </c>
      <c r="E1291">
        <v>13.4</v>
      </c>
      <c r="F1291" t="s">
        <v>152</v>
      </c>
      <c r="G1291" s="3">
        <v>120</v>
      </c>
      <c r="H1291" t="s">
        <v>143</v>
      </c>
      <c r="I1291" s="3">
        <v>1608</v>
      </c>
      <c r="J1291" s="25" t="str">
        <f t="shared" si="20"/>
        <v>Mar</v>
      </c>
      <c r="K1291">
        <v>12</v>
      </c>
    </row>
    <row r="1292" spans="1:11" x14ac:dyDescent="0.5">
      <c r="A1292" s="25">
        <v>44635</v>
      </c>
      <c r="B1292" t="s">
        <v>73</v>
      </c>
      <c r="C1292" t="s">
        <v>183</v>
      </c>
      <c r="D1292" t="s">
        <v>155</v>
      </c>
      <c r="E1292">
        <v>7</v>
      </c>
      <c r="F1292" t="s">
        <v>156</v>
      </c>
      <c r="G1292" s="3">
        <v>270</v>
      </c>
      <c r="H1292" t="s">
        <v>143</v>
      </c>
      <c r="I1292" s="3">
        <v>1890</v>
      </c>
      <c r="J1292" s="25" t="str">
        <f t="shared" si="20"/>
        <v>Mar</v>
      </c>
      <c r="K1292">
        <v>12</v>
      </c>
    </row>
    <row r="1293" spans="1:11" hidden="1" x14ac:dyDescent="0.5">
      <c r="A1293" s="25">
        <v>44635</v>
      </c>
      <c r="B1293" t="s">
        <v>73</v>
      </c>
      <c r="C1293" t="s">
        <v>210</v>
      </c>
      <c r="D1293" t="s">
        <v>141</v>
      </c>
      <c r="E1293">
        <v>1</v>
      </c>
      <c r="F1293" t="s">
        <v>142</v>
      </c>
      <c r="G1293" s="3">
        <v>440</v>
      </c>
      <c r="H1293" t="s">
        <v>143</v>
      </c>
      <c r="I1293" s="3">
        <v>440</v>
      </c>
      <c r="J1293" s="25" t="str">
        <f t="shared" si="20"/>
        <v>Mar</v>
      </c>
      <c r="K1293">
        <v>12</v>
      </c>
    </row>
    <row r="1294" spans="1:11" hidden="1" x14ac:dyDescent="0.5">
      <c r="A1294" s="25">
        <v>44635</v>
      </c>
      <c r="B1294" t="s">
        <v>73</v>
      </c>
      <c r="C1294" t="s">
        <v>213</v>
      </c>
      <c r="D1294" t="s">
        <v>324</v>
      </c>
      <c r="E1294">
        <v>4</v>
      </c>
      <c r="F1294" t="s">
        <v>142</v>
      </c>
      <c r="G1294" s="3">
        <v>165</v>
      </c>
      <c r="H1294" t="s">
        <v>143</v>
      </c>
      <c r="I1294" s="3">
        <v>660</v>
      </c>
      <c r="J1294" s="25" t="str">
        <f t="shared" si="20"/>
        <v>Mar</v>
      </c>
      <c r="K1294">
        <v>12</v>
      </c>
    </row>
    <row r="1295" spans="1:11" hidden="1" x14ac:dyDescent="0.5">
      <c r="A1295" s="25">
        <v>44635</v>
      </c>
      <c r="B1295" t="s">
        <v>73</v>
      </c>
      <c r="C1295" t="s">
        <v>194</v>
      </c>
      <c r="D1295" t="s">
        <v>146</v>
      </c>
      <c r="E1295">
        <v>6</v>
      </c>
      <c r="F1295" t="s">
        <v>147</v>
      </c>
      <c r="G1295" s="3">
        <v>240</v>
      </c>
      <c r="H1295" t="s">
        <v>143</v>
      </c>
      <c r="I1295" s="3">
        <v>1440</v>
      </c>
      <c r="J1295" s="25" t="str">
        <f t="shared" si="20"/>
        <v>Mar</v>
      </c>
      <c r="K1295">
        <v>12</v>
      </c>
    </row>
    <row r="1296" spans="1:11" hidden="1" x14ac:dyDescent="0.5">
      <c r="A1296" s="25">
        <v>44635</v>
      </c>
      <c r="B1296" t="s">
        <v>73</v>
      </c>
      <c r="C1296" t="s">
        <v>240</v>
      </c>
      <c r="D1296" t="s">
        <v>295</v>
      </c>
      <c r="E1296">
        <v>2</v>
      </c>
      <c r="F1296" t="s">
        <v>149</v>
      </c>
      <c r="G1296" s="3">
        <v>90</v>
      </c>
      <c r="H1296" t="s">
        <v>143</v>
      </c>
      <c r="I1296" s="3">
        <v>180</v>
      </c>
      <c r="J1296" s="25" t="str">
        <f t="shared" si="20"/>
        <v>Mar</v>
      </c>
      <c r="K1296">
        <v>12</v>
      </c>
    </row>
    <row r="1297" spans="1:11" hidden="1" x14ac:dyDescent="0.5">
      <c r="A1297" s="25">
        <v>44635</v>
      </c>
      <c r="B1297" t="s">
        <v>73</v>
      </c>
      <c r="C1297" t="s">
        <v>245</v>
      </c>
      <c r="D1297" t="s">
        <v>146</v>
      </c>
      <c r="E1297">
        <v>1</v>
      </c>
      <c r="F1297" t="s">
        <v>149</v>
      </c>
      <c r="G1297" s="3">
        <v>265</v>
      </c>
      <c r="H1297" t="s">
        <v>143</v>
      </c>
      <c r="I1297" s="3">
        <v>265</v>
      </c>
      <c r="J1297" s="25" t="str">
        <f t="shared" si="20"/>
        <v>Mar</v>
      </c>
      <c r="K1297">
        <v>12</v>
      </c>
    </row>
    <row r="1298" spans="1:11" hidden="1" x14ac:dyDescent="0.5">
      <c r="A1298" s="25">
        <v>44635</v>
      </c>
      <c r="B1298" t="s">
        <v>73</v>
      </c>
      <c r="C1298" t="s">
        <v>203</v>
      </c>
      <c r="D1298" t="s">
        <v>295</v>
      </c>
      <c r="E1298">
        <v>1</v>
      </c>
      <c r="F1298" t="s">
        <v>169</v>
      </c>
      <c r="G1298" s="3">
        <v>65</v>
      </c>
      <c r="H1298" t="s">
        <v>143</v>
      </c>
      <c r="I1298" s="3">
        <v>65</v>
      </c>
      <c r="J1298" s="25" t="str">
        <f t="shared" si="20"/>
        <v>Mar</v>
      </c>
      <c r="K1298">
        <v>12</v>
      </c>
    </row>
    <row r="1299" spans="1:11" x14ac:dyDescent="0.5">
      <c r="A1299" s="25">
        <v>44635</v>
      </c>
      <c r="B1299" t="s">
        <v>73</v>
      </c>
      <c r="C1299" t="s">
        <v>187</v>
      </c>
      <c r="D1299" t="s">
        <v>295</v>
      </c>
      <c r="E1299">
        <v>9</v>
      </c>
      <c r="F1299" t="s">
        <v>147</v>
      </c>
      <c r="G1299" s="3">
        <v>46</v>
      </c>
      <c r="H1299" t="s">
        <v>143</v>
      </c>
      <c r="I1299" s="3">
        <v>414</v>
      </c>
      <c r="J1299" s="25" t="str">
        <f t="shared" si="20"/>
        <v>Mar</v>
      </c>
      <c r="K1299">
        <v>12</v>
      </c>
    </row>
    <row r="1300" spans="1:11" hidden="1" x14ac:dyDescent="0.5">
      <c r="A1300" s="25">
        <v>44635</v>
      </c>
      <c r="B1300" t="s">
        <v>73</v>
      </c>
      <c r="C1300" t="s">
        <v>153</v>
      </c>
      <c r="D1300" t="s">
        <v>295</v>
      </c>
      <c r="E1300">
        <v>1</v>
      </c>
      <c r="F1300" t="s">
        <v>147</v>
      </c>
      <c r="G1300" s="3">
        <v>70</v>
      </c>
      <c r="H1300" t="s">
        <v>143</v>
      </c>
      <c r="I1300" s="3">
        <v>70</v>
      </c>
      <c r="J1300" s="25" t="str">
        <f t="shared" si="20"/>
        <v>Mar</v>
      </c>
      <c r="K1300">
        <v>12</v>
      </c>
    </row>
    <row r="1301" spans="1:11" x14ac:dyDescent="0.5">
      <c r="A1301" s="25">
        <v>44635</v>
      </c>
      <c r="B1301" t="s">
        <v>73</v>
      </c>
      <c r="C1301" t="s">
        <v>158</v>
      </c>
      <c r="D1301" t="s">
        <v>295</v>
      </c>
      <c r="E1301">
        <v>0.5</v>
      </c>
      <c r="F1301" t="s">
        <v>147</v>
      </c>
      <c r="G1301" s="3">
        <v>300</v>
      </c>
      <c r="H1301" t="s">
        <v>143</v>
      </c>
      <c r="I1301" s="3">
        <v>150</v>
      </c>
      <c r="J1301" s="25" t="str">
        <f t="shared" si="20"/>
        <v>Mar</v>
      </c>
      <c r="K1301">
        <v>12</v>
      </c>
    </row>
    <row r="1302" spans="1:11" hidden="1" x14ac:dyDescent="0.5">
      <c r="A1302" s="25">
        <v>44635</v>
      </c>
      <c r="B1302" t="s">
        <v>73</v>
      </c>
      <c r="C1302" t="s">
        <v>197</v>
      </c>
      <c r="D1302" t="s">
        <v>193</v>
      </c>
      <c r="E1302">
        <v>0.4</v>
      </c>
      <c r="F1302" t="s">
        <v>147</v>
      </c>
      <c r="G1302" s="3">
        <v>700</v>
      </c>
      <c r="H1302" t="s">
        <v>143</v>
      </c>
      <c r="I1302" s="3">
        <v>280</v>
      </c>
      <c r="J1302" s="25" t="str">
        <f t="shared" si="20"/>
        <v>Mar</v>
      </c>
      <c r="K1302">
        <v>12</v>
      </c>
    </row>
    <row r="1303" spans="1:11" hidden="1" x14ac:dyDescent="0.5">
      <c r="A1303" s="25">
        <v>44635</v>
      </c>
      <c r="B1303" t="s">
        <v>73</v>
      </c>
      <c r="C1303" t="s">
        <v>216</v>
      </c>
      <c r="D1303" t="s">
        <v>193</v>
      </c>
      <c r="E1303">
        <v>0.6</v>
      </c>
      <c r="F1303" t="s">
        <v>147</v>
      </c>
      <c r="G1303" s="3">
        <v>750</v>
      </c>
      <c r="H1303" t="s">
        <v>143</v>
      </c>
      <c r="I1303" s="3">
        <v>450</v>
      </c>
      <c r="J1303" s="25" t="str">
        <f t="shared" si="20"/>
        <v>Mar</v>
      </c>
      <c r="K1303">
        <v>12</v>
      </c>
    </row>
    <row r="1304" spans="1:11" hidden="1" x14ac:dyDescent="0.5">
      <c r="A1304" s="25">
        <v>44635</v>
      </c>
      <c r="B1304" t="s">
        <v>73</v>
      </c>
      <c r="C1304" t="s">
        <v>194</v>
      </c>
      <c r="D1304" t="s">
        <v>146</v>
      </c>
      <c r="E1304">
        <v>1</v>
      </c>
      <c r="F1304" t="s">
        <v>147</v>
      </c>
      <c r="G1304" s="3">
        <v>240</v>
      </c>
      <c r="H1304" t="s">
        <v>143</v>
      </c>
      <c r="I1304" s="3">
        <v>240</v>
      </c>
      <c r="J1304" s="25" t="str">
        <f t="shared" si="20"/>
        <v>Mar</v>
      </c>
      <c r="K1304">
        <v>12</v>
      </c>
    </row>
    <row r="1305" spans="1:11" x14ac:dyDescent="0.5">
      <c r="A1305" s="25">
        <v>44635</v>
      </c>
      <c r="B1305" t="s">
        <v>73</v>
      </c>
      <c r="C1305" t="s">
        <v>220</v>
      </c>
      <c r="D1305" t="s">
        <v>146</v>
      </c>
      <c r="E1305">
        <v>3</v>
      </c>
      <c r="F1305" t="s">
        <v>149</v>
      </c>
      <c r="G1305" s="3">
        <v>2500</v>
      </c>
      <c r="H1305" t="s">
        <v>143</v>
      </c>
      <c r="I1305" s="3">
        <v>7500</v>
      </c>
      <c r="J1305" s="25" t="str">
        <f t="shared" si="20"/>
        <v>Mar</v>
      </c>
      <c r="K1305">
        <v>12</v>
      </c>
    </row>
    <row r="1306" spans="1:11" hidden="1" x14ac:dyDescent="0.5">
      <c r="A1306" s="25">
        <v>44635</v>
      </c>
      <c r="B1306" t="s">
        <v>73</v>
      </c>
      <c r="C1306" t="s">
        <v>203</v>
      </c>
      <c r="D1306" t="s">
        <v>295</v>
      </c>
      <c r="E1306">
        <v>10</v>
      </c>
      <c r="F1306" t="s">
        <v>169</v>
      </c>
      <c r="G1306" s="3">
        <v>60</v>
      </c>
      <c r="H1306" t="s">
        <v>143</v>
      </c>
      <c r="I1306" s="3">
        <v>600</v>
      </c>
      <c r="J1306" s="25" t="str">
        <f t="shared" si="20"/>
        <v>Mar</v>
      </c>
      <c r="K1306">
        <v>12</v>
      </c>
    </row>
    <row r="1307" spans="1:11" hidden="1" x14ac:dyDescent="0.5">
      <c r="A1307" s="25">
        <v>44635</v>
      </c>
      <c r="B1307" t="s">
        <v>73</v>
      </c>
      <c r="C1307" t="s">
        <v>180</v>
      </c>
      <c r="D1307" t="s">
        <v>146</v>
      </c>
      <c r="E1307">
        <v>0.5</v>
      </c>
      <c r="F1307" t="s">
        <v>152</v>
      </c>
      <c r="G1307" s="3">
        <v>850</v>
      </c>
      <c r="H1307" t="s">
        <v>143</v>
      </c>
      <c r="I1307" s="3">
        <v>425</v>
      </c>
      <c r="J1307" s="25" t="str">
        <f t="shared" si="20"/>
        <v>Mar</v>
      </c>
      <c r="K1307">
        <v>12</v>
      </c>
    </row>
    <row r="1308" spans="1:11" hidden="1" x14ac:dyDescent="0.5">
      <c r="A1308" s="25">
        <v>44635</v>
      </c>
      <c r="B1308" t="s">
        <v>73</v>
      </c>
      <c r="C1308" t="s">
        <v>228</v>
      </c>
      <c r="D1308" t="s">
        <v>324</v>
      </c>
      <c r="E1308">
        <v>1</v>
      </c>
      <c r="F1308" t="s">
        <v>149</v>
      </c>
      <c r="G1308" s="3">
        <v>260</v>
      </c>
      <c r="H1308" t="s">
        <v>143</v>
      </c>
      <c r="I1308" s="3">
        <v>260</v>
      </c>
      <c r="J1308" s="25" t="str">
        <f t="shared" si="20"/>
        <v>Mar</v>
      </c>
      <c r="K1308">
        <v>12</v>
      </c>
    </row>
    <row r="1309" spans="1:11" hidden="1" x14ac:dyDescent="0.5">
      <c r="A1309" s="25">
        <v>44635</v>
      </c>
      <c r="B1309" t="s">
        <v>73</v>
      </c>
      <c r="C1309" t="s">
        <v>199</v>
      </c>
      <c r="D1309" t="s">
        <v>275</v>
      </c>
      <c r="E1309">
        <v>1.5</v>
      </c>
      <c r="F1309" t="s">
        <v>147</v>
      </c>
      <c r="G1309" s="3">
        <v>190</v>
      </c>
      <c r="H1309" t="s">
        <v>143</v>
      </c>
      <c r="I1309" s="3">
        <v>285</v>
      </c>
      <c r="J1309" s="25" t="str">
        <f t="shared" si="20"/>
        <v>Mar</v>
      </c>
      <c r="K1309">
        <v>12</v>
      </c>
    </row>
    <row r="1310" spans="1:11" hidden="1" x14ac:dyDescent="0.5">
      <c r="A1310" s="25">
        <v>44635</v>
      </c>
      <c r="B1310" t="s">
        <v>73</v>
      </c>
      <c r="C1310" t="s">
        <v>323</v>
      </c>
      <c r="D1310" t="s">
        <v>141</v>
      </c>
      <c r="E1310">
        <v>1</v>
      </c>
      <c r="F1310" t="s">
        <v>149</v>
      </c>
      <c r="G1310" s="3">
        <v>310</v>
      </c>
      <c r="H1310" t="s">
        <v>143</v>
      </c>
      <c r="I1310" s="3">
        <v>310</v>
      </c>
      <c r="J1310" s="25" t="str">
        <f t="shared" si="20"/>
        <v>Mar</v>
      </c>
      <c r="K1310">
        <v>12</v>
      </c>
    </row>
    <row r="1311" spans="1:11" x14ac:dyDescent="0.5">
      <c r="A1311" s="25">
        <v>44635</v>
      </c>
      <c r="B1311" t="s">
        <v>73</v>
      </c>
      <c r="C1311" t="s">
        <v>187</v>
      </c>
      <c r="D1311" t="s">
        <v>295</v>
      </c>
      <c r="E1311">
        <v>5</v>
      </c>
      <c r="F1311" t="s">
        <v>147</v>
      </c>
      <c r="G1311" s="3">
        <v>46</v>
      </c>
      <c r="H1311" t="s">
        <v>143</v>
      </c>
      <c r="I1311" s="3">
        <v>230</v>
      </c>
      <c r="J1311" s="25" t="str">
        <f t="shared" si="20"/>
        <v>Mar</v>
      </c>
      <c r="K1311">
        <v>12</v>
      </c>
    </row>
    <row r="1312" spans="1:11" x14ac:dyDescent="0.5">
      <c r="A1312" s="25">
        <v>44635</v>
      </c>
      <c r="B1312" t="s">
        <v>73</v>
      </c>
      <c r="C1312" t="s">
        <v>164</v>
      </c>
      <c r="D1312" t="s">
        <v>295</v>
      </c>
      <c r="E1312">
        <v>1</v>
      </c>
      <c r="F1312" t="s">
        <v>147</v>
      </c>
      <c r="G1312" s="3">
        <v>215</v>
      </c>
      <c r="H1312" t="s">
        <v>143</v>
      </c>
      <c r="I1312" s="3">
        <v>215</v>
      </c>
      <c r="J1312" s="25" t="str">
        <f t="shared" si="20"/>
        <v>Mar</v>
      </c>
      <c r="K1312">
        <v>12</v>
      </c>
    </row>
    <row r="1313" spans="1:11" hidden="1" x14ac:dyDescent="0.5">
      <c r="A1313" s="25">
        <v>44635</v>
      </c>
      <c r="B1313" t="s">
        <v>73</v>
      </c>
      <c r="C1313" t="s">
        <v>195</v>
      </c>
      <c r="D1313" t="s">
        <v>141</v>
      </c>
      <c r="E1313">
        <v>1</v>
      </c>
      <c r="F1313" t="s">
        <v>142</v>
      </c>
      <c r="G1313" s="3">
        <v>330</v>
      </c>
      <c r="H1313" t="s">
        <v>143</v>
      </c>
      <c r="I1313" s="3">
        <v>330</v>
      </c>
      <c r="J1313" s="25" t="str">
        <f t="shared" si="20"/>
        <v>Mar</v>
      </c>
      <c r="K1313">
        <v>12</v>
      </c>
    </row>
    <row r="1314" spans="1:11" hidden="1" x14ac:dyDescent="0.5">
      <c r="A1314" s="25">
        <v>44635</v>
      </c>
      <c r="B1314" t="s">
        <v>73</v>
      </c>
      <c r="C1314" t="s">
        <v>168</v>
      </c>
      <c r="D1314" t="s">
        <v>295</v>
      </c>
      <c r="E1314">
        <v>1</v>
      </c>
      <c r="F1314" t="s">
        <v>169</v>
      </c>
      <c r="G1314" s="3">
        <v>80</v>
      </c>
      <c r="H1314" t="s">
        <v>143</v>
      </c>
      <c r="I1314" s="3">
        <v>80</v>
      </c>
      <c r="J1314" s="25" t="str">
        <f t="shared" si="20"/>
        <v>Mar</v>
      </c>
      <c r="K1314">
        <v>12</v>
      </c>
    </row>
    <row r="1315" spans="1:11" hidden="1" x14ac:dyDescent="0.5">
      <c r="A1315" s="25">
        <v>44635</v>
      </c>
      <c r="B1315" t="s">
        <v>73</v>
      </c>
      <c r="C1315" t="s">
        <v>192</v>
      </c>
      <c r="D1315" t="s">
        <v>193</v>
      </c>
      <c r="E1315">
        <v>0.1</v>
      </c>
      <c r="F1315" t="s">
        <v>147</v>
      </c>
      <c r="G1315" s="3">
        <v>700</v>
      </c>
      <c r="H1315" t="s">
        <v>143</v>
      </c>
      <c r="I1315" s="3">
        <v>70</v>
      </c>
      <c r="J1315" s="25" t="str">
        <f t="shared" si="20"/>
        <v>Mar</v>
      </c>
      <c r="K1315">
        <v>12</v>
      </c>
    </row>
    <row r="1316" spans="1:11" x14ac:dyDescent="0.5">
      <c r="A1316" s="25">
        <v>44635</v>
      </c>
      <c r="B1316" t="s">
        <v>73</v>
      </c>
      <c r="C1316" t="s">
        <v>187</v>
      </c>
      <c r="D1316" t="s">
        <v>295</v>
      </c>
      <c r="E1316">
        <v>4</v>
      </c>
      <c r="F1316" t="s">
        <v>147</v>
      </c>
      <c r="G1316" s="3">
        <v>46</v>
      </c>
      <c r="H1316" t="s">
        <v>143</v>
      </c>
      <c r="I1316" s="3">
        <v>184</v>
      </c>
      <c r="J1316" s="25" t="str">
        <f t="shared" si="20"/>
        <v>Mar</v>
      </c>
      <c r="K1316">
        <v>12</v>
      </c>
    </row>
    <row r="1317" spans="1:11" x14ac:dyDescent="0.5">
      <c r="A1317" s="25">
        <v>44635</v>
      </c>
      <c r="B1317" t="s">
        <v>73</v>
      </c>
      <c r="C1317" t="s">
        <v>231</v>
      </c>
      <c r="D1317" t="s">
        <v>146</v>
      </c>
      <c r="E1317">
        <v>0.5</v>
      </c>
      <c r="F1317" t="s">
        <v>147</v>
      </c>
      <c r="G1317" s="3">
        <v>245</v>
      </c>
      <c r="H1317" t="s">
        <v>143</v>
      </c>
      <c r="I1317" s="3">
        <v>122.5</v>
      </c>
      <c r="J1317" s="25" t="str">
        <f t="shared" si="20"/>
        <v>Mar</v>
      </c>
      <c r="K1317">
        <v>12</v>
      </c>
    </row>
    <row r="1318" spans="1:11" hidden="1" x14ac:dyDescent="0.5">
      <c r="A1318" s="25">
        <v>44635</v>
      </c>
      <c r="B1318" t="s">
        <v>73</v>
      </c>
      <c r="C1318" t="s">
        <v>191</v>
      </c>
      <c r="D1318" t="s">
        <v>146</v>
      </c>
      <c r="E1318">
        <v>0.5</v>
      </c>
      <c r="F1318" t="s">
        <v>147</v>
      </c>
      <c r="G1318" s="3">
        <v>245</v>
      </c>
      <c r="H1318" t="s">
        <v>143</v>
      </c>
      <c r="I1318" s="3">
        <v>122.5</v>
      </c>
      <c r="J1318" s="25" t="str">
        <f t="shared" si="20"/>
        <v>Mar</v>
      </c>
      <c r="K1318">
        <v>12</v>
      </c>
    </row>
    <row r="1319" spans="1:11" x14ac:dyDescent="0.5">
      <c r="A1319" s="25">
        <v>44635</v>
      </c>
      <c r="B1319" t="s">
        <v>73</v>
      </c>
      <c r="C1319" t="s">
        <v>164</v>
      </c>
      <c r="D1319" t="s">
        <v>295</v>
      </c>
      <c r="E1319">
        <v>1</v>
      </c>
      <c r="F1319" t="s">
        <v>147</v>
      </c>
      <c r="G1319" s="3">
        <v>215</v>
      </c>
      <c r="H1319" t="s">
        <v>143</v>
      </c>
      <c r="I1319" s="3">
        <v>215</v>
      </c>
      <c r="J1319" s="25" t="str">
        <f t="shared" si="20"/>
        <v>Mar</v>
      </c>
      <c r="K1319">
        <v>12</v>
      </c>
    </row>
    <row r="1320" spans="1:11" hidden="1" x14ac:dyDescent="0.5">
      <c r="A1320" s="25">
        <v>44635</v>
      </c>
      <c r="B1320" t="s">
        <v>73</v>
      </c>
      <c r="C1320" t="s">
        <v>179</v>
      </c>
      <c r="D1320" t="s">
        <v>274</v>
      </c>
      <c r="E1320">
        <v>1</v>
      </c>
      <c r="F1320" t="s">
        <v>145</v>
      </c>
      <c r="G1320" s="3">
        <v>65</v>
      </c>
      <c r="H1320" t="s">
        <v>143</v>
      </c>
      <c r="I1320" s="3">
        <v>65</v>
      </c>
      <c r="J1320" s="25" t="str">
        <f t="shared" si="20"/>
        <v>Mar</v>
      </c>
      <c r="K1320">
        <v>12</v>
      </c>
    </row>
    <row r="1321" spans="1:11" x14ac:dyDescent="0.5">
      <c r="A1321" s="25">
        <v>44635</v>
      </c>
      <c r="B1321" t="s">
        <v>73</v>
      </c>
      <c r="C1321" t="s">
        <v>148</v>
      </c>
      <c r="D1321" t="s">
        <v>146</v>
      </c>
      <c r="E1321">
        <v>4</v>
      </c>
      <c r="F1321" t="s">
        <v>149</v>
      </c>
      <c r="G1321" s="3">
        <v>262</v>
      </c>
      <c r="H1321" t="s">
        <v>143</v>
      </c>
      <c r="I1321" s="3">
        <v>1048</v>
      </c>
      <c r="J1321" s="25" t="str">
        <f t="shared" si="20"/>
        <v>Mar</v>
      </c>
      <c r="K1321">
        <v>12</v>
      </c>
    </row>
    <row r="1322" spans="1:11" x14ac:dyDescent="0.5">
      <c r="A1322" s="25">
        <v>44635</v>
      </c>
      <c r="B1322" t="s">
        <v>73</v>
      </c>
      <c r="C1322" t="s">
        <v>198</v>
      </c>
      <c r="D1322" t="s">
        <v>146</v>
      </c>
      <c r="E1322">
        <v>7</v>
      </c>
      <c r="F1322" t="s">
        <v>147</v>
      </c>
      <c r="G1322" s="3">
        <v>245</v>
      </c>
      <c r="H1322" t="s">
        <v>143</v>
      </c>
      <c r="I1322" s="3">
        <v>1715</v>
      </c>
      <c r="J1322" s="25" t="str">
        <f t="shared" si="20"/>
        <v>Mar</v>
      </c>
      <c r="K1322">
        <v>12</v>
      </c>
    </row>
    <row r="1323" spans="1:11" x14ac:dyDescent="0.5">
      <c r="A1323" s="25">
        <v>44635</v>
      </c>
      <c r="B1323" t="s">
        <v>73</v>
      </c>
      <c r="C1323" t="s">
        <v>281</v>
      </c>
      <c r="D1323" t="s">
        <v>146</v>
      </c>
      <c r="E1323">
        <v>1.5</v>
      </c>
      <c r="F1323" t="s">
        <v>147</v>
      </c>
      <c r="G1323" s="3">
        <v>245</v>
      </c>
      <c r="H1323" t="s">
        <v>143</v>
      </c>
      <c r="I1323" s="3">
        <v>367.5</v>
      </c>
      <c r="J1323" s="25" t="str">
        <f t="shared" si="20"/>
        <v>Mar</v>
      </c>
      <c r="K1323">
        <v>12</v>
      </c>
    </row>
    <row r="1324" spans="1:11" hidden="1" x14ac:dyDescent="0.5">
      <c r="A1324" s="25">
        <v>44635</v>
      </c>
      <c r="B1324" t="s">
        <v>73</v>
      </c>
      <c r="C1324" t="s">
        <v>283</v>
      </c>
      <c r="D1324" t="s">
        <v>146</v>
      </c>
      <c r="E1324">
        <v>0.5</v>
      </c>
      <c r="F1324" t="s">
        <v>147</v>
      </c>
      <c r="G1324" s="3">
        <v>245</v>
      </c>
      <c r="H1324" t="s">
        <v>143</v>
      </c>
      <c r="I1324" s="3">
        <v>122.5</v>
      </c>
      <c r="J1324" s="25" t="str">
        <f t="shared" si="20"/>
        <v>Mar</v>
      </c>
      <c r="K1324">
        <v>12</v>
      </c>
    </row>
    <row r="1325" spans="1:11" x14ac:dyDescent="0.5">
      <c r="A1325" s="25">
        <v>44635</v>
      </c>
      <c r="B1325" t="s">
        <v>73</v>
      </c>
      <c r="C1325" t="s">
        <v>281</v>
      </c>
      <c r="D1325" t="s">
        <v>146</v>
      </c>
      <c r="E1325">
        <v>0.5</v>
      </c>
      <c r="F1325" t="s">
        <v>147</v>
      </c>
      <c r="G1325" s="3">
        <v>245</v>
      </c>
      <c r="H1325" t="s">
        <v>143</v>
      </c>
      <c r="I1325" s="3">
        <v>122.5</v>
      </c>
      <c r="J1325" s="25" t="str">
        <f t="shared" si="20"/>
        <v>Mar</v>
      </c>
      <c r="K1325">
        <v>12</v>
      </c>
    </row>
    <row r="1326" spans="1:11" x14ac:dyDescent="0.5">
      <c r="A1326" s="25">
        <v>44635</v>
      </c>
      <c r="B1326" t="s">
        <v>73</v>
      </c>
      <c r="C1326" t="s">
        <v>181</v>
      </c>
      <c r="D1326" t="s">
        <v>276</v>
      </c>
      <c r="E1326">
        <v>2</v>
      </c>
      <c r="F1326" t="s">
        <v>152</v>
      </c>
      <c r="G1326" s="3">
        <v>120</v>
      </c>
      <c r="H1326" t="s">
        <v>143</v>
      </c>
      <c r="I1326" s="3">
        <v>240</v>
      </c>
      <c r="J1326" s="25" t="str">
        <f t="shared" si="20"/>
        <v>Mar</v>
      </c>
      <c r="K1326">
        <v>12</v>
      </c>
    </row>
    <row r="1327" spans="1:11" x14ac:dyDescent="0.5">
      <c r="A1327" s="25">
        <v>44635</v>
      </c>
      <c r="B1327" t="s">
        <v>73</v>
      </c>
      <c r="C1327" t="s">
        <v>162</v>
      </c>
      <c r="D1327" t="s">
        <v>295</v>
      </c>
      <c r="E1327">
        <v>10</v>
      </c>
      <c r="F1327" t="s">
        <v>147</v>
      </c>
      <c r="G1327" s="3">
        <v>160</v>
      </c>
      <c r="H1327" t="s">
        <v>143</v>
      </c>
      <c r="I1327" s="3">
        <v>1600</v>
      </c>
      <c r="J1327" s="25" t="str">
        <f t="shared" si="20"/>
        <v>Mar</v>
      </c>
      <c r="K1327">
        <v>12</v>
      </c>
    </row>
    <row r="1328" spans="1:11" x14ac:dyDescent="0.5">
      <c r="A1328" s="25">
        <v>44635</v>
      </c>
      <c r="B1328" t="s">
        <v>73</v>
      </c>
      <c r="C1328" t="s">
        <v>160</v>
      </c>
      <c r="D1328" t="s">
        <v>275</v>
      </c>
      <c r="E1328">
        <v>5</v>
      </c>
      <c r="F1328" t="s">
        <v>147</v>
      </c>
      <c r="G1328" s="3">
        <v>190</v>
      </c>
      <c r="H1328" t="s">
        <v>143</v>
      </c>
      <c r="I1328" s="3">
        <v>950</v>
      </c>
      <c r="J1328" s="25" t="str">
        <f t="shared" si="20"/>
        <v>Mar</v>
      </c>
      <c r="K1328">
        <v>12</v>
      </c>
    </row>
    <row r="1329" spans="1:11" x14ac:dyDescent="0.5">
      <c r="A1329" s="25">
        <v>44635</v>
      </c>
      <c r="B1329" t="s">
        <v>73</v>
      </c>
      <c r="C1329" t="s">
        <v>144</v>
      </c>
      <c r="D1329" t="s">
        <v>274</v>
      </c>
      <c r="E1329">
        <v>18</v>
      </c>
      <c r="F1329" t="s">
        <v>145</v>
      </c>
      <c r="G1329" s="3">
        <v>65</v>
      </c>
      <c r="H1329" t="s">
        <v>143</v>
      </c>
      <c r="I1329" s="3">
        <v>1170</v>
      </c>
      <c r="J1329" s="25" t="str">
        <f t="shared" si="20"/>
        <v>Mar</v>
      </c>
      <c r="K1329">
        <v>12</v>
      </c>
    </row>
    <row r="1330" spans="1:11" hidden="1" x14ac:dyDescent="0.5">
      <c r="A1330" s="25">
        <v>44635</v>
      </c>
      <c r="B1330" t="s">
        <v>73</v>
      </c>
      <c r="C1330" t="s">
        <v>250</v>
      </c>
      <c r="D1330" t="s">
        <v>277</v>
      </c>
      <c r="E1330">
        <v>1</v>
      </c>
      <c r="F1330" t="s">
        <v>142</v>
      </c>
      <c r="G1330" s="3">
        <v>190</v>
      </c>
      <c r="H1330" t="s">
        <v>143</v>
      </c>
      <c r="I1330" s="3">
        <v>190</v>
      </c>
      <c r="J1330" s="25" t="str">
        <f t="shared" si="20"/>
        <v>Mar</v>
      </c>
      <c r="K1330">
        <v>12</v>
      </c>
    </row>
    <row r="1331" spans="1:11" hidden="1" x14ac:dyDescent="0.5">
      <c r="A1331" s="25">
        <v>44635</v>
      </c>
      <c r="B1331" t="s">
        <v>73</v>
      </c>
      <c r="C1331" t="s">
        <v>251</v>
      </c>
      <c r="D1331" t="s">
        <v>141</v>
      </c>
      <c r="E1331">
        <v>0.1</v>
      </c>
      <c r="F1331" t="s">
        <v>279</v>
      </c>
      <c r="G1331" s="3">
        <v>670</v>
      </c>
      <c r="H1331" t="s">
        <v>143</v>
      </c>
      <c r="I1331" s="3">
        <v>67</v>
      </c>
      <c r="J1331" s="25" t="str">
        <f t="shared" si="20"/>
        <v>Mar</v>
      </c>
      <c r="K1331">
        <v>12</v>
      </c>
    </row>
    <row r="1332" spans="1:11" hidden="1" x14ac:dyDescent="0.5">
      <c r="A1332" s="25">
        <v>44635</v>
      </c>
      <c r="B1332" t="s">
        <v>73</v>
      </c>
      <c r="C1332" t="s">
        <v>157</v>
      </c>
      <c r="D1332" t="s">
        <v>141</v>
      </c>
      <c r="E1332">
        <v>1</v>
      </c>
      <c r="F1332" t="s">
        <v>142</v>
      </c>
      <c r="G1332" s="3">
        <v>450</v>
      </c>
      <c r="H1332" t="s">
        <v>143</v>
      </c>
      <c r="I1332" s="3">
        <v>450</v>
      </c>
      <c r="J1332" s="25" t="str">
        <f t="shared" si="20"/>
        <v>Mar</v>
      </c>
      <c r="K1332">
        <v>12</v>
      </c>
    </row>
    <row r="1333" spans="1:11" hidden="1" x14ac:dyDescent="0.5">
      <c r="A1333" s="25">
        <v>44635</v>
      </c>
      <c r="B1333" t="s">
        <v>73</v>
      </c>
      <c r="C1333" t="s">
        <v>294</v>
      </c>
      <c r="D1333" t="s">
        <v>141</v>
      </c>
      <c r="E1333">
        <v>1</v>
      </c>
      <c r="F1333" t="s">
        <v>149</v>
      </c>
      <c r="G1333" s="3">
        <v>65</v>
      </c>
      <c r="H1333" t="s">
        <v>143</v>
      </c>
      <c r="I1333" s="3">
        <v>65</v>
      </c>
      <c r="J1333" s="25" t="str">
        <f t="shared" si="20"/>
        <v>Mar</v>
      </c>
      <c r="K1333">
        <v>12</v>
      </c>
    </row>
    <row r="1334" spans="1:11" hidden="1" x14ac:dyDescent="0.5">
      <c r="A1334" s="25">
        <v>44635</v>
      </c>
      <c r="B1334" t="s">
        <v>73</v>
      </c>
      <c r="C1334" t="s">
        <v>176</v>
      </c>
      <c r="D1334" t="s">
        <v>295</v>
      </c>
      <c r="E1334">
        <v>1.7</v>
      </c>
      <c r="F1334" t="s">
        <v>147</v>
      </c>
      <c r="G1334" s="3">
        <v>250</v>
      </c>
      <c r="H1334" t="s">
        <v>143</v>
      </c>
      <c r="I1334" s="3">
        <v>425</v>
      </c>
      <c r="J1334" s="25" t="str">
        <f t="shared" si="20"/>
        <v>Mar</v>
      </c>
      <c r="K1334">
        <v>12</v>
      </c>
    </row>
    <row r="1335" spans="1:11" x14ac:dyDescent="0.5">
      <c r="A1335" s="25">
        <v>44635</v>
      </c>
      <c r="B1335" t="s">
        <v>73</v>
      </c>
      <c r="C1335" t="s">
        <v>189</v>
      </c>
      <c r="D1335" t="s">
        <v>295</v>
      </c>
      <c r="E1335">
        <v>0.8</v>
      </c>
      <c r="F1335" t="s">
        <v>147</v>
      </c>
      <c r="G1335" s="3">
        <v>380</v>
      </c>
      <c r="H1335" t="s">
        <v>143</v>
      </c>
      <c r="I1335" s="3">
        <v>304</v>
      </c>
      <c r="J1335" s="25" t="str">
        <f t="shared" si="20"/>
        <v>Mar</v>
      </c>
      <c r="K1335">
        <v>12</v>
      </c>
    </row>
    <row r="1336" spans="1:11" x14ac:dyDescent="0.5">
      <c r="A1336" s="25">
        <v>44635</v>
      </c>
      <c r="B1336" t="s">
        <v>73</v>
      </c>
      <c r="C1336" t="s">
        <v>167</v>
      </c>
      <c r="D1336" t="s">
        <v>295</v>
      </c>
      <c r="E1336">
        <v>4.75</v>
      </c>
      <c r="F1336" t="s">
        <v>147</v>
      </c>
      <c r="G1336" s="3">
        <v>320</v>
      </c>
      <c r="H1336" t="s">
        <v>143</v>
      </c>
      <c r="I1336" s="3">
        <v>1520</v>
      </c>
      <c r="J1336" s="25" t="str">
        <f t="shared" si="20"/>
        <v>Mar</v>
      </c>
      <c r="K1336">
        <v>12</v>
      </c>
    </row>
    <row r="1337" spans="1:11" x14ac:dyDescent="0.5">
      <c r="A1337" s="25">
        <v>44635</v>
      </c>
      <c r="B1337" t="s">
        <v>73</v>
      </c>
      <c r="C1337" t="s">
        <v>166</v>
      </c>
      <c r="D1337" t="s">
        <v>295</v>
      </c>
      <c r="E1337">
        <v>6.5</v>
      </c>
      <c r="F1337" t="s">
        <v>147</v>
      </c>
      <c r="G1337" s="3">
        <v>320</v>
      </c>
      <c r="H1337" t="s">
        <v>143</v>
      </c>
      <c r="I1337" s="3">
        <v>2080</v>
      </c>
      <c r="J1337" s="25" t="str">
        <f t="shared" si="20"/>
        <v>Mar</v>
      </c>
      <c r="K1337">
        <v>12</v>
      </c>
    </row>
    <row r="1338" spans="1:11" hidden="1" x14ac:dyDescent="0.5">
      <c r="A1338" s="25">
        <v>44635</v>
      </c>
      <c r="B1338" t="s">
        <v>73</v>
      </c>
      <c r="C1338" t="s">
        <v>206</v>
      </c>
      <c r="D1338" t="s">
        <v>193</v>
      </c>
      <c r="E1338">
        <v>0.5</v>
      </c>
      <c r="F1338" t="s">
        <v>147</v>
      </c>
      <c r="G1338" s="3">
        <v>500</v>
      </c>
      <c r="H1338" t="s">
        <v>143</v>
      </c>
      <c r="I1338" s="3">
        <v>250</v>
      </c>
      <c r="J1338" s="25" t="str">
        <f t="shared" si="20"/>
        <v>Mar</v>
      </c>
      <c r="K1338">
        <v>12</v>
      </c>
    </row>
    <row r="1339" spans="1:11" hidden="1" x14ac:dyDescent="0.5">
      <c r="A1339" s="25">
        <v>44635</v>
      </c>
      <c r="B1339" t="s">
        <v>73</v>
      </c>
      <c r="C1339" t="s">
        <v>209</v>
      </c>
      <c r="D1339" t="s">
        <v>193</v>
      </c>
      <c r="E1339">
        <v>0.5</v>
      </c>
      <c r="F1339" t="s">
        <v>147</v>
      </c>
      <c r="G1339" s="3">
        <v>900</v>
      </c>
      <c r="H1339" t="s">
        <v>143</v>
      </c>
      <c r="I1339" s="3">
        <v>450</v>
      </c>
      <c r="J1339" s="25" t="str">
        <f t="shared" si="20"/>
        <v>Mar</v>
      </c>
      <c r="K1339">
        <v>12</v>
      </c>
    </row>
    <row r="1340" spans="1:11" hidden="1" x14ac:dyDescent="0.5">
      <c r="A1340" s="25">
        <v>44635</v>
      </c>
      <c r="B1340" t="s">
        <v>73</v>
      </c>
      <c r="C1340" t="s">
        <v>216</v>
      </c>
      <c r="D1340" t="s">
        <v>193</v>
      </c>
      <c r="E1340">
        <v>0.5</v>
      </c>
      <c r="F1340" t="s">
        <v>147</v>
      </c>
      <c r="G1340" s="3">
        <v>740</v>
      </c>
      <c r="H1340" t="s">
        <v>143</v>
      </c>
      <c r="I1340" s="3">
        <v>370</v>
      </c>
      <c r="J1340" s="25" t="str">
        <f t="shared" si="20"/>
        <v>Mar</v>
      </c>
      <c r="K1340">
        <v>12</v>
      </c>
    </row>
    <row r="1341" spans="1:11" x14ac:dyDescent="0.5">
      <c r="A1341" s="25">
        <v>44635</v>
      </c>
      <c r="B1341" t="s">
        <v>73</v>
      </c>
      <c r="C1341" t="s">
        <v>158</v>
      </c>
      <c r="D1341" t="s">
        <v>295</v>
      </c>
      <c r="E1341">
        <v>7</v>
      </c>
      <c r="F1341" t="s">
        <v>147</v>
      </c>
      <c r="G1341" s="3">
        <v>300</v>
      </c>
      <c r="H1341" t="s">
        <v>143</v>
      </c>
      <c r="I1341" s="3">
        <v>2100</v>
      </c>
      <c r="J1341" s="25" t="str">
        <f t="shared" si="20"/>
        <v>Mar</v>
      </c>
      <c r="K1341">
        <v>12</v>
      </c>
    </row>
    <row r="1342" spans="1:11" x14ac:dyDescent="0.5">
      <c r="A1342" s="25">
        <v>44635</v>
      </c>
      <c r="B1342" t="s">
        <v>73</v>
      </c>
      <c r="C1342" t="s">
        <v>163</v>
      </c>
      <c r="D1342" t="s">
        <v>295</v>
      </c>
      <c r="E1342">
        <v>3.1</v>
      </c>
      <c r="F1342" t="s">
        <v>147</v>
      </c>
      <c r="G1342" s="3">
        <v>900</v>
      </c>
      <c r="H1342" t="s">
        <v>143</v>
      </c>
      <c r="I1342" s="3">
        <v>2790</v>
      </c>
      <c r="J1342" s="25" t="str">
        <f t="shared" si="20"/>
        <v>Mar</v>
      </c>
      <c r="K1342">
        <v>12</v>
      </c>
    </row>
    <row r="1343" spans="1:11" x14ac:dyDescent="0.5">
      <c r="A1343" s="25">
        <v>44635</v>
      </c>
      <c r="B1343" t="s">
        <v>73</v>
      </c>
      <c r="C1343" t="s">
        <v>159</v>
      </c>
      <c r="D1343" t="s">
        <v>295</v>
      </c>
      <c r="E1343">
        <v>8.1999999999999993</v>
      </c>
      <c r="F1343" t="s">
        <v>147</v>
      </c>
      <c r="G1343" s="3">
        <v>520</v>
      </c>
      <c r="H1343" t="s">
        <v>143</v>
      </c>
      <c r="I1343" s="3">
        <v>4264</v>
      </c>
      <c r="J1343" s="25" t="str">
        <f t="shared" si="20"/>
        <v>Mar</v>
      </c>
      <c r="K1343">
        <v>12</v>
      </c>
    </row>
    <row r="1344" spans="1:11" x14ac:dyDescent="0.5">
      <c r="A1344" s="25">
        <v>44635</v>
      </c>
      <c r="B1344" t="s">
        <v>73</v>
      </c>
      <c r="C1344" t="s">
        <v>148</v>
      </c>
      <c r="D1344" t="s">
        <v>146</v>
      </c>
      <c r="E1344">
        <v>9</v>
      </c>
      <c r="F1344" t="s">
        <v>149</v>
      </c>
      <c r="G1344" s="3">
        <v>269</v>
      </c>
      <c r="H1344" t="s">
        <v>143</v>
      </c>
      <c r="I1344" s="3">
        <v>2421</v>
      </c>
      <c r="J1344" s="25" t="str">
        <f t="shared" si="20"/>
        <v>Mar</v>
      </c>
      <c r="K1344">
        <v>12</v>
      </c>
    </row>
    <row r="1345" spans="1:11" x14ac:dyDescent="0.5">
      <c r="A1345" s="25">
        <v>44635</v>
      </c>
      <c r="B1345" t="s">
        <v>73</v>
      </c>
      <c r="C1345" t="s">
        <v>173</v>
      </c>
      <c r="D1345" t="s">
        <v>295</v>
      </c>
      <c r="E1345">
        <v>1.25</v>
      </c>
      <c r="F1345" t="s">
        <v>147</v>
      </c>
      <c r="G1345" s="3">
        <v>450</v>
      </c>
      <c r="H1345" t="s">
        <v>143</v>
      </c>
      <c r="I1345" s="3">
        <v>562.5</v>
      </c>
      <c r="J1345" s="25" t="str">
        <f t="shared" si="20"/>
        <v>Mar</v>
      </c>
      <c r="K1345">
        <v>12</v>
      </c>
    </row>
    <row r="1346" spans="1:11" x14ac:dyDescent="0.5">
      <c r="A1346" s="25">
        <v>44635</v>
      </c>
      <c r="B1346" t="s">
        <v>73</v>
      </c>
      <c r="C1346" t="s">
        <v>160</v>
      </c>
      <c r="D1346" t="s">
        <v>275</v>
      </c>
      <c r="E1346">
        <v>7</v>
      </c>
      <c r="F1346" t="s">
        <v>147</v>
      </c>
      <c r="G1346" s="3">
        <v>190</v>
      </c>
      <c r="H1346" t="s">
        <v>143</v>
      </c>
      <c r="I1346" s="3">
        <v>1330</v>
      </c>
      <c r="J1346" s="25" t="str">
        <f t="shared" si="20"/>
        <v>Mar</v>
      </c>
      <c r="K1346">
        <v>12</v>
      </c>
    </row>
    <row r="1347" spans="1:11" hidden="1" x14ac:dyDescent="0.5">
      <c r="A1347" s="25">
        <v>44635</v>
      </c>
      <c r="B1347" t="s">
        <v>73</v>
      </c>
      <c r="C1347" t="s">
        <v>246</v>
      </c>
      <c r="D1347" t="s">
        <v>275</v>
      </c>
      <c r="E1347">
        <v>0.13</v>
      </c>
      <c r="F1347" t="s">
        <v>178</v>
      </c>
      <c r="G1347" s="3">
        <v>4200</v>
      </c>
      <c r="H1347" t="s">
        <v>143</v>
      </c>
      <c r="I1347" s="3">
        <v>546</v>
      </c>
      <c r="J1347" s="25" t="str">
        <f t="shared" si="20"/>
        <v>Mar</v>
      </c>
      <c r="K1347">
        <v>12</v>
      </c>
    </row>
    <row r="1348" spans="1:11" x14ac:dyDescent="0.5">
      <c r="A1348" s="25">
        <v>44635</v>
      </c>
      <c r="B1348" t="s">
        <v>73</v>
      </c>
      <c r="C1348" t="s">
        <v>183</v>
      </c>
      <c r="D1348" t="s">
        <v>155</v>
      </c>
      <c r="E1348">
        <v>2</v>
      </c>
      <c r="F1348" t="s">
        <v>156</v>
      </c>
      <c r="G1348" s="3">
        <v>272</v>
      </c>
      <c r="H1348" t="s">
        <v>143</v>
      </c>
      <c r="I1348" s="3">
        <v>544</v>
      </c>
      <c r="J1348" s="25" t="str">
        <f t="shared" si="20"/>
        <v>Mar</v>
      </c>
      <c r="K1348">
        <v>12</v>
      </c>
    </row>
    <row r="1349" spans="1:11" hidden="1" x14ac:dyDescent="0.5">
      <c r="A1349" s="25">
        <v>44635</v>
      </c>
      <c r="B1349" t="s">
        <v>73</v>
      </c>
      <c r="C1349" t="s">
        <v>235</v>
      </c>
      <c r="D1349" t="s">
        <v>295</v>
      </c>
      <c r="E1349">
        <v>1</v>
      </c>
      <c r="F1349" t="s">
        <v>169</v>
      </c>
      <c r="G1349" s="3">
        <v>550</v>
      </c>
      <c r="H1349" t="s">
        <v>143</v>
      </c>
      <c r="I1349" s="3">
        <v>550</v>
      </c>
      <c r="J1349" s="25" t="str">
        <f t="shared" ref="J1349:J1412" si="21">TEXT(A1349,"mmm")</f>
        <v>Mar</v>
      </c>
      <c r="K1349">
        <v>12</v>
      </c>
    </row>
    <row r="1350" spans="1:11" hidden="1" x14ac:dyDescent="0.5">
      <c r="A1350" s="25">
        <v>44635</v>
      </c>
      <c r="B1350" t="s">
        <v>73</v>
      </c>
      <c r="C1350" t="s">
        <v>150</v>
      </c>
      <c r="D1350" t="s">
        <v>146</v>
      </c>
      <c r="E1350">
        <v>2</v>
      </c>
      <c r="F1350" t="s">
        <v>149</v>
      </c>
      <c r="G1350" s="3">
        <v>262.5</v>
      </c>
      <c r="H1350" t="s">
        <v>143</v>
      </c>
      <c r="I1350" s="3">
        <v>525</v>
      </c>
      <c r="J1350" s="25" t="str">
        <f t="shared" si="21"/>
        <v>Mar</v>
      </c>
      <c r="K1350">
        <v>12</v>
      </c>
    </row>
    <row r="1351" spans="1:11" x14ac:dyDescent="0.5">
      <c r="A1351" s="25">
        <v>44635</v>
      </c>
      <c r="B1351" t="s">
        <v>73</v>
      </c>
      <c r="C1351" t="s">
        <v>151</v>
      </c>
      <c r="D1351" t="s">
        <v>146</v>
      </c>
      <c r="E1351">
        <v>0.7</v>
      </c>
      <c r="F1351" t="s">
        <v>152</v>
      </c>
      <c r="G1351" s="3">
        <v>430</v>
      </c>
      <c r="H1351" t="s">
        <v>143</v>
      </c>
      <c r="I1351" s="3">
        <v>301</v>
      </c>
      <c r="J1351" s="25" t="str">
        <f t="shared" si="21"/>
        <v>Mar</v>
      </c>
      <c r="K1351">
        <v>12</v>
      </c>
    </row>
    <row r="1352" spans="1:11" hidden="1" x14ac:dyDescent="0.5">
      <c r="A1352" s="25">
        <v>44635</v>
      </c>
      <c r="B1352" t="s">
        <v>73</v>
      </c>
      <c r="C1352" t="s">
        <v>170</v>
      </c>
      <c r="D1352" t="s">
        <v>155</v>
      </c>
      <c r="E1352">
        <v>0.32</v>
      </c>
      <c r="F1352" t="s">
        <v>156</v>
      </c>
      <c r="G1352" s="3">
        <v>320</v>
      </c>
      <c r="H1352" t="s">
        <v>143</v>
      </c>
      <c r="I1352" s="3">
        <v>102.4</v>
      </c>
      <c r="J1352" s="25" t="str">
        <f t="shared" si="21"/>
        <v>Mar</v>
      </c>
      <c r="K1352">
        <v>12</v>
      </c>
    </row>
    <row r="1353" spans="1:11" x14ac:dyDescent="0.5">
      <c r="A1353" s="25">
        <v>44635</v>
      </c>
      <c r="B1353" t="s">
        <v>73</v>
      </c>
      <c r="C1353" t="s">
        <v>154</v>
      </c>
      <c r="D1353" t="s">
        <v>155</v>
      </c>
      <c r="E1353">
        <v>0.5</v>
      </c>
      <c r="F1353" t="s">
        <v>156</v>
      </c>
      <c r="G1353" s="3">
        <v>880</v>
      </c>
      <c r="H1353" t="s">
        <v>143</v>
      </c>
      <c r="I1353" s="3">
        <v>440</v>
      </c>
      <c r="J1353" s="25" t="str">
        <f t="shared" si="21"/>
        <v>Mar</v>
      </c>
      <c r="K1353">
        <v>12</v>
      </c>
    </row>
    <row r="1354" spans="1:11" x14ac:dyDescent="0.5">
      <c r="A1354" s="25">
        <v>44637</v>
      </c>
      <c r="B1354" t="s">
        <v>72</v>
      </c>
      <c r="C1354" t="s">
        <v>154</v>
      </c>
      <c r="D1354" t="s">
        <v>155</v>
      </c>
      <c r="E1354">
        <v>0.08</v>
      </c>
      <c r="F1354" t="s">
        <v>156</v>
      </c>
      <c r="G1354" s="3">
        <v>880</v>
      </c>
      <c r="H1354" t="s">
        <v>143</v>
      </c>
      <c r="I1354" s="3">
        <v>70.400000000000006</v>
      </c>
      <c r="J1354" s="25" t="str">
        <f t="shared" si="21"/>
        <v>Mar</v>
      </c>
      <c r="K1354">
        <v>12</v>
      </c>
    </row>
    <row r="1355" spans="1:11" hidden="1" x14ac:dyDescent="0.5">
      <c r="A1355" s="25">
        <v>44637</v>
      </c>
      <c r="B1355" t="s">
        <v>72</v>
      </c>
      <c r="C1355" t="s">
        <v>170</v>
      </c>
      <c r="D1355" t="s">
        <v>155</v>
      </c>
      <c r="E1355">
        <v>1.2</v>
      </c>
      <c r="F1355" t="s">
        <v>156</v>
      </c>
      <c r="G1355" s="3">
        <v>300</v>
      </c>
      <c r="H1355" t="s">
        <v>143</v>
      </c>
      <c r="I1355" s="3">
        <v>360</v>
      </c>
      <c r="J1355" s="25" t="str">
        <f t="shared" si="21"/>
        <v>Mar</v>
      </c>
      <c r="K1355">
        <v>12</v>
      </c>
    </row>
    <row r="1356" spans="1:11" hidden="1" x14ac:dyDescent="0.5">
      <c r="A1356" s="25">
        <v>44637</v>
      </c>
      <c r="B1356" t="s">
        <v>72</v>
      </c>
      <c r="C1356" t="s">
        <v>157</v>
      </c>
      <c r="D1356" t="s">
        <v>141</v>
      </c>
      <c r="E1356">
        <v>0.2</v>
      </c>
      <c r="F1356" t="s">
        <v>142</v>
      </c>
      <c r="G1356" s="3">
        <v>550</v>
      </c>
      <c r="H1356" t="s">
        <v>143</v>
      </c>
      <c r="I1356" s="3">
        <v>110</v>
      </c>
      <c r="J1356" s="25" t="str">
        <f t="shared" si="21"/>
        <v>Mar</v>
      </c>
      <c r="K1356">
        <v>12</v>
      </c>
    </row>
    <row r="1357" spans="1:11" x14ac:dyDescent="0.5">
      <c r="A1357" s="25">
        <v>44637</v>
      </c>
      <c r="B1357" t="s">
        <v>72</v>
      </c>
      <c r="C1357" t="s">
        <v>161</v>
      </c>
      <c r="D1357" t="s">
        <v>295</v>
      </c>
      <c r="E1357">
        <v>0.5</v>
      </c>
      <c r="F1357" t="s">
        <v>147</v>
      </c>
      <c r="G1357" s="3">
        <v>380</v>
      </c>
      <c r="H1357" t="s">
        <v>143</v>
      </c>
      <c r="I1357" s="3">
        <v>190</v>
      </c>
      <c r="J1357" s="25" t="str">
        <f t="shared" si="21"/>
        <v>Mar</v>
      </c>
      <c r="K1357">
        <v>12</v>
      </c>
    </row>
    <row r="1358" spans="1:11" x14ac:dyDescent="0.5">
      <c r="A1358" s="25">
        <v>44637</v>
      </c>
      <c r="B1358" t="s">
        <v>72</v>
      </c>
      <c r="C1358" t="s">
        <v>162</v>
      </c>
      <c r="D1358" t="s">
        <v>295</v>
      </c>
      <c r="E1358">
        <v>3</v>
      </c>
      <c r="F1358" t="s">
        <v>147</v>
      </c>
      <c r="G1358" s="3">
        <v>160</v>
      </c>
      <c r="H1358" t="s">
        <v>143</v>
      </c>
      <c r="I1358" s="3">
        <v>480</v>
      </c>
      <c r="J1358" s="25" t="str">
        <f t="shared" si="21"/>
        <v>Mar</v>
      </c>
      <c r="K1358">
        <v>12</v>
      </c>
    </row>
    <row r="1359" spans="1:11" hidden="1" x14ac:dyDescent="0.5">
      <c r="A1359" s="25">
        <v>44637</v>
      </c>
      <c r="B1359" t="s">
        <v>72</v>
      </c>
      <c r="C1359" t="s">
        <v>283</v>
      </c>
      <c r="D1359" t="s">
        <v>146</v>
      </c>
      <c r="E1359">
        <v>0.5</v>
      </c>
      <c r="F1359" t="s">
        <v>147</v>
      </c>
      <c r="G1359" s="3">
        <v>245</v>
      </c>
      <c r="H1359" t="s">
        <v>143</v>
      </c>
      <c r="I1359" s="3">
        <v>122.5</v>
      </c>
      <c r="J1359" s="25" t="str">
        <f t="shared" si="21"/>
        <v>Mar</v>
      </c>
      <c r="K1359">
        <v>12</v>
      </c>
    </row>
    <row r="1360" spans="1:11" x14ac:dyDescent="0.5">
      <c r="A1360" s="25">
        <v>44637</v>
      </c>
      <c r="B1360" t="s">
        <v>72</v>
      </c>
      <c r="C1360" t="s">
        <v>231</v>
      </c>
      <c r="D1360" t="s">
        <v>146</v>
      </c>
      <c r="E1360">
        <v>1</v>
      </c>
      <c r="F1360" t="s">
        <v>147</v>
      </c>
      <c r="G1360" s="3">
        <v>245</v>
      </c>
      <c r="H1360" t="s">
        <v>143</v>
      </c>
      <c r="I1360" s="3">
        <v>245</v>
      </c>
      <c r="J1360" s="25" t="str">
        <f t="shared" si="21"/>
        <v>Mar</v>
      </c>
      <c r="K1360">
        <v>12</v>
      </c>
    </row>
    <row r="1361" spans="1:11" x14ac:dyDescent="0.5">
      <c r="A1361" s="25">
        <v>44637</v>
      </c>
      <c r="B1361" t="s">
        <v>72</v>
      </c>
      <c r="C1361" t="s">
        <v>198</v>
      </c>
      <c r="D1361" t="s">
        <v>146</v>
      </c>
      <c r="E1361">
        <v>3</v>
      </c>
      <c r="F1361" t="s">
        <v>147</v>
      </c>
      <c r="G1361" s="3">
        <v>245</v>
      </c>
      <c r="H1361" t="s">
        <v>143</v>
      </c>
      <c r="I1361" s="3">
        <v>735</v>
      </c>
      <c r="J1361" s="25" t="str">
        <f t="shared" si="21"/>
        <v>Mar</v>
      </c>
      <c r="K1361">
        <v>12</v>
      </c>
    </row>
    <row r="1362" spans="1:11" hidden="1" x14ac:dyDescent="0.5">
      <c r="A1362" s="25">
        <v>44637</v>
      </c>
      <c r="B1362" t="s">
        <v>72</v>
      </c>
      <c r="C1362" t="s">
        <v>228</v>
      </c>
      <c r="D1362" t="s">
        <v>324</v>
      </c>
      <c r="E1362">
        <v>1</v>
      </c>
      <c r="F1362" t="s">
        <v>149</v>
      </c>
      <c r="G1362" s="3">
        <v>260</v>
      </c>
      <c r="H1362" t="s">
        <v>143</v>
      </c>
      <c r="I1362" s="3">
        <v>260</v>
      </c>
      <c r="J1362" s="25" t="str">
        <f t="shared" si="21"/>
        <v>Mar</v>
      </c>
      <c r="K1362">
        <v>12</v>
      </c>
    </row>
    <row r="1363" spans="1:11" x14ac:dyDescent="0.5">
      <c r="A1363" s="25">
        <v>44637</v>
      </c>
      <c r="B1363" t="s">
        <v>72</v>
      </c>
      <c r="C1363" t="s">
        <v>154</v>
      </c>
      <c r="D1363" t="s">
        <v>155</v>
      </c>
      <c r="E1363">
        <v>0.15</v>
      </c>
      <c r="F1363" t="s">
        <v>156</v>
      </c>
      <c r="G1363" s="3">
        <v>920</v>
      </c>
      <c r="H1363" t="s">
        <v>143</v>
      </c>
      <c r="I1363" s="3">
        <v>138</v>
      </c>
      <c r="J1363" s="25" t="str">
        <f t="shared" si="21"/>
        <v>Mar</v>
      </c>
      <c r="K1363">
        <v>12</v>
      </c>
    </row>
    <row r="1364" spans="1:11" hidden="1" x14ac:dyDescent="0.5">
      <c r="A1364" s="25">
        <v>44637</v>
      </c>
      <c r="B1364" t="s">
        <v>72</v>
      </c>
      <c r="C1364" t="s">
        <v>184</v>
      </c>
      <c r="D1364" t="s">
        <v>155</v>
      </c>
      <c r="E1364">
        <v>1</v>
      </c>
      <c r="F1364" t="s">
        <v>156</v>
      </c>
      <c r="G1364" s="3">
        <v>330</v>
      </c>
      <c r="H1364" t="s">
        <v>143</v>
      </c>
      <c r="I1364" s="3">
        <v>330</v>
      </c>
      <c r="J1364" s="25" t="str">
        <f t="shared" si="21"/>
        <v>Mar</v>
      </c>
      <c r="K1364">
        <v>12</v>
      </c>
    </row>
    <row r="1365" spans="1:11" hidden="1" x14ac:dyDescent="0.5">
      <c r="A1365" s="25">
        <v>44637</v>
      </c>
      <c r="B1365" t="s">
        <v>72</v>
      </c>
      <c r="C1365" t="s">
        <v>176</v>
      </c>
      <c r="D1365" t="s">
        <v>295</v>
      </c>
      <c r="E1365">
        <v>0.1</v>
      </c>
      <c r="F1365" t="s">
        <v>147</v>
      </c>
      <c r="G1365" s="3">
        <v>250</v>
      </c>
      <c r="H1365" t="s">
        <v>143</v>
      </c>
      <c r="I1365" s="3">
        <v>25</v>
      </c>
      <c r="J1365" s="25" t="str">
        <f t="shared" si="21"/>
        <v>Mar</v>
      </c>
      <c r="K1365">
        <v>12</v>
      </c>
    </row>
    <row r="1366" spans="1:11" x14ac:dyDescent="0.5">
      <c r="A1366" s="25">
        <v>44637</v>
      </c>
      <c r="B1366" t="s">
        <v>72</v>
      </c>
      <c r="C1366" t="s">
        <v>154</v>
      </c>
      <c r="D1366" t="s">
        <v>155</v>
      </c>
      <c r="E1366">
        <v>1</v>
      </c>
      <c r="F1366" t="s">
        <v>156</v>
      </c>
      <c r="G1366" s="3">
        <v>880</v>
      </c>
      <c r="H1366" t="s">
        <v>143</v>
      </c>
      <c r="I1366" s="3">
        <v>880</v>
      </c>
      <c r="J1366" s="25" t="str">
        <f t="shared" si="21"/>
        <v>Mar</v>
      </c>
      <c r="K1366">
        <v>12</v>
      </c>
    </row>
    <row r="1367" spans="1:11" hidden="1" x14ac:dyDescent="0.5">
      <c r="A1367" s="25">
        <v>44637</v>
      </c>
      <c r="B1367" t="s">
        <v>72</v>
      </c>
      <c r="C1367" t="s">
        <v>157</v>
      </c>
      <c r="D1367" t="s">
        <v>141</v>
      </c>
      <c r="E1367">
        <v>0.2</v>
      </c>
      <c r="F1367" t="s">
        <v>142</v>
      </c>
      <c r="G1367" s="3">
        <v>550</v>
      </c>
      <c r="H1367" t="s">
        <v>143</v>
      </c>
      <c r="I1367" s="3">
        <v>110</v>
      </c>
      <c r="J1367" s="25" t="str">
        <f t="shared" si="21"/>
        <v>Mar</v>
      </c>
      <c r="K1367">
        <v>12</v>
      </c>
    </row>
    <row r="1368" spans="1:11" hidden="1" x14ac:dyDescent="0.5">
      <c r="A1368" s="25">
        <v>44637</v>
      </c>
      <c r="B1368" t="s">
        <v>72</v>
      </c>
      <c r="C1368" t="s">
        <v>197</v>
      </c>
      <c r="D1368" t="s">
        <v>193</v>
      </c>
      <c r="E1368">
        <v>0.1</v>
      </c>
      <c r="F1368" t="s">
        <v>147</v>
      </c>
      <c r="G1368" s="3">
        <v>700</v>
      </c>
      <c r="H1368" t="s">
        <v>143</v>
      </c>
      <c r="I1368" s="3">
        <v>70</v>
      </c>
      <c r="J1368" s="25" t="str">
        <f t="shared" si="21"/>
        <v>Mar</v>
      </c>
      <c r="K1368">
        <v>12</v>
      </c>
    </row>
    <row r="1369" spans="1:11" x14ac:dyDescent="0.5">
      <c r="A1369" s="25">
        <v>44637</v>
      </c>
      <c r="B1369" t="s">
        <v>72</v>
      </c>
      <c r="C1369" t="s">
        <v>158</v>
      </c>
      <c r="D1369" t="s">
        <v>295</v>
      </c>
      <c r="E1369">
        <v>2</v>
      </c>
      <c r="F1369" t="s">
        <v>147</v>
      </c>
      <c r="G1369" s="3">
        <v>300</v>
      </c>
      <c r="H1369" t="s">
        <v>143</v>
      </c>
      <c r="I1369" s="3">
        <v>600</v>
      </c>
      <c r="J1369" s="25" t="str">
        <f t="shared" si="21"/>
        <v>Mar</v>
      </c>
      <c r="K1369">
        <v>12</v>
      </c>
    </row>
    <row r="1370" spans="1:11" x14ac:dyDescent="0.5">
      <c r="A1370" s="25">
        <v>44637</v>
      </c>
      <c r="B1370" t="s">
        <v>72</v>
      </c>
      <c r="C1370" t="s">
        <v>163</v>
      </c>
      <c r="D1370" t="s">
        <v>295</v>
      </c>
      <c r="E1370">
        <v>1</v>
      </c>
      <c r="F1370" t="s">
        <v>147</v>
      </c>
      <c r="G1370" s="3">
        <v>880</v>
      </c>
      <c r="H1370" t="s">
        <v>143</v>
      </c>
      <c r="I1370" s="3">
        <v>880</v>
      </c>
      <c r="J1370" s="25" t="str">
        <f t="shared" si="21"/>
        <v>Mar</v>
      </c>
      <c r="K1370">
        <v>12</v>
      </c>
    </row>
    <row r="1371" spans="1:11" hidden="1" x14ac:dyDescent="0.5">
      <c r="A1371" s="25">
        <v>44637</v>
      </c>
      <c r="B1371" t="s">
        <v>72</v>
      </c>
      <c r="C1371" t="s">
        <v>180</v>
      </c>
      <c r="D1371" t="s">
        <v>146</v>
      </c>
      <c r="E1371">
        <v>0.2</v>
      </c>
      <c r="F1371" t="s">
        <v>152</v>
      </c>
      <c r="G1371" s="3">
        <v>850</v>
      </c>
      <c r="H1371" t="s">
        <v>143</v>
      </c>
      <c r="I1371" s="3">
        <v>170</v>
      </c>
      <c r="J1371" s="25" t="str">
        <f t="shared" si="21"/>
        <v>Mar</v>
      </c>
      <c r="K1371">
        <v>12</v>
      </c>
    </row>
    <row r="1372" spans="1:11" hidden="1" x14ac:dyDescent="0.5">
      <c r="A1372" s="25">
        <v>44637</v>
      </c>
      <c r="B1372" t="s">
        <v>72</v>
      </c>
      <c r="C1372" t="s">
        <v>191</v>
      </c>
      <c r="D1372" t="s">
        <v>146</v>
      </c>
      <c r="E1372">
        <v>1</v>
      </c>
      <c r="F1372" t="s">
        <v>147</v>
      </c>
      <c r="G1372" s="3">
        <v>245</v>
      </c>
      <c r="H1372" t="s">
        <v>143</v>
      </c>
      <c r="I1372" s="3">
        <v>245</v>
      </c>
      <c r="J1372" s="25" t="str">
        <f t="shared" si="21"/>
        <v>Mar</v>
      </c>
      <c r="K1372">
        <v>12</v>
      </c>
    </row>
    <row r="1373" spans="1:11" x14ac:dyDescent="0.5">
      <c r="A1373" s="25">
        <v>44637</v>
      </c>
      <c r="B1373" t="s">
        <v>72</v>
      </c>
      <c r="C1373" t="s">
        <v>181</v>
      </c>
      <c r="D1373" t="s">
        <v>276</v>
      </c>
      <c r="E1373">
        <v>0.3</v>
      </c>
      <c r="F1373" t="s">
        <v>152</v>
      </c>
      <c r="G1373" s="3">
        <v>120</v>
      </c>
      <c r="H1373" t="s">
        <v>143</v>
      </c>
      <c r="I1373" s="3">
        <v>36</v>
      </c>
      <c r="J1373" s="25" t="str">
        <f t="shared" si="21"/>
        <v>Mar</v>
      </c>
      <c r="K1373">
        <v>12</v>
      </c>
    </row>
    <row r="1374" spans="1:11" x14ac:dyDescent="0.5">
      <c r="A1374" s="25">
        <v>44637</v>
      </c>
      <c r="B1374" t="s">
        <v>72</v>
      </c>
      <c r="C1374" t="s">
        <v>151</v>
      </c>
      <c r="D1374" t="s">
        <v>146</v>
      </c>
      <c r="E1374">
        <v>1</v>
      </c>
      <c r="F1374" t="s">
        <v>152</v>
      </c>
      <c r="G1374" s="3">
        <v>450</v>
      </c>
      <c r="H1374" t="s">
        <v>143</v>
      </c>
      <c r="I1374" s="3">
        <v>450</v>
      </c>
      <c r="J1374" s="25" t="str">
        <f t="shared" si="21"/>
        <v>Mar</v>
      </c>
      <c r="K1374">
        <v>12</v>
      </c>
    </row>
    <row r="1375" spans="1:11" hidden="1" x14ac:dyDescent="0.5">
      <c r="A1375" s="25">
        <v>44637</v>
      </c>
      <c r="B1375" t="s">
        <v>72</v>
      </c>
      <c r="C1375" t="s">
        <v>184</v>
      </c>
      <c r="D1375" t="s">
        <v>155</v>
      </c>
      <c r="E1375">
        <v>1</v>
      </c>
      <c r="F1375" t="s">
        <v>156</v>
      </c>
      <c r="G1375" s="3">
        <v>325</v>
      </c>
      <c r="H1375" t="s">
        <v>143</v>
      </c>
      <c r="I1375" s="3">
        <v>325</v>
      </c>
      <c r="J1375" s="25" t="str">
        <f t="shared" si="21"/>
        <v>Mar</v>
      </c>
      <c r="K1375">
        <v>12</v>
      </c>
    </row>
    <row r="1376" spans="1:11" x14ac:dyDescent="0.5">
      <c r="A1376" s="25">
        <v>44637</v>
      </c>
      <c r="B1376" t="s">
        <v>72</v>
      </c>
      <c r="C1376" t="s">
        <v>183</v>
      </c>
      <c r="D1376" t="s">
        <v>155</v>
      </c>
      <c r="E1376">
        <v>5</v>
      </c>
      <c r="F1376" t="s">
        <v>156</v>
      </c>
      <c r="G1376" s="3">
        <v>272</v>
      </c>
      <c r="H1376" t="s">
        <v>143</v>
      </c>
      <c r="I1376" s="3">
        <v>1360</v>
      </c>
      <c r="J1376" s="25" t="str">
        <f t="shared" si="21"/>
        <v>Mar</v>
      </c>
      <c r="K1376">
        <v>12</v>
      </c>
    </row>
    <row r="1377" spans="1:11" hidden="1" x14ac:dyDescent="0.5">
      <c r="A1377" s="25">
        <v>44637</v>
      </c>
      <c r="B1377" t="s">
        <v>72</v>
      </c>
      <c r="C1377" t="s">
        <v>186</v>
      </c>
      <c r="D1377" t="s">
        <v>274</v>
      </c>
      <c r="E1377">
        <v>1</v>
      </c>
      <c r="F1377" t="s">
        <v>145</v>
      </c>
      <c r="G1377" s="3">
        <v>85</v>
      </c>
      <c r="H1377" t="s">
        <v>143</v>
      </c>
      <c r="I1377" s="3">
        <v>85</v>
      </c>
      <c r="J1377" s="25" t="str">
        <f t="shared" si="21"/>
        <v>Mar</v>
      </c>
      <c r="K1377">
        <v>12</v>
      </c>
    </row>
    <row r="1378" spans="1:11" hidden="1" x14ac:dyDescent="0.5">
      <c r="A1378" s="25">
        <v>44637</v>
      </c>
      <c r="B1378" t="s">
        <v>72</v>
      </c>
      <c r="C1378" t="s">
        <v>250</v>
      </c>
      <c r="D1378" t="s">
        <v>277</v>
      </c>
      <c r="E1378">
        <v>2</v>
      </c>
      <c r="F1378" t="s">
        <v>142</v>
      </c>
      <c r="G1378" s="3">
        <v>190</v>
      </c>
      <c r="H1378" t="s">
        <v>143</v>
      </c>
      <c r="I1378" s="3">
        <v>380</v>
      </c>
      <c r="J1378" s="25" t="str">
        <f t="shared" si="21"/>
        <v>Mar</v>
      </c>
      <c r="K1378">
        <v>12</v>
      </c>
    </row>
    <row r="1379" spans="1:11" hidden="1" x14ac:dyDescent="0.5">
      <c r="A1379" s="25">
        <v>44637</v>
      </c>
      <c r="B1379" t="s">
        <v>72</v>
      </c>
      <c r="C1379" t="s">
        <v>283</v>
      </c>
      <c r="D1379" t="s">
        <v>146</v>
      </c>
      <c r="E1379">
        <v>3</v>
      </c>
      <c r="F1379" t="s">
        <v>147</v>
      </c>
      <c r="G1379" s="3">
        <v>245</v>
      </c>
      <c r="H1379" t="s">
        <v>143</v>
      </c>
      <c r="I1379" s="3">
        <v>735</v>
      </c>
      <c r="J1379" s="25" t="str">
        <f t="shared" si="21"/>
        <v>Mar</v>
      </c>
      <c r="K1379">
        <v>12</v>
      </c>
    </row>
    <row r="1380" spans="1:11" x14ac:dyDescent="0.5">
      <c r="A1380" s="25">
        <v>44637</v>
      </c>
      <c r="B1380" t="s">
        <v>72</v>
      </c>
      <c r="C1380" t="s">
        <v>144</v>
      </c>
      <c r="D1380" t="s">
        <v>274</v>
      </c>
      <c r="E1380">
        <v>6</v>
      </c>
      <c r="F1380" t="s">
        <v>145</v>
      </c>
      <c r="G1380" s="3">
        <v>72</v>
      </c>
      <c r="H1380" t="s">
        <v>143</v>
      </c>
      <c r="I1380" s="3">
        <v>432</v>
      </c>
      <c r="J1380" s="25" t="str">
        <f t="shared" si="21"/>
        <v>Mar</v>
      </c>
      <c r="K1380">
        <v>12</v>
      </c>
    </row>
    <row r="1381" spans="1:11" x14ac:dyDescent="0.5">
      <c r="A1381" s="25">
        <v>44637</v>
      </c>
      <c r="B1381" t="s">
        <v>72</v>
      </c>
      <c r="C1381" t="s">
        <v>167</v>
      </c>
      <c r="D1381" t="s">
        <v>295</v>
      </c>
      <c r="E1381">
        <v>1</v>
      </c>
      <c r="F1381" t="s">
        <v>147</v>
      </c>
      <c r="G1381" s="3">
        <v>320</v>
      </c>
      <c r="H1381" t="s">
        <v>143</v>
      </c>
      <c r="I1381" s="3">
        <v>320</v>
      </c>
      <c r="J1381" s="25" t="str">
        <f t="shared" si="21"/>
        <v>Mar</v>
      </c>
      <c r="K1381">
        <v>12</v>
      </c>
    </row>
    <row r="1382" spans="1:11" x14ac:dyDescent="0.5">
      <c r="A1382" s="25">
        <v>44637</v>
      </c>
      <c r="B1382" t="s">
        <v>72</v>
      </c>
      <c r="C1382" t="s">
        <v>161</v>
      </c>
      <c r="D1382" t="s">
        <v>295</v>
      </c>
      <c r="E1382">
        <v>2</v>
      </c>
      <c r="F1382" t="s">
        <v>147</v>
      </c>
      <c r="G1382" s="3">
        <v>380</v>
      </c>
      <c r="H1382" t="s">
        <v>143</v>
      </c>
      <c r="I1382" s="3">
        <v>760</v>
      </c>
      <c r="J1382" s="25" t="str">
        <f t="shared" si="21"/>
        <v>Mar</v>
      </c>
      <c r="K1382">
        <v>12</v>
      </c>
    </row>
    <row r="1383" spans="1:11" hidden="1" x14ac:dyDescent="0.5">
      <c r="A1383" s="25">
        <v>44637</v>
      </c>
      <c r="B1383" t="s">
        <v>72</v>
      </c>
      <c r="C1383" t="s">
        <v>179</v>
      </c>
      <c r="D1383" t="s">
        <v>274</v>
      </c>
      <c r="E1383">
        <v>4</v>
      </c>
      <c r="F1383" t="s">
        <v>145</v>
      </c>
      <c r="G1383" s="3">
        <v>65</v>
      </c>
      <c r="H1383" t="s">
        <v>143</v>
      </c>
      <c r="I1383" s="3">
        <v>260</v>
      </c>
      <c r="J1383" s="25" t="str">
        <f t="shared" si="21"/>
        <v>Mar</v>
      </c>
      <c r="K1383">
        <v>12</v>
      </c>
    </row>
    <row r="1384" spans="1:11" x14ac:dyDescent="0.5">
      <c r="A1384" s="25">
        <v>44637</v>
      </c>
      <c r="B1384" t="s">
        <v>72</v>
      </c>
      <c r="C1384" t="s">
        <v>162</v>
      </c>
      <c r="D1384" t="s">
        <v>295</v>
      </c>
      <c r="E1384">
        <v>25</v>
      </c>
      <c r="F1384" t="s">
        <v>147</v>
      </c>
      <c r="G1384" s="3">
        <v>155</v>
      </c>
      <c r="H1384" t="s">
        <v>143</v>
      </c>
      <c r="I1384" s="3">
        <v>3875</v>
      </c>
      <c r="J1384" s="25" t="str">
        <f t="shared" si="21"/>
        <v>Mar</v>
      </c>
      <c r="K1384">
        <v>12</v>
      </c>
    </row>
    <row r="1385" spans="1:11" hidden="1" x14ac:dyDescent="0.5">
      <c r="A1385" s="25">
        <v>44637</v>
      </c>
      <c r="B1385" t="s">
        <v>72</v>
      </c>
      <c r="C1385" t="s">
        <v>190</v>
      </c>
      <c r="D1385" t="s">
        <v>276</v>
      </c>
      <c r="E1385">
        <v>0.5</v>
      </c>
      <c r="F1385" t="s">
        <v>152</v>
      </c>
      <c r="G1385" s="3">
        <v>170</v>
      </c>
      <c r="H1385" t="s">
        <v>143</v>
      </c>
      <c r="I1385" s="3">
        <v>85</v>
      </c>
      <c r="J1385" s="25" t="str">
        <f t="shared" si="21"/>
        <v>Mar</v>
      </c>
      <c r="K1385">
        <v>12</v>
      </c>
    </row>
    <row r="1386" spans="1:11" hidden="1" x14ac:dyDescent="0.5">
      <c r="A1386" s="25">
        <v>44637</v>
      </c>
      <c r="B1386" t="s">
        <v>72</v>
      </c>
      <c r="C1386" t="s">
        <v>180</v>
      </c>
      <c r="D1386" t="s">
        <v>146</v>
      </c>
      <c r="E1386">
        <v>0.5</v>
      </c>
      <c r="F1386" t="s">
        <v>152</v>
      </c>
      <c r="G1386" s="3">
        <v>850</v>
      </c>
      <c r="H1386" t="s">
        <v>143</v>
      </c>
      <c r="I1386" s="3">
        <v>425</v>
      </c>
      <c r="J1386" s="25" t="str">
        <f t="shared" si="21"/>
        <v>Mar</v>
      </c>
      <c r="K1386">
        <v>12</v>
      </c>
    </row>
    <row r="1387" spans="1:11" x14ac:dyDescent="0.5">
      <c r="A1387" s="25">
        <v>44637</v>
      </c>
      <c r="B1387" t="s">
        <v>72</v>
      </c>
      <c r="C1387" t="s">
        <v>181</v>
      </c>
      <c r="D1387" t="s">
        <v>276</v>
      </c>
      <c r="E1387">
        <v>2</v>
      </c>
      <c r="F1387" t="s">
        <v>152</v>
      </c>
      <c r="G1387" s="3">
        <v>120</v>
      </c>
      <c r="H1387" t="s">
        <v>143</v>
      </c>
      <c r="I1387" s="3">
        <v>240</v>
      </c>
      <c r="J1387" s="25" t="str">
        <f t="shared" si="21"/>
        <v>Mar</v>
      </c>
      <c r="K1387">
        <v>12</v>
      </c>
    </row>
    <row r="1388" spans="1:11" x14ac:dyDescent="0.5">
      <c r="A1388" s="25">
        <v>44637</v>
      </c>
      <c r="B1388" t="s">
        <v>72</v>
      </c>
      <c r="C1388" t="s">
        <v>151</v>
      </c>
      <c r="D1388" t="s">
        <v>146</v>
      </c>
      <c r="E1388">
        <v>2</v>
      </c>
      <c r="F1388" t="s">
        <v>152</v>
      </c>
      <c r="G1388" s="3">
        <v>450</v>
      </c>
      <c r="H1388" t="s">
        <v>143</v>
      </c>
      <c r="I1388" s="3">
        <v>900</v>
      </c>
      <c r="J1388" s="25" t="str">
        <f t="shared" si="21"/>
        <v>Mar</v>
      </c>
      <c r="K1388">
        <v>12</v>
      </c>
    </row>
    <row r="1389" spans="1:11" x14ac:dyDescent="0.5">
      <c r="A1389" s="25">
        <v>44637</v>
      </c>
      <c r="B1389" t="s">
        <v>72</v>
      </c>
      <c r="C1389" t="s">
        <v>159</v>
      </c>
      <c r="D1389" t="s">
        <v>295</v>
      </c>
      <c r="E1389">
        <v>10</v>
      </c>
      <c r="F1389" t="s">
        <v>147</v>
      </c>
      <c r="G1389" s="3">
        <v>520</v>
      </c>
      <c r="H1389" t="s">
        <v>143</v>
      </c>
      <c r="I1389" s="3">
        <v>5200</v>
      </c>
      <c r="J1389" s="25" t="str">
        <f t="shared" si="21"/>
        <v>Mar</v>
      </c>
      <c r="K1389">
        <v>12</v>
      </c>
    </row>
    <row r="1390" spans="1:11" x14ac:dyDescent="0.5">
      <c r="A1390" s="25">
        <v>44637</v>
      </c>
      <c r="B1390" t="s">
        <v>72</v>
      </c>
      <c r="C1390" t="s">
        <v>163</v>
      </c>
      <c r="D1390" t="s">
        <v>295</v>
      </c>
      <c r="E1390">
        <v>5</v>
      </c>
      <c r="F1390" t="s">
        <v>147</v>
      </c>
      <c r="G1390" s="3">
        <v>880</v>
      </c>
      <c r="H1390" t="s">
        <v>143</v>
      </c>
      <c r="I1390" s="3">
        <v>4400</v>
      </c>
      <c r="J1390" s="25" t="str">
        <f t="shared" si="21"/>
        <v>Mar</v>
      </c>
      <c r="K1390">
        <v>12</v>
      </c>
    </row>
    <row r="1391" spans="1:11" hidden="1" x14ac:dyDescent="0.5">
      <c r="A1391" s="25">
        <v>44637</v>
      </c>
      <c r="B1391" t="s">
        <v>72</v>
      </c>
      <c r="C1391" t="s">
        <v>196</v>
      </c>
      <c r="D1391" t="s">
        <v>141</v>
      </c>
      <c r="E1391">
        <v>1</v>
      </c>
      <c r="F1391" t="s">
        <v>142</v>
      </c>
      <c r="G1391" s="3">
        <v>750</v>
      </c>
      <c r="H1391" t="s">
        <v>143</v>
      </c>
      <c r="I1391" s="3">
        <v>750</v>
      </c>
      <c r="J1391" s="25" t="str">
        <f t="shared" si="21"/>
        <v>Mar</v>
      </c>
      <c r="K1391">
        <v>12</v>
      </c>
    </row>
    <row r="1392" spans="1:11" hidden="1" x14ac:dyDescent="0.5">
      <c r="A1392" s="25">
        <v>44637</v>
      </c>
      <c r="B1392" t="s">
        <v>72</v>
      </c>
      <c r="C1392" t="s">
        <v>213</v>
      </c>
      <c r="D1392" t="s">
        <v>324</v>
      </c>
      <c r="E1392">
        <v>1</v>
      </c>
      <c r="F1392" t="s">
        <v>142</v>
      </c>
      <c r="G1392" s="3">
        <v>165</v>
      </c>
      <c r="H1392" t="s">
        <v>143</v>
      </c>
      <c r="I1392" s="3">
        <v>165</v>
      </c>
      <c r="J1392" s="25" t="str">
        <f t="shared" si="21"/>
        <v>Mar</v>
      </c>
      <c r="K1392">
        <v>12</v>
      </c>
    </row>
    <row r="1393" spans="1:11" hidden="1" x14ac:dyDescent="0.5">
      <c r="A1393" s="25">
        <v>44637</v>
      </c>
      <c r="B1393" t="s">
        <v>72</v>
      </c>
      <c r="C1393" t="s">
        <v>177</v>
      </c>
      <c r="D1393" t="s">
        <v>324</v>
      </c>
      <c r="E1393">
        <v>2</v>
      </c>
      <c r="F1393" t="s">
        <v>142</v>
      </c>
      <c r="G1393" s="3">
        <v>165</v>
      </c>
      <c r="H1393" t="s">
        <v>143</v>
      </c>
      <c r="I1393" s="3">
        <v>330</v>
      </c>
      <c r="J1393" s="25" t="str">
        <f t="shared" si="21"/>
        <v>Mar</v>
      </c>
      <c r="K1393">
        <v>12</v>
      </c>
    </row>
    <row r="1394" spans="1:11" hidden="1" x14ac:dyDescent="0.5">
      <c r="A1394" s="25">
        <v>44637</v>
      </c>
      <c r="B1394" t="s">
        <v>72</v>
      </c>
      <c r="C1394" t="s">
        <v>222</v>
      </c>
      <c r="D1394" t="s">
        <v>295</v>
      </c>
      <c r="E1394">
        <v>2</v>
      </c>
      <c r="F1394" t="s">
        <v>147</v>
      </c>
      <c r="G1394" s="3">
        <v>220</v>
      </c>
      <c r="H1394" t="s">
        <v>143</v>
      </c>
      <c r="I1394" s="3">
        <v>440</v>
      </c>
      <c r="J1394" s="25" t="str">
        <f t="shared" si="21"/>
        <v>Mar</v>
      </c>
      <c r="K1394">
        <v>12</v>
      </c>
    </row>
    <row r="1395" spans="1:11" x14ac:dyDescent="0.5">
      <c r="A1395" s="25">
        <v>44637</v>
      </c>
      <c r="B1395" t="s">
        <v>72</v>
      </c>
      <c r="C1395" t="s">
        <v>162</v>
      </c>
      <c r="D1395" t="s">
        <v>295</v>
      </c>
      <c r="E1395">
        <v>5</v>
      </c>
      <c r="F1395" t="s">
        <v>147</v>
      </c>
      <c r="G1395" s="3">
        <v>160</v>
      </c>
      <c r="H1395" t="s">
        <v>143</v>
      </c>
      <c r="I1395" s="3">
        <v>800</v>
      </c>
      <c r="J1395" s="25" t="str">
        <f t="shared" si="21"/>
        <v>Mar</v>
      </c>
      <c r="K1395">
        <v>12</v>
      </c>
    </row>
    <row r="1396" spans="1:11" hidden="1" x14ac:dyDescent="0.5">
      <c r="A1396" s="25">
        <v>44637</v>
      </c>
      <c r="B1396" t="s">
        <v>72</v>
      </c>
      <c r="C1396" t="s">
        <v>197</v>
      </c>
      <c r="D1396" t="s">
        <v>193</v>
      </c>
      <c r="E1396">
        <v>0.5</v>
      </c>
      <c r="F1396" t="s">
        <v>147</v>
      </c>
      <c r="G1396" s="3">
        <v>700</v>
      </c>
      <c r="H1396" t="s">
        <v>143</v>
      </c>
      <c r="I1396" s="3">
        <v>350</v>
      </c>
      <c r="J1396" s="25" t="str">
        <f t="shared" si="21"/>
        <v>Mar</v>
      </c>
      <c r="K1396">
        <v>12</v>
      </c>
    </row>
    <row r="1397" spans="1:11" x14ac:dyDescent="0.5">
      <c r="A1397" s="25">
        <v>44637</v>
      </c>
      <c r="B1397" t="s">
        <v>72</v>
      </c>
      <c r="C1397" t="s">
        <v>148</v>
      </c>
      <c r="D1397" t="s">
        <v>146</v>
      </c>
      <c r="E1397">
        <v>4</v>
      </c>
      <c r="F1397" t="s">
        <v>149</v>
      </c>
      <c r="G1397" s="3">
        <v>270</v>
      </c>
      <c r="H1397" t="s">
        <v>143</v>
      </c>
      <c r="I1397" s="3">
        <v>1080</v>
      </c>
      <c r="J1397" s="25" t="str">
        <f t="shared" si="21"/>
        <v>Mar</v>
      </c>
      <c r="K1397">
        <v>12</v>
      </c>
    </row>
    <row r="1398" spans="1:11" hidden="1" x14ac:dyDescent="0.5">
      <c r="A1398" s="25">
        <v>44637</v>
      </c>
      <c r="B1398" t="s">
        <v>72</v>
      </c>
      <c r="C1398" t="s">
        <v>225</v>
      </c>
      <c r="D1398" t="s">
        <v>141</v>
      </c>
      <c r="E1398">
        <v>0.4</v>
      </c>
      <c r="F1398" t="s">
        <v>142</v>
      </c>
      <c r="G1398" s="3">
        <v>450</v>
      </c>
      <c r="H1398" t="s">
        <v>143</v>
      </c>
      <c r="I1398" s="3">
        <v>180</v>
      </c>
      <c r="J1398" s="25" t="str">
        <f t="shared" si="21"/>
        <v>Mar</v>
      </c>
      <c r="K1398">
        <v>12</v>
      </c>
    </row>
    <row r="1399" spans="1:11" x14ac:dyDescent="0.5">
      <c r="A1399" s="25">
        <v>44637</v>
      </c>
      <c r="B1399" t="s">
        <v>72</v>
      </c>
      <c r="C1399" t="s">
        <v>164</v>
      </c>
      <c r="D1399" t="s">
        <v>295</v>
      </c>
      <c r="E1399">
        <v>1</v>
      </c>
      <c r="F1399" t="s">
        <v>147</v>
      </c>
      <c r="G1399" s="3">
        <v>215</v>
      </c>
      <c r="H1399" t="s">
        <v>143</v>
      </c>
      <c r="I1399" s="3">
        <v>215</v>
      </c>
      <c r="J1399" s="25" t="str">
        <f t="shared" si="21"/>
        <v>Mar</v>
      </c>
      <c r="K1399">
        <v>12</v>
      </c>
    </row>
    <row r="1400" spans="1:11" hidden="1" x14ac:dyDescent="0.5">
      <c r="A1400" s="25">
        <v>44637</v>
      </c>
      <c r="B1400" t="s">
        <v>72</v>
      </c>
      <c r="C1400" t="s">
        <v>283</v>
      </c>
      <c r="D1400" t="s">
        <v>146</v>
      </c>
      <c r="E1400">
        <v>2</v>
      </c>
      <c r="F1400" t="s">
        <v>147</v>
      </c>
      <c r="G1400" s="3">
        <v>245</v>
      </c>
      <c r="H1400" t="s">
        <v>143</v>
      </c>
      <c r="I1400" s="3">
        <v>490</v>
      </c>
      <c r="J1400" s="25" t="str">
        <f t="shared" si="21"/>
        <v>Mar</v>
      </c>
      <c r="K1400">
        <v>12</v>
      </c>
    </row>
    <row r="1401" spans="1:11" x14ac:dyDescent="0.5">
      <c r="A1401" s="25">
        <v>44637</v>
      </c>
      <c r="B1401" t="s">
        <v>72</v>
      </c>
      <c r="C1401" t="s">
        <v>281</v>
      </c>
      <c r="D1401" t="s">
        <v>146</v>
      </c>
      <c r="E1401">
        <v>6</v>
      </c>
      <c r="F1401" t="s">
        <v>147</v>
      </c>
      <c r="G1401" s="3">
        <v>245</v>
      </c>
      <c r="H1401" t="s">
        <v>143</v>
      </c>
      <c r="I1401" s="3">
        <v>1470</v>
      </c>
      <c r="J1401" s="25" t="str">
        <f t="shared" si="21"/>
        <v>Mar</v>
      </c>
      <c r="K1401">
        <v>12</v>
      </c>
    </row>
    <row r="1402" spans="1:11" x14ac:dyDescent="0.5">
      <c r="A1402" s="25">
        <v>44637</v>
      </c>
      <c r="B1402" t="s">
        <v>72</v>
      </c>
      <c r="C1402" t="s">
        <v>231</v>
      </c>
      <c r="D1402" t="s">
        <v>146</v>
      </c>
      <c r="E1402">
        <v>6</v>
      </c>
      <c r="F1402" t="s">
        <v>147</v>
      </c>
      <c r="G1402" s="3">
        <v>245</v>
      </c>
      <c r="H1402" t="s">
        <v>143</v>
      </c>
      <c r="I1402" s="3">
        <v>1470</v>
      </c>
      <c r="J1402" s="25" t="str">
        <f t="shared" si="21"/>
        <v>Mar</v>
      </c>
      <c r="K1402">
        <v>12</v>
      </c>
    </row>
    <row r="1403" spans="1:11" hidden="1" x14ac:dyDescent="0.5">
      <c r="A1403" s="25">
        <v>44637</v>
      </c>
      <c r="B1403" t="s">
        <v>72</v>
      </c>
      <c r="C1403" t="s">
        <v>264</v>
      </c>
      <c r="D1403" t="s">
        <v>146</v>
      </c>
      <c r="E1403">
        <v>4</v>
      </c>
      <c r="F1403" t="s">
        <v>147</v>
      </c>
      <c r="G1403" s="3">
        <v>245</v>
      </c>
      <c r="H1403" t="s">
        <v>143</v>
      </c>
      <c r="I1403" s="3">
        <v>980</v>
      </c>
      <c r="J1403" s="25" t="str">
        <f t="shared" si="21"/>
        <v>Mar</v>
      </c>
      <c r="K1403">
        <v>12</v>
      </c>
    </row>
    <row r="1404" spans="1:11" hidden="1" x14ac:dyDescent="0.5">
      <c r="A1404" s="25">
        <v>44637</v>
      </c>
      <c r="B1404" t="s">
        <v>72</v>
      </c>
      <c r="C1404" t="s">
        <v>285</v>
      </c>
      <c r="D1404" t="s">
        <v>146</v>
      </c>
      <c r="E1404">
        <v>4</v>
      </c>
      <c r="F1404" t="s">
        <v>147</v>
      </c>
      <c r="G1404" s="3">
        <v>245</v>
      </c>
      <c r="H1404" t="s">
        <v>143</v>
      </c>
      <c r="I1404" s="3">
        <v>980</v>
      </c>
      <c r="J1404" s="25" t="str">
        <f t="shared" si="21"/>
        <v>Mar</v>
      </c>
      <c r="K1404">
        <v>12</v>
      </c>
    </row>
    <row r="1405" spans="1:11" hidden="1" x14ac:dyDescent="0.5">
      <c r="A1405" s="25">
        <v>44637</v>
      </c>
      <c r="B1405" t="s">
        <v>72</v>
      </c>
      <c r="C1405" t="s">
        <v>268</v>
      </c>
      <c r="D1405" t="s">
        <v>146</v>
      </c>
      <c r="E1405">
        <v>4</v>
      </c>
      <c r="F1405" t="s">
        <v>147</v>
      </c>
      <c r="G1405" s="3">
        <v>245</v>
      </c>
      <c r="H1405" t="s">
        <v>143</v>
      </c>
      <c r="I1405" s="3">
        <v>980</v>
      </c>
      <c r="J1405" s="25" t="str">
        <f t="shared" si="21"/>
        <v>Mar</v>
      </c>
      <c r="K1405">
        <v>12</v>
      </c>
    </row>
    <row r="1406" spans="1:11" x14ac:dyDescent="0.5">
      <c r="A1406" s="25">
        <v>44637</v>
      </c>
      <c r="B1406" t="s">
        <v>72</v>
      </c>
      <c r="C1406" t="s">
        <v>284</v>
      </c>
      <c r="D1406" t="s">
        <v>146</v>
      </c>
      <c r="E1406">
        <v>10</v>
      </c>
      <c r="F1406" t="s">
        <v>147</v>
      </c>
      <c r="G1406" s="3">
        <v>245</v>
      </c>
      <c r="H1406" t="s">
        <v>143</v>
      </c>
      <c r="I1406" s="3">
        <v>2450</v>
      </c>
      <c r="J1406" s="25" t="str">
        <f t="shared" si="21"/>
        <v>Mar</v>
      </c>
      <c r="K1406">
        <v>12</v>
      </c>
    </row>
    <row r="1407" spans="1:11" hidden="1" x14ac:dyDescent="0.5">
      <c r="A1407" s="25">
        <v>44637</v>
      </c>
      <c r="B1407" t="s">
        <v>72</v>
      </c>
      <c r="C1407" t="s">
        <v>282</v>
      </c>
      <c r="D1407" t="s">
        <v>146</v>
      </c>
      <c r="E1407">
        <v>10</v>
      </c>
      <c r="F1407" t="s">
        <v>147</v>
      </c>
      <c r="G1407" s="3">
        <v>245</v>
      </c>
      <c r="H1407" t="s">
        <v>143</v>
      </c>
      <c r="I1407" s="3">
        <v>2450</v>
      </c>
      <c r="J1407" s="25" t="str">
        <f t="shared" si="21"/>
        <v>Mar</v>
      </c>
      <c r="K1407">
        <v>12</v>
      </c>
    </row>
    <row r="1408" spans="1:11" hidden="1" x14ac:dyDescent="0.5">
      <c r="A1408" s="25">
        <v>44637</v>
      </c>
      <c r="B1408" t="s">
        <v>72</v>
      </c>
      <c r="C1408" t="s">
        <v>176</v>
      </c>
      <c r="D1408" t="s">
        <v>295</v>
      </c>
      <c r="E1408">
        <v>2</v>
      </c>
      <c r="F1408" t="s">
        <v>147</v>
      </c>
      <c r="G1408" s="3">
        <v>250</v>
      </c>
      <c r="H1408" t="s">
        <v>143</v>
      </c>
      <c r="I1408" s="3">
        <v>500</v>
      </c>
      <c r="J1408" s="25" t="str">
        <f t="shared" si="21"/>
        <v>Mar</v>
      </c>
      <c r="K1408">
        <v>12</v>
      </c>
    </row>
    <row r="1409" spans="1:11" x14ac:dyDescent="0.5">
      <c r="A1409" s="25">
        <v>44637</v>
      </c>
      <c r="B1409" t="s">
        <v>72</v>
      </c>
      <c r="C1409" t="s">
        <v>173</v>
      </c>
      <c r="D1409" t="s">
        <v>295</v>
      </c>
      <c r="E1409">
        <v>2</v>
      </c>
      <c r="F1409" t="s">
        <v>147</v>
      </c>
      <c r="G1409" s="3">
        <v>450</v>
      </c>
      <c r="H1409" t="s">
        <v>143</v>
      </c>
      <c r="I1409" s="3">
        <v>900</v>
      </c>
      <c r="J1409" s="25" t="str">
        <f t="shared" si="21"/>
        <v>Mar</v>
      </c>
      <c r="K1409">
        <v>12</v>
      </c>
    </row>
    <row r="1410" spans="1:11" hidden="1" x14ac:dyDescent="0.5">
      <c r="A1410" s="25">
        <v>44637</v>
      </c>
      <c r="B1410" t="s">
        <v>72</v>
      </c>
      <c r="C1410" t="s">
        <v>186</v>
      </c>
      <c r="D1410" t="s">
        <v>274</v>
      </c>
      <c r="E1410">
        <v>20</v>
      </c>
      <c r="F1410" t="s">
        <v>145</v>
      </c>
      <c r="G1410" s="3">
        <v>85</v>
      </c>
      <c r="H1410" t="s">
        <v>143</v>
      </c>
      <c r="I1410" s="3">
        <v>1700</v>
      </c>
      <c r="J1410" s="25" t="str">
        <f t="shared" si="21"/>
        <v>Mar</v>
      </c>
      <c r="K1410">
        <v>12</v>
      </c>
    </row>
    <row r="1411" spans="1:11" hidden="1" x14ac:dyDescent="0.5">
      <c r="A1411" s="25">
        <v>44637</v>
      </c>
      <c r="B1411" t="s">
        <v>72</v>
      </c>
      <c r="C1411" t="s">
        <v>179</v>
      </c>
      <c r="D1411" t="s">
        <v>274</v>
      </c>
      <c r="E1411">
        <v>2</v>
      </c>
      <c r="F1411" t="s">
        <v>145</v>
      </c>
      <c r="G1411" s="3">
        <v>65</v>
      </c>
      <c r="H1411" t="s">
        <v>143</v>
      </c>
      <c r="I1411" s="3">
        <v>130</v>
      </c>
      <c r="J1411" s="25" t="str">
        <f t="shared" si="21"/>
        <v>Mar</v>
      </c>
      <c r="K1411">
        <v>12</v>
      </c>
    </row>
    <row r="1412" spans="1:11" x14ac:dyDescent="0.5">
      <c r="A1412" s="25">
        <v>44637</v>
      </c>
      <c r="B1412" t="s">
        <v>72</v>
      </c>
      <c r="C1412" t="s">
        <v>163</v>
      </c>
      <c r="D1412" t="s">
        <v>295</v>
      </c>
      <c r="E1412">
        <v>2</v>
      </c>
      <c r="F1412" t="s">
        <v>147</v>
      </c>
      <c r="G1412" s="3">
        <v>870</v>
      </c>
      <c r="H1412" t="s">
        <v>143</v>
      </c>
      <c r="I1412" s="3">
        <v>1740</v>
      </c>
      <c r="J1412" s="25" t="str">
        <f t="shared" si="21"/>
        <v>Mar</v>
      </c>
      <c r="K1412">
        <v>12</v>
      </c>
    </row>
    <row r="1413" spans="1:11" x14ac:dyDescent="0.5">
      <c r="A1413" s="25">
        <v>44637</v>
      </c>
      <c r="B1413" t="s">
        <v>72</v>
      </c>
      <c r="C1413" t="s">
        <v>166</v>
      </c>
      <c r="D1413" t="s">
        <v>295</v>
      </c>
      <c r="E1413">
        <v>5</v>
      </c>
      <c r="F1413" t="s">
        <v>147</v>
      </c>
      <c r="G1413" s="3">
        <v>320</v>
      </c>
      <c r="H1413" t="s">
        <v>143</v>
      </c>
      <c r="I1413" s="3">
        <v>1600</v>
      </c>
      <c r="J1413" s="25" t="str">
        <f t="shared" ref="J1413:J1476" si="22">TEXT(A1413,"mmm")</f>
        <v>Mar</v>
      </c>
      <c r="K1413">
        <v>12</v>
      </c>
    </row>
    <row r="1414" spans="1:11" x14ac:dyDescent="0.5">
      <c r="A1414" s="25">
        <v>44637</v>
      </c>
      <c r="B1414" t="s">
        <v>72</v>
      </c>
      <c r="C1414" t="s">
        <v>160</v>
      </c>
      <c r="D1414" t="s">
        <v>275</v>
      </c>
      <c r="E1414">
        <v>15</v>
      </c>
      <c r="F1414" t="s">
        <v>147</v>
      </c>
      <c r="G1414" s="3">
        <v>190</v>
      </c>
      <c r="H1414" t="s">
        <v>143</v>
      </c>
      <c r="I1414" s="3">
        <v>2850</v>
      </c>
      <c r="J1414" s="25" t="str">
        <f t="shared" si="22"/>
        <v>Mar</v>
      </c>
      <c r="K1414">
        <v>12</v>
      </c>
    </row>
    <row r="1415" spans="1:11" x14ac:dyDescent="0.5">
      <c r="A1415" s="25">
        <v>44637</v>
      </c>
      <c r="B1415" t="s">
        <v>72</v>
      </c>
      <c r="C1415" t="s">
        <v>148</v>
      </c>
      <c r="D1415" t="s">
        <v>146</v>
      </c>
      <c r="E1415">
        <v>2</v>
      </c>
      <c r="F1415" t="s">
        <v>149</v>
      </c>
      <c r="G1415" s="3">
        <v>269</v>
      </c>
      <c r="H1415" t="s">
        <v>143</v>
      </c>
      <c r="I1415" s="3">
        <v>538</v>
      </c>
      <c r="J1415" s="25" t="str">
        <f t="shared" si="22"/>
        <v>Mar</v>
      </c>
      <c r="K1415">
        <v>12</v>
      </c>
    </row>
    <row r="1416" spans="1:11" x14ac:dyDescent="0.5">
      <c r="A1416" s="25">
        <v>44637</v>
      </c>
      <c r="B1416" t="s">
        <v>72</v>
      </c>
      <c r="C1416" t="s">
        <v>187</v>
      </c>
      <c r="D1416" t="s">
        <v>295</v>
      </c>
      <c r="E1416">
        <v>2</v>
      </c>
      <c r="F1416" t="s">
        <v>147</v>
      </c>
      <c r="G1416" s="3">
        <v>46</v>
      </c>
      <c r="H1416" t="s">
        <v>143</v>
      </c>
      <c r="I1416" s="3">
        <v>92</v>
      </c>
      <c r="J1416" s="25" t="str">
        <f t="shared" si="22"/>
        <v>Mar</v>
      </c>
      <c r="K1416">
        <v>12</v>
      </c>
    </row>
    <row r="1417" spans="1:11" hidden="1" x14ac:dyDescent="0.5">
      <c r="A1417" s="25">
        <v>44637</v>
      </c>
      <c r="B1417" t="s">
        <v>72</v>
      </c>
      <c r="C1417" t="s">
        <v>206</v>
      </c>
      <c r="D1417" t="s">
        <v>193</v>
      </c>
      <c r="E1417">
        <v>0.1</v>
      </c>
      <c r="F1417" t="s">
        <v>147</v>
      </c>
      <c r="G1417" s="3">
        <v>500</v>
      </c>
      <c r="H1417" t="s">
        <v>143</v>
      </c>
      <c r="I1417" s="3">
        <v>50</v>
      </c>
      <c r="J1417" s="25" t="str">
        <f t="shared" si="22"/>
        <v>Mar</v>
      </c>
      <c r="K1417">
        <v>12</v>
      </c>
    </row>
    <row r="1418" spans="1:11" x14ac:dyDescent="0.5">
      <c r="A1418" s="25">
        <v>44637</v>
      </c>
      <c r="B1418" t="s">
        <v>72</v>
      </c>
      <c r="C1418" t="s">
        <v>158</v>
      </c>
      <c r="D1418" t="s">
        <v>295</v>
      </c>
      <c r="E1418">
        <v>0.2</v>
      </c>
      <c r="F1418" t="s">
        <v>147</v>
      </c>
      <c r="G1418" s="3">
        <v>300</v>
      </c>
      <c r="H1418" t="s">
        <v>143</v>
      </c>
      <c r="I1418" s="3">
        <v>60</v>
      </c>
      <c r="J1418" s="25" t="str">
        <f t="shared" si="22"/>
        <v>Mar</v>
      </c>
      <c r="K1418">
        <v>12</v>
      </c>
    </row>
    <row r="1419" spans="1:11" x14ac:dyDescent="0.5">
      <c r="A1419" s="25">
        <v>44637</v>
      </c>
      <c r="B1419" t="s">
        <v>72</v>
      </c>
      <c r="C1419" t="s">
        <v>160</v>
      </c>
      <c r="D1419" t="s">
        <v>275</v>
      </c>
      <c r="E1419">
        <v>7</v>
      </c>
      <c r="F1419" t="s">
        <v>147</v>
      </c>
      <c r="G1419" s="3">
        <v>190</v>
      </c>
      <c r="H1419" t="s">
        <v>143</v>
      </c>
      <c r="I1419" s="3">
        <v>1330</v>
      </c>
      <c r="J1419" s="25" t="str">
        <f t="shared" si="22"/>
        <v>Mar</v>
      </c>
      <c r="K1419">
        <v>12</v>
      </c>
    </row>
    <row r="1420" spans="1:11" x14ac:dyDescent="0.5">
      <c r="A1420" s="25">
        <v>44637</v>
      </c>
      <c r="B1420" t="s">
        <v>72</v>
      </c>
      <c r="C1420" t="s">
        <v>183</v>
      </c>
      <c r="D1420" t="s">
        <v>155</v>
      </c>
      <c r="E1420">
        <v>2</v>
      </c>
      <c r="F1420" t="s">
        <v>156</v>
      </c>
      <c r="G1420" s="3">
        <v>272</v>
      </c>
      <c r="H1420" t="s">
        <v>143</v>
      </c>
      <c r="I1420" s="3">
        <v>544</v>
      </c>
      <c r="J1420" s="25" t="str">
        <f t="shared" si="22"/>
        <v>Mar</v>
      </c>
      <c r="K1420">
        <v>12</v>
      </c>
    </row>
    <row r="1421" spans="1:11" x14ac:dyDescent="0.5">
      <c r="A1421" s="25">
        <v>44637</v>
      </c>
      <c r="B1421" t="s">
        <v>72</v>
      </c>
      <c r="C1421" t="s">
        <v>144</v>
      </c>
      <c r="D1421" t="s">
        <v>274</v>
      </c>
      <c r="E1421">
        <v>12</v>
      </c>
      <c r="F1421" t="s">
        <v>145</v>
      </c>
      <c r="G1421" s="3">
        <v>72</v>
      </c>
      <c r="H1421" t="s">
        <v>143</v>
      </c>
      <c r="I1421" s="3">
        <v>864</v>
      </c>
      <c r="J1421" s="25" t="str">
        <f t="shared" si="22"/>
        <v>Mar</v>
      </c>
      <c r="K1421">
        <v>12</v>
      </c>
    </row>
    <row r="1422" spans="1:11" x14ac:dyDescent="0.5">
      <c r="A1422" s="25">
        <v>44637</v>
      </c>
      <c r="B1422" t="s">
        <v>72</v>
      </c>
      <c r="C1422" t="s">
        <v>281</v>
      </c>
      <c r="D1422" t="s">
        <v>146</v>
      </c>
      <c r="E1422">
        <v>1</v>
      </c>
      <c r="F1422" t="s">
        <v>147</v>
      </c>
      <c r="G1422" s="3">
        <v>245</v>
      </c>
      <c r="H1422" t="s">
        <v>143</v>
      </c>
      <c r="I1422" s="3">
        <v>245</v>
      </c>
      <c r="J1422" s="25" t="str">
        <f t="shared" si="22"/>
        <v>Mar</v>
      </c>
      <c r="K1422">
        <v>12</v>
      </c>
    </row>
    <row r="1423" spans="1:11" x14ac:dyDescent="0.5">
      <c r="A1423" s="25">
        <v>44637</v>
      </c>
      <c r="B1423" t="s">
        <v>72</v>
      </c>
      <c r="C1423" t="s">
        <v>162</v>
      </c>
      <c r="D1423" t="s">
        <v>295</v>
      </c>
      <c r="E1423">
        <v>2</v>
      </c>
      <c r="F1423" t="s">
        <v>147</v>
      </c>
      <c r="G1423" s="3">
        <v>170</v>
      </c>
      <c r="H1423" t="s">
        <v>143</v>
      </c>
      <c r="I1423" s="3">
        <v>340</v>
      </c>
      <c r="J1423" s="25" t="str">
        <f t="shared" si="22"/>
        <v>Mar</v>
      </c>
      <c r="K1423">
        <v>12</v>
      </c>
    </row>
    <row r="1424" spans="1:11" x14ac:dyDescent="0.5">
      <c r="A1424" s="25">
        <v>44637</v>
      </c>
      <c r="B1424" t="s">
        <v>72</v>
      </c>
      <c r="C1424" t="s">
        <v>175</v>
      </c>
      <c r="D1424" t="s">
        <v>146</v>
      </c>
      <c r="E1424">
        <v>0.2</v>
      </c>
      <c r="F1424" t="s">
        <v>152</v>
      </c>
      <c r="G1424" s="3">
        <v>850</v>
      </c>
      <c r="H1424" t="s">
        <v>143</v>
      </c>
      <c r="I1424" s="3">
        <v>170</v>
      </c>
      <c r="J1424" s="25" t="str">
        <f t="shared" si="22"/>
        <v>Mar</v>
      </c>
      <c r="K1424">
        <v>12</v>
      </c>
    </row>
    <row r="1425" spans="1:11" hidden="1" x14ac:dyDescent="0.5">
      <c r="A1425" s="25">
        <v>44637</v>
      </c>
      <c r="B1425" t="s">
        <v>72</v>
      </c>
      <c r="C1425" t="s">
        <v>157</v>
      </c>
      <c r="D1425" t="s">
        <v>141</v>
      </c>
      <c r="E1425">
        <v>0.2</v>
      </c>
      <c r="F1425" t="s">
        <v>142</v>
      </c>
      <c r="G1425" s="3">
        <v>550</v>
      </c>
      <c r="H1425" t="s">
        <v>143</v>
      </c>
      <c r="I1425" s="3">
        <v>110</v>
      </c>
      <c r="J1425" s="25" t="str">
        <f t="shared" si="22"/>
        <v>Mar</v>
      </c>
      <c r="K1425">
        <v>12</v>
      </c>
    </row>
    <row r="1426" spans="1:11" x14ac:dyDescent="0.5">
      <c r="A1426" s="25">
        <v>44637</v>
      </c>
      <c r="B1426" t="s">
        <v>72</v>
      </c>
      <c r="C1426" t="s">
        <v>181</v>
      </c>
      <c r="D1426" t="s">
        <v>276</v>
      </c>
      <c r="E1426">
        <v>3</v>
      </c>
      <c r="F1426" t="s">
        <v>152</v>
      </c>
      <c r="G1426" s="3">
        <v>120</v>
      </c>
      <c r="H1426" t="s">
        <v>143</v>
      </c>
      <c r="I1426" s="3">
        <v>360</v>
      </c>
      <c r="J1426" s="25" t="str">
        <f t="shared" si="22"/>
        <v>Mar</v>
      </c>
      <c r="K1426">
        <v>12</v>
      </c>
    </row>
    <row r="1427" spans="1:11" x14ac:dyDescent="0.5">
      <c r="A1427" s="25">
        <v>44637</v>
      </c>
      <c r="B1427" t="s">
        <v>72</v>
      </c>
      <c r="C1427" t="s">
        <v>151</v>
      </c>
      <c r="D1427" t="s">
        <v>146</v>
      </c>
      <c r="E1427">
        <v>2.5</v>
      </c>
      <c r="F1427" t="s">
        <v>152</v>
      </c>
      <c r="G1427" s="3">
        <v>450</v>
      </c>
      <c r="H1427" t="s">
        <v>143</v>
      </c>
      <c r="I1427" s="3">
        <v>1125</v>
      </c>
      <c r="J1427" s="25" t="str">
        <f t="shared" si="22"/>
        <v>Mar</v>
      </c>
      <c r="K1427">
        <v>12</v>
      </c>
    </row>
    <row r="1428" spans="1:11" hidden="1" x14ac:dyDescent="0.5">
      <c r="A1428" s="25">
        <v>44637</v>
      </c>
      <c r="B1428" t="s">
        <v>72</v>
      </c>
      <c r="C1428" t="s">
        <v>216</v>
      </c>
      <c r="D1428" t="s">
        <v>193</v>
      </c>
      <c r="E1428">
        <v>1.1000000000000001</v>
      </c>
      <c r="F1428" t="s">
        <v>147</v>
      </c>
      <c r="G1428" s="3">
        <v>735</v>
      </c>
      <c r="H1428" t="s">
        <v>143</v>
      </c>
      <c r="I1428" s="3">
        <v>808.50000000000011</v>
      </c>
      <c r="J1428" s="25" t="str">
        <f t="shared" si="22"/>
        <v>Mar</v>
      </c>
      <c r="K1428">
        <v>12</v>
      </c>
    </row>
    <row r="1429" spans="1:11" hidden="1" x14ac:dyDescent="0.5">
      <c r="A1429" s="25">
        <v>44637</v>
      </c>
      <c r="B1429" t="s">
        <v>72</v>
      </c>
      <c r="C1429" t="s">
        <v>179</v>
      </c>
      <c r="D1429" t="s">
        <v>274</v>
      </c>
      <c r="E1429">
        <v>42</v>
      </c>
      <c r="F1429" t="s">
        <v>145</v>
      </c>
      <c r="G1429" s="3">
        <v>65</v>
      </c>
      <c r="H1429" t="s">
        <v>143</v>
      </c>
      <c r="I1429" s="3">
        <v>2730</v>
      </c>
      <c r="J1429" s="25" t="str">
        <f t="shared" si="22"/>
        <v>Mar</v>
      </c>
      <c r="K1429">
        <v>12</v>
      </c>
    </row>
    <row r="1430" spans="1:11" hidden="1" x14ac:dyDescent="0.5">
      <c r="A1430" s="25">
        <v>44637</v>
      </c>
      <c r="B1430" t="s">
        <v>72</v>
      </c>
      <c r="C1430" t="s">
        <v>186</v>
      </c>
      <c r="D1430" t="s">
        <v>274</v>
      </c>
      <c r="E1430">
        <v>30</v>
      </c>
      <c r="F1430" t="s">
        <v>145</v>
      </c>
      <c r="G1430" s="3">
        <v>85</v>
      </c>
      <c r="H1430" t="s">
        <v>143</v>
      </c>
      <c r="I1430" s="3">
        <v>2550</v>
      </c>
      <c r="J1430" s="25" t="str">
        <f t="shared" si="22"/>
        <v>Mar</v>
      </c>
      <c r="K1430">
        <v>12</v>
      </c>
    </row>
    <row r="1431" spans="1:11" x14ac:dyDescent="0.5">
      <c r="A1431" s="25">
        <v>44637</v>
      </c>
      <c r="B1431" t="s">
        <v>72</v>
      </c>
      <c r="C1431" t="s">
        <v>202</v>
      </c>
      <c r="D1431" t="s">
        <v>274</v>
      </c>
      <c r="E1431">
        <v>3</v>
      </c>
      <c r="F1431" t="s">
        <v>145</v>
      </c>
      <c r="G1431" s="3">
        <v>72</v>
      </c>
      <c r="H1431" t="s">
        <v>143</v>
      </c>
      <c r="I1431" s="3">
        <v>216</v>
      </c>
      <c r="J1431" s="25" t="str">
        <f t="shared" si="22"/>
        <v>Mar</v>
      </c>
      <c r="K1431">
        <v>12</v>
      </c>
    </row>
    <row r="1432" spans="1:11" x14ac:dyDescent="0.5">
      <c r="A1432" s="25">
        <v>44637</v>
      </c>
      <c r="B1432" t="s">
        <v>72</v>
      </c>
      <c r="C1432" t="s">
        <v>161</v>
      </c>
      <c r="D1432" t="s">
        <v>295</v>
      </c>
      <c r="E1432">
        <v>1</v>
      </c>
      <c r="F1432" t="s">
        <v>147</v>
      </c>
      <c r="G1432" s="3">
        <v>380</v>
      </c>
      <c r="H1432" t="s">
        <v>143</v>
      </c>
      <c r="I1432" s="3">
        <v>380</v>
      </c>
      <c r="J1432" s="25" t="str">
        <f t="shared" si="22"/>
        <v>Mar</v>
      </c>
      <c r="K1432">
        <v>12</v>
      </c>
    </row>
    <row r="1433" spans="1:11" hidden="1" x14ac:dyDescent="0.5">
      <c r="A1433" s="25">
        <v>44637</v>
      </c>
      <c r="B1433" t="s">
        <v>72</v>
      </c>
      <c r="C1433" t="s">
        <v>179</v>
      </c>
      <c r="D1433" t="s">
        <v>274</v>
      </c>
      <c r="E1433">
        <v>3</v>
      </c>
      <c r="F1433" t="s">
        <v>145</v>
      </c>
      <c r="G1433" s="3">
        <v>65</v>
      </c>
      <c r="H1433" t="s">
        <v>143</v>
      </c>
      <c r="I1433" s="3">
        <v>195</v>
      </c>
      <c r="J1433" s="25" t="str">
        <f t="shared" si="22"/>
        <v>Mar</v>
      </c>
      <c r="K1433">
        <v>12</v>
      </c>
    </row>
    <row r="1434" spans="1:11" hidden="1" x14ac:dyDescent="0.5">
      <c r="A1434" s="25">
        <v>44637</v>
      </c>
      <c r="B1434" t="s">
        <v>72</v>
      </c>
      <c r="C1434" t="s">
        <v>210</v>
      </c>
      <c r="D1434" t="s">
        <v>141</v>
      </c>
      <c r="E1434">
        <v>0.2</v>
      </c>
      <c r="F1434" t="s">
        <v>142</v>
      </c>
      <c r="G1434" s="3">
        <v>550</v>
      </c>
      <c r="H1434" t="s">
        <v>143</v>
      </c>
      <c r="I1434" s="3">
        <v>110</v>
      </c>
      <c r="J1434" s="25" t="str">
        <f t="shared" si="22"/>
        <v>Mar</v>
      </c>
      <c r="K1434">
        <v>12</v>
      </c>
    </row>
    <row r="1435" spans="1:11" x14ac:dyDescent="0.5">
      <c r="A1435" s="25">
        <v>44637</v>
      </c>
      <c r="B1435" t="s">
        <v>72</v>
      </c>
      <c r="C1435" t="s">
        <v>162</v>
      </c>
      <c r="D1435" t="s">
        <v>295</v>
      </c>
      <c r="E1435">
        <v>2</v>
      </c>
      <c r="F1435" t="s">
        <v>147</v>
      </c>
      <c r="G1435" s="3">
        <v>160</v>
      </c>
      <c r="H1435" t="s">
        <v>143</v>
      </c>
      <c r="I1435" s="3">
        <v>320</v>
      </c>
      <c r="J1435" s="25" t="str">
        <f t="shared" si="22"/>
        <v>Mar</v>
      </c>
      <c r="K1435">
        <v>12</v>
      </c>
    </row>
    <row r="1436" spans="1:11" hidden="1" x14ac:dyDescent="0.5">
      <c r="A1436" s="25">
        <v>44637</v>
      </c>
      <c r="B1436" t="s">
        <v>72</v>
      </c>
      <c r="C1436" t="s">
        <v>246</v>
      </c>
      <c r="D1436" t="s">
        <v>275</v>
      </c>
      <c r="E1436">
        <v>0.27</v>
      </c>
      <c r="F1436" t="s">
        <v>178</v>
      </c>
      <c r="G1436" s="3">
        <v>3259.26</v>
      </c>
      <c r="H1436" t="s">
        <v>143</v>
      </c>
      <c r="I1436" s="3">
        <v>880.00020000000006</v>
      </c>
      <c r="J1436" s="25" t="str">
        <f t="shared" si="22"/>
        <v>Mar</v>
      </c>
      <c r="K1436">
        <v>12</v>
      </c>
    </row>
    <row r="1437" spans="1:11" x14ac:dyDescent="0.5">
      <c r="A1437" s="25">
        <v>44637</v>
      </c>
      <c r="B1437" t="s">
        <v>72</v>
      </c>
      <c r="C1437" t="s">
        <v>159</v>
      </c>
      <c r="D1437" t="s">
        <v>295</v>
      </c>
      <c r="E1437">
        <v>1.6</v>
      </c>
      <c r="F1437" t="s">
        <v>147</v>
      </c>
      <c r="G1437" s="3">
        <v>520</v>
      </c>
      <c r="H1437" t="s">
        <v>143</v>
      </c>
      <c r="I1437" s="3">
        <v>832</v>
      </c>
      <c r="J1437" s="25" t="str">
        <f t="shared" si="22"/>
        <v>Mar</v>
      </c>
      <c r="K1437">
        <v>12</v>
      </c>
    </row>
    <row r="1438" spans="1:11" x14ac:dyDescent="0.5">
      <c r="A1438" s="25">
        <v>44637</v>
      </c>
      <c r="B1438" t="s">
        <v>72</v>
      </c>
      <c r="C1438" t="s">
        <v>163</v>
      </c>
      <c r="D1438" t="s">
        <v>295</v>
      </c>
      <c r="E1438">
        <v>0.3</v>
      </c>
      <c r="F1438" t="s">
        <v>147</v>
      </c>
      <c r="G1438" s="3">
        <v>900</v>
      </c>
      <c r="H1438" t="s">
        <v>143</v>
      </c>
      <c r="I1438" s="3">
        <v>270</v>
      </c>
      <c r="J1438" s="25" t="str">
        <f t="shared" si="22"/>
        <v>Mar</v>
      </c>
      <c r="K1438">
        <v>12</v>
      </c>
    </row>
    <row r="1439" spans="1:11" hidden="1" x14ac:dyDescent="0.5">
      <c r="A1439" s="25">
        <v>44637</v>
      </c>
      <c r="B1439" t="s">
        <v>72</v>
      </c>
      <c r="C1439" t="s">
        <v>245</v>
      </c>
      <c r="D1439" t="s">
        <v>146</v>
      </c>
      <c r="E1439">
        <v>1</v>
      </c>
      <c r="F1439" t="s">
        <v>149</v>
      </c>
      <c r="G1439" s="3">
        <v>265</v>
      </c>
      <c r="H1439" t="s">
        <v>143</v>
      </c>
      <c r="I1439" s="3">
        <v>265</v>
      </c>
      <c r="J1439" s="25" t="str">
        <f t="shared" si="22"/>
        <v>Mar</v>
      </c>
      <c r="K1439">
        <v>12</v>
      </c>
    </row>
    <row r="1440" spans="1:11" x14ac:dyDescent="0.5">
      <c r="A1440" s="25">
        <v>44637</v>
      </c>
      <c r="B1440" t="s">
        <v>72</v>
      </c>
      <c r="C1440" t="s">
        <v>187</v>
      </c>
      <c r="D1440" t="s">
        <v>295</v>
      </c>
      <c r="E1440">
        <v>4.5</v>
      </c>
      <c r="F1440" t="s">
        <v>147</v>
      </c>
      <c r="G1440" s="3">
        <v>46</v>
      </c>
      <c r="H1440" t="s">
        <v>143</v>
      </c>
      <c r="I1440" s="3">
        <v>207</v>
      </c>
      <c r="J1440" s="25" t="str">
        <f t="shared" si="22"/>
        <v>Mar</v>
      </c>
      <c r="K1440">
        <v>12</v>
      </c>
    </row>
    <row r="1441" spans="1:11" x14ac:dyDescent="0.5">
      <c r="A1441" s="25">
        <v>44637</v>
      </c>
      <c r="B1441" t="s">
        <v>72</v>
      </c>
      <c r="C1441" t="s">
        <v>166</v>
      </c>
      <c r="D1441" t="s">
        <v>295</v>
      </c>
      <c r="E1441">
        <v>0.1</v>
      </c>
      <c r="F1441" t="s">
        <v>147</v>
      </c>
      <c r="G1441" s="3">
        <v>350</v>
      </c>
      <c r="H1441" t="s">
        <v>143</v>
      </c>
      <c r="I1441" s="3">
        <v>35</v>
      </c>
      <c r="J1441" s="25" t="str">
        <f t="shared" si="22"/>
        <v>Mar</v>
      </c>
      <c r="K1441">
        <v>12</v>
      </c>
    </row>
    <row r="1442" spans="1:11" hidden="1" x14ac:dyDescent="0.5">
      <c r="A1442" s="25">
        <v>44637</v>
      </c>
      <c r="B1442" t="s">
        <v>72</v>
      </c>
      <c r="C1442" t="s">
        <v>176</v>
      </c>
      <c r="D1442" t="s">
        <v>295</v>
      </c>
      <c r="E1442">
        <v>0.1</v>
      </c>
      <c r="F1442" t="s">
        <v>147</v>
      </c>
      <c r="G1442" s="3">
        <v>250</v>
      </c>
      <c r="H1442" t="s">
        <v>143</v>
      </c>
      <c r="I1442" s="3">
        <v>25</v>
      </c>
      <c r="J1442" s="25" t="str">
        <f t="shared" si="22"/>
        <v>Mar</v>
      </c>
      <c r="K1442">
        <v>12</v>
      </c>
    </row>
    <row r="1443" spans="1:11" hidden="1" x14ac:dyDescent="0.5">
      <c r="A1443" s="25">
        <v>44637</v>
      </c>
      <c r="B1443" t="s">
        <v>72</v>
      </c>
      <c r="C1443" t="s">
        <v>168</v>
      </c>
      <c r="D1443" t="s">
        <v>295</v>
      </c>
      <c r="E1443">
        <v>2</v>
      </c>
      <c r="F1443" t="s">
        <v>169</v>
      </c>
      <c r="G1443" s="3">
        <v>80</v>
      </c>
      <c r="H1443" t="s">
        <v>143</v>
      </c>
      <c r="I1443" s="3">
        <v>160</v>
      </c>
      <c r="J1443" s="25" t="str">
        <f t="shared" si="22"/>
        <v>Mar</v>
      </c>
      <c r="K1443">
        <v>12</v>
      </c>
    </row>
    <row r="1444" spans="1:11" hidden="1" x14ac:dyDescent="0.5">
      <c r="A1444" s="25">
        <v>44637</v>
      </c>
      <c r="B1444" t="s">
        <v>72</v>
      </c>
      <c r="C1444" t="s">
        <v>228</v>
      </c>
      <c r="D1444" t="s">
        <v>324</v>
      </c>
      <c r="E1444">
        <v>1</v>
      </c>
      <c r="F1444" t="s">
        <v>149</v>
      </c>
      <c r="G1444" s="3">
        <v>260</v>
      </c>
      <c r="H1444" t="s">
        <v>143</v>
      </c>
      <c r="I1444" s="3">
        <v>260</v>
      </c>
      <c r="J1444" s="25" t="str">
        <f t="shared" si="22"/>
        <v>Mar</v>
      </c>
      <c r="K1444">
        <v>12</v>
      </c>
    </row>
    <row r="1445" spans="1:11" hidden="1" x14ac:dyDescent="0.5">
      <c r="A1445" s="25">
        <v>44637</v>
      </c>
      <c r="B1445" t="s">
        <v>72</v>
      </c>
      <c r="C1445" t="s">
        <v>240</v>
      </c>
      <c r="D1445" t="s">
        <v>295</v>
      </c>
      <c r="E1445">
        <v>20</v>
      </c>
      <c r="F1445" t="s">
        <v>149</v>
      </c>
      <c r="G1445" s="3">
        <v>90</v>
      </c>
      <c r="H1445" t="s">
        <v>143</v>
      </c>
      <c r="I1445" s="3">
        <v>1800</v>
      </c>
      <c r="J1445" s="25" t="str">
        <f t="shared" si="22"/>
        <v>Mar</v>
      </c>
      <c r="K1445">
        <v>12</v>
      </c>
    </row>
    <row r="1446" spans="1:11" hidden="1" x14ac:dyDescent="0.5">
      <c r="A1446" s="25">
        <v>44637</v>
      </c>
      <c r="B1446" t="s">
        <v>72</v>
      </c>
      <c r="C1446" t="s">
        <v>170</v>
      </c>
      <c r="D1446" t="s">
        <v>155</v>
      </c>
      <c r="E1446">
        <v>5</v>
      </c>
      <c r="F1446" t="s">
        <v>156</v>
      </c>
      <c r="G1446" s="3">
        <v>300</v>
      </c>
      <c r="H1446" t="s">
        <v>143</v>
      </c>
      <c r="I1446" s="3">
        <v>1500</v>
      </c>
      <c r="J1446" s="25" t="str">
        <f t="shared" si="22"/>
        <v>Mar</v>
      </c>
      <c r="K1446">
        <v>12</v>
      </c>
    </row>
    <row r="1447" spans="1:11" x14ac:dyDescent="0.5">
      <c r="A1447" s="25">
        <v>44637</v>
      </c>
      <c r="B1447" t="s">
        <v>72</v>
      </c>
      <c r="C1447" t="s">
        <v>167</v>
      </c>
      <c r="D1447" t="s">
        <v>295</v>
      </c>
      <c r="E1447">
        <v>4</v>
      </c>
      <c r="F1447" t="s">
        <v>147</v>
      </c>
      <c r="G1447" s="3">
        <v>320</v>
      </c>
      <c r="H1447" t="s">
        <v>143</v>
      </c>
      <c r="I1447" s="3">
        <v>1280</v>
      </c>
      <c r="J1447" s="25" t="str">
        <f t="shared" si="22"/>
        <v>Mar</v>
      </c>
      <c r="K1447">
        <v>12</v>
      </c>
    </row>
    <row r="1448" spans="1:11" hidden="1" x14ac:dyDescent="0.5">
      <c r="A1448" s="25">
        <v>44637</v>
      </c>
      <c r="B1448" t="s">
        <v>72</v>
      </c>
      <c r="C1448" t="s">
        <v>157</v>
      </c>
      <c r="D1448" t="s">
        <v>141</v>
      </c>
      <c r="E1448">
        <v>1</v>
      </c>
      <c r="F1448" t="s">
        <v>142</v>
      </c>
      <c r="G1448" s="3">
        <v>440</v>
      </c>
      <c r="H1448" t="s">
        <v>143</v>
      </c>
      <c r="I1448" s="3">
        <v>440</v>
      </c>
      <c r="J1448" s="25" t="str">
        <f t="shared" si="22"/>
        <v>Mar</v>
      </c>
      <c r="K1448">
        <v>12</v>
      </c>
    </row>
    <row r="1449" spans="1:11" hidden="1" x14ac:dyDescent="0.5">
      <c r="A1449" s="25">
        <v>44637</v>
      </c>
      <c r="B1449" t="s">
        <v>72</v>
      </c>
      <c r="C1449" t="s">
        <v>217</v>
      </c>
      <c r="D1449" t="s">
        <v>141</v>
      </c>
      <c r="E1449">
        <v>1</v>
      </c>
      <c r="F1449" t="s">
        <v>142</v>
      </c>
      <c r="G1449" s="3">
        <v>340</v>
      </c>
      <c r="H1449" t="s">
        <v>143</v>
      </c>
      <c r="I1449" s="3">
        <v>340</v>
      </c>
      <c r="J1449" s="25" t="str">
        <f t="shared" si="22"/>
        <v>Mar</v>
      </c>
      <c r="K1449">
        <v>12</v>
      </c>
    </row>
    <row r="1450" spans="1:11" hidden="1" x14ac:dyDescent="0.5">
      <c r="A1450" s="25">
        <v>44637</v>
      </c>
      <c r="B1450" t="s">
        <v>72</v>
      </c>
      <c r="C1450" t="s">
        <v>218</v>
      </c>
      <c r="D1450" t="s">
        <v>141</v>
      </c>
      <c r="E1450">
        <v>1</v>
      </c>
      <c r="F1450" t="s">
        <v>142</v>
      </c>
      <c r="G1450" s="3">
        <v>370</v>
      </c>
      <c r="H1450" t="s">
        <v>143</v>
      </c>
      <c r="I1450" s="3">
        <v>370</v>
      </c>
      <c r="J1450" s="25" t="str">
        <f t="shared" si="22"/>
        <v>Mar</v>
      </c>
      <c r="K1450">
        <v>12</v>
      </c>
    </row>
    <row r="1451" spans="1:11" x14ac:dyDescent="0.5">
      <c r="A1451" s="25">
        <v>44637</v>
      </c>
      <c r="B1451" t="s">
        <v>72</v>
      </c>
      <c r="C1451" t="s">
        <v>163</v>
      </c>
      <c r="D1451" t="s">
        <v>295</v>
      </c>
      <c r="E1451">
        <v>1.6</v>
      </c>
      <c r="F1451" t="s">
        <v>147</v>
      </c>
      <c r="G1451" s="3">
        <v>880</v>
      </c>
      <c r="H1451" t="s">
        <v>143</v>
      </c>
      <c r="I1451" s="3">
        <v>1408</v>
      </c>
      <c r="J1451" s="25" t="str">
        <f t="shared" si="22"/>
        <v>Mar</v>
      </c>
      <c r="K1451">
        <v>12</v>
      </c>
    </row>
    <row r="1452" spans="1:11" hidden="1" x14ac:dyDescent="0.5">
      <c r="A1452" s="25">
        <v>44638</v>
      </c>
      <c r="B1452" t="s">
        <v>71</v>
      </c>
      <c r="C1452" t="s">
        <v>170</v>
      </c>
      <c r="D1452" t="s">
        <v>155</v>
      </c>
      <c r="E1452">
        <v>0.4</v>
      </c>
      <c r="F1452" t="s">
        <v>156</v>
      </c>
      <c r="G1452" s="3">
        <v>320</v>
      </c>
      <c r="H1452" t="s">
        <v>143</v>
      </c>
      <c r="I1452" s="3">
        <v>128</v>
      </c>
      <c r="J1452" s="25" t="str">
        <f t="shared" si="22"/>
        <v>Mar</v>
      </c>
      <c r="K1452">
        <v>12</v>
      </c>
    </row>
    <row r="1453" spans="1:11" x14ac:dyDescent="0.5">
      <c r="A1453" s="25">
        <v>44638</v>
      </c>
      <c r="B1453" t="s">
        <v>71</v>
      </c>
      <c r="C1453" t="s">
        <v>154</v>
      </c>
      <c r="D1453" t="s">
        <v>155</v>
      </c>
      <c r="E1453">
        <v>0.2</v>
      </c>
      <c r="F1453" t="s">
        <v>156</v>
      </c>
      <c r="G1453" s="3">
        <v>880</v>
      </c>
      <c r="H1453" t="s">
        <v>143</v>
      </c>
      <c r="I1453" s="3">
        <v>176</v>
      </c>
      <c r="J1453" s="25" t="str">
        <f t="shared" si="22"/>
        <v>Mar</v>
      </c>
      <c r="K1453">
        <v>12</v>
      </c>
    </row>
    <row r="1454" spans="1:11" x14ac:dyDescent="0.5">
      <c r="A1454" s="25">
        <v>44638</v>
      </c>
      <c r="B1454" t="s">
        <v>71</v>
      </c>
      <c r="C1454" t="s">
        <v>187</v>
      </c>
      <c r="D1454" t="s">
        <v>295</v>
      </c>
      <c r="E1454">
        <v>2</v>
      </c>
      <c r="F1454" t="s">
        <v>147</v>
      </c>
      <c r="G1454" s="3">
        <v>48</v>
      </c>
      <c r="H1454" t="s">
        <v>143</v>
      </c>
      <c r="I1454" s="3">
        <v>96</v>
      </c>
      <c r="J1454" s="25" t="str">
        <f t="shared" si="22"/>
        <v>Mar</v>
      </c>
      <c r="K1454">
        <v>12</v>
      </c>
    </row>
    <row r="1455" spans="1:11" x14ac:dyDescent="0.5">
      <c r="A1455" s="25">
        <v>44638</v>
      </c>
      <c r="B1455" t="s">
        <v>71</v>
      </c>
      <c r="C1455" t="s">
        <v>189</v>
      </c>
      <c r="D1455" t="s">
        <v>295</v>
      </c>
      <c r="E1455">
        <v>0.25</v>
      </c>
      <c r="F1455" t="s">
        <v>147</v>
      </c>
      <c r="G1455" s="3">
        <v>360</v>
      </c>
      <c r="H1455" t="s">
        <v>143</v>
      </c>
      <c r="I1455" s="3">
        <v>90</v>
      </c>
      <c r="J1455" s="25" t="str">
        <f t="shared" si="22"/>
        <v>Mar</v>
      </c>
      <c r="K1455">
        <v>12</v>
      </c>
    </row>
    <row r="1456" spans="1:11" hidden="1" x14ac:dyDescent="0.5">
      <c r="A1456" s="25">
        <v>44638</v>
      </c>
      <c r="B1456" t="s">
        <v>71</v>
      </c>
      <c r="C1456" t="s">
        <v>176</v>
      </c>
      <c r="D1456" t="s">
        <v>295</v>
      </c>
      <c r="E1456">
        <v>0.25</v>
      </c>
      <c r="F1456" t="s">
        <v>147</v>
      </c>
      <c r="G1456" s="3">
        <v>250</v>
      </c>
      <c r="H1456" t="s">
        <v>143</v>
      </c>
      <c r="I1456" s="3">
        <v>62.5</v>
      </c>
      <c r="J1456" s="25" t="str">
        <f t="shared" si="22"/>
        <v>Mar</v>
      </c>
      <c r="K1456">
        <v>12</v>
      </c>
    </row>
    <row r="1457" spans="1:11" hidden="1" x14ac:dyDescent="0.5">
      <c r="A1457" s="25">
        <v>44638</v>
      </c>
      <c r="B1457" t="s">
        <v>71</v>
      </c>
      <c r="C1457" t="s">
        <v>157</v>
      </c>
      <c r="D1457" t="s">
        <v>141</v>
      </c>
      <c r="E1457">
        <v>0.2</v>
      </c>
      <c r="F1457" t="s">
        <v>142</v>
      </c>
      <c r="G1457" s="3">
        <v>550</v>
      </c>
      <c r="H1457" t="s">
        <v>143</v>
      </c>
      <c r="I1457" s="3">
        <v>110</v>
      </c>
      <c r="J1457" s="25" t="str">
        <f t="shared" si="22"/>
        <v>Mar</v>
      </c>
      <c r="K1457">
        <v>12</v>
      </c>
    </row>
    <row r="1458" spans="1:11" x14ac:dyDescent="0.5">
      <c r="A1458" s="25">
        <v>44638</v>
      </c>
      <c r="B1458" t="s">
        <v>71</v>
      </c>
      <c r="C1458" t="s">
        <v>158</v>
      </c>
      <c r="D1458" t="s">
        <v>295</v>
      </c>
      <c r="E1458">
        <v>1.5</v>
      </c>
      <c r="F1458" t="s">
        <v>147</v>
      </c>
      <c r="G1458" s="3">
        <v>300</v>
      </c>
      <c r="H1458" t="s">
        <v>143</v>
      </c>
      <c r="I1458" s="3">
        <v>450</v>
      </c>
      <c r="J1458" s="25" t="str">
        <f t="shared" si="22"/>
        <v>Mar</v>
      </c>
      <c r="K1458">
        <v>12</v>
      </c>
    </row>
    <row r="1459" spans="1:11" x14ac:dyDescent="0.5">
      <c r="A1459" s="25">
        <v>44638</v>
      </c>
      <c r="B1459" t="s">
        <v>71</v>
      </c>
      <c r="C1459" t="s">
        <v>162</v>
      </c>
      <c r="D1459" t="s">
        <v>295</v>
      </c>
      <c r="E1459">
        <v>5</v>
      </c>
      <c r="F1459" t="s">
        <v>147</v>
      </c>
      <c r="G1459" s="3">
        <v>160</v>
      </c>
      <c r="H1459" t="s">
        <v>143</v>
      </c>
      <c r="I1459" s="3">
        <v>800</v>
      </c>
      <c r="J1459" s="25" t="str">
        <f t="shared" si="22"/>
        <v>Mar</v>
      </c>
      <c r="K1459">
        <v>12</v>
      </c>
    </row>
    <row r="1460" spans="1:11" x14ac:dyDescent="0.5">
      <c r="A1460" s="25">
        <v>44638</v>
      </c>
      <c r="B1460" t="s">
        <v>71</v>
      </c>
      <c r="C1460" t="s">
        <v>148</v>
      </c>
      <c r="D1460" t="s">
        <v>146</v>
      </c>
      <c r="E1460">
        <v>2</v>
      </c>
      <c r="F1460" t="s">
        <v>149</v>
      </c>
      <c r="G1460" s="3">
        <v>270</v>
      </c>
      <c r="H1460" t="s">
        <v>143</v>
      </c>
      <c r="I1460" s="3">
        <v>540</v>
      </c>
      <c r="J1460" s="25" t="str">
        <f t="shared" si="22"/>
        <v>Mar</v>
      </c>
      <c r="K1460">
        <v>12</v>
      </c>
    </row>
    <row r="1461" spans="1:11" x14ac:dyDescent="0.5">
      <c r="A1461" s="25">
        <v>44638</v>
      </c>
      <c r="B1461" t="s">
        <v>71</v>
      </c>
      <c r="C1461" t="s">
        <v>198</v>
      </c>
      <c r="D1461" t="s">
        <v>146</v>
      </c>
      <c r="E1461">
        <v>4</v>
      </c>
      <c r="F1461" t="s">
        <v>147</v>
      </c>
      <c r="G1461" s="3">
        <v>245</v>
      </c>
      <c r="H1461" t="s">
        <v>143</v>
      </c>
      <c r="I1461" s="3">
        <v>980</v>
      </c>
      <c r="J1461" s="25" t="str">
        <f t="shared" si="22"/>
        <v>Mar</v>
      </c>
      <c r="K1461">
        <v>12</v>
      </c>
    </row>
    <row r="1462" spans="1:11" hidden="1" x14ac:dyDescent="0.5">
      <c r="A1462" s="25">
        <v>44638</v>
      </c>
      <c r="B1462" t="s">
        <v>71</v>
      </c>
      <c r="C1462" t="s">
        <v>190</v>
      </c>
      <c r="D1462" t="s">
        <v>276</v>
      </c>
      <c r="E1462">
        <v>0.5</v>
      </c>
      <c r="F1462" t="s">
        <v>152</v>
      </c>
      <c r="G1462" s="3">
        <v>150</v>
      </c>
      <c r="H1462" t="s">
        <v>143</v>
      </c>
      <c r="I1462" s="3">
        <v>75</v>
      </c>
      <c r="J1462" s="25" t="str">
        <f t="shared" si="22"/>
        <v>Mar</v>
      </c>
      <c r="K1462">
        <v>12</v>
      </c>
    </row>
    <row r="1463" spans="1:11" hidden="1" x14ac:dyDescent="0.5">
      <c r="A1463" s="25">
        <v>44638</v>
      </c>
      <c r="B1463" t="s">
        <v>71</v>
      </c>
      <c r="C1463" t="s">
        <v>180</v>
      </c>
      <c r="D1463" t="s">
        <v>146</v>
      </c>
      <c r="E1463">
        <v>0.5</v>
      </c>
      <c r="F1463" t="s">
        <v>152</v>
      </c>
      <c r="G1463" s="3">
        <v>850</v>
      </c>
      <c r="H1463" t="s">
        <v>143</v>
      </c>
      <c r="I1463" s="3">
        <v>425</v>
      </c>
      <c r="J1463" s="25" t="str">
        <f t="shared" si="22"/>
        <v>Mar</v>
      </c>
      <c r="K1463">
        <v>12</v>
      </c>
    </row>
    <row r="1464" spans="1:11" x14ac:dyDescent="0.5">
      <c r="A1464" s="25">
        <v>44638</v>
      </c>
      <c r="B1464" t="s">
        <v>71</v>
      </c>
      <c r="C1464" t="s">
        <v>160</v>
      </c>
      <c r="D1464" t="s">
        <v>275</v>
      </c>
      <c r="E1464">
        <v>5</v>
      </c>
      <c r="F1464" t="s">
        <v>147</v>
      </c>
      <c r="G1464" s="3">
        <v>190</v>
      </c>
      <c r="H1464" t="s">
        <v>143</v>
      </c>
      <c r="I1464" s="3">
        <v>950</v>
      </c>
      <c r="J1464" s="25" t="str">
        <f t="shared" si="22"/>
        <v>Mar</v>
      </c>
      <c r="K1464">
        <v>12</v>
      </c>
    </row>
    <row r="1465" spans="1:11" x14ac:dyDescent="0.5">
      <c r="A1465" s="25">
        <v>44638</v>
      </c>
      <c r="B1465" t="s">
        <v>71</v>
      </c>
      <c r="C1465" t="s">
        <v>281</v>
      </c>
      <c r="D1465" t="s">
        <v>146</v>
      </c>
      <c r="E1465">
        <v>1</v>
      </c>
      <c r="F1465" t="s">
        <v>147</v>
      </c>
      <c r="G1465" s="3">
        <v>245</v>
      </c>
      <c r="H1465" t="s">
        <v>143</v>
      </c>
      <c r="I1465" s="3">
        <v>245</v>
      </c>
      <c r="J1465" s="25" t="str">
        <f t="shared" si="22"/>
        <v>Mar</v>
      </c>
      <c r="K1465">
        <v>12</v>
      </c>
    </row>
    <row r="1466" spans="1:11" hidden="1" x14ac:dyDescent="0.5">
      <c r="A1466" s="25">
        <v>44638</v>
      </c>
      <c r="B1466" t="s">
        <v>71</v>
      </c>
      <c r="C1466" t="s">
        <v>153</v>
      </c>
      <c r="D1466" t="s">
        <v>295</v>
      </c>
      <c r="E1466">
        <v>5</v>
      </c>
      <c r="F1466" t="s">
        <v>147</v>
      </c>
      <c r="G1466" s="3">
        <v>70</v>
      </c>
      <c r="H1466" t="s">
        <v>143</v>
      </c>
      <c r="I1466" s="3">
        <v>350</v>
      </c>
      <c r="J1466" s="25" t="str">
        <f t="shared" si="22"/>
        <v>Mar</v>
      </c>
      <c r="K1466">
        <v>12</v>
      </c>
    </row>
    <row r="1467" spans="1:11" hidden="1" x14ac:dyDescent="0.5">
      <c r="A1467" s="25">
        <v>44638</v>
      </c>
      <c r="B1467" t="s">
        <v>71</v>
      </c>
      <c r="C1467" t="s">
        <v>282</v>
      </c>
      <c r="D1467" t="s">
        <v>146</v>
      </c>
      <c r="E1467">
        <v>2</v>
      </c>
      <c r="F1467" t="s">
        <v>147</v>
      </c>
      <c r="G1467" s="3">
        <v>245</v>
      </c>
      <c r="H1467" t="s">
        <v>143</v>
      </c>
      <c r="I1467" s="3">
        <v>490</v>
      </c>
      <c r="J1467" s="25" t="str">
        <f t="shared" si="22"/>
        <v>Mar</v>
      </c>
      <c r="K1467">
        <v>12</v>
      </c>
    </row>
    <row r="1468" spans="1:11" x14ac:dyDescent="0.5">
      <c r="A1468" s="25">
        <v>44638</v>
      </c>
      <c r="B1468" t="s">
        <v>71</v>
      </c>
      <c r="C1468" t="s">
        <v>231</v>
      </c>
      <c r="D1468" t="s">
        <v>146</v>
      </c>
      <c r="E1468">
        <v>2</v>
      </c>
      <c r="F1468" t="s">
        <v>147</v>
      </c>
      <c r="G1468" s="3">
        <v>245</v>
      </c>
      <c r="H1468" t="s">
        <v>143</v>
      </c>
      <c r="I1468" s="3">
        <v>490</v>
      </c>
      <c r="J1468" s="25" t="str">
        <f t="shared" si="22"/>
        <v>Mar</v>
      </c>
      <c r="K1468">
        <v>12</v>
      </c>
    </row>
    <row r="1469" spans="1:11" hidden="1" x14ac:dyDescent="0.5">
      <c r="A1469" s="25">
        <v>44638</v>
      </c>
      <c r="B1469" t="s">
        <v>71</v>
      </c>
      <c r="C1469" t="s">
        <v>217</v>
      </c>
      <c r="D1469" t="s">
        <v>141</v>
      </c>
      <c r="E1469">
        <v>1</v>
      </c>
      <c r="F1469" t="s">
        <v>142</v>
      </c>
      <c r="G1469" s="3">
        <v>350</v>
      </c>
      <c r="H1469" t="s">
        <v>143</v>
      </c>
      <c r="I1469" s="3">
        <v>350</v>
      </c>
      <c r="J1469" s="25" t="str">
        <f t="shared" si="22"/>
        <v>Mar</v>
      </c>
      <c r="K1469">
        <v>12</v>
      </c>
    </row>
    <row r="1470" spans="1:11" hidden="1" x14ac:dyDescent="0.5">
      <c r="A1470" s="25">
        <v>44638</v>
      </c>
      <c r="B1470" t="s">
        <v>71</v>
      </c>
      <c r="C1470" t="s">
        <v>196</v>
      </c>
      <c r="D1470" t="s">
        <v>141</v>
      </c>
      <c r="E1470">
        <v>1</v>
      </c>
      <c r="F1470" t="s">
        <v>142</v>
      </c>
      <c r="G1470" s="3">
        <v>700</v>
      </c>
      <c r="H1470" t="s">
        <v>143</v>
      </c>
      <c r="I1470" s="3">
        <v>700</v>
      </c>
      <c r="J1470" s="25" t="str">
        <f t="shared" si="22"/>
        <v>Mar</v>
      </c>
      <c r="K1470">
        <v>12</v>
      </c>
    </row>
    <row r="1471" spans="1:11" hidden="1" x14ac:dyDescent="0.5">
      <c r="A1471" s="25">
        <v>44638</v>
      </c>
      <c r="B1471" t="s">
        <v>71</v>
      </c>
      <c r="C1471" t="s">
        <v>157</v>
      </c>
      <c r="D1471" t="s">
        <v>141</v>
      </c>
      <c r="E1471">
        <v>1</v>
      </c>
      <c r="F1471" t="s">
        <v>142</v>
      </c>
      <c r="G1471" s="3">
        <v>450</v>
      </c>
      <c r="H1471" t="s">
        <v>143</v>
      </c>
      <c r="I1471" s="3">
        <v>450</v>
      </c>
      <c r="J1471" s="25" t="str">
        <f t="shared" si="22"/>
        <v>Mar</v>
      </c>
      <c r="K1471">
        <v>12</v>
      </c>
    </row>
    <row r="1472" spans="1:11" hidden="1" x14ac:dyDescent="0.5">
      <c r="A1472" s="25">
        <v>44639</v>
      </c>
      <c r="B1472" t="s">
        <v>70</v>
      </c>
      <c r="C1472" t="s">
        <v>157</v>
      </c>
      <c r="D1472" t="s">
        <v>141</v>
      </c>
      <c r="E1472">
        <v>1</v>
      </c>
      <c r="F1472" t="s">
        <v>142</v>
      </c>
      <c r="G1472" s="3">
        <v>450</v>
      </c>
      <c r="H1472" t="s">
        <v>143</v>
      </c>
      <c r="I1472" s="3">
        <v>450</v>
      </c>
      <c r="J1472" s="25" t="str">
        <f t="shared" si="22"/>
        <v>Mar</v>
      </c>
      <c r="K1472">
        <v>12</v>
      </c>
    </row>
    <row r="1473" spans="1:11" x14ac:dyDescent="0.5">
      <c r="A1473" s="25">
        <v>44639</v>
      </c>
      <c r="B1473" t="s">
        <v>70</v>
      </c>
      <c r="C1473" t="s">
        <v>159</v>
      </c>
      <c r="D1473" t="s">
        <v>295</v>
      </c>
      <c r="E1473">
        <v>1.5</v>
      </c>
      <c r="F1473" t="s">
        <v>147</v>
      </c>
      <c r="G1473" s="3">
        <v>520</v>
      </c>
      <c r="H1473" t="s">
        <v>143</v>
      </c>
      <c r="I1473" s="3">
        <v>780</v>
      </c>
      <c r="J1473" s="25" t="str">
        <f t="shared" si="22"/>
        <v>Mar</v>
      </c>
      <c r="K1473">
        <v>12</v>
      </c>
    </row>
    <row r="1474" spans="1:11" x14ac:dyDescent="0.5">
      <c r="A1474" s="25">
        <v>44639</v>
      </c>
      <c r="B1474" t="s">
        <v>70</v>
      </c>
      <c r="C1474" t="s">
        <v>163</v>
      </c>
      <c r="D1474" t="s">
        <v>295</v>
      </c>
      <c r="E1474">
        <v>0.75</v>
      </c>
      <c r="F1474" t="s">
        <v>147</v>
      </c>
      <c r="G1474" s="3">
        <v>920</v>
      </c>
      <c r="H1474" t="s">
        <v>143</v>
      </c>
      <c r="I1474" s="3">
        <v>690</v>
      </c>
      <c r="J1474" s="25" t="str">
        <f t="shared" si="22"/>
        <v>Mar</v>
      </c>
      <c r="K1474">
        <v>12</v>
      </c>
    </row>
    <row r="1475" spans="1:11" hidden="1" x14ac:dyDescent="0.5">
      <c r="A1475" s="25">
        <v>44639</v>
      </c>
      <c r="B1475" t="s">
        <v>70</v>
      </c>
      <c r="C1475" t="s">
        <v>170</v>
      </c>
      <c r="D1475" t="s">
        <v>155</v>
      </c>
      <c r="E1475">
        <v>0.4</v>
      </c>
      <c r="F1475" t="s">
        <v>156</v>
      </c>
      <c r="G1475" s="3">
        <v>320</v>
      </c>
      <c r="H1475" t="s">
        <v>143</v>
      </c>
      <c r="I1475" s="3">
        <v>128</v>
      </c>
      <c r="J1475" s="25" t="str">
        <f t="shared" si="22"/>
        <v>Mar</v>
      </c>
      <c r="K1475">
        <v>12</v>
      </c>
    </row>
    <row r="1476" spans="1:11" x14ac:dyDescent="0.5">
      <c r="A1476" s="25">
        <v>44639</v>
      </c>
      <c r="B1476" t="s">
        <v>70</v>
      </c>
      <c r="C1476" t="s">
        <v>154</v>
      </c>
      <c r="D1476" t="s">
        <v>155</v>
      </c>
      <c r="E1476">
        <v>1</v>
      </c>
      <c r="F1476" t="s">
        <v>156</v>
      </c>
      <c r="G1476" s="3">
        <v>900</v>
      </c>
      <c r="H1476" t="s">
        <v>143</v>
      </c>
      <c r="I1476" s="3">
        <v>900</v>
      </c>
      <c r="J1476" s="25" t="str">
        <f t="shared" si="22"/>
        <v>Mar</v>
      </c>
      <c r="K1476">
        <v>12</v>
      </c>
    </row>
    <row r="1477" spans="1:11" hidden="1" x14ac:dyDescent="0.5">
      <c r="A1477" s="25">
        <v>44639</v>
      </c>
      <c r="B1477" t="s">
        <v>70</v>
      </c>
      <c r="C1477" t="s">
        <v>194</v>
      </c>
      <c r="D1477" t="s">
        <v>146</v>
      </c>
      <c r="E1477">
        <v>1</v>
      </c>
      <c r="F1477" t="s">
        <v>147</v>
      </c>
      <c r="G1477" s="3">
        <v>240</v>
      </c>
      <c r="H1477" t="s">
        <v>143</v>
      </c>
      <c r="I1477" s="3">
        <v>240</v>
      </c>
      <c r="J1477" s="25" t="str">
        <f t="shared" ref="J1477:J1540" si="23">TEXT(A1477,"mmm")</f>
        <v>Mar</v>
      </c>
      <c r="K1477">
        <v>12</v>
      </c>
    </row>
    <row r="1478" spans="1:11" hidden="1" x14ac:dyDescent="0.5">
      <c r="A1478" s="25">
        <v>44639</v>
      </c>
      <c r="B1478" t="s">
        <v>70</v>
      </c>
      <c r="C1478" t="s">
        <v>213</v>
      </c>
      <c r="D1478" t="s">
        <v>324</v>
      </c>
      <c r="E1478">
        <v>1</v>
      </c>
      <c r="F1478" t="s">
        <v>142</v>
      </c>
      <c r="G1478" s="3">
        <v>165</v>
      </c>
      <c r="H1478" t="s">
        <v>143</v>
      </c>
      <c r="I1478" s="3">
        <v>165</v>
      </c>
      <c r="J1478" s="25" t="str">
        <f t="shared" si="23"/>
        <v>Mar</v>
      </c>
      <c r="K1478">
        <v>12</v>
      </c>
    </row>
    <row r="1479" spans="1:11" x14ac:dyDescent="0.5">
      <c r="A1479" s="25">
        <v>44639</v>
      </c>
      <c r="B1479" t="s">
        <v>70</v>
      </c>
      <c r="C1479" t="s">
        <v>198</v>
      </c>
      <c r="D1479" t="s">
        <v>146</v>
      </c>
      <c r="E1479">
        <v>4</v>
      </c>
      <c r="F1479" t="s">
        <v>147</v>
      </c>
      <c r="G1479" s="3">
        <v>245</v>
      </c>
      <c r="H1479" t="s">
        <v>143</v>
      </c>
      <c r="I1479" s="3">
        <v>980</v>
      </c>
      <c r="J1479" s="25" t="str">
        <f t="shared" si="23"/>
        <v>Mar</v>
      </c>
      <c r="K1479">
        <v>12</v>
      </c>
    </row>
    <row r="1480" spans="1:11" x14ac:dyDescent="0.5">
      <c r="A1480" s="25">
        <v>44639</v>
      </c>
      <c r="B1480" t="s">
        <v>70</v>
      </c>
      <c r="C1480" t="s">
        <v>159</v>
      </c>
      <c r="D1480" t="s">
        <v>295</v>
      </c>
      <c r="E1480">
        <v>1</v>
      </c>
      <c r="F1480" t="s">
        <v>147</v>
      </c>
      <c r="G1480" s="3">
        <v>500</v>
      </c>
      <c r="H1480" t="s">
        <v>143</v>
      </c>
      <c r="I1480" s="3">
        <v>500</v>
      </c>
      <c r="J1480" s="25" t="str">
        <f t="shared" si="23"/>
        <v>Mar</v>
      </c>
      <c r="K1480">
        <v>12</v>
      </c>
    </row>
    <row r="1481" spans="1:11" x14ac:dyDescent="0.5">
      <c r="A1481" s="25">
        <v>44639</v>
      </c>
      <c r="B1481" t="s">
        <v>70</v>
      </c>
      <c r="C1481" t="s">
        <v>163</v>
      </c>
      <c r="D1481" t="s">
        <v>295</v>
      </c>
      <c r="E1481">
        <v>0.5</v>
      </c>
      <c r="F1481" t="s">
        <v>147</v>
      </c>
      <c r="G1481" s="3">
        <v>900</v>
      </c>
      <c r="H1481" t="s">
        <v>143</v>
      </c>
      <c r="I1481" s="3">
        <v>450</v>
      </c>
      <c r="J1481" s="25" t="str">
        <f t="shared" si="23"/>
        <v>Mar</v>
      </c>
      <c r="K1481">
        <v>12</v>
      </c>
    </row>
    <row r="1482" spans="1:11" hidden="1" x14ac:dyDescent="0.5">
      <c r="A1482" s="25">
        <v>44639</v>
      </c>
      <c r="B1482" t="s">
        <v>70</v>
      </c>
      <c r="C1482" t="s">
        <v>249</v>
      </c>
      <c r="D1482" t="s">
        <v>146</v>
      </c>
      <c r="E1482">
        <v>1</v>
      </c>
      <c r="F1482" t="s">
        <v>149</v>
      </c>
      <c r="G1482" s="3">
        <v>269</v>
      </c>
      <c r="H1482" t="s">
        <v>143</v>
      </c>
      <c r="I1482" s="3">
        <v>269</v>
      </c>
      <c r="J1482" s="25" t="str">
        <f t="shared" si="23"/>
        <v>Mar</v>
      </c>
      <c r="K1482">
        <v>12</v>
      </c>
    </row>
    <row r="1483" spans="1:11" hidden="1" x14ac:dyDescent="0.5">
      <c r="A1483" s="25">
        <v>44639</v>
      </c>
      <c r="B1483" t="s">
        <v>70</v>
      </c>
      <c r="C1483" t="s">
        <v>184</v>
      </c>
      <c r="D1483" t="s">
        <v>155</v>
      </c>
      <c r="E1483">
        <v>2</v>
      </c>
      <c r="F1483" t="s">
        <v>156</v>
      </c>
      <c r="G1483" s="3">
        <v>330</v>
      </c>
      <c r="H1483" t="s">
        <v>143</v>
      </c>
      <c r="I1483" s="3">
        <v>660</v>
      </c>
      <c r="J1483" s="25" t="str">
        <f t="shared" si="23"/>
        <v>Mar</v>
      </c>
      <c r="K1483">
        <v>12</v>
      </c>
    </row>
    <row r="1484" spans="1:11" x14ac:dyDescent="0.5">
      <c r="A1484" s="25">
        <v>44639</v>
      </c>
      <c r="B1484" t="s">
        <v>70</v>
      </c>
      <c r="C1484" t="s">
        <v>183</v>
      </c>
      <c r="D1484" t="s">
        <v>155</v>
      </c>
      <c r="E1484">
        <v>5</v>
      </c>
      <c r="F1484" t="s">
        <v>156</v>
      </c>
      <c r="G1484" s="3">
        <v>275</v>
      </c>
      <c r="H1484" t="s">
        <v>143</v>
      </c>
      <c r="I1484" s="3">
        <v>1375</v>
      </c>
      <c r="J1484" s="25" t="str">
        <f t="shared" si="23"/>
        <v>Mar</v>
      </c>
      <c r="K1484">
        <v>12</v>
      </c>
    </row>
    <row r="1485" spans="1:11" x14ac:dyDescent="0.5">
      <c r="A1485" s="25">
        <v>44639</v>
      </c>
      <c r="B1485" t="s">
        <v>70</v>
      </c>
      <c r="C1485" t="s">
        <v>160</v>
      </c>
      <c r="D1485" t="s">
        <v>275</v>
      </c>
      <c r="E1485">
        <v>15</v>
      </c>
      <c r="F1485" t="s">
        <v>147</v>
      </c>
      <c r="G1485" s="3">
        <v>216.67</v>
      </c>
      <c r="H1485" t="s">
        <v>143</v>
      </c>
      <c r="I1485" s="3">
        <v>3250</v>
      </c>
      <c r="J1485" s="25" t="str">
        <f t="shared" si="23"/>
        <v>Mar</v>
      </c>
      <c r="K1485">
        <v>12</v>
      </c>
    </row>
    <row r="1486" spans="1:11" hidden="1" x14ac:dyDescent="0.5">
      <c r="A1486" s="25">
        <v>44639</v>
      </c>
      <c r="B1486" t="s">
        <v>70</v>
      </c>
      <c r="C1486" t="s">
        <v>153</v>
      </c>
      <c r="D1486" t="s">
        <v>295</v>
      </c>
      <c r="E1486">
        <v>2</v>
      </c>
      <c r="F1486" t="s">
        <v>147</v>
      </c>
      <c r="G1486" s="3">
        <v>65</v>
      </c>
      <c r="H1486" t="s">
        <v>143</v>
      </c>
      <c r="I1486" s="3">
        <v>130</v>
      </c>
      <c r="J1486" s="25" t="str">
        <f t="shared" si="23"/>
        <v>Mar</v>
      </c>
      <c r="K1486">
        <v>12</v>
      </c>
    </row>
    <row r="1487" spans="1:11" x14ac:dyDescent="0.5">
      <c r="A1487" s="25">
        <v>44639</v>
      </c>
      <c r="B1487" t="s">
        <v>70</v>
      </c>
      <c r="C1487" t="s">
        <v>187</v>
      </c>
      <c r="D1487" t="s">
        <v>295</v>
      </c>
      <c r="E1487">
        <v>4</v>
      </c>
      <c r="F1487" t="s">
        <v>147</v>
      </c>
      <c r="G1487" s="3">
        <v>48</v>
      </c>
      <c r="H1487" t="s">
        <v>143</v>
      </c>
      <c r="I1487" s="3">
        <v>192</v>
      </c>
      <c r="J1487" s="25" t="str">
        <f t="shared" si="23"/>
        <v>Mar</v>
      </c>
      <c r="K1487">
        <v>12</v>
      </c>
    </row>
    <row r="1488" spans="1:11" x14ac:dyDescent="0.5">
      <c r="A1488" s="25">
        <v>44639</v>
      </c>
      <c r="B1488" t="s">
        <v>70</v>
      </c>
      <c r="C1488" t="s">
        <v>181</v>
      </c>
      <c r="D1488" t="s">
        <v>276</v>
      </c>
      <c r="E1488">
        <v>1</v>
      </c>
      <c r="F1488" t="s">
        <v>152</v>
      </c>
      <c r="G1488" s="3">
        <v>120</v>
      </c>
      <c r="H1488" t="s">
        <v>143</v>
      </c>
      <c r="I1488" s="3">
        <v>120</v>
      </c>
      <c r="J1488" s="25" t="str">
        <f t="shared" si="23"/>
        <v>Mar</v>
      </c>
      <c r="K1488">
        <v>12</v>
      </c>
    </row>
    <row r="1489" spans="1:11" hidden="1" x14ac:dyDescent="0.5">
      <c r="A1489" s="25">
        <v>44639</v>
      </c>
      <c r="B1489" t="s">
        <v>70</v>
      </c>
      <c r="C1489" t="s">
        <v>199</v>
      </c>
      <c r="D1489" t="s">
        <v>275</v>
      </c>
      <c r="E1489">
        <v>7</v>
      </c>
      <c r="F1489" t="s">
        <v>147</v>
      </c>
      <c r="G1489" s="3">
        <v>190</v>
      </c>
      <c r="H1489" t="s">
        <v>143</v>
      </c>
      <c r="I1489" s="3">
        <v>1330</v>
      </c>
      <c r="J1489" s="25" t="str">
        <f t="shared" si="23"/>
        <v>Mar</v>
      </c>
      <c r="K1489">
        <v>12</v>
      </c>
    </row>
    <row r="1490" spans="1:11" x14ac:dyDescent="0.5">
      <c r="A1490" s="25">
        <v>44639</v>
      </c>
      <c r="B1490" t="s">
        <v>70</v>
      </c>
      <c r="C1490" t="s">
        <v>167</v>
      </c>
      <c r="D1490" t="s">
        <v>295</v>
      </c>
      <c r="E1490">
        <v>2.5</v>
      </c>
      <c r="F1490" t="s">
        <v>147</v>
      </c>
      <c r="G1490" s="3">
        <v>330</v>
      </c>
      <c r="H1490" t="s">
        <v>143</v>
      </c>
      <c r="I1490" s="3">
        <v>825</v>
      </c>
      <c r="J1490" s="25" t="str">
        <f t="shared" si="23"/>
        <v>Mar</v>
      </c>
      <c r="K1490">
        <v>12</v>
      </c>
    </row>
    <row r="1491" spans="1:11" x14ac:dyDescent="0.5">
      <c r="A1491" s="25">
        <v>44639</v>
      </c>
      <c r="B1491" t="s">
        <v>70</v>
      </c>
      <c r="C1491" t="s">
        <v>166</v>
      </c>
      <c r="D1491" t="s">
        <v>295</v>
      </c>
      <c r="E1491">
        <v>3</v>
      </c>
      <c r="F1491" t="s">
        <v>147</v>
      </c>
      <c r="G1491" s="3">
        <v>330</v>
      </c>
      <c r="H1491" t="s">
        <v>143</v>
      </c>
      <c r="I1491" s="3">
        <v>990</v>
      </c>
      <c r="J1491" s="25" t="str">
        <f t="shared" si="23"/>
        <v>Mar</v>
      </c>
      <c r="K1491">
        <v>12</v>
      </c>
    </row>
    <row r="1492" spans="1:11" hidden="1" x14ac:dyDescent="0.5">
      <c r="A1492" s="25">
        <v>44639</v>
      </c>
      <c r="B1492" t="s">
        <v>70</v>
      </c>
      <c r="C1492" t="s">
        <v>217</v>
      </c>
      <c r="D1492" t="s">
        <v>141</v>
      </c>
      <c r="E1492">
        <v>0.2</v>
      </c>
      <c r="F1492" t="s">
        <v>142</v>
      </c>
      <c r="G1492" s="3">
        <v>425</v>
      </c>
      <c r="H1492" t="s">
        <v>143</v>
      </c>
      <c r="I1492" s="3">
        <v>85</v>
      </c>
      <c r="J1492" s="25" t="str">
        <f t="shared" si="23"/>
        <v>Mar</v>
      </c>
      <c r="K1492">
        <v>12</v>
      </c>
    </row>
    <row r="1493" spans="1:11" x14ac:dyDescent="0.5">
      <c r="A1493" s="25">
        <v>44639</v>
      </c>
      <c r="B1493" t="s">
        <v>70</v>
      </c>
      <c r="C1493" t="s">
        <v>162</v>
      </c>
      <c r="D1493" t="s">
        <v>295</v>
      </c>
      <c r="E1493">
        <v>2</v>
      </c>
      <c r="F1493" t="s">
        <v>147</v>
      </c>
      <c r="G1493" s="3">
        <v>170</v>
      </c>
      <c r="H1493" t="s">
        <v>143</v>
      </c>
      <c r="I1493" s="3">
        <v>340</v>
      </c>
      <c r="J1493" s="25" t="str">
        <f t="shared" si="23"/>
        <v>Mar</v>
      </c>
      <c r="K1493">
        <v>12</v>
      </c>
    </row>
    <row r="1494" spans="1:11" x14ac:dyDescent="0.5">
      <c r="A1494" s="25">
        <v>44639</v>
      </c>
      <c r="B1494" t="s">
        <v>70</v>
      </c>
      <c r="C1494" t="s">
        <v>158</v>
      </c>
      <c r="D1494" t="s">
        <v>295</v>
      </c>
      <c r="E1494">
        <v>1</v>
      </c>
      <c r="F1494" t="s">
        <v>147</v>
      </c>
      <c r="G1494" s="3">
        <v>300</v>
      </c>
      <c r="H1494" t="s">
        <v>143</v>
      </c>
      <c r="I1494" s="3">
        <v>300</v>
      </c>
      <c r="J1494" s="25" t="str">
        <f t="shared" si="23"/>
        <v>Mar</v>
      </c>
      <c r="K1494">
        <v>12</v>
      </c>
    </row>
    <row r="1495" spans="1:11" x14ac:dyDescent="0.5">
      <c r="A1495" s="25">
        <v>44639</v>
      </c>
      <c r="B1495" t="s">
        <v>70</v>
      </c>
      <c r="C1495" t="s">
        <v>148</v>
      </c>
      <c r="D1495" t="s">
        <v>146</v>
      </c>
      <c r="E1495">
        <v>2</v>
      </c>
      <c r="F1495" t="s">
        <v>149</v>
      </c>
      <c r="G1495" s="3">
        <v>270</v>
      </c>
      <c r="H1495" t="s">
        <v>143</v>
      </c>
      <c r="I1495" s="3">
        <v>540</v>
      </c>
      <c r="J1495" s="25" t="str">
        <f t="shared" si="23"/>
        <v>Mar</v>
      </c>
      <c r="K1495">
        <v>12</v>
      </c>
    </row>
    <row r="1496" spans="1:11" hidden="1" x14ac:dyDescent="0.5">
      <c r="A1496" s="25">
        <v>44639</v>
      </c>
      <c r="B1496" t="s">
        <v>70</v>
      </c>
      <c r="C1496" t="s">
        <v>283</v>
      </c>
      <c r="D1496" t="s">
        <v>146</v>
      </c>
      <c r="E1496">
        <v>1</v>
      </c>
      <c r="F1496" t="s">
        <v>147</v>
      </c>
      <c r="G1496" s="3">
        <v>245</v>
      </c>
      <c r="H1496" t="s">
        <v>143</v>
      </c>
      <c r="I1496" s="3">
        <v>245</v>
      </c>
      <c r="J1496" s="25" t="str">
        <f t="shared" si="23"/>
        <v>Mar</v>
      </c>
      <c r="K1496">
        <v>12</v>
      </c>
    </row>
    <row r="1497" spans="1:11" hidden="1" x14ac:dyDescent="0.5">
      <c r="A1497" s="25">
        <v>44639</v>
      </c>
      <c r="B1497" t="s">
        <v>70</v>
      </c>
      <c r="C1497" t="s">
        <v>264</v>
      </c>
      <c r="D1497" t="s">
        <v>146</v>
      </c>
      <c r="E1497">
        <v>2</v>
      </c>
      <c r="F1497" t="s">
        <v>147</v>
      </c>
      <c r="G1497" s="3">
        <v>245</v>
      </c>
      <c r="H1497" t="s">
        <v>143</v>
      </c>
      <c r="I1497" s="3">
        <v>490</v>
      </c>
      <c r="J1497" s="25" t="str">
        <f t="shared" si="23"/>
        <v>Mar</v>
      </c>
      <c r="K1497">
        <v>12</v>
      </c>
    </row>
    <row r="1498" spans="1:11" x14ac:dyDescent="0.5">
      <c r="A1498" s="25">
        <v>44639</v>
      </c>
      <c r="B1498" t="s">
        <v>70</v>
      </c>
      <c r="C1498" t="s">
        <v>198</v>
      </c>
      <c r="D1498" t="s">
        <v>146</v>
      </c>
      <c r="E1498">
        <v>20</v>
      </c>
      <c r="F1498" t="s">
        <v>147</v>
      </c>
      <c r="G1498" s="3">
        <v>245</v>
      </c>
      <c r="H1498" t="s">
        <v>143</v>
      </c>
      <c r="I1498" s="3">
        <v>4900</v>
      </c>
      <c r="J1498" s="25" t="str">
        <f t="shared" si="23"/>
        <v>Mar</v>
      </c>
      <c r="K1498">
        <v>12</v>
      </c>
    </row>
    <row r="1499" spans="1:11" hidden="1" x14ac:dyDescent="0.5">
      <c r="A1499" s="25">
        <v>44639</v>
      </c>
      <c r="B1499" t="s">
        <v>70</v>
      </c>
      <c r="C1499" t="s">
        <v>186</v>
      </c>
      <c r="D1499" t="s">
        <v>274</v>
      </c>
      <c r="E1499">
        <v>2</v>
      </c>
      <c r="F1499" t="s">
        <v>145</v>
      </c>
      <c r="G1499" s="3">
        <v>85</v>
      </c>
      <c r="H1499" t="s">
        <v>143</v>
      </c>
      <c r="I1499" s="3">
        <v>170</v>
      </c>
      <c r="J1499" s="25" t="str">
        <f t="shared" si="23"/>
        <v>Mar</v>
      </c>
      <c r="K1499">
        <v>12</v>
      </c>
    </row>
    <row r="1500" spans="1:11" x14ac:dyDescent="0.5">
      <c r="A1500" s="25">
        <v>44639</v>
      </c>
      <c r="B1500" t="s">
        <v>70</v>
      </c>
      <c r="C1500" t="s">
        <v>151</v>
      </c>
      <c r="D1500" t="s">
        <v>146</v>
      </c>
      <c r="E1500">
        <v>0.5</v>
      </c>
      <c r="F1500" t="s">
        <v>152</v>
      </c>
      <c r="G1500" s="3">
        <v>450</v>
      </c>
      <c r="H1500" t="s">
        <v>143</v>
      </c>
      <c r="I1500" s="3">
        <v>225</v>
      </c>
      <c r="J1500" s="25" t="str">
        <f t="shared" si="23"/>
        <v>Mar</v>
      </c>
      <c r="K1500">
        <v>12</v>
      </c>
    </row>
    <row r="1501" spans="1:11" x14ac:dyDescent="0.5">
      <c r="A1501" s="25">
        <v>44639</v>
      </c>
      <c r="B1501" t="s">
        <v>70</v>
      </c>
      <c r="C1501" t="s">
        <v>159</v>
      </c>
      <c r="D1501" t="s">
        <v>295</v>
      </c>
      <c r="E1501">
        <v>0.5</v>
      </c>
      <c r="F1501" t="s">
        <v>147</v>
      </c>
      <c r="G1501" s="3">
        <v>520</v>
      </c>
      <c r="H1501" t="s">
        <v>143</v>
      </c>
      <c r="I1501" s="3">
        <v>260</v>
      </c>
      <c r="J1501" s="25" t="str">
        <f t="shared" si="23"/>
        <v>Mar</v>
      </c>
      <c r="K1501">
        <v>12</v>
      </c>
    </row>
    <row r="1502" spans="1:11" x14ac:dyDescent="0.5">
      <c r="A1502" s="25">
        <v>44639</v>
      </c>
      <c r="B1502" t="s">
        <v>70</v>
      </c>
      <c r="C1502" t="s">
        <v>163</v>
      </c>
      <c r="D1502" t="s">
        <v>295</v>
      </c>
      <c r="E1502">
        <v>0.25</v>
      </c>
      <c r="F1502" t="s">
        <v>147</v>
      </c>
      <c r="G1502" s="3">
        <v>880</v>
      </c>
      <c r="H1502" t="s">
        <v>143</v>
      </c>
      <c r="I1502" s="3">
        <v>220</v>
      </c>
      <c r="J1502" s="25" t="str">
        <f t="shared" si="23"/>
        <v>Mar</v>
      </c>
      <c r="K1502">
        <v>12</v>
      </c>
    </row>
    <row r="1503" spans="1:11" hidden="1" x14ac:dyDescent="0.5">
      <c r="A1503" s="25">
        <v>44639</v>
      </c>
      <c r="B1503" t="s">
        <v>70</v>
      </c>
      <c r="C1503" t="s">
        <v>244</v>
      </c>
      <c r="D1503" t="s">
        <v>324</v>
      </c>
      <c r="E1503">
        <v>1</v>
      </c>
      <c r="F1503" t="s">
        <v>142</v>
      </c>
      <c r="G1503" s="3">
        <v>95</v>
      </c>
      <c r="H1503" t="s">
        <v>143</v>
      </c>
      <c r="I1503" s="3">
        <v>95</v>
      </c>
      <c r="J1503" s="25" t="str">
        <f t="shared" si="23"/>
        <v>Mar</v>
      </c>
      <c r="K1503">
        <v>12</v>
      </c>
    </row>
    <row r="1504" spans="1:11" hidden="1" x14ac:dyDescent="0.5">
      <c r="A1504" s="25">
        <v>44639</v>
      </c>
      <c r="B1504" t="s">
        <v>70</v>
      </c>
      <c r="C1504" t="s">
        <v>245</v>
      </c>
      <c r="D1504" t="s">
        <v>146</v>
      </c>
      <c r="E1504">
        <v>10</v>
      </c>
      <c r="F1504" t="s">
        <v>149</v>
      </c>
      <c r="G1504" s="3">
        <v>270</v>
      </c>
      <c r="H1504" t="s">
        <v>143</v>
      </c>
      <c r="I1504" s="3">
        <v>2700</v>
      </c>
      <c r="J1504" s="25" t="str">
        <f t="shared" si="23"/>
        <v>Mar</v>
      </c>
      <c r="K1504">
        <v>12</v>
      </c>
    </row>
    <row r="1505" spans="1:11" hidden="1" x14ac:dyDescent="0.5">
      <c r="A1505" s="25">
        <v>44639</v>
      </c>
      <c r="B1505" t="s">
        <v>70</v>
      </c>
      <c r="C1505" t="s">
        <v>194</v>
      </c>
      <c r="D1505" t="s">
        <v>146</v>
      </c>
      <c r="E1505">
        <v>1</v>
      </c>
      <c r="F1505" t="s">
        <v>147</v>
      </c>
      <c r="G1505" s="3">
        <v>240</v>
      </c>
      <c r="H1505" t="s">
        <v>143</v>
      </c>
      <c r="I1505" s="3">
        <v>240</v>
      </c>
      <c r="J1505" s="25" t="str">
        <f t="shared" si="23"/>
        <v>Mar</v>
      </c>
      <c r="K1505">
        <v>12</v>
      </c>
    </row>
    <row r="1506" spans="1:11" hidden="1" x14ac:dyDescent="0.5">
      <c r="A1506" s="25">
        <v>44639</v>
      </c>
      <c r="B1506" t="s">
        <v>70</v>
      </c>
      <c r="C1506" t="s">
        <v>197</v>
      </c>
      <c r="D1506" t="s">
        <v>193</v>
      </c>
      <c r="E1506">
        <v>1</v>
      </c>
      <c r="F1506" t="s">
        <v>147</v>
      </c>
      <c r="G1506" s="3">
        <v>700</v>
      </c>
      <c r="H1506" t="s">
        <v>143</v>
      </c>
      <c r="I1506" s="3">
        <v>700</v>
      </c>
      <c r="J1506" s="25" t="str">
        <f t="shared" si="23"/>
        <v>Mar</v>
      </c>
      <c r="K1506">
        <v>12</v>
      </c>
    </row>
    <row r="1507" spans="1:11" x14ac:dyDescent="0.5">
      <c r="A1507" s="25">
        <v>44639</v>
      </c>
      <c r="B1507" t="s">
        <v>70</v>
      </c>
      <c r="C1507" t="s">
        <v>175</v>
      </c>
      <c r="D1507" t="s">
        <v>146</v>
      </c>
      <c r="E1507">
        <v>0.5</v>
      </c>
      <c r="F1507" t="s">
        <v>152</v>
      </c>
      <c r="G1507" s="3">
        <v>900</v>
      </c>
      <c r="H1507" t="s">
        <v>143</v>
      </c>
      <c r="I1507" s="3">
        <v>450</v>
      </c>
      <c r="J1507" s="25" t="str">
        <f t="shared" si="23"/>
        <v>Mar</v>
      </c>
      <c r="K1507">
        <v>12</v>
      </c>
    </row>
    <row r="1508" spans="1:11" x14ac:dyDescent="0.5">
      <c r="A1508" s="25">
        <v>44639</v>
      </c>
      <c r="B1508" t="s">
        <v>70</v>
      </c>
      <c r="C1508" t="s">
        <v>181</v>
      </c>
      <c r="D1508" t="s">
        <v>276</v>
      </c>
      <c r="E1508">
        <v>1</v>
      </c>
      <c r="F1508" t="s">
        <v>152</v>
      </c>
      <c r="G1508" s="3">
        <v>120</v>
      </c>
      <c r="H1508" t="s">
        <v>143</v>
      </c>
      <c r="I1508" s="3">
        <v>120</v>
      </c>
      <c r="J1508" s="25" t="str">
        <f t="shared" si="23"/>
        <v>Mar</v>
      </c>
      <c r="K1508">
        <v>12</v>
      </c>
    </row>
    <row r="1509" spans="1:11" x14ac:dyDescent="0.5">
      <c r="A1509" s="25">
        <v>44639</v>
      </c>
      <c r="B1509" t="s">
        <v>70</v>
      </c>
      <c r="C1509" t="s">
        <v>151</v>
      </c>
      <c r="D1509" t="s">
        <v>146</v>
      </c>
      <c r="E1509">
        <v>1</v>
      </c>
      <c r="F1509" t="s">
        <v>152</v>
      </c>
      <c r="G1509" s="3">
        <v>450</v>
      </c>
      <c r="H1509" t="s">
        <v>143</v>
      </c>
      <c r="I1509" s="3">
        <v>450</v>
      </c>
      <c r="J1509" s="25" t="str">
        <f t="shared" si="23"/>
        <v>Mar</v>
      </c>
      <c r="K1509">
        <v>12</v>
      </c>
    </row>
    <row r="1510" spans="1:11" x14ac:dyDescent="0.5">
      <c r="A1510" s="25">
        <v>44639</v>
      </c>
      <c r="B1510" t="s">
        <v>70</v>
      </c>
      <c r="C1510" t="s">
        <v>144</v>
      </c>
      <c r="D1510" t="s">
        <v>274</v>
      </c>
      <c r="E1510">
        <v>2</v>
      </c>
      <c r="F1510" t="s">
        <v>145</v>
      </c>
      <c r="G1510" s="3">
        <v>72</v>
      </c>
      <c r="H1510" t="s">
        <v>143</v>
      </c>
      <c r="I1510" s="3">
        <v>144</v>
      </c>
      <c r="J1510" s="25" t="str">
        <f t="shared" si="23"/>
        <v>Mar</v>
      </c>
      <c r="K1510">
        <v>12</v>
      </c>
    </row>
    <row r="1511" spans="1:11" x14ac:dyDescent="0.5">
      <c r="A1511" s="25">
        <v>44639</v>
      </c>
      <c r="B1511" t="s">
        <v>70</v>
      </c>
      <c r="C1511" t="s">
        <v>164</v>
      </c>
      <c r="D1511" t="s">
        <v>295</v>
      </c>
      <c r="E1511">
        <v>1</v>
      </c>
      <c r="F1511" t="s">
        <v>147</v>
      </c>
      <c r="G1511" s="3">
        <v>210</v>
      </c>
      <c r="H1511" t="s">
        <v>143</v>
      </c>
      <c r="I1511" s="3">
        <v>210</v>
      </c>
      <c r="J1511" s="25" t="str">
        <f t="shared" si="23"/>
        <v>Mar</v>
      </c>
      <c r="K1511">
        <v>12</v>
      </c>
    </row>
    <row r="1512" spans="1:11" hidden="1" x14ac:dyDescent="0.5">
      <c r="A1512" s="25">
        <v>44639</v>
      </c>
      <c r="B1512" t="s">
        <v>70</v>
      </c>
      <c r="C1512" t="s">
        <v>177</v>
      </c>
      <c r="D1512" t="s">
        <v>324</v>
      </c>
      <c r="E1512">
        <v>1</v>
      </c>
      <c r="F1512" t="s">
        <v>142</v>
      </c>
      <c r="G1512" s="3">
        <v>165</v>
      </c>
      <c r="H1512" t="s">
        <v>143</v>
      </c>
      <c r="I1512" s="3">
        <v>165</v>
      </c>
      <c r="J1512" s="25" t="str">
        <f t="shared" si="23"/>
        <v>Mar</v>
      </c>
      <c r="K1512">
        <v>12</v>
      </c>
    </row>
    <row r="1513" spans="1:11" hidden="1" x14ac:dyDescent="0.5">
      <c r="A1513" s="25">
        <v>44639</v>
      </c>
      <c r="B1513" t="s">
        <v>70</v>
      </c>
      <c r="C1513" t="s">
        <v>213</v>
      </c>
      <c r="D1513" t="s">
        <v>324</v>
      </c>
      <c r="E1513">
        <v>1</v>
      </c>
      <c r="F1513" t="s">
        <v>142</v>
      </c>
      <c r="G1513" s="3">
        <v>165</v>
      </c>
      <c r="H1513" t="s">
        <v>143</v>
      </c>
      <c r="I1513" s="3">
        <v>165</v>
      </c>
      <c r="J1513" s="25" t="str">
        <f t="shared" si="23"/>
        <v>Mar</v>
      </c>
      <c r="K1513">
        <v>12</v>
      </c>
    </row>
    <row r="1514" spans="1:11" x14ac:dyDescent="0.5">
      <c r="A1514" s="25">
        <v>44639</v>
      </c>
      <c r="B1514" t="s">
        <v>70</v>
      </c>
      <c r="C1514" t="s">
        <v>148</v>
      </c>
      <c r="D1514" t="s">
        <v>146</v>
      </c>
      <c r="E1514">
        <v>4</v>
      </c>
      <c r="F1514" t="s">
        <v>149</v>
      </c>
      <c r="G1514" s="3">
        <v>270</v>
      </c>
      <c r="H1514" t="s">
        <v>143</v>
      </c>
      <c r="I1514" s="3">
        <v>1080</v>
      </c>
      <c r="J1514" s="25" t="str">
        <f t="shared" si="23"/>
        <v>Mar</v>
      </c>
      <c r="K1514">
        <v>12</v>
      </c>
    </row>
    <row r="1515" spans="1:11" hidden="1" x14ac:dyDescent="0.5">
      <c r="A1515" s="25">
        <v>44639</v>
      </c>
      <c r="B1515" t="s">
        <v>70</v>
      </c>
      <c r="C1515" t="s">
        <v>264</v>
      </c>
      <c r="D1515" t="s">
        <v>146</v>
      </c>
      <c r="E1515">
        <v>1</v>
      </c>
      <c r="F1515" t="s">
        <v>147</v>
      </c>
      <c r="G1515" s="3">
        <v>245</v>
      </c>
      <c r="H1515" t="s">
        <v>143</v>
      </c>
      <c r="I1515" s="3">
        <v>245</v>
      </c>
      <c r="J1515" s="25" t="str">
        <f t="shared" si="23"/>
        <v>Mar</v>
      </c>
      <c r="K1515">
        <v>12</v>
      </c>
    </row>
    <row r="1516" spans="1:11" hidden="1" x14ac:dyDescent="0.5">
      <c r="A1516" s="25">
        <v>44639</v>
      </c>
      <c r="B1516" t="s">
        <v>70</v>
      </c>
      <c r="C1516" t="s">
        <v>283</v>
      </c>
      <c r="D1516" t="s">
        <v>146</v>
      </c>
      <c r="E1516">
        <v>2</v>
      </c>
      <c r="F1516" t="s">
        <v>147</v>
      </c>
      <c r="G1516" s="3">
        <v>245</v>
      </c>
      <c r="H1516" t="s">
        <v>143</v>
      </c>
      <c r="I1516" s="3">
        <v>490</v>
      </c>
      <c r="J1516" s="25" t="str">
        <f t="shared" si="23"/>
        <v>Mar</v>
      </c>
      <c r="K1516">
        <v>12</v>
      </c>
    </row>
    <row r="1517" spans="1:11" x14ac:dyDescent="0.5">
      <c r="A1517" s="25">
        <v>44639</v>
      </c>
      <c r="B1517" t="s">
        <v>70</v>
      </c>
      <c r="C1517" t="s">
        <v>231</v>
      </c>
      <c r="D1517" t="s">
        <v>146</v>
      </c>
      <c r="E1517">
        <v>2</v>
      </c>
      <c r="F1517" t="s">
        <v>147</v>
      </c>
      <c r="G1517" s="3">
        <v>235</v>
      </c>
      <c r="H1517" t="s">
        <v>143</v>
      </c>
      <c r="I1517" s="3">
        <v>470</v>
      </c>
      <c r="J1517" s="25" t="str">
        <f t="shared" si="23"/>
        <v>Mar</v>
      </c>
      <c r="K1517">
        <v>12</v>
      </c>
    </row>
    <row r="1518" spans="1:11" x14ac:dyDescent="0.5">
      <c r="A1518" s="25">
        <v>44639</v>
      </c>
      <c r="B1518" t="s">
        <v>70</v>
      </c>
      <c r="C1518" t="s">
        <v>284</v>
      </c>
      <c r="D1518" t="s">
        <v>146</v>
      </c>
      <c r="E1518">
        <v>4</v>
      </c>
      <c r="F1518" t="s">
        <v>147</v>
      </c>
      <c r="G1518" s="3">
        <v>245</v>
      </c>
      <c r="H1518" t="s">
        <v>143</v>
      </c>
      <c r="I1518" s="3">
        <v>980</v>
      </c>
      <c r="J1518" s="25" t="str">
        <f t="shared" si="23"/>
        <v>Mar</v>
      </c>
      <c r="K1518">
        <v>12</v>
      </c>
    </row>
    <row r="1519" spans="1:11" x14ac:dyDescent="0.5">
      <c r="A1519" s="25">
        <v>44639</v>
      </c>
      <c r="B1519" t="s">
        <v>70</v>
      </c>
      <c r="C1519" t="s">
        <v>166</v>
      </c>
      <c r="D1519" t="s">
        <v>295</v>
      </c>
      <c r="E1519">
        <v>2</v>
      </c>
      <c r="F1519" t="s">
        <v>147</v>
      </c>
      <c r="G1519" s="3">
        <v>330</v>
      </c>
      <c r="H1519" t="s">
        <v>143</v>
      </c>
      <c r="I1519" s="3">
        <v>660</v>
      </c>
      <c r="J1519" s="25" t="str">
        <f t="shared" si="23"/>
        <v>Mar</v>
      </c>
      <c r="K1519">
        <v>12</v>
      </c>
    </row>
    <row r="1520" spans="1:11" x14ac:dyDescent="0.5">
      <c r="A1520" s="25">
        <v>44639</v>
      </c>
      <c r="B1520" t="s">
        <v>70</v>
      </c>
      <c r="C1520" t="s">
        <v>162</v>
      </c>
      <c r="D1520" t="s">
        <v>295</v>
      </c>
      <c r="E1520">
        <v>5</v>
      </c>
      <c r="F1520" t="s">
        <v>147</v>
      </c>
      <c r="G1520" s="3">
        <v>155</v>
      </c>
      <c r="H1520" t="s">
        <v>143</v>
      </c>
      <c r="I1520" s="3">
        <v>775</v>
      </c>
      <c r="J1520" s="25" t="str">
        <f t="shared" si="23"/>
        <v>Mar</v>
      </c>
      <c r="K1520">
        <v>12</v>
      </c>
    </row>
    <row r="1521" spans="1:11" x14ac:dyDescent="0.5">
      <c r="A1521" s="25">
        <v>44639</v>
      </c>
      <c r="B1521" t="s">
        <v>70</v>
      </c>
      <c r="C1521" t="s">
        <v>198</v>
      </c>
      <c r="D1521" t="s">
        <v>146</v>
      </c>
      <c r="E1521">
        <v>8</v>
      </c>
      <c r="F1521" t="s">
        <v>147</v>
      </c>
      <c r="G1521" s="3">
        <v>245</v>
      </c>
      <c r="H1521" t="s">
        <v>143</v>
      </c>
      <c r="I1521" s="3">
        <v>1960</v>
      </c>
      <c r="J1521" s="25" t="str">
        <f t="shared" si="23"/>
        <v>Mar</v>
      </c>
      <c r="K1521">
        <v>12</v>
      </c>
    </row>
    <row r="1522" spans="1:11" x14ac:dyDescent="0.5">
      <c r="A1522" s="25">
        <v>44639</v>
      </c>
      <c r="B1522" t="s">
        <v>70</v>
      </c>
      <c r="C1522" t="s">
        <v>183</v>
      </c>
      <c r="D1522" t="s">
        <v>155</v>
      </c>
      <c r="E1522">
        <v>1</v>
      </c>
      <c r="F1522" t="s">
        <v>156</v>
      </c>
      <c r="G1522" s="3">
        <v>255</v>
      </c>
      <c r="H1522" t="s">
        <v>143</v>
      </c>
      <c r="I1522" s="3">
        <v>255</v>
      </c>
      <c r="J1522" s="25" t="str">
        <f t="shared" si="23"/>
        <v>Mar</v>
      </c>
      <c r="K1522">
        <v>12</v>
      </c>
    </row>
    <row r="1523" spans="1:11" hidden="1" x14ac:dyDescent="0.5">
      <c r="A1523" s="25">
        <v>44639</v>
      </c>
      <c r="B1523" t="s">
        <v>70</v>
      </c>
      <c r="C1523" t="s">
        <v>186</v>
      </c>
      <c r="D1523" t="s">
        <v>274</v>
      </c>
      <c r="E1523">
        <v>2</v>
      </c>
      <c r="F1523" t="s">
        <v>145</v>
      </c>
      <c r="G1523" s="3">
        <v>85</v>
      </c>
      <c r="H1523" t="s">
        <v>143</v>
      </c>
      <c r="I1523" s="3">
        <v>170</v>
      </c>
      <c r="J1523" s="25" t="str">
        <f t="shared" si="23"/>
        <v>Mar</v>
      </c>
      <c r="K1523">
        <v>12</v>
      </c>
    </row>
    <row r="1524" spans="1:11" hidden="1" x14ac:dyDescent="0.5">
      <c r="A1524" s="25">
        <v>44639</v>
      </c>
      <c r="B1524" t="s">
        <v>70</v>
      </c>
      <c r="C1524" t="s">
        <v>213</v>
      </c>
      <c r="D1524" t="s">
        <v>324</v>
      </c>
      <c r="E1524">
        <v>5</v>
      </c>
      <c r="F1524" t="s">
        <v>142</v>
      </c>
      <c r="G1524" s="3">
        <v>165</v>
      </c>
      <c r="H1524" t="s">
        <v>143</v>
      </c>
      <c r="I1524" s="3">
        <v>825</v>
      </c>
      <c r="J1524" s="25" t="str">
        <f t="shared" si="23"/>
        <v>Mar</v>
      </c>
      <c r="K1524">
        <v>12</v>
      </c>
    </row>
    <row r="1525" spans="1:11" hidden="1" x14ac:dyDescent="0.5">
      <c r="A1525" s="25">
        <v>44639</v>
      </c>
      <c r="B1525" t="s">
        <v>70</v>
      </c>
      <c r="C1525" t="s">
        <v>245</v>
      </c>
      <c r="D1525" t="s">
        <v>146</v>
      </c>
      <c r="E1525">
        <v>1</v>
      </c>
      <c r="F1525" t="s">
        <v>149</v>
      </c>
      <c r="G1525" s="3">
        <v>265</v>
      </c>
      <c r="H1525" t="s">
        <v>143</v>
      </c>
      <c r="I1525" s="3">
        <v>265</v>
      </c>
      <c r="J1525" s="25" t="str">
        <f t="shared" si="23"/>
        <v>Mar</v>
      </c>
      <c r="K1525">
        <v>12</v>
      </c>
    </row>
    <row r="1526" spans="1:11" x14ac:dyDescent="0.5">
      <c r="A1526" s="25">
        <v>44639</v>
      </c>
      <c r="B1526" t="s">
        <v>70</v>
      </c>
      <c r="C1526" t="s">
        <v>161</v>
      </c>
      <c r="D1526" t="s">
        <v>295</v>
      </c>
      <c r="E1526">
        <v>5</v>
      </c>
      <c r="F1526" t="s">
        <v>147</v>
      </c>
      <c r="G1526" s="3">
        <v>380</v>
      </c>
      <c r="H1526" t="s">
        <v>143</v>
      </c>
      <c r="I1526" s="3">
        <v>1900</v>
      </c>
      <c r="J1526" s="25" t="str">
        <f t="shared" si="23"/>
        <v>Mar</v>
      </c>
      <c r="K1526">
        <v>12</v>
      </c>
    </row>
    <row r="1527" spans="1:11" hidden="1" x14ac:dyDescent="0.5">
      <c r="A1527" s="25">
        <v>44639</v>
      </c>
      <c r="B1527" t="s">
        <v>70</v>
      </c>
      <c r="C1527" t="s">
        <v>203</v>
      </c>
      <c r="D1527" t="s">
        <v>295</v>
      </c>
      <c r="E1527">
        <v>2</v>
      </c>
      <c r="F1527" t="s">
        <v>169</v>
      </c>
      <c r="G1527" s="3">
        <v>60</v>
      </c>
      <c r="H1527" t="s">
        <v>143</v>
      </c>
      <c r="I1527" s="3">
        <v>120</v>
      </c>
      <c r="J1527" s="25" t="str">
        <f t="shared" si="23"/>
        <v>Mar</v>
      </c>
      <c r="K1527">
        <v>12</v>
      </c>
    </row>
    <row r="1528" spans="1:11" hidden="1" x14ac:dyDescent="0.5">
      <c r="A1528" s="25">
        <v>44639</v>
      </c>
      <c r="B1528" t="s">
        <v>70</v>
      </c>
      <c r="C1528" t="s">
        <v>157</v>
      </c>
      <c r="D1528" t="s">
        <v>141</v>
      </c>
      <c r="E1528">
        <v>0.2</v>
      </c>
      <c r="F1528" t="s">
        <v>142</v>
      </c>
      <c r="G1528" s="3">
        <v>550</v>
      </c>
      <c r="H1528" t="s">
        <v>143</v>
      </c>
      <c r="I1528" s="3">
        <v>110</v>
      </c>
      <c r="J1528" s="25" t="str">
        <f t="shared" si="23"/>
        <v>Mar</v>
      </c>
      <c r="K1528">
        <v>12</v>
      </c>
    </row>
    <row r="1529" spans="1:11" x14ac:dyDescent="0.5">
      <c r="A1529" s="25">
        <v>44639</v>
      </c>
      <c r="B1529" t="s">
        <v>70</v>
      </c>
      <c r="C1529" t="s">
        <v>148</v>
      </c>
      <c r="D1529" t="s">
        <v>146</v>
      </c>
      <c r="E1529">
        <v>7</v>
      </c>
      <c r="F1529" t="s">
        <v>149</v>
      </c>
      <c r="G1529" s="3">
        <v>269</v>
      </c>
      <c r="H1529" t="s">
        <v>143</v>
      </c>
      <c r="I1529" s="3">
        <v>1883</v>
      </c>
      <c r="J1529" s="25" t="str">
        <f t="shared" si="23"/>
        <v>Mar</v>
      </c>
      <c r="K1529">
        <v>12</v>
      </c>
    </row>
    <row r="1530" spans="1:11" x14ac:dyDescent="0.5">
      <c r="A1530" s="25">
        <v>44639</v>
      </c>
      <c r="B1530" t="s">
        <v>70</v>
      </c>
      <c r="C1530" t="s">
        <v>158</v>
      </c>
      <c r="D1530" t="s">
        <v>295</v>
      </c>
      <c r="E1530">
        <v>0.5</v>
      </c>
      <c r="F1530" t="s">
        <v>147</v>
      </c>
      <c r="G1530" s="3">
        <v>300</v>
      </c>
      <c r="H1530" t="s">
        <v>143</v>
      </c>
      <c r="I1530" s="3">
        <v>150</v>
      </c>
      <c r="J1530" s="25" t="str">
        <f t="shared" si="23"/>
        <v>Mar</v>
      </c>
      <c r="K1530">
        <v>12</v>
      </c>
    </row>
    <row r="1531" spans="1:11" hidden="1" x14ac:dyDescent="0.5">
      <c r="A1531" s="25">
        <v>44639</v>
      </c>
      <c r="B1531" t="s">
        <v>70</v>
      </c>
      <c r="C1531" t="s">
        <v>206</v>
      </c>
      <c r="D1531" t="s">
        <v>193</v>
      </c>
      <c r="E1531">
        <v>0.1</v>
      </c>
      <c r="F1531" t="s">
        <v>147</v>
      </c>
      <c r="G1531" s="3">
        <v>500</v>
      </c>
      <c r="H1531" t="s">
        <v>143</v>
      </c>
      <c r="I1531" s="3">
        <v>50</v>
      </c>
      <c r="J1531" s="25" t="str">
        <f t="shared" si="23"/>
        <v>Mar</v>
      </c>
      <c r="K1531">
        <v>12</v>
      </c>
    </row>
    <row r="1532" spans="1:11" x14ac:dyDescent="0.5">
      <c r="A1532" s="25">
        <v>44639</v>
      </c>
      <c r="B1532" t="s">
        <v>70</v>
      </c>
      <c r="C1532" t="s">
        <v>154</v>
      </c>
      <c r="D1532" t="s">
        <v>155</v>
      </c>
      <c r="E1532">
        <v>1</v>
      </c>
      <c r="F1532" t="s">
        <v>156</v>
      </c>
      <c r="G1532" s="3">
        <v>900</v>
      </c>
      <c r="H1532" t="s">
        <v>143</v>
      </c>
      <c r="I1532" s="3">
        <v>900</v>
      </c>
      <c r="J1532" s="25" t="str">
        <f t="shared" si="23"/>
        <v>Mar</v>
      </c>
      <c r="K1532">
        <v>12</v>
      </c>
    </row>
    <row r="1533" spans="1:11" x14ac:dyDescent="0.5">
      <c r="A1533" s="25">
        <v>44639</v>
      </c>
      <c r="B1533" t="s">
        <v>70</v>
      </c>
      <c r="C1533" t="s">
        <v>158</v>
      </c>
      <c r="D1533" t="s">
        <v>295</v>
      </c>
      <c r="E1533">
        <v>0.25</v>
      </c>
      <c r="F1533" t="s">
        <v>147</v>
      </c>
      <c r="G1533" s="3">
        <v>300</v>
      </c>
      <c r="H1533" t="s">
        <v>143</v>
      </c>
      <c r="I1533" s="3">
        <v>75</v>
      </c>
      <c r="J1533" s="25" t="str">
        <f t="shared" si="23"/>
        <v>Mar</v>
      </c>
      <c r="K1533">
        <v>12</v>
      </c>
    </row>
    <row r="1534" spans="1:11" hidden="1" x14ac:dyDescent="0.5">
      <c r="A1534" s="25">
        <v>44639</v>
      </c>
      <c r="B1534" t="s">
        <v>70</v>
      </c>
      <c r="C1534" t="s">
        <v>206</v>
      </c>
      <c r="D1534" t="s">
        <v>193</v>
      </c>
      <c r="E1534">
        <v>0.1</v>
      </c>
      <c r="F1534" t="s">
        <v>147</v>
      </c>
      <c r="G1534" s="3">
        <v>500</v>
      </c>
      <c r="H1534" t="s">
        <v>143</v>
      </c>
      <c r="I1534" s="3">
        <v>50</v>
      </c>
      <c r="J1534" s="25" t="str">
        <f t="shared" si="23"/>
        <v>Mar</v>
      </c>
      <c r="K1534">
        <v>12</v>
      </c>
    </row>
    <row r="1535" spans="1:11" x14ac:dyDescent="0.5">
      <c r="A1535" s="25">
        <v>44639</v>
      </c>
      <c r="B1535" t="s">
        <v>70</v>
      </c>
      <c r="C1535" t="s">
        <v>189</v>
      </c>
      <c r="D1535" t="s">
        <v>295</v>
      </c>
      <c r="E1535">
        <v>0.25</v>
      </c>
      <c r="F1535" t="s">
        <v>147</v>
      </c>
      <c r="G1535" s="3">
        <v>360</v>
      </c>
      <c r="H1535" t="s">
        <v>143</v>
      </c>
      <c r="I1535" s="3">
        <v>90</v>
      </c>
      <c r="J1535" s="25" t="str">
        <f t="shared" si="23"/>
        <v>Mar</v>
      </c>
      <c r="K1535">
        <v>12</v>
      </c>
    </row>
    <row r="1536" spans="1:11" hidden="1" x14ac:dyDescent="0.5">
      <c r="A1536" s="25">
        <v>44639</v>
      </c>
      <c r="B1536" t="s">
        <v>70</v>
      </c>
      <c r="C1536" t="s">
        <v>176</v>
      </c>
      <c r="D1536" t="s">
        <v>295</v>
      </c>
      <c r="E1536">
        <v>0.25</v>
      </c>
      <c r="F1536" t="s">
        <v>147</v>
      </c>
      <c r="G1536" s="3">
        <v>250</v>
      </c>
      <c r="H1536" t="s">
        <v>143</v>
      </c>
      <c r="I1536" s="3">
        <v>62.5</v>
      </c>
      <c r="J1536" s="25" t="str">
        <f t="shared" si="23"/>
        <v>Mar</v>
      </c>
      <c r="K1536">
        <v>12</v>
      </c>
    </row>
    <row r="1537" spans="1:11" x14ac:dyDescent="0.5">
      <c r="A1537" s="25">
        <v>44639</v>
      </c>
      <c r="B1537" t="s">
        <v>70</v>
      </c>
      <c r="C1537" t="s">
        <v>159</v>
      </c>
      <c r="D1537" t="s">
        <v>295</v>
      </c>
      <c r="E1537">
        <v>2</v>
      </c>
      <c r="F1537" t="s">
        <v>147</v>
      </c>
      <c r="G1537" s="3">
        <v>520</v>
      </c>
      <c r="H1537" t="s">
        <v>143</v>
      </c>
      <c r="I1537" s="3">
        <v>1040</v>
      </c>
      <c r="J1537" s="25" t="str">
        <f t="shared" si="23"/>
        <v>Mar</v>
      </c>
      <c r="K1537">
        <v>12</v>
      </c>
    </row>
    <row r="1538" spans="1:11" x14ac:dyDescent="0.5">
      <c r="A1538" s="25">
        <v>44639</v>
      </c>
      <c r="B1538" t="s">
        <v>70</v>
      </c>
      <c r="C1538" t="s">
        <v>163</v>
      </c>
      <c r="D1538" t="s">
        <v>295</v>
      </c>
      <c r="E1538">
        <v>0.75</v>
      </c>
      <c r="F1538" t="s">
        <v>147</v>
      </c>
      <c r="G1538" s="3">
        <v>900</v>
      </c>
      <c r="H1538" t="s">
        <v>143</v>
      </c>
      <c r="I1538" s="3">
        <v>675</v>
      </c>
      <c r="J1538" s="25" t="str">
        <f t="shared" si="23"/>
        <v>Mar</v>
      </c>
      <c r="K1538">
        <v>12</v>
      </c>
    </row>
    <row r="1539" spans="1:11" x14ac:dyDescent="0.5">
      <c r="A1539" s="25">
        <v>44639</v>
      </c>
      <c r="B1539" t="s">
        <v>70</v>
      </c>
      <c r="C1539" t="s">
        <v>187</v>
      </c>
      <c r="D1539" t="s">
        <v>295</v>
      </c>
      <c r="E1539">
        <v>20</v>
      </c>
      <c r="F1539" t="s">
        <v>147</v>
      </c>
      <c r="G1539" s="3">
        <v>48</v>
      </c>
      <c r="H1539" t="s">
        <v>143</v>
      </c>
      <c r="I1539" s="3">
        <v>960</v>
      </c>
      <c r="J1539" s="25" t="str">
        <f t="shared" si="23"/>
        <v>Mar</v>
      </c>
      <c r="K1539">
        <v>12</v>
      </c>
    </row>
    <row r="1540" spans="1:11" x14ac:dyDescent="0.5">
      <c r="A1540" s="25">
        <v>44639</v>
      </c>
      <c r="B1540" t="s">
        <v>70</v>
      </c>
      <c r="C1540" t="s">
        <v>154</v>
      </c>
      <c r="D1540" t="s">
        <v>155</v>
      </c>
      <c r="E1540">
        <v>0.5</v>
      </c>
      <c r="F1540" t="s">
        <v>156</v>
      </c>
      <c r="G1540" s="3">
        <v>920</v>
      </c>
      <c r="H1540" t="s">
        <v>143</v>
      </c>
      <c r="I1540" s="3">
        <v>460</v>
      </c>
      <c r="J1540" s="25" t="str">
        <f t="shared" si="23"/>
        <v>Mar</v>
      </c>
      <c r="K1540">
        <v>12</v>
      </c>
    </row>
    <row r="1541" spans="1:11" x14ac:dyDescent="0.5">
      <c r="A1541" s="25">
        <v>44639</v>
      </c>
      <c r="B1541" t="s">
        <v>70</v>
      </c>
      <c r="C1541" t="s">
        <v>154</v>
      </c>
      <c r="D1541" t="s">
        <v>155</v>
      </c>
      <c r="E1541">
        <v>0.15</v>
      </c>
      <c r="F1541" t="s">
        <v>156</v>
      </c>
      <c r="G1541" s="3">
        <v>920</v>
      </c>
      <c r="H1541" t="s">
        <v>143</v>
      </c>
      <c r="I1541" s="3">
        <v>138</v>
      </c>
      <c r="J1541" s="25" t="str">
        <f t="shared" ref="J1541:J1604" si="24">TEXT(A1541,"mmm")</f>
        <v>Mar</v>
      </c>
      <c r="K1541">
        <v>12</v>
      </c>
    </row>
    <row r="1542" spans="1:11" hidden="1" x14ac:dyDescent="0.5">
      <c r="A1542" s="25">
        <v>44639</v>
      </c>
      <c r="B1542" t="s">
        <v>70</v>
      </c>
      <c r="C1542" t="s">
        <v>184</v>
      </c>
      <c r="D1542" t="s">
        <v>155</v>
      </c>
      <c r="E1542">
        <v>1</v>
      </c>
      <c r="F1542" t="s">
        <v>156</v>
      </c>
      <c r="G1542" s="3">
        <v>330</v>
      </c>
      <c r="H1542" t="s">
        <v>143</v>
      </c>
      <c r="I1542" s="3">
        <v>330</v>
      </c>
      <c r="J1542" s="25" t="str">
        <f t="shared" si="24"/>
        <v>Mar</v>
      </c>
      <c r="K1542">
        <v>12</v>
      </c>
    </row>
    <row r="1543" spans="1:11" hidden="1" x14ac:dyDescent="0.5">
      <c r="A1543" s="25">
        <v>44639</v>
      </c>
      <c r="B1543" t="s">
        <v>70</v>
      </c>
      <c r="C1543" t="s">
        <v>186</v>
      </c>
      <c r="D1543" t="s">
        <v>274</v>
      </c>
      <c r="E1543">
        <v>5</v>
      </c>
      <c r="F1543" t="s">
        <v>145</v>
      </c>
      <c r="G1543" s="3">
        <v>85</v>
      </c>
      <c r="H1543" t="s">
        <v>143</v>
      </c>
      <c r="I1543" s="3">
        <v>425</v>
      </c>
      <c r="J1543" s="25" t="str">
        <f t="shared" si="24"/>
        <v>Mar</v>
      </c>
      <c r="K1543">
        <v>12</v>
      </c>
    </row>
    <row r="1544" spans="1:11" hidden="1" x14ac:dyDescent="0.5">
      <c r="A1544" s="25">
        <v>44640</v>
      </c>
      <c r="B1544" t="s">
        <v>69</v>
      </c>
      <c r="C1544" t="s">
        <v>208</v>
      </c>
      <c r="D1544" t="s">
        <v>193</v>
      </c>
      <c r="E1544">
        <v>1.2</v>
      </c>
      <c r="F1544" t="s">
        <v>147</v>
      </c>
      <c r="G1544" s="3">
        <v>416.67</v>
      </c>
      <c r="H1544" t="s">
        <v>143</v>
      </c>
      <c r="I1544" s="3">
        <v>500.00400000000002</v>
      </c>
      <c r="J1544" s="25" t="str">
        <f t="shared" si="24"/>
        <v>Mar</v>
      </c>
      <c r="K1544">
        <v>13</v>
      </c>
    </row>
    <row r="1545" spans="1:11" x14ac:dyDescent="0.5">
      <c r="A1545" s="25">
        <v>44640</v>
      </c>
      <c r="B1545" t="s">
        <v>69</v>
      </c>
      <c r="C1545" t="s">
        <v>161</v>
      </c>
      <c r="D1545" t="s">
        <v>295</v>
      </c>
      <c r="E1545">
        <v>2</v>
      </c>
      <c r="F1545" t="s">
        <v>147</v>
      </c>
      <c r="G1545" s="3">
        <v>380</v>
      </c>
      <c r="H1545" t="s">
        <v>143</v>
      </c>
      <c r="I1545" s="3">
        <v>760</v>
      </c>
      <c r="J1545" s="25" t="str">
        <f t="shared" si="24"/>
        <v>Mar</v>
      </c>
      <c r="K1545">
        <v>13</v>
      </c>
    </row>
    <row r="1546" spans="1:11" hidden="1" x14ac:dyDescent="0.5">
      <c r="A1546" s="25">
        <v>44640</v>
      </c>
      <c r="B1546" t="s">
        <v>69</v>
      </c>
      <c r="C1546" t="s">
        <v>204</v>
      </c>
      <c r="D1546" t="s">
        <v>193</v>
      </c>
      <c r="E1546">
        <v>0.1</v>
      </c>
      <c r="F1546" t="s">
        <v>147</v>
      </c>
      <c r="G1546" s="3">
        <v>700</v>
      </c>
      <c r="H1546" t="s">
        <v>143</v>
      </c>
      <c r="I1546" s="3">
        <v>70</v>
      </c>
      <c r="J1546" s="25" t="str">
        <f t="shared" si="24"/>
        <v>Mar</v>
      </c>
      <c r="K1546">
        <v>13</v>
      </c>
    </row>
    <row r="1547" spans="1:11" hidden="1" x14ac:dyDescent="0.5">
      <c r="A1547" s="25">
        <v>44640</v>
      </c>
      <c r="B1547" t="s">
        <v>69</v>
      </c>
      <c r="C1547" t="s">
        <v>192</v>
      </c>
      <c r="D1547" t="s">
        <v>193</v>
      </c>
      <c r="E1547">
        <v>0.1</v>
      </c>
      <c r="F1547" t="s">
        <v>147</v>
      </c>
      <c r="G1547" s="3">
        <v>700</v>
      </c>
      <c r="H1547" t="s">
        <v>143</v>
      </c>
      <c r="I1547" s="3">
        <v>70</v>
      </c>
      <c r="J1547" s="25" t="str">
        <f t="shared" si="24"/>
        <v>Mar</v>
      </c>
      <c r="K1547">
        <v>13</v>
      </c>
    </row>
    <row r="1548" spans="1:11" x14ac:dyDescent="0.5">
      <c r="A1548" s="25">
        <v>44640</v>
      </c>
      <c r="B1548" t="s">
        <v>69</v>
      </c>
      <c r="C1548" t="s">
        <v>158</v>
      </c>
      <c r="D1548" t="s">
        <v>295</v>
      </c>
      <c r="E1548">
        <v>5.5</v>
      </c>
      <c r="F1548" t="s">
        <v>147</v>
      </c>
      <c r="G1548" s="3">
        <v>300</v>
      </c>
      <c r="H1548" t="s">
        <v>143</v>
      </c>
      <c r="I1548" s="3">
        <v>1650</v>
      </c>
      <c r="J1548" s="25" t="str">
        <f t="shared" si="24"/>
        <v>Mar</v>
      </c>
      <c r="K1548">
        <v>13</v>
      </c>
    </row>
    <row r="1549" spans="1:11" x14ac:dyDescent="0.5">
      <c r="A1549" s="25">
        <v>44640</v>
      </c>
      <c r="B1549" t="s">
        <v>69</v>
      </c>
      <c r="C1549" t="s">
        <v>231</v>
      </c>
      <c r="D1549" t="s">
        <v>146</v>
      </c>
      <c r="E1549">
        <v>11</v>
      </c>
      <c r="F1549" t="s">
        <v>147</v>
      </c>
      <c r="G1549" s="3">
        <v>245</v>
      </c>
      <c r="H1549" t="s">
        <v>143</v>
      </c>
      <c r="I1549" s="3">
        <v>2695</v>
      </c>
      <c r="J1549" s="25" t="str">
        <f t="shared" si="24"/>
        <v>Mar</v>
      </c>
      <c r="K1549">
        <v>13</v>
      </c>
    </row>
    <row r="1550" spans="1:11" x14ac:dyDescent="0.5">
      <c r="A1550" s="25">
        <v>44640</v>
      </c>
      <c r="B1550" t="s">
        <v>69</v>
      </c>
      <c r="C1550" t="s">
        <v>281</v>
      </c>
      <c r="D1550" t="s">
        <v>146</v>
      </c>
      <c r="E1550">
        <v>10</v>
      </c>
      <c r="F1550" t="s">
        <v>147</v>
      </c>
      <c r="G1550" s="3">
        <v>245</v>
      </c>
      <c r="H1550" t="s">
        <v>143</v>
      </c>
      <c r="I1550" s="3">
        <v>2450</v>
      </c>
      <c r="J1550" s="25" t="str">
        <f t="shared" si="24"/>
        <v>Mar</v>
      </c>
      <c r="K1550">
        <v>13</v>
      </c>
    </row>
    <row r="1551" spans="1:11" hidden="1" x14ac:dyDescent="0.5">
      <c r="A1551" s="25">
        <v>44640</v>
      </c>
      <c r="B1551" t="s">
        <v>69</v>
      </c>
      <c r="C1551" t="s">
        <v>285</v>
      </c>
      <c r="D1551" t="s">
        <v>146</v>
      </c>
      <c r="E1551">
        <v>5</v>
      </c>
      <c r="F1551" t="s">
        <v>147</v>
      </c>
      <c r="G1551" s="3">
        <v>245</v>
      </c>
      <c r="H1551" t="s">
        <v>143</v>
      </c>
      <c r="I1551" s="3">
        <v>1225</v>
      </c>
      <c r="J1551" s="25" t="str">
        <f t="shared" si="24"/>
        <v>Mar</v>
      </c>
      <c r="K1551">
        <v>13</v>
      </c>
    </row>
    <row r="1552" spans="1:11" hidden="1" x14ac:dyDescent="0.5">
      <c r="A1552" s="25">
        <v>44640</v>
      </c>
      <c r="B1552" t="s">
        <v>69</v>
      </c>
      <c r="C1552" t="s">
        <v>200</v>
      </c>
      <c r="D1552" t="s">
        <v>324</v>
      </c>
      <c r="E1552">
        <v>4</v>
      </c>
      <c r="F1552" t="s">
        <v>142</v>
      </c>
      <c r="G1552" s="3">
        <v>145</v>
      </c>
      <c r="H1552" t="s">
        <v>143</v>
      </c>
      <c r="I1552" s="3">
        <v>580</v>
      </c>
      <c r="J1552" s="25" t="str">
        <f t="shared" si="24"/>
        <v>Mar</v>
      </c>
      <c r="K1552">
        <v>13</v>
      </c>
    </row>
    <row r="1553" spans="1:11" hidden="1" x14ac:dyDescent="0.5">
      <c r="A1553" s="25">
        <v>44640</v>
      </c>
      <c r="B1553" t="s">
        <v>69</v>
      </c>
      <c r="C1553" t="s">
        <v>203</v>
      </c>
      <c r="D1553" t="s">
        <v>295</v>
      </c>
      <c r="E1553">
        <v>25</v>
      </c>
      <c r="F1553" t="s">
        <v>169</v>
      </c>
      <c r="G1553" s="3">
        <v>60</v>
      </c>
      <c r="H1553" t="s">
        <v>143</v>
      </c>
      <c r="I1553" s="3">
        <v>1500</v>
      </c>
      <c r="J1553" s="25" t="str">
        <f t="shared" si="24"/>
        <v>Mar</v>
      </c>
      <c r="K1553">
        <v>13</v>
      </c>
    </row>
    <row r="1554" spans="1:11" hidden="1" x14ac:dyDescent="0.5">
      <c r="A1554" s="25">
        <v>44640</v>
      </c>
      <c r="B1554" t="s">
        <v>69</v>
      </c>
      <c r="C1554" t="s">
        <v>176</v>
      </c>
      <c r="D1554" t="s">
        <v>295</v>
      </c>
      <c r="E1554">
        <v>3</v>
      </c>
      <c r="F1554" t="s">
        <v>147</v>
      </c>
      <c r="G1554" s="3">
        <v>250</v>
      </c>
      <c r="H1554" t="s">
        <v>143</v>
      </c>
      <c r="I1554" s="3">
        <v>750</v>
      </c>
      <c r="J1554" s="25" t="str">
        <f t="shared" si="24"/>
        <v>Mar</v>
      </c>
      <c r="K1554">
        <v>13</v>
      </c>
    </row>
    <row r="1555" spans="1:11" x14ac:dyDescent="0.5">
      <c r="A1555" s="25">
        <v>44640</v>
      </c>
      <c r="B1555" t="s">
        <v>69</v>
      </c>
      <c r="C1555" t="s">
        <v>173</v>
      </c>
      <c r="D1555" t="s">
        <v>295</v>
      </c>
      <c r="E1555">
        <v>6</v>
      </c>
      <c r="F1555" t="s">
        <v>147</v>
      </c>
      <c r="G1555" s="3">
        <v>450</v>
      </c>
      <c r="H1555" t="s">
        <v>143</v>
      </c>
      <c r="I1555" s="3">
        <v>2700</v>
      </c>
      <c r="J1555" s="25" t="str">
        <f t="shared" si="24"/>
        <v>Mar</v>
      </c>
      <c r="K1555">
        <v>13</v>
      </c>
    </row>
    <row r="1556" spans="1:11" x14ac:dyDescent="0.5">
      <c r="A1556" s="25">
        <v>44640</v>
      </c>
      <c r="B1556" t="s">
        <v>69</v>
      </c>
      <c r="C1556" t="s">
        <v>162</v>
      </c>
      <c r="D1556" t="s">
        <v>295</v>
      </c>
      <c r="E1556">
        <v>15</v>
      </c>
      <c r="F1556" t="s">
        <v>147</v>
      </c>
      <c r="G1556" s="3">
        <v>160</v>
      </c>
      <c r="H1556" t="s">
        <v>143</v>
      </c>
      <c r="I1556" s="3">
        <v>2400</v>
      </c>
      <c r="J1556" s="25" t="str">
        <f t="shared" si="24"/>
        <v>Mar</v>
      </c>
      <c r="K1556">
        <v>13</v>
      </c>
    </row>
    <row r="1557" spans="1:11" x14ac:dyDescent="0.5">
      <c r="A1557" s="25">
        <v>44640</v>
      </c>
      <c r="B1557" t="s">
        <v>69</v>
      </c>
      <c r="C1557" t="s">
        <v>164</v>
      </c>
      <c r="D1557" t="s">
        <v>295</v>
      </c>
      <c r="E1557">
        <v>3</v>
      </c>
      <c r="F1557" t="s">
        <v>147</v>
      </c>
      <c r="G1557" s="3">
        <v>210</v>
      </c>
      <c r="H1557" t="s">
        <v>143</v>
      </c>
      <c r="I1557" s="3">
        <v>630</v>
      </c>
      <c r="J1557" s="25" t="str">
        <f t="shared" si="24"/>
        <v>Mar</v>
      </c>
      <c r="K1557">
        <v>13</v>
      </c>
    </row>
    <row r="1558" spans="1:11" hidden="1" x14ac:dyDescent="0.5">
      <c r="A1558" s="25">
        <v>44640</v>
      </c>
      <c r="B1558" t="s">
        <v>69</v>
      </c>
      <c r="C1558" t="s">
        <v>205</v>
      </c>
      <c r="D1558" t="s">
        <v>295</v>
      </c>
      <c r="E1558">
        <v>0.1</v>
      </c>
      <c r="F1558" t="s">
        <v>147</v>
      </c>
      <c r="G1558" s="3">
        <v>530</v>
      </c>
      <c r="H1558" t="s">
        <v>143</v>
      </c>
      <c r="I1558" s="3">
        <v>53</v>
      </c>
      <c r="J1558" s="25" t="str">
        <f t="shared" si="24"/>
        <v>Mar</v>
      </c>
      <c r="K1558">
        <v>13</v>
      </c>
    </row>
    <row r="1559" spans="1:11" hidden="1" x14ac:dyDescent="0.5">
      <c r="A1559" s="25">
        <v>44640</v>
      </c>
      <c r="B1559" t="s">
        <v>69</v>
      </c>
      <c r="C1559" t="s">
        <v>157</v>
      </c>
      <c r="D1559" t="s">
        <v>141</v>
      </c>
      <c r="E1559">
        <v>0.6</v>
      </c>
      <c r="F1559" t="s">
        <v>142</v>
      </c>
      <c r="G1559" s="3">
        <v>550</v>
      </c>
      <c r="H1559" t="s">
        <v>143</v>
      </c>
      <c r="I1559" s="3">
        <v>330</v>
      </c>
      <c r="J1559" s="25" t="str">
        <f t="shared" si="24"/>
        <v>Mar</v>
      </c>
      <c r="K1559">
        <v>13</v>
      </c>
    </row>
    <row r="1560" spans="1:11" x14ac:dyDescent="0.5">
      <c r="A1560" s="25">
        <v>44640</v>
      </c>
      <c r="B1560" t="s">
        <v>69</v>
      </c>
      <c r="C1560" t="s">
        <v>183</v>
      </c>
      <c r="D1560" t="s">
        <v>155</v>
      </c>
      <c r="E1560">
        <v>1</v>
      </c>
      <c r="F1560" t="s">
        <v>156</v>
      </c>
      <c r="G1560" s="3">
        <v>265</v>
      </c>
      <c r="H1560" t="s">
        <v>143</v>
      </c>
      <c r="I1560" s="3">
        <v>265</v>
      </c>
      <c r="J1560" s="25" t="str">
        <f t="shared" si="24"/>
        <v>Mar</v>
      </c>
      <c r="K1560">
        <v>13</v>
      </c>
    </row>
    <row r="1561" spans="1:11" hidden="1" x14ac:dyDescent="0.5">
      <c r="A1561" s="25">
        <v>44640</v>
      </c>
      <c r="B1561" t="s">
        <v>69</v>
      </c>
      <c r="C1561" t="s">
        <v>184</v>
      </c>
      <c r="D1561" t="s">
        <v>155</v>
      </c>
      <c r="E1561">
        <v>1</v>
      </c>
      <c r="F1561" t="s">
        <v>156</v>
      </c>
      <c r="G1561" s="3">
        <v>330</v>
      </c>
      <c r="H1561" t="s">
        <v>143</v>
      </c>
      <c r="I1561" s="3">
        <v>330</v>
      </c>
      <c r="J1561" s="25" t="str">
        <f t="shared" si="24"/>
        <v>Mar</v>
      </c>
      <c r="K1561">
        <v>13</v>
      </c>
    </row>
    <row r="1562" spans="1:11" hidden="1" x14ac:dyDescent="0.5">
      <c r="A1562" s="25">
        <v>44640</v>
      </c>
      <c r="B1562" t="s">
        <v>69</v>
      </c>
      <c r="C1562" t="s">
        <v>177</v>
      </c>
      <c r="D1562" t="s">
        <v>324</v>
      </c>
      <c r="E1562">
        <v>1</v>
      </c>
      <c r="F1562" t="s">
        <v>142</v>
      </c>
      <c r="G1562" s="3">
        <v>165</v>
      </c>
      <c r="H1562" t="s">
        <v>143</v>
      </c>
      <c r="I1562" s="3">
        <v>165</v>
      </c>
      <c r="J1562" s="25" t="str">
        <f t="shared" si="24"/>
        <v>Mar</v>
      </c>
      <c r="K1562">
        <v>13</v>
      </c>
    </row>
    <row r="1563" spans="1:11" hidden="1" x14ac:dyDescent="0.5">
      <c r="A1563" s="25">
        <v>44640</v>
      </c>
      <c r="B1563" t="s">
        <v>69</v>
      </c>
      <c r="C1563" t="s">
        <v>240</v>
      </c>
      <c r="D1563" t="s">
        <v>295</v>
      </c>
      <c r="E1563">
        <v>17</v>
      </c>
      <c r="F1563" t="s">
        <v>149</v>
      </c>
      <c r="G1563" s="3">
        <v>90</v>
      </c>
      <c r="H1563" t="s">
        <v>143</v>
      </c>
      <c r="I1563" s="3">
        <v>1530</v>
      </c>
      <c r="J1563" s="25" t="str">
        <f t="shared" si="24"/>
        <v>Mar</v>
      </c>
      <c r="K1563">
        <v>13</v>
      </c>
    </row>
    <row r="1564" spans="1:11" hidden="1" x14ac:dyDescent="0.5">
      <c r="A1564" s="25">
        <v>44640</v>
      </c>
      <c r="B1564" t="s">
        <v>69</v>
      </c>
      <c r="C1564" t="s">
        <v>184</v>
      </c>
      <c r="D1564" t="s">
        <v>155</v>
      </c>
      <c r="E1564">
        <v>5</v>
      </c>
      <c r="F1564" t="s">
        <v>156</v>
      </c>
      <c r="G1564" s="3">
        <v>325</v>
      </c>
      <c r="H1564" t="s">
        <v>143</v>
      </c>
      <c r="I1564" s="3">
        <v>1625</v>
      </c>
      <c r="J1564" s="25" t="str">
        <f t="shared" si="24"/>
        <v>Mar</v>
      </c>
      <c r="K1564">
        <v>13</v>
      </c>
    </row>
    <row r="1565" spans="1:11" x14ac:dyDescent="0.5">
      <c r="A1565" s="25">
        <v>44640</v>
      </c>
      <c r="B1565" t="s">
        <v>69</v>
      </c>
      <c r="C1565" t="s">
        <v>183</v>
      </c>
      <c r="D1565" t="s">
        <v>155</v>
      </c>
      <c r="E1565">
        <v>5</v>
      </c>
      <c r="F1565" t="s">
        <v>156</v>
      </c>
      <c r="G1565" s="3">
        <v>272</v>
      </c>
      <c r="H1565" t="s">
        <v>143</v>
      </c>
      <c r="I1565" s="3">
        <v>1360</v>
      </c>
      <c r="J1565" s="25" t="str">
        <f t="shared" si="24"/>
        <v>Mar</v>
      </c>
      <c r="K1565">
        <v>13</v>
      </c>
    </row>
    <row r="1566" spans="1:11" x14ac:dyDescent="0.5">
      <c r="A1566" s="25">
        <v>44640</v>
      </c>
      <c r="B1566" t="s">
        <v>69</v>
      </c>
      <c r="C1566" t="s">
        <v>160</v>
      </c>
      <c r="D1566" t="s">
        <v>275</v>
      </c>
      <c r="E1566">
        <v>15</v>
      </c>
      <c r="F1566" t="s">
        <v>147</v>
      </c>
      <c r="G1566" s="3">
        <v>220</v>
      </c>
      <c r="H1566" t="s">
        <v>143</v>
      </c>
      <c r="I1566" s="3">
        <v>3300</v>
      </c>
      <c r="J1566" s="25" t="str">
        <f t="shared" si="24"/>
        <v>Mar</v>
      </c>
      <c r="K1566">
        <v>13</v>
      </c>
    </row>
    <row r="1567" spans="1:11" x14ac:dyDescent="0.5">
      <c r="A1567" s="25">
        <v>44640</v>
      </c>
      <c r="B1567" t="s">
        <v>69</v>
      </c>
      <c r="C1567" t="s">
        <v>160</v>
      </c>
      <c r="D1567" t="s">
        <v>275</v>
      </c>
      <c r="E1567">
        <v>2</v>
      </c>
      <c r="F1567" t="s">
        <v>147</v>
      </c>
      <c r="G1567" s="3">
        <v>190</v>
      </c>
      <c r="H1567" t="s">
        <v>143</v>
      </c>
      <c r="I1567" s="3">
        <v>380</v>
      </c>
      <c r="J1567" s="25" t="str">
        <f t="shared" si="24"/>
        <v>Mar</v>
      </c>
      <c r="K1567">
        <v>13</v>
      </c>
    </row>
    <row r="1568" spans="1:11" x14ac:dyDescent="0.5">
      <c r="A1568" s="25">
        <v>44640</v>
      </c>
      <c r="B1568" t="s">
        <v>69</v>
      </c>
      <c r="C1568" t="s">
        <v>151</v>
      </c>
      <c r="D1568" t="s">
        <v>146</v>
      </c>
      <c r="E1568">
        <v>1</v>
      </c>
      <c r="F1568" t="s">
        <v>152</v>
      </c>
      <c r="G1568" s="3">
        <v>460</v>
      </c>
      <c r="H1568" t="s">
        <v>143</v>
      </c>
      <c r="I1568" s="3">
        <v>460</v>
      </c>
      <c r="J1568" s="25" t="str">
        <f t="shared" si="24"/>
        <v>Mar</v>
      </c>
      <c r="K1568">
        <v>13</v>
      </c>
    </row>
    <row r="1569" spans="1:11" x14ac:dyDescent="0.5">
      <c r="A1569" s="25">
        <v>44640</v>
      </c>
      <c r="B1569" t="s">
        <v>69</v>
      </c>
      <c r="C1569" t="s">
        <v>281</v>
      </c>
      <c r="D1569" t="s">
        <v>146</v>
      </c>
      <c r="E1569">
        <v>4.5</v>
      </c>
      <c r="F1569" t="s">
        <v>147</v>
      </c>
      <c r="G1569" s="3">
        <v>245</v>
      </c>
      <c r="H1569" t="s">
        <v>143</v>
      </c>
      <c r="I1569" s="3">
        <v>1102.5</v>
      </c>
      <c r="J1569" s="25" t="str">
        <f t="shared" si="24"/>
        <v>Mar</v>
      </c>
      <c r="K1569">
        <v>13</v>
      </c>
    </row>
    <row r="1570" spans="1:11" x14ac:dyDescent="0.5">
      <c r="A1570" s="25">
        <v>44640</v>
      </c>
      <c r="B1570" t="s">
        <v>69</v>
      </c>
      <c r="C1570" t="s">
        <v>284</v>
      </c>
      <c r="D1570" t="s">
        <v>146</v>
      </c>
      <c r="E1570">
        <v>4.5</v>
      </c>
      <c r="F1570" t="s">
        <v>147</v>
      </c>
      <c r="G1570" s="3">
        <v>245</v>
      </c>
      <c r="H1570" t="s">
        <v>143</v>
      </c>
      <c r="I1570" s="3">
        <v>1102.5</v>
      </c>
      <c r="J1570" s="25" t="str">
        <f t="shared" si="24"/>
        <v>Mar</v>
      </c>
      <c r="K1570">
        <v>13</v>
      </c>
    </row>
    <row r="1571" spans="1:11" x14ac:dyDescent="0.5">
      <c r="A1571" s="25">
        <v>44640</v>
      </c>
      <c r="B1571" t="s">
        <v>69</v>
      </c>
      <c r="C1571" t="s">
        <v>198</v>
      </c>
      <c r="D1571" t="s">
        <v>146</v>
      </c>
      <c r="E1571">
        <v>6</v>
      </c>
      <c r="F1571" t="s">
        <v>147</v>
      </c>
      <c r="G1571" s="3">
        <v>245</v>
      </c>
      <c r="H1571" t="s">
        <v>143</v>
      </c>
      <c r="I1571" s="3">
        <v>1470</v>
      </c>
      <c r="J1571" s="25" t="str">
        <f t="shared" si="24"/>
        <v>Mar</v>
      </c>
      <c r="K1571">
        <v>13</v>
      </c>
    </row>
    <row r="1572" spans="1:11" hidden="1" x14ac:dyDescent="0.5">
      <c r="A1572" s="25">
        <v>44640</v>
      </c>
      <c r="B1572" t="s">
        <v>69</v>
      </c>
      <c r="C1572" t="s">
        <v>287</v>
      </c>
      <c r="D1572" t="s">
        <v>141</v>
      </c>
      <c r="E1572">
        <v>1</v>
      </c>
      <c r="F1572" t="s">
        <v>142</v>
      </c>
      <c r="G1572" s="3">
        <v>85</v>
      </c>
      <c r="H1572" t="s">
        <v>143</v>
      </c>
      <c r="I1572" s="3">
        <v>85</v>
      </c>
      <c r="J1572" s="25" t="str">
        <f t="shared" si="24"/>
        <v>Mar</v>
      </c>
      <c r="K1572">
        <v>13</v>
      </c>
    </row>
    <row r="1573" spans="1:11" x14ac:dyDescent="0.5">
      <c r="A1573" s="25">
        <v>44640</v>
      </c>
      <c r="B1573" t="s">
        <v>69</v>
      </c>
      <c r="C1573" t="s">
        <v>148</v>
      </c>
      <c r="D1573" t="s">
        <v>146</v>
      </c>
      <c r="E1573">
        <v>4</v>
      </c>
      <c r="F1573" t="s">
        <v>149</v>
      </c>
      <c r="G1573" s="3">
        <v>270</v>
      </c>
      <c r="H1573" t="s">
        <v>143</v>
      </c>
      <c r="I1573" s="3">
        <v>1080</v>
      </c>
      <c r="J1573" s="25" t="str">
        <f t="shared" si="24"/>
        <v>Mar</v>
      </c>
      <c r="K1573">
        <v>13</v>
      </c>
    </row>
    <row r="1574" spans="1:11" x14ac:dyDescent="0.5">
      <c r="A1574" s="25">
        <v>44640</v>
      </c>
      <c r="B1574" t="s">
        <v>69</v>
      </c>
      <c r="C1574" t="s">
        <v>173</v>
      </c>
      <c r="D1574" t="s">
        <v>295</v>
      </c>
      <c r="E1574">
        <v>1.5</v>
      </c>
      <c r="F1574" t="s">
        <v>147</v>
      </c>
      <c r="G1574" s="3">
        <v>450</v>
      </c>
      <c r="H1574" t="s">
        <v>143</v>
      </c>
      <c r="I1574" s="3">
        <v>675</v>
      </c>
      <c r="J1574" s="25" t="str">
        <f t="shared" si="24"/>
        <v>Mar</v>
      </c>
      <c r="K1574">
        <v>13</v>
      </c>
    </row>
    <row r="1575" spans="1:11" x14ac:dyDescent="0.5">
      <c r="A1575" s="25">
        <v>44640</v>
      </c>
      <c r="B1575" t="s">
        <v>69</v>
      </c>
      <c r="C1575" t="s">
        <v>161</v>
      </c>
      <c r="D1575" t="s">
        <v>295</v>
      </c>
      <c r="E1575">
        <v>1</v>
      </c>
      <c r="F1575" t="s">
        <v>147</v>
      </c>
      <c r="G1575" s="3">
        <v>380</v>
      </c>
      <c r="H1575" t="s">
        <v>143</v>
      </c>
      <c r="I1575" s="3">
        <v>380</v>
      </c>
      <c r="J1575" s="25" t="str">
        <f t="shared" si="24"/>
        <v>Mar</v>
      </c>
      <c r="K1575">
        <v>13</v>
      </c>
    </row>
    <row r="1576" spans="1:11" x14ac:dyDescent="0.5">
      <c r="A1576" s="25">
        <v>44640</v>
      </c>
      <c r="B1576" t="s">
        <v>69</v>
      </c>
      <c r="C1576" t="s">
        <v>167</v>
      </c>
      <c r="D1576" t="s">
        <v>295</v>
      </c>
      <c r="E1576">
        <v>1</v>
      </c>
      <c r="F1576" t="s">
        <v>147</v>
      </c>
      <c r="G1576" s="3">
        <v>330</v>
      </c>
      <c r="H1576" t="s">
        <v>143</v>
      </c>
      <c r="I1576" s="3">
        <v>330</v>
      </c>
      <c r="J1576" s="25" t="str">
        <f t="shared" si="24"/>
        <v>Mar</v>
      </c>
      <c r="K1576">
        <v>13</v>
      </c>
    </row>
    <row r="1577" spans="1:11" x14ac:dyDescent="0.5">
      <c r="A1577" s="25">
        <v>44640</v>
      </c>
      <c r="B1577" t="s">
        <v>69</v>
      </c>
      <c r="C1577" t="s">
        <v>160</v>
      </c>
      <c r="D1577" t="s">
        <v>275</v>
      </c>
      <c r="E1577">
        <v>15</v>
      </c>
      <c r="F1577" t="s">
        <v>147</v>
      </c>
      <c r="G1577" s="3">
        <v>220</v>
      </c>
      <c r="H1577" t="s">
        <v>143</v>
      </c>
      <c r="I1577" s="3">
        <v>3300</v>
      </c>
      <c r="J1577" s="25" t="str">
        <f t="shared" si="24"/>
        <v>Mar</v>
      </c>
      <c r="K1577">
        <v>13</v>
      </c>
    </row>
    <row r="1578" spans="1:11" hidden="1" x14ac:dyDescent="0.5">
      <c r="A1578" s="25">
        <v>44640</v>
      </c>
      <c r="B1578" t="s">
        <v>69</v>
      </c>
      <c r="C1578" t="s">
        <v>203</v>
      </c>
      <c r="D1578" t="s">
        <v>295</v>
      </c>
      <c r="E1578">
        <v>5</v>
      </c>
      <c r="F1578" t="s">
        <v>169</v>
      </c>
      <c r="G1578" s="3">
        <v>60</v>
      </c>
      <c r="H1578" t="s">
        <v>143</v>
      </c>
      <c r="I1578" s="3">
        <v>300</v>
      </c>
      <c r="J1578" s="25" t="str">
        <f t="shared" si="24"/>
        <v>Mar</v>
      </c>
      <c r="K1578">
        <v>13</v>
      </c>
    </row>
    <row r="1579" spans="1:11" x14ac:dyDescent="0.5">
      <c r="A1579" s="25">
        <v>44640</v>
      </c>
      <c r="B1579" t="s">
        <v>69</v>
      </c>
      <c r="C1579" t="s">
        <v>162</v>
      </c>
      <c r="D1579" t="s">
        <v>295</v>
      </c>
      <c r="E1579">
        <v>2</v>
      </c>
      <c r="F1579" t="s">
        <v>147</v>
      </c>
      <c r="G1579" s="3">
        <v>165</v>
      </c>
      <c r="H1579" t="s">
        <v>143</v>
      </c>
      <c r="I1579" s="3">
        <v>330</v>
      </c>
      <c r="J1579" s="25" t="str">
        <f t="shared" si="24"/>
        <v>Mar</v>
      </c>
      <c r="K1579">
        <v>13</v>
      </c>
    </row>
    <row r="1580" spans="1:11" x14ac:dyDescent="0.5">
      <c r="A1580" s="25">
        <v>44640</v>
      </c>
      <c r="B1580" t="s">
        <v>69</v>
      </c>
      <c r="C1580" t="s">
        <v>284</v>
      </c>
      <c r="D1580" t="s">
        <v>146</v>
      </c>
      <c r="E1580">
        <v>0.5</v>
      </c>
      <c r="F1580" t="s">
        <v>147</v>
      </c>
      <c r="G1580" s="3">
        <v>235</v>
      </c>
      <c r="H1580" t="s">
        <v>143</v>
      </c>
      <c r="I1580" s="3">
        <v>117.5</v>
      </c>
      <c r="J1580" s="25" t="str">
        <f t="shared" si="24"/>
        <v>Mar</v>
      </c>
      <c r="K1580">
        <v>13</v>
      </c>
    </row>
    <row r="1581" spans="1:11" x14ac:dyDescent="0.5">
      <c r="A1581" s="25">
        <v>44640</v>
      </c>
      <c r="B1581" t="s">
        <v>69</v>
      </c>
      <c r="C1581" t="s">
        <v>231</v>
      </c>
      <c r="D1581" t="s">
        <v>146</v>
      </c>
      <c r="E1581">
        <v>2.5</v>
      </c>
      <c r="F1581" t="s">
        <v>147</v>
      </c>
      <c r="G1581" s="3">
        <v>245</v>
      </c>
      <c r="H1581" t="s">
        <v>143</v>
      </c>
      <c r="I1581" s="3">
        <v>612.5</v>
      </c>
      <c r="J1581" s="25" t="str">
        <f t="shared" si="24"/>
        <v>Mar</v>
      </c>
      <c r="K1581">
        <v>13</v>
      </c>
    </row>
    <row r="1582" spans="1:11" x14ac:dyDescent="0.5">
      <c r="A1582" s="25">
        <v>44640</v>
      </c>
      <c r="B1582" t="s">
        <v>69</v>
      </c>
      <c r="C1582" t="s">
        <v>198</v>
      </c>
      <c r="D1582" t="s">
        <v>146</v>
      </c>
      <c r="E1582">
        <v>4</v>
      </c>
      <c r="F1582" t="s">
        <v>147</v>
      </c>
      <c r="G1582" s="3">
        <v>245</v>
      </c>
      <c r="H1582" t="s">
        <v>143</v>
      </c>
      <c r="I1582" s="3">
        <v>980</v>
      </c>
      <c r="J1582" s="25" t="str">
        <f t="shared" si="24"/>
        <v>Mar</v>
      </c>
      <c r="K1582">
        <v>13</v>
      </c>
    </row>
    <row r="1583" spans="1:11" x14ac:dyDescent="0.5">
      <c r="A1583" s="25">
        <v>44640</v>
      </c>
      <c r="B1583" t="s">
        <v>69</v>
      </c>
      <c r="C1583" t="s">
        <v>158</v>
      </c>
      <c r="D1583" t="s">
        <v>295</v>
      </c>
      <c r="E1583">
        <v>2.75</v>
      </c>
      <c r="F1583" t="s">
        <v>147</v>
      </c>
      <c r="G1583" s="3">
        <v>300</v>
      </c>
      <c r="H1583" t="s">
        <v>143</v>
      </c>
      <c r="I1583" s="3">
        <v>825</v>
      </c>
      <c r="J1583" s="25" t="str">
        <f t="shared" si="24"/>
        <v>Mar</v>
      </c>
      <c r="K1583">
        <v>13</v>
      </c>
    </row>
    <row r="1584" spans="1:11" hidden="1" x14ac:dyDescent="0.5">
      <c r="A1584" s="25">
        <v>44640</v>
      </c>
      <c r="B1584" t="s">
        <v>69</v>
      </c>
      <c r="C1584" t="s">
        <v>216</v>
      </c>
      <c r="D1584" t="s">
        <v>193</v>
      </c>
      <c r="E1584">
        <v>0.1</v>
      </c>
      <c r="F1584" t="s">
        <v>147</v>
      </c>
      <c r="G1584" s="3">
        <v>750</v>
      </c>
      <c r="H1584" t="s">
        <v>143</v>
      </c>
      <c r="I1584" s="3">
        <v>75</v>
      </c>
      <c r="J1584" s="25" t="str">
        <f t="shared" si="24"/>
        <v>Mar</v>
      </c>
      <c r="K1584">
        <v>13</v>
      </c>
    </row>
    <row r="1585" spans="1:11" hidden="1" x14ac:dyDescent="0.5">
      <c r="A1585" s="25">
        <v>44640</v>
      </c>
      <c r="B1585" t="s">
        <v>69</v>
      </c>
      <c r="C1585" t="s">
        <v>206</v>
      </c>
      <c r="D1585" t="s">
        <v>193</v>
      </c>
      <c r="E1585">
        <v>0.1</v>
      </c>
      <c r="F1585" t="s">
        <v>147</v>
      </c>
      <c r="G1585" s="3">
        <v>500</v>
      </c>
      <c r="H1585" t="s">
        <v>143</v>
      </c>
      <c r="I1585" s="3">
        <v>50</v>
      </c>
      <c r="J1585" s="25" t="str">
        <f t="shared" si="24"/>
        <v>Mar</v>
      </c>
      <c r="K1585">
        <v>13</v>
      </c>
    </row>
    <row r="1586" spans="1:11" hidden="1" x14ac:dyDescent="0.5">
      <c r="A1586" s="25">
        <v>44640</v>
      </c>
      <c r="B1586" t="s">
        <v>69</v>
      </c>
      <c r="C1586" t="s">
        <v>179</v>
      </c>
      <c r="D1586" t="s">
        <v>274</v>
      </c>
      <c r="E1586">
        <v>3</v>
      </c>
      <c r="F1586" t="s">
        <v>145</v>
      </c>
      <c r="G1586" s="3">
        <v>65</v>
      </c>
      <c r="H1586" t="s">
        <v>143</v>
      </c>
      <c r="I1586" s="3">
        <v>195</v>
      </c>
      <c r="J1586" s="25" t="str">
        <f t="shared" si="24"/>
        <v>Mar</v>
      </c>
      <c r="K1586">
        <v>13</v>
      </c>
    </row>
    <row r="1587" spans="1:11" x14ac:dyDescent="0.5">
      <c r="A1587" s="25">
        <v>44640</v>
      </c>
      <c r="B1587" t="s">
        <v>69</v>
      </c>
      <c r="C1587" t="s">
        <v>148</v>
      </c>
      <c r="D1587" t="s">
        <v>146</v>
      </c>
      <c r="E1587">
        <v>2</v>
      </c>
      <c r="F1587" t="s">
        <v>149</v>
      </c>
      <c r="G1587" s="3">
        <v>270</v>
      </c>
      <c r="H1587" t="s">
        <v>143</v>
      </c>
      <c r="I1587" s="3">
        <v>540</v>
      </c>
      <c r="J1587" s="25" t="str">
        <f t="shared" si="24"/>
        <v>Mar</v>
      </c>
      <c r="K1587">
        <v>13</v>
      </c>
    </row>
    <row r="1588" spans="1:11" x14ac:dyDescent="0.5">
      <c r="A1588" s="25">
        <v>44640</v>
      </c>
      <c r="B1588" t="s">
        <v>69</v>
      </c>
      <c r="C1588" t="s">
        <v>181</v>
      </c>
      <c r="D1588" t="s">
        <v>276</v>
      </c>
      <c r="E1588">
        <v>7</v>
      </c>
      <c r="F1588" t="s">
        <v>152</v>
      </c>
      <c r="G1588" s="3">
        <v>120</v>
      </c>
      <c r="H1588" t="s">
        <v>143</v>
      </c>
      <c r="I1588" s="3">
        <v>840</v>
      </c>
      <c r="J1588" s="25" t="str">
        <f t="shared" si="24"/>
        <v>Mar</v>
      </c>
      <c r="K1588">
        <v>13</v>
      </c>
    </row>
    <row r="1589" spans="1:11" x14ac:dyDescent="0.5">
      <c r="A1589" s="25">
        <v>44640</v>
      </c>
      <c r="B1589" t="s">
        <v>69</v>
      </c>
      <c r="C1589" t="s">
        <v>175</v>
      </c>
      <c r="D1589" t="s">
        <v>146</v>
      </c>
      <c r="E1589">
        <v>0.2</v>
      </c>
      <c r="F1589" t="s">
        <v>152</v>
      </c>
      <c r="G1589" s="3">
        <v>900</v>
      </c>
      <c r="H1589" t="s">
        <v>143</v>
      </c>
      <c r="I1589" s="3">
        <v>180</v>
      </c>
      <c r="J1589" s="25" t="str">
        <f t="shared" si="24"/>
        <v>Mar</v>
      </c>
      <c r="K1589">
        <v>13</v>
      </c>
    </row>
    <row r="1590" spans="1:11" hidden="1" x14ac:dyDescent="0.5">
      <c r="A1590" s="25">
        <v>44640</v>
      </c>
      <c r="B1590" t="s">
        <v>69</v>
      </c>
      <c r="C1590" t="s">
        <v>176</v>
      </c>
      <c r="D1590" t="s">
        <v>295</v>
      </c>
      <c r="E1590">
        <v>0.25</v>
      </c>
      <c r="F1590" t="s">
        <v>147</v>
      </c>
      <c r="G1590" s="3">
        <v>250</v>
      </c>
      <c r="H1590" t="s">
        <v>143</v>
      </c>
      <c r="I1590" s="3">
        <v>62.5</v>
      </c>
      <c r="J1590" s="25" t="str">
        <f t="shared" si="24"/>
        <v>Mar</v>
      </c>
      <c r="K1590">
        <v>13</v>
      </c>
    </row>
    <row r="1591" spans="1:11" x14ac:dyDescent="0.5">
      <c r="A1591" s="25">
        <v>44640</v>
      </c>
      <c r="B1591" t="s">
        <v>69</v>
      </c>
      <c r="C1591" t="s">
        <v>189</v>
      </c>
      <c r="D1591" t="s">
        <v>295</v>
      </c>
      <c r="E1591">
        <v>0.25</v>
      </c>
      <c r="F1591" t="s">
        <v>147</v>
      </c>
      <c r="G1591" s="3">
        <v>360</v>
      </c>
      <c r="H1591" t="s">
        <v>143</v>
      </c>
      <c r="I1591" s="3">
        <v>90</v>
      </c>
      <c r="J1591" s="25" t="str">
        <f t="shared" si="24"/>
        <v>Mar</v>
      </c>
      <c r="K1591">
        <v>13</v>
      </c>
    </row>
    <row r="1592" spans="1:11" x14ac:dyDescent="0.5">
      <c r="A1592" s="25">
        <v>44640</v>
      </c>
      <c r="B1592" t="s">
        <v>69</v>
      </c>
      <c r="C1592" t="s">
        <v>166</v>
      </c>
      <c r="D1592" t="s">
        <v>295</v>
      </c>
      <c r="E1592">
        <v>1.5</v>
      </c>
      <c r="F1592" t="s">
        <v>147</v>
      </c>
      <c r="G1592" s="3">
        <v>330</v>
      </c>
      <c r="H1592" t="s">
        <v>143</v>
      </c>
      <c r="I1592" s="3">
        <v>495</v>
      </c>
      <c r="J1592" s="25" t="str">
        <f t="shared" si="24"/>
        <v>Mar</v>
      </c>
      <c r="K1592">
        <v>13</v>
      </c>
    </row>
    <row r="1593" spans="1:11" x14ac:dyDescent="0.5">
      <c r="A1593" s="25">
        <v>44640</v>
      </c>
      <c r="B1593" t="s">
        <v>69</v>
      </c>
      <c r="C1593" t="s">
        <v>167</v>
      </c>
      <c r="D1593" t="s">
        <v>295</v>
      </c>
      <c r="E1593">
        <v>0.5</v>
      </c>
      <c r="F1593" t="s">
        <v>147</v>
      </c>
      <c r="G1593" s="3">
        <v>330</v>
      </c>
      <c r="H1593" t="s">
        <v>143</v>
      </c>
      <c r="I1593" s="3">
        <v>165</v>
      </c>
      <c r="J1593" s="25" t="str">
        <f t="shared" si="24"/>
        <v>Mar</v>
      </c>
      <c r="K1593">
        <v>13</v>
      </c>
    </row>
    <row r="1594" spans="1:11" x14ac:dyDescent="0.5">
      <c r="A1594" s="25">
        <v>44640</v>
      </c>
      <c r="B1594" t="s">
        <v>69</v>
      </c>
      <c r="C1594" t="s">
        <v>144</v>
      </c>
      <c r="D1594" t="s">
        <v>274</v>
      </c>
      <c r="E1594">
        <v>2</v>
      </c>
      <c r="F1594" t="s">
        <v>145</v>
      </c>
      <c r="G1594" s="3">
        <v>65</v>
      </c>
      <c r="H1594" t="s">
        <v>143</v>
      </c>
      <c r="I1594" s="3">
        <v>130</v>
      </c>
      <c r="J1594" s="25" t="str">
        <f t="shared" si="24"/>
        <v>Mar</v>
      </c>
      <c r="K1594">
        <v>13</v>
      </c>
    </row>
    <row r="1595" spans="1:11" x14ac:dyDescent="0.5">
      <c r="A1595" s="25">
        <v>44640</v>
      </c>
      <c r="B1595" t="s">
        <v>69</v>
      </c>
      <c r="C1595" t="s">
        <v>159</v>
      </c>
      <c r="D1595" t="s">
        <v>295</v>
      </c>
      <c r="E1595">
        <v>4.5</v>
      </c>
      <c r="F1595" t="s">
        <v>147</v>
      </c>
      <c r="G1595" s="3">
        <v>520</v>
      </c>
      <c r="H1595" t="s">
        <v>143</v>
      </c>
      <c r="I1595" s="3">
        <v>2340</v>
      </c>
      <c r="J1595" s="25" t="str">
        <f t="shared" si="24"/>
        <v>Mar</v>
      </c>
      <c r="K1595">
        <v>13</v>
      </c>
    </row>
    <row r="1596" spans="1:11" x14ac:dyDescent="0.5">
      <c r="A1596" s="25">
        <v>44640</v>
      </c>
      <c r="B1596" t="s">
        <v>69</v>
      </c>
      <c r="C1596" t="s">
        <v>163</v>
      </c>
      <c r="D1596" t="s">
        <v>295</v>
      </c>
      <c r="E1596">
        <v>2.2999999999999998</v>
      </c>
      <c r="F1596" t="s">
        <v>147</v>
      </c>
      <c r="G1596" s="3">
        <v>900</v>
      </c>
      <c r="H1596" t="s">
        <v>143</v>
      </c>
      <c r="I1596" s="3">
        <v>2070</v>
      </c>
      <c r="J1596" s="25" t="str">
        <f t="shared" si="24"/>
        <v>Mar</v>
      </c>
      <c r="K1596">
        <v>13</v>
      </c>
    </row>
    <row r="1597" spans="1:11" hidden="1" x14ac:dyDescent="0.5">
      <c r="A1597" s="25">
        <v>44640</v>
      </c>
      <c r="B1597" t="s">
        <v>69</v>
      </c>
      <c r="C1597" t="s">
        <v>245</v>
      </c>
      <c r="D1597" t="s">
        <v>146</v>
      </c>
      <c r="E1597">
        <v>4</v>
      </c>
      <c r="F1597" t="s">
        <v>149</v>
      </c>
      <c r="G1597" s="3">
        <v>269</v>
      </c>
      <c r="H1597" t="s">
        <v>143</v>
      </c>
      <c r="I1597" s="3">
        <v>1076</v>
      </c>
      <c r="J1597" s="25" t="str">
        <f t="shared" si="24"/>
        <v>Mar</v>
      </c>
      <c r="K1597">
        <v>13</v>
      </c>
    </row>
    <row r="1598" spans="1:11" hidden="1" x14ac:dyDescent="0.5">
      <c r="A1598" s="25">
        <v>44640</v>
      </c>
      <c r="B1598" t="s">
        <v>69</v>
      </c>
      <c r="C1598" t="s">
        <v>229</v>
      </c>
      <c r="D1598" t="s">
        <v>141</v>
      </c>
      <c r="E1598">
        <v>0.1</v>
      </c>
      <c r="F1598" t="s">
        <v>142</v>
      </c>
      <c r="G1598" s="3">
        <v>650</v>
      </c>
      <c r="H1598" t="s">
        <v>143</v>
      </c>
      <c r="I1598" s="3">
        <v>65</v>
      </c>
      <c r="J1598" s="25" t="str">
        <f t="shared" si="24"/>
        <v>Mar</v>
      </c>
      <c r="K1598">
        <v>13</v>
      </c>
    </row>
    <row r="1599" spans="1:11" x14ac:dyDescent="0.5">
      <c r="A1599" s="25">
        <v>44640</v>
      </c>
      <c r="B1599" t="s">
        <v>69</v>
      </c>
      <c r="C1599" t="s">
        <v>144</v>
      </c>
      <c r="D1599" t="s">
        <v>274</v>
      </c>
      <c r="E1599">
        <v>3</v>
      </c>
      <c r="F1599" t="s">
        <v>145</v>
      </c>
      <c r="G1599" s="3">
        <v>65</v>
      </c>
      <c r="H1599" t="s">
        <v>143</v>
      </c>
      <c r="I1599" s="3">
        <v>195</v>
      </c>
      <c r="J1599" s="25" t="str">
        <f t="shared" si="24"/>
        <v>Mar</v>
      </c>
      <c r="K1599">
        <v>13</v>
      </c>
    </row>
    <row r="1600" spans="1:11" x14ac:dyDescent="0.5">
      <c r="A1600" s="25">
        <v>44640</v>
      </c>
      <c r="B1600" t="s">
        <v>69</v>
      </c>
      <c r="C1600" t="s">
        <v>181</v>
      </c>
      <c r="D1600" t="s">
        <v>276</v>
      </c>
      <c r="E1600">
        <v>1</v>
      </c>
      <c r="F1600" t="s">
        <v>152</v>
      </c>
      <c r="G1600" s="3">
        <v>120</v>
      </c>
      <c r="H1600" t="s">
        <v>143</v>
      </c>
      <c r="I1600" s="3">
        <v>120</v>
      </c>
      <c r="J1600" s="25" t="str">
        <f t="shared" si="24"/>
        <v>Mar</v>
      </c>
      <c r="K1600">
        <v>13</v>
      </c>
    </row>
    <row r="1601" spans="1:11" x14ac:dyDescent="0.5">
      <c r="A1601" s="25">
        <v>44640</v>
      </c>
      <c r="B1601" t="s">
        <v>69</v>
      </c>
      <c r="C1601" t="s">
        <v>160</v>
      </c>
      <c r="D1601" t="s">
        <v>275</v>
      </c>
      <c r="E1601">
        <v>5</v>
      </c>
      <c r="F1601" t="s">
        <v>147</v>
      </c>
      <c r="G1601" s="3">
        <v>190</v>
      </c>
      <c r="H1601" t="s">
        <v>143</v>
      </c>
      <c r="I1601" s="3">
        <v>950</v>
      </c>
      <c r="J1601" s="25" t="str">
        <f t="shared" si="24"/>
        <v>Mar</v>
      </c>
      <c r="K1601">
        <v>13</v>
      </c>
    </row>
    <row r="1602" spans="1:11" x14ac:dyDescent="0.5">
      <c r="A1602" s="25">
        <v>44640</v>
      </c>
      <c r="B1602" t="s">
        <v>69</v>
      </c>
      <c r="C1602" t="s">
        <v>159</v>
      </c>
      <c r="D1602" t="s">
        <v>295</v>
      </c>
      <c r="E1602">
        <v>0.4</v>
      </c>
      <c r="F1602" t="s">
        <v>147</v>
      </c>
      <c r="G1602" s="3">
        <v>520</v>
      </c>
      <c r="H1602" t="s">
        <v>143</v>
      </c>
      <c r="I1602" s="3">
        <v>208</v>
      </c>
      <c r="J1602" s="25" t="str">
        <f t="shared" si="24"/>
        <v>Mar</v>
      </c>
      <c r="K1602">
        <v>13</v>
      </c>
    </row>
    <row r="1603" spans="1:11" x14ac:dyDescent="0.5">
      <c r="A1603" s="25">
        <v>44640</v>
      </c>
      <c r="B1603" t="s">
        <v>69</v>
      </c>
      <c r="C1603" t="s">
        <v>163</v>
      </c>
      <c r="D1603" t="s">
        <v>295</v>
      </c>
      <c r="E1603">
        <v>0.2</v>
      </c>
      <c r="F1603" t="s">
        <v>147</v>
      </c>
      <c r="G1603" s="3">
        <v>900</v>
      </c>
      <c r="H1603" t="s">
        <v>143</v>
      </c>
      <c r="I1603" s="3">
        <v>180</v>
      </c>
      <c r="J1603" s="25" t="str">
        <f t="shared" si="24"/>
        <v>Mar</v>
      </c>
      <c r="K1603">
        <v>13</v>
      </c>
    </row>
    <row r="1604" spans="1:11" x14ac:dyDescent="0.5">
      <c r="A1604" s="25">
        <v>44640</v>
      </c>
      <c r="B1604" t="s">
        <v>69</v>
      </c>
      <c r="C1604" t="s">
        <v>151</v>
      </c>
      <c r="D1604" t="s">
        <v>146</v>
      </c>
      <c r="E1604">
        <v>0.5</v>
      </c>
      <c r="F1604" t="s">
        <v>152</v>
      </c>
      <c r="G1604" s="3">
        <v>460</v>
      </c>
      <c r="H1604" t="s">
        <v>143</v>
      </c>
      <c r="I1604" s="3">
        <v>230</v>
      </c>
      <c r="J1604" s="25" t="str">
        <f t="shared" si="24"/>
        <v>Mar</v>
      </c>
      <c r="K1604">
        <v>13</v>
      </c>
    </row>
    <row r="1605" spans="1:11" x14ac:dyDescent="0.5">
      <c r="A1605" s="25">
        <v>44640</v>
      </c>
      <c r="B1605" t="s">
        <v>69</v>
      </c>
      <c r="C1605" t="s">
        <v>162</v>
      </c>
      <c r="D1605" t="s">
        <v>295</v>
      </c>
      <c r="E1605">
        <v>2</v>
      </c>
      <c r="F1605" t="s">
        <v>147</v>
      </c>
      <c r="G1605" s="3">
        <v>165</v>
      </c>
      <c r="H1605" t="s">
        <v>143</v>
      </c>
      <c r="I1605" s="3">
        <v>330</v>
      </c>
      <c r="J1605" s="25" t="str">
        <f t="shared" ref="J1605:J1668" si="25">TEXT(A1605,"mmm")</f>
        <v>Mar</v>
      </c>
      <c r="K1605">
        <v>13</v>
      </c>
    </row>
    <row r="1606" spans="1:11" x14ac:dyDescent="0.5">
      <c r="A1606" s="25">
        <v>44640</v>
      </c>
      <c r="B1606" t="s">
        <v>69</v>
      </c>
      <c r="C1606" t="s">
        <v>281</v>
      </c>
      <c r="D1606" t="s">
        <v>146</v>
      </c>
      <c r="E1606">
        <v>0.5</v>
      </c>
      <c r="F1606" t="s">
        <v>147</v>
      </c>
      <c r="G1606" s="3">
        <v>245</v>
      </c>
      <c r="H1606" t="s">
        <v>143</v>
      </c>
      <c r="I1606" s="3">
        <v>122.5</v>
      </c>
      <c r="J1606" s="25" t="str">
        <f t="shared" si="25"/>
        <v>Mar</v>
      </c>
      <c r="K1606">
        <v>13</v>
      </c>
    </row>
    <row r="1607" spans="1:11" x14ac:dyDescent="0.5">
      <c r="A1607" s="25">
        <v>44640</v>
      </c>
      <c r="B1607" t="s">
        <v>69</v>
      </c>
      <c r="C1607" t="s">
        <v>198</v>
      </c>
      <c r="D1607" t="s">
        <v>146</v>
      </c>
      <c r="E1607">
        <v>1.5</v>
      </c>
      <c r="F1607" t="s">
        <v>147</v>
      </c>
      <c r="G1607" s="3">
        <v>245</v>
      </c>
      <c r="H1607" t="s">
        <v>143</v>
      </c>
      <c r="I1607" s="3">
        <v>367.5</v>
      </c>
      <c r="J1607" s="25" t="str">
        <f t="shared" si="25"/>
        <v>Mar</v>
      </c>
      <c r="K1607">
        <v>13</v>
      </c>
    </row>
    <row r="1608" spans="1:11" x14ac:dyDescent="0.5">
      <c r="A1608" s="25">
        <v>44640</v>
      </c>
      <c r="B1608" t="s">
        <v>69</v>
      </c>
      <c r="C1608" t="s">
        <v>231</v>
      </c>
      <c r="D1608" t="s">
        <v>146</v>
      </c>
      <c r="E1608">
        <v>1</v>
      </c>
      <c r="F1608" t="s">
        <v>147</v>
      </c>
      <c r="G1608" s="3">
        <v>245</v>
      </c>
      <c r="H1608" t="s">
        <v>143</v>
      </c>
      <c r="I1608" s="3">
        <v>245</v>
      </c>
      <c r="J1608" s="25" t="str">
        <f t="shared" si="25"/>
        <v>Mar</v>
      </c>
      <c r="K1608">
        <v>13</v>
      </c>
    </row>
    <row r="1609" spans="1:11" x14ac:dyDescent="0.5">
      <c r="A1609" s="25">
        <v>44640</v>
      </c>
      <c r="B1609" t="s">
        <v>69</v>
      </c>
      <c r="C1609" t="s">
        <v>154</v>
      </c>
      <c r="D1609" t="s">
        <v>155</v>
      </c>
      <c r="E1609">
        <v>0.15</v>
      </c>
      <c r="F1609" t="s">
        <v>156</v>
      </c>
      <c r="G1609" s="3">
        <v>920</v>
      </c>
      <c r="H1609" t="s">
        <v>143</v>
      </c>
      <c r="I1609" s="3">
        <v>138</v>
      </c>
      <c r="J1609" s="25" t="str">
        <f t="shared" si="25"/>
        <v>Mar</v>
      </c>
      <c r="K1609">
        <v>13</v>
      </c>
    </row>
    <row r="1610" spans="1:11" hidden="1" x14ac:dyDescent="0.5">
      <c r="A1610" s="25">
        <v>44640</v>
      </c>
      <c r="B1610" t="s">
        <v>69</v>
      </c>
      <c r="C1610" t="s">
        <v>205</v>
      </c>
      <c r="D1610" t="s">
        <v>295</v>
      </c>
      <c r="E1610">
        <v>0.1</v>
      </c>
      <c r="F1610" t="s">
        <v>147</v>
      </c>
      <c r="G1610" s="3">
        <v>530</v>
      </c>
      <c r="H1610" t="s">
        <v>143</v>
      </c>
      <c r="I1610" s="3">
        <v>53</v>
      </c>
      <c r="J1610" s="25" t="str">
        <f t="shared" si="25"/>
        <v>Mar</v>
      </c>
      <c r="K1610">
        <v>13</v>
      </c>
    </row>
    <row r="1611" spans="1:11" x14ac:dyDescent="0.5">
      <c r="A1611" s="25">
        <v>44640</v>
      </c>
      <c r="B1611" t="s">
        <v>69</v>
      </c>
      <c r="C1611" t="s">
        <v>154</v>
      </c>
      <c r="D1611" t="s">
        <v>155</v>
      </c>
      <c r="E1611">
        <v>1</v>
      </c>
      <c r="F1611" t="s">
        <v>156</v>
      </c>
      <c r="G1611" s="3">
        <v>900</v>
      </c>
      <c r="H1611" t="s">
        <v>143</v>
      </c>
      <c r="I1611" s="3">
        <v>900</v>
      </c>
      <c r="J1611" s="25" t="str">
        <f t="shared" si="25"/>
        <v>Mar</v>
      </c>
      <c r="K1611">
        <v>13</v>
      </c>
    </row>
    <row r="1612" spans="1:11" hidden="1" x14ac:dyDescent="0.5">
      <c r="A1612" s="25">
        <v>44640</v>
      </c>
      <c r="B1612" t="s">
        <v>69</v>
      </c>
      <c r="C1612" t="s">
        <v>170</v>
      </c>
      <c r="D1612" t="s">
        <v>155</v>
      </c>
      <c r="E1612">
        <v>2</v>
      </c>
      <c r="F1612" t="s">
        <v>156</v>
      </c>
      <c r="G1612" s="3">
        <v>300</v>
      </c>
      <c r="H1612" t="s">
        <v>143</v>
      </c>
      <c r="I1612" s="3">
        <v>600</v>
      </c>
      <c r="J1612" s="25" t="str">
        <f t="shared" si="25"/>
        <v>Mar</v>
      </c>
      <c r="K1612">
        <v>13</v>
      </c>
    </row>
    <row r="1613" spans="1:11" hidden="1" x14ac:dyDescent="0.5">
      <c r="A1613" s="25">
        <v>44640</v>
      </c>
      <c r="B1613" t="s">
        <v>69</v>
      </c>
      <c r="C1613" t="s">
        <v>206</v>
      </c>
      <c r="D1613" t="s">
        <v>193</v>
      </c>
      <c r="E1613">
        <v>0.1</v>
      </c>
      <c r="F1613" t="s">
        <v>147</v>
      </c>
      <c r="G1613" s="3">
        <v>500</v>
      </c>
      <c r="H1613" t="s">
        <v>143</v>
      </c>
      <c r="I1613" s="3">
        <v>50</v>
      </c>
      <c r="J1613" s="25" t="str">
        <f t="shared" si="25"/>
        <v>Mar</v>
      </c>
      <c r="K1613">
        <v>13</v>
      </c>
    </row>
    <row r="1614" spans="1:11" hidden="1" x14ac:dyDescent="0.5">
      <c r="A1614" s="25">
        <v>44640</v>
      </c>
      <c r="B1614" t="s">
        <v>69</v>
      </c>
      <c r="C1614" t="s">
        <v>247</v>
      </c>
      <c r="D1614" t="s">
        <v>141</v>
      </c>
      <c r="E1614">
        <v>0.4</v>
      </c>
      <c r="F1614" t="s">
        <v>142</v>
      </c>
      <c r="G1614" s="3">
        <v>425</v>
      </c>
      <c r="H1614" t="s">
        <v>143</v>
      </c>
      <c r="I1614" s="3">
        <v>170</v>
      </c>
      <c r="J1614" s="25" t="str">
        <f t="shared" si="25"/>
        <v>Mar</v>
      </c>
      <c r="K1614">
        <v>13</v>
      </c>
    </row>
    <row r="1615" spans="1:11" x14ac:dyDescent="0.5">
      <c r="A1615" s="25">
        <v>44640</v>
      </c>
      <c r="B1615" t="s">
        <v>69</v>
      </c>
      <c r="C1615" t="s">
        <v>148</v>
      </c>
      <c r="D1615" t="s">
        <v>146</v>
      </c>
      <c r="E1615">
        <v>1</v>
      </c>
      <c r="F1615" t="s">
        <v>149</v>
      </c>
      <c r="G1615" s="3">
        <v>270</v>
      </c>
      <c r="H1615" t="s">
        <v>143</v>
      </c>
      <c r="I1615" s="3">
        <v>270</v>
      </c>
      <c r="J1615" s="25" t="str">
        <f t="shared" si="25"/>
        <v>Mar</v>
      </c>
      <c r="K1615">
        <v>13</v>
      </c>
    </row>
    <row r="1616" spans="1:11" hidden="1" x14ac:dyDescent="0.5">
      <c r="A1616" s="25">
        <v>44640</v>
      </c>
      <c r="B1616" t="s">
        <v>69</v>
      </c>
      <c r="C1616" t="s">
        <v>153</v>
      </c>
      <c r="D1616" t="s">
        <v>295</v>
      </c>
      <c r="E1616">
        <v>1</v>
      </c>
      <c r="F1616" t="s">
        <v>147</v>
      </c>
      <c r="G1616" s="3">
        <v>70</v>
      </c>
      <c r="H1616" t="s">
        <v>143</v>
      </c>
      <c r="I1616" s="3">
        <v>70</v>
      </c>
      <c r="J1616" s="25" t="str">
        <f t="shared" si="25"/>
        <v>Mar</v>
      </c>
      <c r="K1616">
        <v>13</v>
      </c>
    </row>
    <row r="1617" spans="1:11" hidden="1" x14ac:dyDescent="0.5">
      <c r="A1617" s="25">
        <v>44640</v>
      </c>
      <c r="B1617" t="s">
        <v>69</v>
      </c>
      <c r="C1617" t="s">
        <v>157</v>
      </c>
      <c r="D1617" t="s">
        <v>141</v>
      </c>
      <c r="E1617">
        <v>0.2</v>
      </c>
      <c r="F1617" t="s">
        <v>142</v>
      </c>
      <c r="G1617" s="3">
        <v>550</v>
      </c>
      <c r="H1617" t="s">
        <v>143</v>
      </c>
      <c r="I1617" s="3">
        <v>110</v>
      </c>
      <c r="J1617" s="25" t="str">
        <f t="shared" si="25"/>
        <v>Mar</v>
      </c>
      <c r="K1617">
        <v>13</v>
      </c>
    </row>
    <row r="1618" spans="1:11" hidden="1" x14ac:dyDescent="0.5">
      <c r="A1618" s="25">
        <v>44640</v>
      </c>
      <c r="B1618" t="s">
        <v>69</v>
      </c>
      <c r="C1618" t="s">
        <v>170</v>
      </c>
      <c r="D1618" t="s">
        <v>155</v>
      </c>
      <c r="E1618">
        <v>0.45</v>
      </c>
      <c r="F1618" t="s">
        <v>156</v>
      </c>
      <c r="G1618" s="3">
        <v>320</v>
      </c>
      <c r="H1618" t="s">
        <v>143</v>
      </c>
      <c r="I1618" s="3">
        <v>144</v>
      </c>
      <c r="J1618" s="25" t="str">
        <f t="shared" si="25"/>
        <v>Mar</v>
      </c>
      <c r="K1618">
        <v>13</v>
      </c>
    </row>
    <row r="1619" spans="1:11" hidden="1" x14ac:dyDescent="0.5">
      <c r="A1619" s="25">
        <v>44640</v>
      </c>
      <c r="B1619" t="s">
        <v>69</v>
      </c>
      <c r="C1619" t="s">
        <v>176</v>
      </c>
      <c r="D1619" t="s">
        <v>295</v>
      </c>
      <c r="E1619">
        <v>1.45</v>
      </c>
      <c r="F1619" t="s">
        <v>147</v>
      </c>
      <c r="G1619" s="3">
        <v>250</v>
      </c>
      <c r="H1619" t="s">
        <v>143</v>
      </c>
      <c r="I1619" s="3">
        <v>362.5</v>
      </c>
      <c r="J1619" s="25" t="str">
        <f t="shared" si="25"/>
        <v>Mar</v>
      </c>
      <c r="K1619">
        <v>13</v>
      </c>
    </row>
    <row r="1620" spans="1:11" x14ac:dyDescent="0.5">
      <c r="A1620" s="25">
        <v>44640</v>
      </c>
      <c r="B1620" t="s">
        <v>69</v>
      </c>
      <c r="C1620" t="s">
        <v>189</v>
      </c>
      <c r="D1620" t="s">
        <v>295</v>
      </c>
      <c r="E1620">
        <v>1.45</v>
      </c>
      <c r="F1620" t="s">
        <v>147</v>
      </c>
      <c r="G1620" s="3">
        <v>360</v>
      </c>
      <c r="H1620" t="s">
        <v>143</v>
      </c>
      <c r="I1620" s="3">
        <v>522</v>
      </c>
      <c r="J1620" s="25" t="str">
        <f t="shared" si="25"/>
        <v>Mar</v>
      </c>
      <c r="K1620">
        <v>13</v>
      </c>
    </row>
    <row r="1621" spans="1:11" x14ac:dyDescent="0.5">
      <c r="A1621" s="25">
        <v>44640</v>
      </c>
      <c r="B1621" t="s">
        <v>69</v>
      </c>
      <c r="C1621" t="s">
        <v>187</v>
      </c>
      <c r="D1621" t="s">
        <v>295</v>
      </c>
      <c r="E1621">
        <v>24</v>
      </c>
      <c r="F1621" t="s">
        <v>147</v>
      </c>
      <c r="G1621" s="3">
        <v>48</v>
      </c>
      <c r="H1621" t="s">
        <v>143</v>
      </c>
      <c r="I1621" s="3">
        <v>1152</v>
      </c>
      <c r="J1621" s="25" t="str">
        <f t="shared" si="25"/>
        <v>Mar</v>
      </c>
      <c r="K1621">
        <v>13</v>
      </c>
    </row>
    <row r="1622" spans="1:11" x14ac:dyDescent="0.5">
      <c r="A1622" s="25">
        <v>44640</v>
      </c>
      <c r="B1622" t="s">
        <v>69</v>
      </c>
      <c r="C1622" t="s">
        <v>154</v>
      </c>
      <c r="D1622" t="s">
        <v>155</v>
      </c>
      <c r="E1622">
        <v>3.5</v>
      </c>
      <c r="F1622" t="s">
        <v>156</v>
      </c>
      <c r="G1622" s="3">
        <v>900</v>
      </c>
      <c r="H1622" t="s">
        <v>143</v>
      </c>
      <c r="I1622" s="3">
        <v>3150</v>
      </c>
      <c r="J1622" s="25" t="str">
        <f t="shared" si="25"/>
        <v>Mar</v>
      </c>
      <c r="K1622">
        <v>13</v>
      </c>
    </row>
    <row r="1623" spans="1:11" hidden="1" x14ac:dyDescent="0.5">
      <c r="A1623" s="25">
        <v>44640</v>
      </c>
      <c r="B1623" t="s">
        <v>69</v>
      </c>
      <c r="C1623" t="s">
        <v>170</v>
      </c>
      <c r="D1623" t="s">
        <v>155</v>
      </c>
      <c r="E1623">
        <v>2</v>
      </c>
      <c r="F1623" t="s">
        <v>156</v>
      </c>
      <c r="G1623" s="3">
        <v>300</v>
      </c>
      <c r="H1623" t="s">
        <v>143</v>
      </c>
      <c r="I1623" s="3">
        <v>600</v>
      </c>
      <c r="J1623" s="25" t="str">
        <f t="shared" si="25"/>
        <v>Mar</v>
      </c>
      <c r="K1623">
        <v>13</v>
      </c>
    </row>
    <row r="1624" spans="1:11" x14ac:dyDescent="0.5">
      <c r="A1624" s="25">
        <v>44640</v>
      </c>
      <c r="B1624" t="s">
        <v>69</v>
      </c>
      <c r="C1624" t="s">
        <v>166</v>
      </c>
      <c r="D1624" t="s">
        <v>295</v>
      </c>
      <c r="E1624">
        <v>0.25</v>
      </c>
      <c r="F1624" t="s">
        <v>147</v>
      </c>
      <c r="G1624" s="3">
        <v>330</v>
      </c>
      <c r="H1624" t="s">
        <v>143</v>
      </c>
      <c r="I1624" s="3">
        <v>82.5</v>
      </c>
      <c r="J1624" s="25" t="str">
        <f t="shared" si="25"/>
        <v>Mar</v>
      </c>
      <c r="K1624">
        <v>13</v>
      </c>
    </row>
    <row r="1625" spans="1:11" hidden="1" x14ac:dyDescent="0.5">
      <c r="A1625" s="25">
        <v>44640</v>
      </c>
      <c r="B1625" t="s">
        <v>69</v>
      </c>
      <c r="C1625" t="s">
        <v>184</v>
      </c>
      <c r="D1625" t="s">
        <v>155</v>
      </c>
      <c r="E1625">
        <v>1</v>
      </c>
      <c r="F1625" t="s">
        <v>156</v>
      </c>
      <c r="G1625" s="3">
        <v>325</v>
      </c>
      <c r="H1625" t="s">
        <v>143</v>
      </c>
      <c r="I1625" s="3">
        <v>325</v>
      </c>
      <c r="J1625" s="25" t="str">
        <f t="shared" si="25"/>
        <v>Mar</v>
      </c>
      <c r="K1625">
        <v>13</v>
      </c>
    </row>
    <row r="1626" spans="1:11" x14ac:dyDescent="0.5">
      <c r="A1626" s="25">
        <v>44640</v>
      </c>
      <c r="B1626" t="s">
        <v>69</v>
      </c>
      <c r="C1626" t="s">
        <v>154</v>
      </c>
      <c r="D1626" t="s">
        <v>155</v>
      </c>
      <c r="E1626">
        <v>0.25</v>
      </c>
      <c r="F1626" t="s">
        <v>156</v>
      </c>
      <c r="G1626" s="3">
        <v>920</v>
      </c>
      <c r="H1626" t="s">
        <v>143</v>
      </c>
      <c r="I1626" s="3">
        <v>230</v>
      </c>
      <c r="J1626" s="25" t="str">
        <f t="shared" si="25"/>
        <v>Mar</v>
      </c>
      <c r="K1626">
        <v>13</v>
      </c>
    </row>
    <row r="1627" spans="1:11" x14ac:dyDescent="0.5">
      <c r="A1627" s="25">
        <v>44640</v>
      </c>
      <c r="B1627" t="s">
        <v>69</v>
      </c>
      <c r="C1627" t="s">
        <v>158</v>
      </c>
      <c r="D1627" t="s">
        <v>295</v>
      </c>
      <c r="E1627">
        <v>1</v>
      </c>
      <c r="F1627" t="s">
        <v>147</v>
      </c>
      <c r="G1627" s="3">
        <v>300</v>
      </c>
      <c r="H1627" t="s">
        <v>143</v>
      </c>
      <c r="I1627" s="3">
        <v>300</v>
      </c>
      <c r="J1627" s="25" t="str">
        <f t="shared" si="25"/>
        <v>Mar</v>
      </c>
      <c r="K1627">
        <v>13</v>
      </c>
    </row>
    <row r="1628" spans="1:11" hidden="1" x14ac:dyDescent="0.5">
      <c r="A1628" s="25">
        <v>44640</v>
      </c>
      <c r="B1628" t="s">
        <v>69</v>
      </c>
      <c r="C1628" t="s">
        <v>157</v>
      </c>
      <c r="D1628" t="s">
        <v>141</v>
      </c>
      <c r="E1628">
        <v>0.2</v>
      </c>
      <c r="F1628" t="s">
        <v>142</v>
      </c>
      <c r="G1628" s="3">
        <v>550</v>
      </c>
      <c r="H1628" t="s">
        <v>143</v>
      </c>
      <c r="I1628" s="3">
        <v>110</v>
      </c>
      <c r="J1628" s="25" t="str">
        <f t="shared" si="25"/>
        <v>Mar</v>
      </c>
      <c r="K1628">
        <v>13</v>
      </c>
    </row>
    <row r="1629" spans="1:11" hidden="1" x14ac:dyDescent="0.5">
      <c r="A1629" s="25">
        <v>44640</v>
      </c>
      <c r="B1629" t="s">
        <v>69</v>
      </c>
      <c r="C1629" t="s">
        <v>176</v>
      </c>
      <c r="D1629" t="s">
        <v>295</v>
      </c>
      <c r="E1629">
        <v>0.15</v>
      </c>
      <c r="F1629" t="s">
        <v>147</v>
      </c>
      <c r="G1629" s="3">
        <v>250</v>
      </c>
      <c r="H1629" t="s">
        <v>143</v>
      </c>
      <c r="I1629" s="3">
        <v>37.5</v>
      </c>
      <c r="J1629" s="25" t="str">
        <f t="shared" si="25"/>
        <v>Mar</v>
      </c>
      <c r="K1629">
        <v>13</v>
      </c>
    </row>
    <row r="1630" spans="1:11" x14ac:dyDescent="0.5">
      <c r="A1630" s="25">
        <v>44640</v>
      </c>
      <c r="B1630" t="s">
        <v>69</v>
      </c>
      <c r="C1630" t="s">
        <v>189</v>
      </c>
      <c r="D1630" t="s">
        <v>295</v>
      </c>
      <c r="E1630">
        <v>0.25</v>
      </c>
      <c r="F1630" t="s">
        <v>147</v>
      </c>
      <c r="G1630" s="3">
        <v>360</v>
      </c>
      <c r="H1630" t="s">
        <v>143</v>
      </c>
      <c r="I1630" s="3">
        <v>90</v>
      </c>
      <c r="J1630" s="25" t="str">
        <f t="shared" si="25"/>
        <v>Mar</v>
      </c>
      <c r="K1630">
        <v>13</v>
      </c>
    </row>
    <row r="1631" spans="1:11" hidden="1" x14ac:dyDescent="0.5">
      <c r="A1631" s="25">
        <v>44640</v>
      </c>
      <c r="B1631" t="s">
        <v>69</v>
      </c>
      <c r="C1631" t="s">
        <v>170</v>
      </c>
      <c r="D1631" t="s">
        <v>155</v>
      </c>
      <c r="E1631">
        <v>1</v>
      </c>
      <c r="F1631" t="s">
        <v>156</v>
      </c>
      <c r="G1631" s="3">
        <v>300</v>
      </c>
      <c r="H1631" t="s">
        <v>143</v>
      </c>
      <c r="I1631" s="3">
        <v>300</v>
      </c>
      <c r="J1631" s="25" t="str">
        <f t="shared" si="25"/>
        <v>Mar</v>
      </c>
      <c r="K1631">
        <v>13</v>
      </c>
    </row>
    <row r="1632" spans="1:11" hidden="1" x14ac:dyDescent="0.5">
      <c r="A1632" s="25">
        <v>44640</v>
      </c>
      <c r="B1632" t="s">
        <v>69</v>
      </c>
      <c r="C1632" t="s">
        <v>174</v>
      </c>
      <c r="D1632" t="s">
        <v>155</v>
      </c>
      <c r="E1632">
        <v>0.33</v>
      </c>
      <c r="F1632" t="s">
        <v>156</v>
      </c>
      <c r="G1632" s="3">
        <v>1000</v>
      </c>
      <c r="H1632" t="s">
        <v>143</v>
      </c>
      <c r="I1632" s="3">
        <v>330</v>
      </c>
      <c r="J1632" s="25" t="str">
        <f t="shared" si="25"/>
        <v>Mar</v>
      </c>
      <c r="K1632">
        <v>13</v>
      </c>
    </row>
    <row r="1633" spans="1:11" x14ac:dyDescent="0.5">
      <c r="A1633" s="25">
        <v>44640</v>
      </c>
      <c r="B1633" t="s">
        <v>69</v>
      </c>
      <c r="C1633" t="s">
        <v>148</v>
      </c>
      <c r="D1633" t="s">
        <v>146</v>
      </c>
      <c r="E1633">
        <v>22</v>
      </c>
      <c r="F1633" t="s">
        <v>149</v>
      </c>
      <c r="G1633" s="3">
        <v>268.75</v>
      </c>
      <c r="H1633" t="s">
        <v>143</v>
      </c>
      <c r="I1633" s="3">
        <v>5912.5</v>
      </c>
      <c r="J1633" s="25" t="str">
        <f t="shared" si="25"/>
        <v>Mar</v>
      </c>
      <c r="K1633">
        <v>13</v>
      </c>
    </row>
    <row r="1634" spans="1:11" x14ac:dyDescent="0.5">
      <c r="A1634" s="25">
        <v>44640</v>
      </c>
      <c r="B1634" t="s">
        <v>69</v>
      </c>
      <c r="C1634" t="s">
        <v>164</v>
      </c>
      <c r="D1634" t="s">
        <v>295</v>
      </c>
      <c r="E1634">
        <v>10</v>
      </c>
      <c r="F1634" t="s">
        <v>147</v>
      </c>
      <c r="G1634" s="3">
        <v>210</v>
      </c>
      <c r="H1634" t="s">
        <v>143</v>
      </c>
      <c r="I1634" s="3">
        <v>2100</v>
      </c>
      <c r="J1634" s="25" t="str">
        <f t="shared" si="25"/>
        <v>Mar</v>
      </c>
      <c r="K1634">
        <v>13</v>
      </c>
    </row>
    <row r="1635" spans="1:11" x14ac:dyDescent="0.5">
      <c r="A1635" s="25">
        <v>44640</v>
      </c>
      <c r="B1635" t="s">
        <v>69</v>
      </c>
      <c r="C1635" t="s">
        <v>187</v>
      </c>
      <c r="D1635" t="s">
        <v>295</v>
      </c>
      <c r="E1635">
        <v>50</v>
      </c>
      <c r="F1635" t="s">
        <v>147</v>
      </c>
      <c r="G1635" s="3">
        <v>45</v>
      </c>
      <c r="H1635" t="s">
        <v>143</v>
      </c>
      <c r="I1635" s="3">
        <v>2250</v>
      </c>
      <c r="J1635" s="25" t="str">
        <f t="shared" si="25"/>
        <v>Mar</v>
      </c>
      <c r="K1635">
        <v>13</v>
      </c>
    </row>
    <row r="1636" spans="1:11" x14ac:dyDescent="0.5">
      <c r="A1636" s="25">
        <v>44640</v>
      </c>
      <c r="B1636" t="s">
        <v>69</v>
      </c>
      <c r="C1636" t="s">
        <v>162</v>
      </c>
      <c r="D1636" t="s">
        <v>295</v>
      </c>
      <c r="E1636">
        <v>80</v>
      </c>
      <c r="F1636" t="s">
        <v>147</v>
      </c>
      <c r="G1636" s="3">
        <v>170</v>
      </c>
      <c r="H1636" t="s">
        <v>143</v>
      </c>
      <c r="I1636" s="3">
        <v>13600</v>
      </c>
      <c r="J1636" s="25" t="str">
        <f t="shared" si="25"/>
        <v>Mar</v>
      </c>
      <c r="K1636">
        <v>13</v>
      </c>
    </row>
    <row r="1637" spans="1:11" hidden="1" x14ac:dyDescent="0.5">
      <c r="A1637" s="25">
        <v>44640</v>
      </c>
      <c r="B1637" t="s">
        <v>69</v>
      </c>
      <c r="C1637" t="s">
        <v>248</v>
      </c>
      <c r="D1637" t="s">
        <v>141</v>
      </c>
      <c r="E1637">
        <v>1</v>
      </c>
      <c r="F1637" t="s">
        <v>142</v>
      </c>
      <c r="G1637" s="3">
        <v>270</v>
      </c>
      <c r="H1637" t="s">
        <v>143</v>
      </c>
      <c r="I1637" s="3">
        <v>270</v>
      </c>
      <c r="J1637" s="25" t="str">
        <f t="shared" si="25"/>
        <v>Mar</v>
      </c>
      <c r="K1637">
        <v>13</v>
      </c>
    </row>
    <row r="1638" spans="1:11" x14ac:dyDescent="0.5">
      <c r="A1638" s="25">
        <v>44640</v>
      </c>
      <c r="B1638" t="s">
        <v>69</v>
      </c>
      <c r="C1638" t="s">
        <v>167</v>
      </c>
      <c r="D1638" t="s">
        <v>295</v>
      </c>
      <c r="E1638">
        <v>25</v>
      </c>
      <c r="F1638" t="s">
        <v>147</v>
      </c>
      <c r="G1638" s="3">
        <v>330</v>
      </c>
      <c r="H1638" t="s">
        <v>143</v>
      </c>
      <c r="I1638" s="3">
        <v>8250</v>
      </c>
      <c r="J1638" s="25" t="str">
        <f t="shared" si="25"/>
        <v>Mar</v>
      </c>
      <c r="K1638">
        <v>13</v>
      </c>
    </row>
    <row r="1639" spans="1:11" hidden="1" x14ac:dyDescent="0.5">
      <c r="A1639" s="25">
        <v>44640</v>
      </c>
      <c r="B1639" t="s">
        <v>69</v>
      </c>
      <c r="C1639" t="s">
        <v>288</v>
      </c>
      <c r="D1639" t="s">
        <v>141</v>
      </c>
      <c r="E1639">
        <v>1</v>
      </c>
      <c r="F1639" t="s">
        <v>142</v>
      </c>
      <c r="G1639" s="3">
        <v>310</v>
      </c>
      <c r="H1639" t="s">
        <v>143</v>
      </c>
      <c r="I1639" s="3">
        <v>310</v>
      </c>
      <c r="J1639" s="25" t="str">
        <f t="shared" si="25"/>
        <v>Mar</v>
      </c>
      <c r="K1639">
        <v>13</v>
      </c>
    </row>
    <row r="1640" spans="1:11" hidden="1" x14ac:dyDescent="0.5">
      <c r="A1640" s="25">
        <v>44640</v>
      </c>
      <c r="B1640" t="s">
        <v>69</v>
      </c>
      <c r="C1640" t="s">
        <v>292</v>
      </c>
      <c r="D1640" t="s">
        <v>141</v>
      </c>
      <c r="E1640">
        <v>1</v>
      </c>
      <c r="F1640" t="s">
        <v>142</v>
      </c>
      <c r="G1640" s="3">
        <v>310</v>
      </c>
      <c r="H1640" t="s">
        <v>143</v>
      </c>
      <c r="I1640" s="3">
        <v>310</v>
      </c>
      <c r="J1640" s="25" t="str">
        <f t="shared" si="25"/>
        <v>Mar</v>
      </c>
      <c r="K1640">
        <v>13</v>
      </c>
    </row>
    <row r="1641" spans="1:11" hidden="1" x14ac:dyDescent="0.5">
      <c r="A1641" s="25">
        <v>44640</v>
      </c>
      <c r="B1641" t="s">
        <v>69</v>
      </c>
      <c r="C1641" t="s">
        <v>244</v>
      </c>
      <c r="D1641" t="s">
        <v>324</v>
      </c>
      <c r="E1641">
        <v>1</v>
      </c>
      <c r="F1641" t="s">
        <v>142</v>
      </c>
      <c r="G1641" s="3">
        <v>95</v>
      </c>
      <c r="H1641" t="s">
        <v>143</v>
      </c>
      <c r="I1641" s="3">
        <v>95</v>
      </c>
      <c r="J1641" s="25" t="str">
        <f t="shared" si="25"/>
        <v>Mar</v>
      </c>
      <c r="K1641">
        <v>13</v>
      </c>
    </row>
    <row r="1642" spans="1:11" x14ac:dyDescent="0.5">
      <c r="A1642" s="25">
        <v>44641</v>
      </c>
      <c r="B1642" t="s">
        <v>68</v>
      </c>
      <c r="C1642" t="s">
        <v>187</v>
      </c>
      <c r="D1642" t="s">
        <v>295</v>
      </c>
      <c r="E1642">
        <v>5</v>
      </c>
      <c r="F1642" t="s">
        <v>147</v>
      </c>
      <c r="G1642" s="3">
        <v>48</v>
      </c>
      <c r="H1642" t="s">
        <v>143</v>
      </c>
      <c r="I1642" s="3">
        <v>240</v>
      </c>
      <c r="J1642" s="25" t="str">
        <f t="shared" si="25"/>
        <v>Mar</v>
      </c>
      <c r="K1642">
        <v>13</v>
      </c>
    </row>
    <row r="1643" spans="1:11" x14ac:dyDescent="0.5">
      <c r="A1643" s="25">
        <v>44641</v>
      </c>
      <c r="B1643" t="s">
        <v>68</v>
      </c>
      <c r="C1643" t="s">
        <v>154</v>
      </c>
      <c r="D1643" t="s">
        <v>155</v>
      </c>
      <c r="E1643">
        <v>1</v>
      </c>
      <c r="F1643" t="s">
        <v>156</v>
      </c>
      <c r="G1643" s="3">
        <v>900</v>
      </c>
      <c r="H1643" t="s">
        <v>143</v>
      </c>
      <c r="I1643" s="3">
        <v>900</v>
      </c>
      <c r="J1643" s="25" t="str">
        <f t="shared" si="25"/>
        <v>Mar</v>
      </c>
      <c r="K1643">
        <v>13</v>
      </c>
    </row>
    <row r="1644" spans="1:11" x14ac:dyDescent="0.5">
      <c r="A1644" s="25">
        <v>44641</v>
      </c>
      <c r="B1644" t="s">
        <v>68</v>
      </c>
      <c r="C1644" t="s">
        <v>231</v>
      </c>
      <c r="D1644" t="s">
        <v>146</v>
      </c>
      <c r="E1644">
        <v>2</v>
      </c>
      <c r="F1644" t="s">
        <v>147</v>
      </c>
      <c r="G1644" s="3">
        <v>245</v>
      </c>
      <c r="H1644" t="s">
        <v>143</v>
      </c>
      <c r="I1644" s="3">
        <v>490</v>
      </c>
      <c r="J1644" s="25" t="str">
        <f t="shared" si="25"/>
        <v>Mar</v>
      </c>
      <c r="K1644">
        <v>13</v>
      </c>
    </row>
    <row r="1645" spans="1:11" x14ac:dyDescent="0.5">
      <c r="A1645" s="25">
        <v>44641</v>
      </c>
      <c r="B1645" t="s">
        <v>68</v>
      </c>
      <c r="C1645" t="s">
        <v>281</v>
      </c>
      <c r="D1645" t="s">
        <v>146</v>
      </c>
      <c r="E1645">
        <v>1.5</v>
      </c>
      <c r="F1645" t="s">
        <v>147</v>
      </c>
      <c r="G1645" s="3">
        <v>245</v>
      </c>
      <c r="H1645" t="s">
        <v>143</v>
      </c>
      <c r="I1645" s="3">
        <v>367.5</v>
      </c>
      <c r="J1645" s="25" t="str">
        <f t="shared" si="25"/>
        <v>Mar</v>
      </c>
      <c r="K1645">
        <v>13</v>
      </c>
    </row>
    <row r="1646" spans="1:11" x14ac:dyDescent="0.5">
      <c r="A1646" s="25">
        <v>44641</v>
      </c>
      <c r="B1646" t="s">
        <v>68</v>
      </c>
      <c r="C1646" t="s">
        <v>162</v>
      </c>
      <c r="D1646" t="s">
        <v>295</v>
      </c>
      <c r="E1646">
        <v>5</v>
      </c>
      <c r="F1646" t="s">
        <v>147</v>
      </c>
      <c r="G1646" s="3">
        <v>165</v>
      </c>
      <c r="H1646" t="s">
        <v>143</v>
      </c>
      <c r="I1646" s="3">
        <v>825</v>
      </c>
      <c r="J1646" s="25" t="str">
        <f t="shared" si="25"/>
        <v>Mar</v>
      </c>
      <c r="K1646">
        <v>13</v>
      </c>
    </row>
    <row r="1647" spans="1:11" hidden="1" x14ac:dyDescent="0.5">
      <c r="A1647" s="25">
        <v>44641</v>
      </c>
      <c r="B1647" t="s">
        <v>68</v>
      </c>
      <c r="C1647" t="s">
        <v>216</v>
      </c>
      <c r="D1647" t="s">
        <v>193</v>
      </c>
      <c r="E1647">
        <v>0.5</v>
      </c>
      <c r="F1647" t="s">
        <v>147</v>
      </c>
      <c r="G1647" s="3">
        <v>740</v>
      </c>
      <c r="H1647" t="s">
        <v>143</v>
      </c>
      <c r="I1647" s="3">
        <v>370</v>
      </c>
      <c r="J1647" s="25" t="str">
        <f t="shared" si="25"/>
        <v>Mar</v>
      </c>
      <c r="K1647">
        <v>13</v>
      </c>
    </row>
    <row r="1648" spans="1:11" hidden="1" x14ac:dyDescent="0.5">
      <c r="A1648" s="25">
        <v>44641</v>
      </c>
      <c r="B1648" t="s">
        <v>68</v>
      </c>
      <c r="C1648" t="s">
        <v>176</v>
      </c>
      <c r="D1648" t="s">
        <v>295</v>
      </c>
      <c r="E1648">
        <v>0.75</v>
      </c>
      <c r="F1648" t="s">
        <v>147</v>
      </c>
      <c r="G1648" s="3">
        <v>250</v>
      </c>
      <c r="H1648" t="s">
        <v>143</v>
      </c>
      <c r="I1648" s="3">
        <v>187.5</v>
      </c>
      <c r="J1648" s="25" t="str">
        <f t="shared" si="25"/>
        <v>Mar</v>
      </c>
      <c r="K1648">
        <v>13</v>
      </c>
    </row>
    <row r="1649" spans="1:11" x14ac:dyDescent="0.5">
      <c r="A1649" s="25">
        <v>44641</v>
      </c>
      <c r="B1649" t="s">
        <v>68</v>
      </c>
      <c r="C1649" t="s">
        <v>173</v>
      </c>
      <c r="D1649" t="s">
        <v>295</v>
      </c>
      <c r="E1649">
        <v>0.75</v>
      </c>
      <c r="F1649" t="s">
        <v>147</v>
      </c>
      <c r="G1649" s="3">
        <v>450</v>
      </c>
      <c r="H1649" t="s">
        <v>143</v>
      </c>
      <c r="I1649" s="3">
        <v>337.5</v>
      </c>
      <c r="J1649" s="25" t="str">
        <f t="shared" si="25"/>
        <v>Mar</v>
      </c>
      <c r="K1649">
        <v>13</v>
      </c>
    </row>
    <row r="1650" spans="1:11" x14ac:dyDescent="0.5">
      <c r="A1650" s="25">
        <v>44641</v>
      </c>
      <c r="B1650" t="s">
        <v>68</v>
      </c>
      <c r="C1650" t="s">
        <v>167</v>
      </c>
      <c r="D1650" t="s">
        <v>295</v>
      </c>
      <c r="E1650">
        <v>1</v>
      </c>
      <c r="F1650" t="s">
        <v>147</v>
      </c>
      <c r="G1650" s="3">
        <v>330</v>
      </c>
      <c r="H1650" t="s">
        <v>143</v>
      </c>
      <c r="I1650" s="3">
        <v>330</v>
      </c>
      <c r="J1650" s="25" t="str">
        <f t="shared" si="25"/>
        <v>Mar</v>
      </c>
      <c r="K1650">
        <v>13</v>
      </c>
    </row>
    <row r="1651" spans="1:11" hidden="1" x14ac:dyDescent="0.5">
      <c r="A1651" s="25">
        <v>44641</v>
      </c>
      <c r="B1651" t="s">
        <v>68</v>
      </c>
      <c r="C1651" t="s">
        <v>203</v>
      </c>
      <c r="D1651" t="s">
        <v>295</v>
      </c>
      <c r="E1651">
        <v>1</v>
      </c>
      <c r="F1651" t="s">
        <v>169</v>
      </c>
      <c r="G1651" s="3">
        <v>60</v>
      </c>
      <c r="H1651" t="s">
        <v>143</v>
      </c>
      <c r="I1651" s="3">
        <v>60</v>
      </c>
      <c r="J1651" s="25" t="str">
        <f t="shared" si="25"/>
        <v>Mar</v>
      </c>
      <c r="K1651">
        <v>13</v>
      </c>
    </row>
    <row r="1652" spans="1:11" hidden="1" x14ac:dyDescent="0.5">
      <c r="A1652" s="25">
        <v>44641</v>
      </c>
      <c r="B1652" t="s">
        <v>68</v>
      </c>
      <c r="C1652" t="s">
        <v>170</v>
      </c>
      <c r="D1652" t="s">
        <v>155</v>
      </c>
      <c r="E1652">
        <v>1</v>
      </c>
      <c r="F1652" t="s">
        <v>156</v>
      </c>
      <c r="G1652" s="3">
        <v>310</v>
      </c>
      <c r="H1652" t="s">
        <v>143</v>
      </c>
      <c r="I1652" s="3">
        <v>310</v>
      </c>
      <c r="J1652" s="25" t="str">
        <f t="shared" si="25"/>
        <v>Mar</v>
      </c>
      <c r="K1652">
        <v>13</v>
      </c>
    </row>
    <row r="1653" spans="1:11" x14ac:dyDescent="0.5">
      <c r="A1653" s="25">
        <v>44641</v>
      </c>
      <c r="B1653" t="s">
        <v>68</v>
      </c>
      <c r="C1653" t="s">
        <v>154</v>
      </c>
      <c r="D1653" t="s">
        <v>155</v>
      </c>
      <c r="E1653">
        <v>0.5</v>
      </c>
      <c r="F1653" t="s">
        <v>156</v>
      </c>
      <c r="G1653" s="3">
        <v>920</v>
      </c>
      <c r="H1653" t="s">
        <v>143</v>
      </c>
      <c r="I1653" s="3">
        <v>460</v>
      </c>
      <c r="J1653" s="25" t="str">
        <f t="shared" si="25"/>
        <v>Mar</v>
      </c>
      <c r="K1653">
        <v>13</v>
      </c>
    </row>
    <row r="1654" spans="1:11" x14ac:dyDescent="0.5">
      <c r="A1654" s="25">
        <v>44641</v>
      </c>
      <c r="B1654" t="s">
        <v>68</v>
      </c>
      <c r="C1654" t="s">
        <v>284</v>
      </c>
      <c r="D1654" t="s">
        <v>146</v>
      </c>
      <c r="E1654">
        <v>3</v>
      </c>
      <c r="F1654" t="s">
        <v>147</v>
      </c>
      <c r="G1654" s="3">
        <v>245</v>
      </c>
      <c r="H1654" t="s">
        <v>143</v>
      </c>
      <c r="I1654" s="3">
        <v>735</v>
      </c>
      <c r="J1654" s="25" t="str">
        <f t="shared" si="25"/>
        <v>Mar</v>
      </c>
      <c r="K1654">
        <v>13</v>
      </c>
    </row>
    <row r="1655" spans="1:11" x14ac:dyDescent="0.5">
      <c r="A1655" s="25">
        <v>44641</v>
      </c>
      <c r="B1655" t="s">
        <v>68</v>
      </c>
      <c r="C1655" t="s">
        <v>173</v>
      </c>
      <c r="D1655" t="s">
        <v>295</v>
      </c>
      <c r="E1655">
        <v>2</v>
      </c>
      <c r="F1655" t="s">
        <v>147</v>
      </c>
      <c r="G1655" s="3">
        <v>450</v>
      </c>
      <c r="H1655" t="s">
        <v>143</v>
      </c>
      <c r="I1655" s="3">
        <v>900</v>
      </c>
      <c r="J1655" s="25" t="str">
        <f t="shared" si="25"/>
        <v>Mar</v>
      </c>
      <c r="K1655">
        <v>13</v>
      </c>
    </row>
    <row r="1656" spans="1:11" x14ac:dyDescent="0.5">
      <c r="A1656" s="25">
        <v>44641</v>
      </c>
      <c r="B1656" t="s">
        <v>68</v>
      </c>
      <c r="C1656" t="s">
        <v>161</v>
      </c>
      <c r="D1656" t="s">
        <v>295</v>
      </c>
      <c r="E1656">
        <v>8</v>
      </c>
      <c r="F1656" t="s">
        <v>147</v>
      </c>
      <c r="G1656" s="3">
        <v>380</v>
      </c>
      <c r="H1656" t="s">
        <v>143</v>
      </c>
      <c r="I1656" s="3">
        <v>3040</v>
      </c>
      <c r="J1656" s="25" t="str">
        <f t="shared" si="25"/>
        <v>Mar</v>
      </c>
      <c r="K1656">
        <v>13</v>
      </c>
    </row>
    <row r="1657" spans="1:11" hidden="1" x14ac:dyDescent="0.5">
      <c r="A1657" s="25">
        <v>44641</v>
      </c>
      <c r="B1657" t="s">
        <v>68</v>
      </c>
      <c r="C1657" t="s">
        <v>179</v>
      </c>
      <c r="D1657" t="s">
        <v>274</v>
      </c>
      <c r="E1657">
        <v>40</v>
      </c>
      <c r="F1657" t="s">
        <v>145</v>
      </c>
      <c r="G1657" s="3">
        <v>65</v>
      </c>
      <c r="H1657" t="s">
        <v>143</v>
      </c>
      <c r="I1657" s="3">
        <v>2600</v>
      </c>
      <c r="J1657" s="25" t="str">
        <f t="shared" si="25"/>
        <v>Mar</v>
      </c>
      <c r="K1657">
        <v>13</v>
      </c>
    </row>
    <row r="1658" spans="1:11" hidden="1" x14ac:dyDescent="0.5">
      <c r="A1658" s="25">
        <v>44641</v>
      </c>
      <c r="B1658" t="s">
        <v>68</v>
      </c>
      <c r="C1658" t="s">
        <v>239</v>
      </c>
      <c r="D1658" t="s">
        <v>278</v>
      </c>
      <c r="E1658">
        <v>200</v>
      </c>
      <c r="F1658" t="s">
        <v>149</v>
      </c>
      <c r="G1658" s="3">
        <v>3.3</v>
      </c>
      <c r="H1658" t="s">
        <v>143</v>
      </c>
      <c r="I1658" s="3">
        <v>660</v>
      </c>
      <c r="J1658" s="25" t="str">
        <f t="shared" si="25"/>
        <v>Mar</v>
      </c>
      <c r="K1658">
        <v>13</v>
      </c>
    </row>
    <row r="1659" spans="1:11" hidden="1" x14ac:dyDescent="0.5">
      <c r="A1659" s="25">
        <v>44641</v>
      </c>
      <c r="B1659" t="s">
        <v>68</v>
      </c>
      <c r="C1659" t="s">
        <v>246</v>
      </c>
      <c r="D1659" t="s">
        <v>275</v>
      </c>
      <c r="E1659">
        <v>1</v>
      </c>
      <c r="F1659" t="s">
        <v>178</v>
      </c>
      <c r="G1659" s="3">
        <v>3900</v>
      </c>
      <c r="H1659" t="s">
        <v>143</v>
      </c>
      <c r="I1659" s="3">
        <v>3900</v>
      </c>
      <c r="J1659" s="25" t="str">
        <f t="shared" si="25"/>
        <v>Mar</v>
      </c>
      <c r="K1659">
        <v>13</v>
      </c>
    </row>
    <row r="1660" spans="1:11" x14ac:dyDescent="0.5">
      <c r="A1660" s="25">
        <v>44641</v>
      </c>
      <c r="B1660" t="s">
        <v>68</v>
      </c>
      <c r="C1660" t="s">
        <v>175</v>
      </c>
      <c r="D1660" t="s">
        <v>146</v>
      </c>
      <c r="E1660">
        <v>4.5</v>
      </c>
      <c r="F1660" t="s">
        <v>152</v>
      </c>
      <c r="G1660" s="3">
        <v>850</v>
      </c>
      <c r="H1660" t="s">
        <v>143</v>
      </c>
      <c r="I1660" s="3">
        <v>3825</v>
      </c>
      <c r="J1660" s="25" t="str">
        <f t="shared" si="25"/>
        <v>Mar</v>
      </c>
      <c r="K1660">
        <v>13</v>
      </c>
    </row>
    <row r="1661" spans="1:11" x14ac:dyDescent="0.5">
      <c r="A1661" s="25">
        <v>44641</v>
      </c>
      <c r="B1661" t="s">
        <v>68</v>
      </c>
      <c r="C1661" t="s">
        <v>151</v>
      </c>
      <c r="D1661" t="s">
        <v>146</v>
      </c>
      <c r="E1661">
        <v>22</v>
      </c>
      <c r="F1661" t="s">
        <v>152</v>
      </c>
      <c r="G1661" s="3">
        <v>470</v>
      </c>
      <c r="H1661" t="s">
        <v>143</v>
      </c>
      <c r="I1661" s="3">
        <v>10340</v>
      </c>
      <c r="J1661" s="25" t="str">
        <f t="shared" si="25"/>
        <v>Mar</v>
      </c>
      <c r="K1661">
        <v>13</v>
      </c>
    </row>
    <row r="1662" spans="1:11" x14ac:dyDescent="0.5">
      <c r="A1662" s="25">
        <v>44641</v>
      </c>
      <c r="B1662" t="s">
        <v>68</v>
      </c>
      <c r="C1662" t="s">
        <v>183</v>
      </c>
      <c r="D1662" t="s">
        <v>155</v>
      </c>
      <c r="E1662">
        <v>1</v>
      </c>
      <c r="F1662" t="s">
        <v>156</v>
      </c>
      <c r="G1662" s="3">
        <v>275</v>
      </c>
      <c r="H1662" t="s">
        <v>143</v>
      </c>
      <c r="I1662" s="3">
        <v>275</v>
      </c>
      <c r="J1662" s="25" t="str">
        <f t="shared" si="25"/>
        <v>Mar</v>
      </c>
      <c r="K1662">
        <v>13</v>
      </c>
    </row>
    <row r="1663" spans="1:11" hidden="1" x14ac:dyDescent="0.5">
      <c r="A1663" s="25">
        <v>44641</v>
      </c>
      <c r="B1663" t="s">
        <v>68</v>
      </c>
      <c r="C1663" t="s">
        <v>213</v>
      </c>
      <c r="D1663" t="s">
        <v>324</v>
      </c>
      <c r="E1663">
        <v>2</v>
      </c>
      <c r="F1663" t="s">
        <v>142</v>
      </c>
      <c r="G1663" s="3">
        <v>165</v>
      </c>
      <c r="H1663" t="s">
        <v>143</v>
      </c>
      <c r="I1663" s="3">
        <v>330</v>
      </c>
      <c r="J1663" s="25" t="str">
        <f t="shared" si="25"/>
        <v>Mar</v>
      </c>
      <c r="K1663">
        <v>13</v>
      </c>
    </row>
    <row r="1664" spans="1:11" hidden="1" x14ac:dyDescent="0.5">
      <c r="A1664" s="25">
        <v>44641</v>
      </c>
      <c r="B1664" t="s">
        <v>68</v>
      </c>
      <c r="C1664" t="s">
        <v>194</v>
      </c>
      <c r="D1664" t="s">
        <v>146</v>
      </c>
      <c r="E1664">
        <v>2</v>
      </c>
      <c r="F1664" t="s">
        <v>147</v>
      </c>
      <c r="G1664" s="3">
        <v>240</v>
      </c>
      <c r="H1664" t="s">
        <v>143</v>
      </c>
      <c r="I1664" s="3">
        <v>480</v>
      </c>
      <c r="J1664" s="25" t="str">
        <f t="shared" si="25"/>
        <v>Mar</v>
      </c>
      <c r="K1664">
        <v>13</v>
      </c>
    </row>
    <row r="1665" spans="1:11" hidden="1" x14ac:dyDescent="0.5">
      <c r="A1665" s="25">
        <v>44641</v>
      </c>
      <c r="B1665" t="s">
        <v>68</v>
      </c>
      <c r="C1665" t="s">
        <v>223</v>
      </c>
      <c r="D1665" t="s">
        <v>277</v>
      </c>
      <c r="E1665">
        <v>1</v>
      </c>
      <c r="F1665" t="s">
        <v>149</v>
      </c>
      <c r="G1665" s="3">
        <v>1600</v>
      </c>
      <c r="H1665" t="s">
        <v>143</v>
      </c>
      <c r="I1665" s="3">
        <v>1600</v>
      </c>
      <c r="J1665" s="25" t="str">
        <f t="shared" si="25"/>
        <v>Mar</v>
      </c>
      <c r="K1665">
        <v>13</v>
      </c>
    </row>
    <row r="1666" spans="1:11" hidden="1" x14ac:dyDescent="0.5">
      <c r="A1666" s="25">
        <v>44641</v>
      </c>
      <c r="B1666" t="s">
        <v>68</v>
      </c>
      <c r="C1666" t="s">
        <v>184</v>
      </c>
      <c r="D1666" t="s">
        <v>155</v>
      </c>
      <c r="E1666">
        <v>11</v>
      </c>
      <c r="F1666" t="s">
        <v>156</v>
      </c>
      <c r="G1666" s="3">
        <v>330</v>
      </c>
      <c r="H1666" t="s">
        <v>143</v>
      </c>
      <c r="I1666" s="3">
        <v>3630</v>
      </c>
      <c r="J1666" s="25" t="str">
        <f t="shared" si="25"/>
        <v>Mar</v>
      </c>
      <c r="K1666">
        <v>13</v>
      </c>
    </row>
    <row r="1667" spans="1:11" x14ac:dyDescent="0.5">
      <c r="A1667" s="25">
        <v>44641</v>
      </c>
      <c r="B1667" t="s">
        <v>68</v>
      </c>
      <c r="C1667" t="s">
        <v>181</v>
      </c>
      <c r="D1667" t="s">
        <v>276</v>
      </c>
      <c r="E1667">
        <v>1.8</v>
      </c>
      <c r="F1667" t="s">
        <v>152</v>
      </c>
      <c r="G1667" s="3">
        <v>120</v>
      </c>
      <c r="H1667" t="s">
        <v>143</v>
      </c>
      <c r="I1667" s="3">
        <v>216</v>
      </c>
      <c r="J1667" s="25" t="str">
        <f t="shared" si="25"/>
        <v>Mar</v>
      </c>
      <c r="K1667">
        <v>13</v>
      </c>
    </row>
    <row r="1668" spans="1:11" x14ac:dyDescent="0.5">
      <c r="A1668" s="25">
        <v>44641</v>
      </c>
      <c r="B1668" t="s">
        <v>68</v>
      </c>
      <c r="C1668" t="s">
        <v>164</v>
      </c>
      <c r="D1668" t="s">
        <v>295</v>
      </c>
      <c r="E1668">
        <v>3</v>
      </c>
      <c r="F1668" t="s">
        <v>147</v>
      </c>
      <c r="G1668" s="3">
        <v>210</v>
      </c>
      <c r="H1668" t="s">
        <v>143</v>
      </c>
      <c r="I1668" s="3">
        <v>630</v>
      </c>
      <c r="J1668" s="25" t="str">
        <f t="shared" si="25"/>
        <v>Mar</v>
      </c>
      <c r="K1668">
        <v>13</v>
      </c>
    </row>
    <row r="1669" spans="1:11" x14ac:dyDescent="0.5">
      <c r="A1669" s="25">
        <v>44641</v>
      </c>
      <c r="B1669" t="s">
        <v>68</v>
      </c>
      <c r="C1669" t="s">
        <v>198</v>
      </c>
      <c r="D1669" t="s">
        <v>146</v>
      </c>
      <c r="E1669">
        <v>3</v>
      </c>
      <c r="F1669" t="s">
        <v>147</v>
      </c>
      <c r="G1669" s="3">
        <v>245</v>
      </c>
      <c r="H1669" t="s">
        <v>143</v>
      </c>
      <c r="I1669" s="3">
        <v>735</v>
      </c>
      <c r="J1669" s="25" t="str">
        <f t="shared" ref="J1669:J1732" si="26">TEXT(A1669,"mmm")</f>
        <v>Mar</v>
      </c>
      <c r="K1669">
        <v>13</v>
      </c>
    </row>
    <row r="1670" spans="1:11" hidden="1" x14ac:dyDescent="0.5">
      <c r="A1670" s="25">
        <v>44641</v>
      </c>
      <c r="B1670" t="s">
        <v>68</v>
      </c>
      <c r="C1670" t="s">
        <v>157</v>
      </c>
      <c r="D1670" t="s">
        <v>141</v>
      </c>
      <c r="E1670">
        <v>1.4</v>
      </c>
      <c r="F1670" t="s">
        <v>142</v>
      </c>
      <c r="G1670" s="3">
        <v>450</v>
      </c>
      <c r="H1670" t="s">
        <v>143</v>
      </c>
      <c r="I1670" s="3">
        <v>630</v>
      </c>
      <c r="J1670" s="25" t="str">
        <f t="shared" si="26"/>
        <v>Mar</v>
      </c>
      <c r="K1670">
        <v>13</v>
      </c>
    </row>
    <row r="1671" spans="1:11" x14ac:dyDescent="0.5">
      <c r="A1671" s="25">
        <v>44641</v>
      </c>
      <c r="B1671" t="s">
        <v>68</v>
      </c>
      <c r="C1671" t="s">
        <v>166</v>
      </c>
      <c r="D1671" t="s">
        <v>295</v>
      </c>
      <c r="E1671">
        <v>2.25</v>
      </c>
      <c r="F1671" t="s">
        <v>147</v>
      </c>
      <c r="G1671" s="3">
        <v>330</v>
      </c>
      <c r="H1671" t="s">
        <v>143</v>
      </c>
      <c r="I1671" s="3">
        <v>742.5</v>
      </c>
      <c r="J1671" s="25" t="str">
        <f t="shared" si="26"/>
        <v>Mar</v>
      </c>
      <c r="K1671">
        <v>13</v>
      </c>
    </row>
    <row r="1672" spans="1:11" x14ac:dyDescent="0.5">
      <c r="A1672" s="25">
        <v>44641</v>
      </c>
      <c r="B1672" t="s">
        <v>68</v>
      </c>
      <c r="C1672" t="s">
        <v>220</v>
      </c>
      <c r="D1672" t="s">
        <v>146</v>
      </c>
      <c r="E1672">
        <v>2</v>
      </c>
      <c r="F1672" t="s">
        <v>149</v>
      </c>
      <c r="G1672" s="3">
        <v>2600</v>
      </c>
      <c r="H1672" t="s">
        <v>143</v>
      </c>
      <c r="I1672" s="3">
        <v>5200</v>
      </c>
      <c r="J1672" s="25" t="str">
        <f t="shared" si="26"/>
        <v>Mar</v>
      </c>
      <c r="K1672">
        <v>13</v>
      </c>
    </row>
    <row r="1673" spans="1:11" hidden="1" x14ac:dyDescent="0.5">
      <c r="A1673" s="25">
        <v>44641</v>
      </c>
      <c r="B1673" t="s">
        <v>68</v>
      </c>
      <c r="C1673" t="s">
        <v>196</v>
      </c>
      <c r="D1673" t="s">
        <v>141</v>
      </c>
      <c r="E1673">
        <v>0.2</v>
      </c>
      <c r="F1673" t="s">
        <v>142</v>
      </c>
      <c r="G1673" s="3">
        <v>750</v>
      </c>
      <c r="H1673" t="s">
        <v>143</v>
      </c>
      <c r="I1673" s="3">
        <v>150</v>
      </c>
      <c r="J1673" s="25" t="str">
        <f t="shared" si="26"/>
        <v>Mar</v>
      </c>
      <c r="K1673">
        <v>13</v>
      </c>
    </row>
    <row r="1674" spans="1:11" x14ac:dyDescent="0.5">
      <c r="A1674" s="25">
        <v>44641</v>
      </c>
      <c r="B1674" t="s">
        <v>68</v>
      </c>
      <c r="C1674" t="s">
        <v>160</v>
      </c>
      <c r="D1674" t="s">
        <v>275</v>
      </c>
      <c r="E1674">
        <v>3</v>
      </c>
      <c r="F1674" t="s">
        <v>147</v>
      </c>
      <c r="G1674" s="3">
        <v>190</v>
      </c>
      <c r="H1674" t="s">
        <v>143</v>
      </c>
      <c r="I1674" s="3">
        <v>570</v>
      </c>
      <c r="J1674" s="25" t="str">
        <f t="shared" si="26"/>
        <v>Mar</v>
      </c>
      <c r="K1674">
        <v>13</v>
      </c>
    </row>
    <row r="1675" spans="1:11" x14ac:dyDescent="0.5">
      <c r="A1675" s="25">
        <v>44641</v>
      </c>
      <c r="B1675" t="s">
        <v>68</v>
      </c>
      <c r="C1675" t="s">
        <v>159</v>
      </c>
      <c r="D1675" t="s">
        <v>295</v>
      </c>
      <c r="E1675">
        <v>12</v>
      </c>
      <c r="F1675" t="s">
        <v>147</v>
      </c>
      <c r="G1675" s="3">
        <v>520</v>
      </c>
      <c r="H1675" t="s">
        <v>143</v>
      </c>
      <c r="I1675" s="3">
        <v>6240</v>
      </c>
      <c r="J1675" s="25" t="str">
        <f t="shared" si="26"/>
        <v>Mar</v>
      </c>
      <c r="K1675">
        <v>13</v>
      </c>
    </row>
    <row r="1676" spans="1:11" x14ac:dyDescent="0.5">
      <c r="A1676" s="25">
        <v>44641</v>
      </c>
      <c r="B1676" t="s">
        <v>68</v>
      </c>
      <c r="C1676" t="s">
        <v>163</v>
      </c>
      <c r="D1676" t="s">
        <v>295</v>
      </c>
      <c r="E1676">
        <v>5.5</v>
      </c>
      <c r="F1676" t="s">
        <v>147</v>
      </c>
      <c r="G1676" s="3">
        <v>900</v>
      </c>
      <c r="H1676" t="s">
        <v>143</v>
      </c>
      <c r="I1676" s="3">
        <v>4950</v>
      </c>
      <c r="J1676" s="25" t="str">
        <f t="shared" si="26"/>
        <v>Mar</v>
      </c>
      <c r="K1676">
        <v>13</v>
      </c>
    </row>
    <row r="1677" spans="1:11" hidden="1" x14ac:dyDescent="0.5">
      <c r="A1677" s="25">
        <v>44641</v>
      </c>
      <c r="B1677" t="s">
        <v>68</v>
      </c>
      <c r="C1677" t="s">
        <v>206</v>
      </c>
      <c r="D1677" t="s">
        <v>193</v>
      </c>
      <c r="E1677">
        <v>0.4</v>
      </c>
      <c r="F1677" t="s">
        <v>147</v>
      </c>
      <c r="G1677" s="3">
        <v>500</v>
      </c>
      <c r="H1677" t="s">
        <v>143</v>
      </c>
      <c r="I1677" s="3">
        <v>200</v>
      </c>
      <c r="J1677" s="25" t="str">
        <f t="shared" si="26"/>
        <v>Mar</v>
      </c>
      <c r="K1677">
        <v>13</v>
      </c>
    </row>
    <row r="1678" spans="1:11" x14ac:dyDescent="0.5">
      <c r="A1678" s="25">
        <v>44641</v>
      </c>
      <c r="B1678" t="s">
        <v>68</v>
      </c>
      <c r="C1678" t="s">
        <v>148</v>
      </c>
      <c r="D1678" t="s">
        <v>146</v>
      </c>
      <c r="E1678">
        <v>1</v>
      </c>
      <c r="F1678" t="s">
        <v>149</v>
      </c>
      <c r="G1678" s="3">
        <v>270</v>
      </c>
      <c r="H1678" t="s">
        <v>143</v>
      </c>
      <c r="I1678" s="3">
        <v>270</v>
      </c>
      <c r="J1678" s="25" t="str">
        <f t="shared" si="26"/>
        <v>Mar</v>
      </c>
      <c r="K1678">
        <v>13</v>
      </c>
    </row>
    <row r="1679" spans="1:11" x14ac:dyDescent="0.5">
      <c r="A1679" s="25">
        <v>44641</v>
      </c>
      <c r="B1679" t="s">
        <v>68</v>
      </c>
      <c r="C1679" t="s">
        <v>144</v>
      </c>
      <c r="D1679" t="s">
        <v>274</v>
      </c>
      <c r="E1679">
        <v>2</v>
      </c>
      <c r="F1679" t="s">
        <v>145</v>
      </c>
      <c r="G1679" s="3">
        <v>65</v>
      </c>
      <c r="H1679" t="s">
        <v>143</v>
      </c>
      <c r="I1679" s="3">
        <v>130</v>
      </c>
      <c r="J1679" s="25" t="str">
        <f t="shared" si="26"/>
        <v>Mar</v>
      </c>
      <c r="K1679">
        <v>13</v>
      </c>
    </row>
    <row r="1680" spans="1:11" x14ac:dyDescent="0.5">
      <c r="A1680" s="25">
        <v>44641</v>
      </c>
      <c r="B1680" t="s">
        <v>68</v>
      </c>
      <c r="C1680" t="s">
        <v>183</v>
      </c>
      <c r="D1680" t="s">
        <v>155</v>
      </c>
      <c r="E1680">
        <v>10</v>
      </c>
      <c r="F1680" t="s">
        <v>156</v>
      </c>
      <c r="G1680" s="3">
        <v>272</v>
      </c>
      <c r="H1680" t="s">
        <v>143</v>
      </c>
      <c r="I1680" s="3">
        <v>2720</v>
      </c>
      <c r="J1680" s="25" t="str">
        <f t="shared" si="26"/>
        <v>Mar</v>
      </c>
      <c r="K1680">
        <v>13</v>
      </c>
    </row>
    <row r="1681" spans="1:11" hidden="1" x14ac:dyDescent="0.5">
      <c r="A1681" s="25">
        <v>44641</v>
      </c>
      <c r="B1681" t="s">
        <v>68</v>
      </c>
      <c r="C1681" t="s">
        <v>157</v>
      </c>
      <c r="D1681" t="s">
        <v>141</v>
      </c>
      <c r="E1681">
        <v>0.2</v>
      </c>
      <c r="F1681" t="s">
        <v>142</v>
      </c>
      <c r="G1681" s="3">
        <v>550</v>
      </c>
      <c r="H1681" t="s">
        <v>143</v>
      </c>
      <c r="I1681" s="3">
        <v>110</v>
      </c>
      <c r="J1681" s="25" t="str">
        <f t="shared" si="26"/>
        <v>Mar</v>
      </c>
      <c r="K1681">
        <v>13</v>
      </c>
    </row>
    <row r="1682" spans="1:11" hidden="1" x14ac:dyDescent="0.5">
      <c r="A1682" s="25">
        <v>44641</v>
      </c>
      <c r="B1682" t="s">
        <v>68</v>
      </c>
      <c r="C1682" t="s">
        <v>177</v>
      </c>
      <c r="D1682" t="s">
        <v>324</v>
      </c>
      <c r="E1682">
        <v>3</v>
      </c>
      <c r="F1682" t="s">
        <v>142</v>
      </c>
      <c r="G1682" s="3">
        <v>165</v>
      </c>
      <c r="H1682" t="s">
        <v>143</v>
      </c>
      <c r="I1682" s="3">
        <v>495</v>
      </c>
      <c r="J1682" s="25" t="str">
        <f t="shared" si="26"/>
        <v>Mar</v>
      </c>
      <c r="K1682">
        <v>13</v>
      </c>
    </row>
    <row r="1683" spans="1:11" x14ac:dyDescent="0.5">
      <c r="A1683" s="25">
        <v>44641</v>
      </c>
      <c r="B1683" t="s">
        <v>68</v>
      </c>
      <c r="C1683" t="s">
        <v>158</v>
      </c>
      <c r="D1683" t="s">
        <v>295</v>
      </c>
      <c r="E1683">
        <v>4.5</v>
      </c>
      <c r="F1683" t="s">
        <v>147</v>
      </c>
      <c r="G1683" s="3">
        <v>300</v>
      </c>
      <c r="H1683" t="s">
        <v>143</v>
      </c>
      <c r="I1683" s="3">
        <v>1350</v>
      </c>
      <c r="J1683" s="25" t="str">
        <f t="shared" si="26"/>
        <v>Mar</v>
      </c>
      <c r="K1683">
        <v>13</v>
      </c>
    </row>
    <row r="1684" spans="1:11" hidden="1" x14ac:dyDescent="0.5">
      <c r="A1684" s="25">
        <v>44642</v>
      </c>
      <c r="B1684" t="s">
        <v>67</v>
      </c>
      <c r="C1684" t="s">
        <v>165</v>
      </c>
      <c r="D1684" t="s">
        <v>324</v>
      </c>
      <c r="E1684">
        <v>6</v>
      </c>
      <c r="F1684" t="s">
        <v>149</v>
      </c>
      <c r="G1684" s="3">
        <v>165</v>
      </c>
      <c r="H1684" t="s">
        <v>143</v>
      </c>
      <c r="I1684" s="3">
        <v>990</v>
      </c>
      <c r="J1684" s="25" t="str">
        <f t="shared" si="26"/>
        <v>Mar</v>
      </c>
      <c r="K1684">
        <v>13</v>
      </c>
    </row>
    <row r="1685" spans="1:11" hidden="1" x14ac:dyDescent="0.5">
      <c r="A1685" s="25">
        <v>44642</v>
      </c>
      <c r="B1685" t="s">
        <v>67</v>
      </c>
      <c r="C1685" t="s">
        <v>285</v>
      </c>
      <c r="D1685" t="s">
        <v>146</v>
      </c>
      <c r="E1685">
        <v>1.5</v>
      </c>
      <c r="F1685" t="s">
        <v>147</v>
      </c>
      <c r="G1685" s="3">
        <v>245</v>
      </c>
      <c r="H1685" t="s">
        <v>143</v>
      </c>
      <c r="I1685" s="3">
        <v>367.5</v>
      </c>
      <c r="J1685" s="25" t="str">
        <f t="shared" si="26"/>
        <v>Mar</v>
      </c>
      <c r="K1685">
        <v>13</v>
      </c>
    </row>
    <row r="1686" spans="1:11" hidden="1" x14ac:dyDescent="0.5">
      <c r="A1686" s="25">
        <v>44642</v>
      </c>
      <c r="B1686" t="s">
        <v>67</v>
      </c>
      <c r="C1686" t="s">
        <v>191</v>
      </c>
      <c r="D1686" t="s">
        <v>146</v>
      </c>
      <c r="E1686">
        <v>1.5</v>
      </c>
      <c r="F1686" t="s">
        <v>147</v>
      </c>
      <c r="G1686" s="3">
        <v>245</v>
      </c>
      <c r="H1686" t="s">
        <v>143</v>
      </c>
      <c r="I1686" s="3">
        <v>367.5</v>
      </c>
      <c r="J1686" s="25" t="str">
        <f t="shared" si="26"/>
        <v>Mar</v>
      </c>
      <c r="K1686">
        <v>13</v>
      </c>
    </row>
    <row r="1687" spans="1:11" hidden="1" x14ac:dyDescent="0.5">
      <c r="A1687" s="25">
        <v>44642</v>
      </c>
      <c r="B1687" t="s">
        <v>67</v>
      </c>
      <c r="C1687" t="s">
        <v>287</v>
      </c>
      <c r="D1687" t="s">
        <v>141</v>
      </c>
      <c r="E1687">
        <v>1</v>
      </c>
      <c r="F1687" t="s">
        <v>142</v>
      </c>
      <c r="G1687" s="3">
        <v>85</v>
      </c>
      <c r="H1687" t="s">
        <v>143</v>
      </c>
      <c r="I1687" s="3">
        <v>85</v>
      </c>
      <c r="J1687" s="25" t="str">
        <f t="shared" si="26"/>
        <v>Mar</v>
      </c>
      <c r="K1687">
        <v>13</v>
      </c>
    </row>
    <row r="1688" spans="1:11" hidden="1" x14ac:dyDescent="0.5">
      <c r="A1688" s="25">
        <v>44642</v>
      </c>
      <c r="B1688" t="s">
        <v>67</v>
      </c>
      <c r="C1688" t="s">
        <v>294</v>
      </c>
      <c r="D1688" t="s">
        <v>141</v>
      </c>
      <c r="E1688">
        <v>1</v>
      </c>
      <c r="F1688" t="s">
        <v>149</v>
      </c>
      <c r="G1688" s="3">
        <v>65</v>
      </c>
      <c r="H1688" t="s">
        <v>143</v>
      </c>
      <c r="I1688" s="3">
        <v>65</v>
      </c>
      <c r="J1688" s="25" t="str">
        <f t="shared" si="26"/>
        <v>Mar</v>
      </c>
      <c r="K1688">
        <v>13</v>
      </c>
    </row>
    <row r="1689" spans="1:11" x14ac:dyDescent="0.5">
      <c r="A1689" s="25">
        <v>44642</v>
      </c>
      <c r="B1689" t="s">
        <v>67</v>
      </c>
      <c r="C1689" t="s">
        <v>173</v>
      </c>
      <c r="D1689" t="s">
        <v>295</v>
      </c>
      <c r="E1689">
        <v>3.5</v>
      </c>
      <c r="F1689" t="s">
        <v>147</v>
      </c>
      <c r="G1689" s="3">
        <v>450</v>
      </c>
      <c r="H1689" t="s">
        <v>143</v>
      </c>
      <c r="I1689" s="3">
        <v>1575</v>
      </c>
      <c r="J1689" s="25" t="str">
        <f t="shared" si="26"/>
        <v>Mar</v>
      </c>
      <c r="K1689">
        <v>13</v>
      </c>
    </row>
    <row r="1690" spans="1:11" x14ac:dyDescent="0.5">
      <c r="A1690" s="25">
        <v>44642</v>
      </c>
      <c r="B1690" t="s">
        <v>67</v>
      </c>
      <c r="C1690" t="s">
        <v>220</v>
      </c>
      <c r="D1690" t="s">
        <v>146</v>
      </c>
      <c r="E1690">
        <v>1</v>
      </c>
      <c r="F1690" t="s">
        <v>149</v>
      </c>
      <c r="G1690" s="3">
        <v>2550</v>
      </c>
      <c r="H1690" t="s">
        <v>143</v>
      </c>
      <c r="I1690" s="3">
        <v>2550</v>
      </c>
      <c r="J1690" s="25" t="str">
        <f t="shared" si="26"/>
        <v>Mar</v>
      </c>
      <c r="K1690">
        <v>13</v>
      </c>
    </row>
    <row r="1691" spans="1:11" hidden="1" x14ac:dyDescent="0.5">
      <c r="A1691" s="25">
        <v>44642</v>
      </c>
      <c r="B1691" t="s">
        <v>67</v>
      </c>
      <c r="C1691" t="s">
        <v>293</v>
      </c>
      <c r="D1691" t="s">
        <v>141</v>
      </c>
      <c r="E1691">
        <v>1</v>
      </c>
      <c r="F1691" t="s">
        <v>149</v>
      </c>
      <c r="G1691" s="3">
        <v>160</v>
      </c>
      <c r="H1691" t="s">
        <v>143</v>
      </c>
      <c r="I1691" s="3">
        <v>160</v>
      </c>
      <c r="J1691" s="25" t="str">
        <f t="shared" si="26"/>
        <v>Mar</v>
      </c>
      <c r="K1691">
        <v>13</v>
      </c>
    </row>
    <row r="1692" spans="1:11" hidden="1" x14ac:dyDescent="0.5">
      <c r="A1692" s="25">
        <v>44642</v>
      </c>
      <c r="B1692" t="s">
        <v>67</v>
      </c>
      <c r="C1692" t="s">
        <v>210</v>
      </c>
      <c r="D1692" t="s">
        <v>141</v>
      </c>
      <c r="E1692">
        <v>0.2</v>
      </c>
      <c r="F1692" t="s">
        <v>142</v>
      </c>
      <c r="G1692" s="3">
        <v>550</v>
      </c>
      <c r="H1692" t="s">
        <v>143</v>
      </c>
      <c r="I1692" s="3">
        <v>110</v>
      </c>
      <c r="J1692" s="25" t="str">
        <f t="shared" si="26"/>
        <v>Mar</v>
      </c>
      <c r="K1692">
        <v>13</v>
      </c>
    </row>
    <row r="1693" spans="1:11" hidden="1" x14ac:dyDescent="0.5">
      <c r="A1693" s="25">
        <v>44642</v>
      </c>
      <c r="B1693" t="s">
        <v>67</v>
      </c>
      <c r="C1693" t="s">
        <v>174</v>
      </c>
      <c r="D1693" t="s">
        <v>155</v>
      </c>
      <c r="E1693">
        <v>1.38</v>
      </c>
      <c r="F1693" t="s">
        <v>156</v>
      </c>
      <c r="G1693" s="3">
        <v>1000</v>
      </c>
      <c r="H1693" t="s">
        <v>143</v>
      </c>
      <c r="I1693" s="3">
        <v>1380</v>
      </c>
      <c r="J1693" s="25" t="str">
        <f t="shared" si="26"/>
        <v>Mar</v>
      </c>
      <c r="K1693">
        <v>13</v>
      </c>
    </row>
    <row r="1694" spans="1:11" x14ac:dyDescent="0.5">
      <c r="A1694" s="25">
        <v>44642</v>
      </c>
      <c r="B1694" t="s">
        <v>67</v>
      </c>
      <c r="C1694" t="s">
        <v>183</v>
      </c>
      <c r="D1694" t="s">
        <v>155</v>
      </c>
      <c r="E1694">
        <v>1</v>
      </c>
      <c r="F1694" t="s">
        <v>156</v>
      </c>
      <c r="G1694" s="3">
        <v>272</v>
      </c>
      <c r="H1694" t="s">
        <v>143</v>
      </c>
      <c r="I1694" s="3">
        <v>272</v>
      </c>
      <c r="J1694" s="25" t="str">
        <f t="shared" si="26"/>
        <v>Mar</v>
      </c>
      <c r="K1694">
        <v>13</v>
      </c>
    </row>
    <row r="1695" spans="1:11" hidden="1" x14ac:dyDescent="0.5">
      <c r="A1695" s="25">
        <v>44642</v>
      </c>
      <c r="B1695" t="s">
        <v>67</v>
      </c>
      <c r="C1695" t="s">
        <v>191</v>
      </c>
      <c r="D1695" t="s">
        <v>146</v>
      </c>
      <c r="E1695">
        <v>2</v>
      </c>
      <c r="F1695" t="s">
        <v>147</v>
      </c>
      <c r="G1695" s="3">
        <v>245</v>
      </c>
      <c r="H1695" t="s">
        <v>143</v>
      </c>
      <c r="I1695" s="3">
        <v>490</v>
      </c>
      <c r="J1695" s="25" t="str">
        <f t="shared" si="26"/>
        <v>Mar</v>
      </c>
      <c r="K1695">
        <v>13</v>
      </c>
    </row>
    <row r="1696" spans="1:11" hidden="1" x14ac:dyDescent="0.5">
      <c r="A1696" s="25">
        <v>44642</v>
      </c>
      <c r="B1696" t="s">
        <v>67</v>
      </c>
      <c r="C1696" t="s">
        <v>150</v>
      </c>
      <c r="D1696" t="s">
        <v>146</v>
      </c>
      <c r="E1696">
        <v>1</v>
      </c>
      <c r="F1696" t="s">
        <v>149</v>
      </c>
      <c r="G1696" s="3">
        <v>265</v>
      </c>
      <c r="H1696" t="s">
        <v>143</v>
      </c>
      <c r="I1696" s="3">
        <v>265</v>
      </c>
      <c r="J1696" s="25" t="str">
        <f t="shared" si="26"/>
        <v>Mar</v>
      </c>
      <c r="K1696">
        <v>13</v>
      </c>
    </row>
    <row r="1697" spans="1:11" hidden="1" x14ac:dyDescent="0.5">
      <c r="A1697" s="25">
        <v>44642</v>
      </c>
      <c r="B1697" t="s">
        <v>67</v>
      </c>
      <c r="C1697" t="s">
        <v>282</v>
      </c>
      <c r="D1697" t="s">
        <v>146</v>
      </c>
      <c r="E1697">
        <v>10</v>
      </c>
      <c r="F1697" t="s">
        <v>147</v>
      </c>
      <c r="G1697" s="3">
        <v>240</v>
      </c>
      <c r="H1697" t="s">
        <v>143</v>
      </c>
      <c r="I1697" s="3">
        <v>2400</v>
      </c>
      <c r="J1697" s="25" t="str">
        <f t="shared" si="26"/>
        <v>Mar</v>
      </c>
      <c r="K1697">
        <v>13</v>
      </c>
    </row>
    <row r="1698" spans="1:11" hidden="1" x14ac:dyDescent="0.5">
      <c r="A1698" s="25">
        <v>44642</v>
      </c>
      <c r="B1698" t="s">
        <v>67</v>
      </c>
      <c r="C1698" t="s">
        <v>264</v>
      </c>
      <c r="D1698" t="s">
        <v>146</v>
      </c>
      <c r="E1698">
        <v>5</v>
      </c>
      <c r="F1698" t="s">
        <v>147</v>
      </c>
      <c r="G1698" s="3">
        <v>240</v>
      </c>
      <c r="H1698" t="s">
        <v>143</v>
      </c>
      <c r="I1698" s="3">
        <v>1200</v>
      </c>
      <c r="J1698" s="25" t="str">
        <f t="shared" si="26"/>
        <v>Mar</v>
      </c>
      <c r="K1698">
        <v>13</v>
      </c>
    </row>
    <row r="1699" spans="1:11" hidden="1" x14ac:dyDescent="0.5">
      <c r="A1699" s="25">
        <v>44642</v>
      </c>
      <c r="B1699" t="s">
        <v>67</v>
      </c>
      <c r="C1699" t="s">
        <v>194</v>
      </c>
      <c r="D1699" t="s">
        <v>146</v>
      </c>
      <c r="E1699">
        <v>5</v>
      </c>
      <c r="F1699" t="s">
        <v>147</v>
      </c>
      <c r="G1699" s="3">
        <v>240</v>
      </c>
      <c r="H1699" t="s">
        <v>143</v>
      </c>
      <c r="I1699" s="3">
        <v>1200</v>
      </c>
      <c r="J1699" s="25" t="str">
        <f t="shared" si="26"/>
        <v>Mar</v>
      </c>
      <c r="K1699">
        <v>13</v>
      </c>
    </row>
    <row r="1700" spans="1:11" x14ac:dyDescent="0.5">
      <c r="A1700" s="25">
        <v>44642</v>
      </c>
      <c r="B1700" t="s">
        <v>67</v>
      </c>
      <c r="C1700" t="s">
        <v>160</v>
      </c>
      <c r="D1700" t="s">
        <v>275</v>
      </c>
      <c r="E1700">
        <v>15</v>
      </c>
      <c r="F1700" t="s">
        <v>147</v>
      </c>
      <c r="G1700" s="3">
        <v>220</v>
      </c>
      <c r="H1700" t="s">
        <v>143</v>
      </c>
      <c r="I1700" s="3">
        <v>3300</v>
      </c>
      <c r="J1700" s="25" t="str">
        <f t="shared" si="26"/>
        <v>Mar</v>
      </c>
      <c r="K1700">
        <v>13</v>
      </c>
    </row>
    <row r="1701" spans="1:11" hidden="1" x14ac:dyDescent="0.5">
      <c r="A1701" s="25">
        <v>44642</v>
      </c>
      <c r="B1701" t="s">
        <v>67</v>
      </c>
      <c r="C1701" t="s">
        <v>213</v>
      </c>
      <c r="D1701" t="s">
        <v>324</v>
      </c>
      <c r="E1701">
        <v>1</v>
      </c>
      <c r="F1701" t="s">
        <v>142</v>
      </c>
      <c r="G1701" s="3">
        <v>165</v>
      </c>
      <c r="H1701" t="s">
        <v>143</v>
      </c>
      <c r="I1701" s="3">
        <v>165</v>
      </c>
      <c r="J1701" s="25" t="str">
        <f t="shared" si="26"/>
        <v>Mar</v>
      </c>
      <c r="K1701">
        <v>13</v>
      </c>
    </row>
    <row r="1702" spans="1:11" hidden="1" x14ac:dyDescent="0.5">
      <c r="A1702" s="25">
        <v>44642</v>
      </c>
      <c r="B1702" t="s">
        <v>67</v>
      </c>
      <c r="C1702" t="s">
        <v>168</v>
      </c>
      <c r="D1702" t="s">
        <v>295</v>
      </c>
      <c r="E1702">
        <v>10</v>
      </c>
      <c r="F1702" t="s">
        <v>169</v>
      </c>
      <c r="G1702" s="3">
        <v>80</v>
      </c>
      <c r="H1702" t="s">
        <v>143</v>
      </c>
      <c r="I1702" s="3">
        <v>800</v>
      </c>
      <c r="J1702" s="25" t="str">
        <f t="shared" si="26"/>
        <v>Mar</v>
      </c>
      <c r="K1702">
        <v>13</v>
      </c>
    </row>
    <row r="1703" spans="1:11" hidden="1" x14ac:dyDescent="0.5">
      <c r="A1703" s="25">
        <v>44642</v>
      </c>
      <c r="B1703" t="s">
        <v>67</v>
      </c>
      <c r="C1703" t="s">
        <v>170</v>
      </c>
      <c r="D1703" t="s">
        <v>155</v>
      </c>
      <c r="E1703">
        <v>1</v>
      </c>
      <c r="F1703" t="s">
        <v>156</v>
      </c>
      <c r="G1703" s="3">
        <v>310</v>
      </c>
      <c r="H1703" t="s">
        <v>143</v>
      </c>
      <c r="I1703" s="3">
        <v>310</v>
      </c>
      <c r="J1703" s="25" t="str">
        <f t="shared" si="26"/>
        <v>Mar</v>
      </c>
      <c r="K1703">
        <v>13</v>
      </c>
    </row>
    <row r="1704" spans="1:11" hidden="1" x14ac:dyDescent="0.5">
      <c r="A1704" s="25">
        <v>44642</v>
      </c>
      <c r="B1704" t="s">
        <v>67</v>
      </c>
      <c r="C1704" t="s">
        <v>206</v>
      </c>
      <c r="D1704" t="s">
        <v>193</v>
      </c>
      <c r="E1704">
        <v>0.6</v>
      </c>
      <c r="F1704" t="s">
        <v>147</v>
      </c>
      <c r="G1704" s="3">
        <v>500</v>
      </c>
      <c r="H1704" t="s">
        <v>143</v>
      </c>
      <c r="I1704" s="3">
        <v>300</v>
      </c>
      <c r="J1704" s="25" t="str">
        <f t="shared" si="26"/>
        <v>Mar</v>
      </c>
      <c r="K1704">
        <v>13</v>
      </c>
    </row>
    <row r="1705" spans="1:11" x14ac:dyDescent="0.5">
      <c r="A1705" s="25">
        <v>44642</v>
      </c>
      <c r="B1705" t="s">
        <v>67</v>
      </c>
      <c r="C1705" t="s">
        <v>144</v>
      </c>
      <c r="D1705" t="s">
        <v>274</v>
      </c>
      <c r="E1705">
        <v>47</v>
      </c>
      <c r="F1705" t="s">
        <v>145</v>
      </c>
      <c r="G1705" s="3">
        <v>65</v>
      </c>
      <c r="H1705" t="s">
        <v>143</v>
      </c>
      <c r="I1705" s="3">
        <v>3055</v>
      </c>
      <c r="J1705" s="25" t="str">
        <f t="shared" si="26"/>
        <v>Mar</v>
      </c>
      <c r="K1705">
        <v>13</v>
      </c>
    </row>
    <row r="1706" spans="1:11" hidden="1" x14ac:dyDescent="0.5">
      <c r="A1706" s="25">
        <v>44642</v>
      </c>
      <c r="B1706" t="s">
        <v>67</v>
      </c>
      <c r="C1706" t="s">
        <v>216</v>
      </c>
      <c r="D1706" t="s">
        <v>193</v>
      </c>
      <c r="E1706">
        <v>0.5</v>
      </c>
      <c r="F1706" t="s">
        <v>147</v>
      </c>
      <c r="G1706" s="3">
        <v>740</v>
      </c>
      <c r="H1706" t="s">
        <v>143</v>
      </c>
      <c r="I1706" s="3">
        <v>370</v>
      </c>
      <c r="J1706" s="25" t="str">
        <f t="shared" si="26"/>
        <v>Mar</v>
      </c>
      <c r="K1706">
        <v>13</v>
      </c>
    </row>
    <row r="1707" spans="1:11" x14ac:dyDescent="0.5">
      <c r="A1707" s="25">
        <v>44642</v>
      </c>
      <c r="B1707" t="s">
        <v>67</v>
      </c>
      <c r="C1707" t="s">
        <v>161</v>
      </c>
      <c r="D1707" t="s">
        <v>295</v>
      </c>
      <c r="E1707">
        <v>2</v>
      </c>
      <c r="F1707" t="s">
        <v>147</v>
      </c>
      <c r="G1707" s="3">
        <v>380</v>
      </c>
      <c r="H1707" t="s">
        <v>143</v>
      </c>
      <c r="I1707" s="3">
        <v>760</v>
      </c>
      <c r="J1707" s="25" t="str">
        <f t="shared" si="26"/>
        <v>Mar</v>
      </c>
      <c r="K1707">
        <v>13</v>
      </c>
    </row>
    <row r="1708" spans="1:11" hidden="1" x14ac:dyDescent="0.5">
      <c r="A1708" s="25">
        <v>44642</v>
      </c>
      <c r="B1708" t="s">
        <v>67</v>
      </c>
      <c r="C1708" t="s">
        <v>203</v>
      </c>
      <c r="D1708" t="s">
        <v>295</v>
      </c>
      <c r="E1708">
        <v>5</v>
      </c>
      <c r="F1708" t="s">
        <v>169</v>
      </c>
      <c r="G1708" s="3">
        <v>60</v>
      </c>
      <c r="H1708" t="s">
        <v>143</v>
      </c>
      <c r="I1708" s="3">
        <v>300</v>
      </c>
      <c r="J1708" s="25" t="str">
        <f t="shared" si="26"/>
        <v>Mar</v>
      </c>
      <c r="K1708">
        <v>13</v>
      </c>
    </row>
    <row r="1709" spans="1:11" hidden="1" x14ac:dyDescent="0.5">
      <c r="A1709" s="25">
        <v>44642</v>
      </c>
      <c r="B1709" t="s">
        <v>67</v>
      </c>
      <c r="C1709" t="s">
        <v>245</v>
      </c>
      <c r="D1709" t="s">
        <v>146</v>
      </c>
      <c r="E1709">
        <v>2</v>
      </c>
      <c r="F1709" t="s">
        <v>149</v>
      </c>
      <c r="G1709" s="3">
        <v>280</v>
      </c>
      <c r="H1709" t="s">
        <v>143</v>
      </c>
      <c r="I1709" s="3">
        <v>560</v>
      </c>
      <c r="J1709" s="25" t="str">
        <f t="shared" si="26"/>
        <v>Mar</v>
      </c>
      <c r="K1709">
        <v>13</v>
      </c>
    </row>
    <row r="1710" spans="1:11" x14ac:dyDescent="0.5">
      <c r="A1710" s="25">
        <v>44642</v>
      </c>
      <c r="B1710" t="s">
        <v>67</v>
      </c>
      <c r="C1710" t="s">
        <v>148</v>
      </c>
      <c r="D1710" t="s">
        <v>146</v>
      </c>
      <c r="E1710">
        <v>4</v>
      </c>
      <c r="F1710" t="s">
        <v>149</v>
      </c>
      <c r="G1710" s="3">
        <v>280</v>
      </c>
      <c r="H1710" t="s">
        <v>143</v>
      </c>
      <c r="I1710" s="3">
        <v>1120</v>
      </c>
      <c r="J1710" s="25" t="str">
        <f t="shared" si="26"/>
        <v>Mar</v>
      </c>
      <c r="K1710">
        <v>13</v>
      </c>
    </row>
    <row r="1711" spans="1:11" hidden="1" x14ac:dyDescent="0.5">
      <c r="A1711" s="25">
        <v>44642</v>
      </c>
      <c r="B1711" t="s">
        <v>67</v>
      </c>
      <c r="C1711" t="s">
        <v>179</v>
      </c>
      <c r="D1711" t="s">
        <v>274</v>
      </c>
      <c r="E1711">
        <v>3</v>
      </c>
      <c r="F1711" t="s">
        <v>145</v>
      </c>
      <c r="G1711" s="3">
        <v>65</v>
      </c>
      <c r="H1711" t="s">
        <v>143</v>
      </c>
      <c r="I1711" s="3">
        <v>195</v>
      </c>
      <c r="J1711" s="25" t="str">
        <f t="shared" si="26"/>
        <v>Mar</v>
      </c>
      <c r="K1711">
        <v>13</v>
      </c>
    </row>
    <row r="1712" spans="1:11" x14ac:dyDescent="0.5">
      <c r="A1712" s="25">
        <v>44642</v>
      </c>
      <c r="B1712" t="s">
        <v>67</v>
      </c>
      <c r="C1712" t="s">
        <v>162</v>
      </c>
      <c r="D1712" t="s">
        <v>295</v>
      </c>
      <c r="E1712">
        <v>21</v>
      </c>
      <c r="F1712" t="s">
        <v>147</v>
      </c>
      <c r="G1712" s="3">
        <v>165</v>
      </c>
      <c r="H1712" t="s">
        <v>143</v>
      </c>
      <c r="I1712" s="3">
        <v>3465</v>
      </c>
      <c r="J1712" s="25" t="str">
        <f t="shared" si="26"/>
        <v>Mar</v>
      </c>
      <c r="K1712">
        <v>13</v>
      </c>
    </row>
    <row r="1713" spans="1:11" x14ac:dyDescent="0.5">
      <c r="A1713" s="25">
        <v>44642</v>
      </c>
      <c r="B1713" t="s">
        <v>67</v>
      </c>
      <c r="C1713" t="s">
        <v>231</v>
      </c>
      <c r="D1713" t="s">
        <v>146</v>
      </c>
      <c r="E1713">
        <v>3</v>
      </c>
      <c r="F1713" t="s">
        <v>147</v>
      </c>
      <c r="G1713" s="3">
        <v>245</v>
      </c>
      <c r="H1713" t="s">
        <v>143</v>
      </c>
      <c r="I1713" s="3">
        <v>735</v>
      </c>
      <c r="J1713" s="25" t="str">
        <f t="shared" si="26"/>
        <v>Mar</v>
      </c>
      <c r="K1713">
        <v>13</v>
      </c>
    </row>
    <row r="1714" spans="1:11" hidden="1" x14ac:dyDescent="0.5">
      <c r="A1714" s="25">
        <v>44642</v>
      </c>
      <c r="B1714" t="s">
        <v>67</v>
      </c>
      <c r="C1714" t="s">
        <v>190</v>
      </c>
      <c r="D1714" t="s">
        <v>276</v>
      </c>
      <c r="E1714">
        <v>0.5</v>
      </c>
      <c r="F1714" t="s">
        <v>152</v>
      </c>
      <c r="G1714" s="3">
        <v>150</v>
      </c>
      <c r="H1714" t="s">
        <v>143</v>
      </c>
      <c r="I1714" s="3">
        <v>75</v>
      </c>
      <c r="J1714" s="25" t="str">
        <f t="shared" si="26"/>
        <v>Mar</v>
      </c>
      <c r="K1714">
        <v>13</v>
      </c>
    </row>
    <row r="1715" spans="1:11" hidden="1" x14ac:dyDescent="0.5">
      <c r="A1715" s="25">
        <v>44642</v>
      </c>
      <c r="B1715" t="s">
        <v>67</v>
      </c>
      <c r="C1715" t="s">
        <v>180</v>
      </c>
      <c r="D1715" t="s">
        <v>146</v>
      </c>
      <c r="E1715">
        <v>0.4</v>
      </c>
      <c r="F1715" t="s">
        <v>152</v>
      </c>
      <c r="G1715" s="3">
        <v>900</v>
      </c>
      <c r="H1715" t="s">
        <v>143</v>
      </c>
      <c r="I1715" s="3">
        <v>360</v>
      </c>
      <c r="J1715" s="25" t="str">
        <f t="shared" si="26"/>
        <v>Mar</v>
      </c>
      <c r="K1715">
        <v>13</v>
      </c>
    </row>
    <row r="1716" spans="1:11" hidden="1" x14ac:dyDescent="0.5">
      <c r="A1716" s="25">
        <v>44642</v>
      </c>
      <c r="B1716" t="s">
        <v>67</v>
      </c>
      <c r="C1716" t="s">
        <v>186</v>
      </c>
      <c r="D1716" t="s">
        <v>274</v>
      </c>
      <c r="E1716">
        <v>5</v>
      </c>
      <c r="F1716" t="s">
        <v>145</v>
      </c>
      <c r="G1716" s="3">
        <v>85</v>
      </c>
      <c r="H1716" t="s">
        <v>143</v>
      </c>
      <c r="I1716" s="3">
        <v>425</v>
      </c>
      <c r="J1716" s="25" t="str">
        <f t="shared" si="26"/>
        <v>Mar</v>
      </c>
      <c r="K1716">
        <v>13</v>
      </c>
    </row>
    <row r="1717" spans="1:11" x14ac:dyDescent="0.5">
      <c r="A1717" s="25">
        <v>44642</v>
      </c>
      <c r="B1717" t="s">
        <v>67</v>
      </c>
      <c r="C1717" t="s">
        <v>144</v>
      </c>
      <c r="D1717" t="s">
        <v>274</v>
      </c>
      <c r="E1717">
        <v>10</v>
      </c>
      <c r="F1717" t="s">
        <v>145</v>
      </c>
      <c r="G1717" s="3">
        <v>65</v>
      </c>
      <c r="H1717" t="s">
        <v>143</v>
      </c>
      <c r="I1717" s="3">
        <v>650</v>
      </c>
      <c r="J1717" s="25" t="str">
        <f t="shared" si="26"/>
        <v>Mar</v>
      </c>
      <c r="K1717">
        <v>13</v>
      </c>
    </row>
    <row r="1718" spans="1:11" x14ac:dyDescent="0.5">
      <c r="A1718" s="25">
        <v>44642</v>
      </c>
      <c r="B1718" t="s">
        <v>67</v>
      </c>
      <c r="C1718" t="s">
        <v>164</v>
      </c>
      <c r="D1718" t="s">
        <v>295</v>
      </c>
      <c r="E1718">
        <v>1</v>
      </c>
      <c r="F1718" t="s">
        <v>147</v>
      </c>
      <c r="G1718" s="3">
        <v>210</v>
      </c>
      <c r="H1718" t="s">
        <v>143</v>
      </c>
      <c r="I1718" s="3">
        <v>210</v>
      </c>
      <c r="J1718" s="25" t="str">
        <f t="shared" si="26"/>
        <v>Mar</v>
      </c>
      <c r="K1718">
        <v>13</v>
      </c>
    </row>
    <row r="1719" spans="1:11" x14ac:dyDescent="0.5">
      <c r="A1719" s="25">
        <v>44642</v>
      </c>
      <c r="B1719" t="s">
        <v>67</v>
      </c>
      <c r="C1719" t="s">
        <v>187</v>
      </c>
      <c r="D1719" t="s">
        <v>295</v>
      </c>
      <c r="E1719">
        <v>10</v>
      </c>
      <c r="F1719" t="s">
        <v>147</v>
      </c>
      <c r="G1719" s="3">
        <v>48</v>
      </c>
      <c r="H1719" t="s">
        <v>143</v>
      </c>
      <c r="I1719" s="3">
        <v>480</v>
      </c>
      <c r="J1719" s="25" t="str">
        <f t="shared" si="26"/>
        <v>Mar</v>
      </c>
      <c r="K1719">
        <v>13</v>
      </c>
    </row>
    <row r="1720" spans="1:11" x14ac:dyDescent="0.5">
      <c r="A1720" s="25">
        <v>44642</v>
      </c>
      <c r="B1720" t="s">
        <v>67</v>
      </c>
      <c r="C1720" t="s">
        <v>154</v>
      </c>
      <c r="D1720" t="s">
        <v>155</v>
      </c>
      <c r="E1720">
        <v>2</v>
      </c>
      <c r="F1720" t="s">
        <v>156</v>
      </c>
      <c r="G1720" s="3">
        <v>900</v>
      </c>
      <c r="H1720" t="s">
        <v>143</v>
      </c>
      <c r="I1720" s="3">
        <v>1800</v>
      </c>
      <c r="J1720" s="25" t="str">
        <f t="shared" si="26"/>
        <v>Mar</v>
      </c>
      <c r="K1720">
        <v>13</v>
      </c>
    </row>
    <row r="1721" spans="1:11" x14ac:dyDescent="0.5">
      <c r="A1721" s="25">
        <v>44642</v>
      </c>
      <c r="B1721" t="s">
        <v>67</v>
      </c>
      <c r="C1721" t="s">
        <v>181</v>
      </c>
      <c r="D1721" t="s">
        <v>276</v>
      </c>
      <c r="E1721">
        <v>3.7</v>
      </c>
      <c r="F1721" t="s">
        <v>152</v>
      </c>
      <c r="G1721" s="3">
        <v>120</v>
      </c>
      <c r="H1721" t="s">
        <v>143</v>
      </c>
      <c r="I1721" s="3">
        <v>444</v>
      </c>
      <c r="J1721" s="25" t="str">
        <f t="shared" si="26"/>
        <v>Mar</v>
      </c>
      <c r="K1721">
        <v>13</v>
      </c>
    </row>
    <row r="1722" spans="1:11" hidden="1" x14ac:dyDescent="0.5">
      <c r="A1722" s="25">
        <v>44642</v>
      </c>
      <c r="B1722" t="s">
        <v>67</v>
      </c>
      <c r="C1722" t="s">
        <v>264</v>
      </c>
      <c r="D1722" t="s">
        <v>146</v>
      </c>
      <c r="E1722">
        <v>2</v>
      </c>
      <c r="F1722" t="s">
        <v>147</v>
      </c>
      <c r="G1722" s="3">
        <v>245</v>
      </c>
      <c r="H1722" t="s">
        <v>143</v>
      </c>
      <c r="I1722" s="3">
        <v>490</v>
      </c>
      <c r="J1722" s="25" t="str">
        <f t="shared" si="26"/>
        <v>Mar</v>
      </c>
      <c r="K1722">
        <v>13</v>
      </c>
    </row>
    <row r="1723" spans="1:11" hidden="1" x14ac:dyDescent="0.5">
      <c r="A1723" s="25">
        <v>44642</v>
      </c>
      <c r="B1723" t="s">
        <v>67</v>
      </c>
      <c r="C1723" t="s">
        <v>285</v>
      </c>
      <c r="D1723" t="s">
        <v>146</v>
      </c>
      <c r="E1723">
        <v>1</v>
      </c>
      <c r="F1723" t="s">
        <v>147</v>
      </c>
      <c r="G1723" s="3">
        <v>245</v>
      </c>
      <c r="H1723" t="s">
        <v>143</v>
      </c>
      <c r="I1723" s="3">
        <v>245</v>
      </c>
      <c r="J1723" s="25" t="str">
        <f t="shared" si="26"/>
        <v>Mar</v>
      </c>
      <c r="K1723">
        <v>13</v>
      </c>
    </row>
    <row r="1724" spans="1:11" x14ac:dyDescent="0.5">
      <c r="A1724" s="25">
        <v>44642</v>
      </c>
      <c r="B1724" t="s">
        <v>67</v>
      </c>
      <c r="C1724" t="s">
        <v>281</v>
      </c>
      <c r="D1724" t="s">
        <v>146</v>
      </c>
      <c r="E1724">
        <v>1</v>
      </c>
      <c r="F1724" t="s">
        <v>147</v>
      </c>
      <c r="G1724" s="3">
        <v>245</v>
      </c>
      <c r="H1724" t="s">
        <v>143</v>
      </c>
      <c r="I1724" s="3">
        <v>245</v>
      </c>
      <c r="J1724" s="25" t="str">
        <f t="shared" si="26"/>
        <v>Mar</v>
      </c>
      <c r="K1724">
        <v>13</v>
      </c>
    </row>
    <row r="1725" spans="1:11" hidden="1" x14ac:dyDescent="0.5">
      <c r="A1725" s="25">
        <v>44642</v>
      </c>
      <c r="B1725" t="s">
        <v>67</v>
      </c>
      <c r="C1725" t="s">
        <v>283</v>
      </c>
      <c r="D1725" t="s">
        <v>146</v>
      </c>
      <c r="E1725">
        <v>1</v>
      </c>
      <c r="F1725" t="s">
        <v>147</v>
      </c>
      <c r="G1725" s="3">
        <v>245</v>
      </c>
      <c r="H1725" t="s">
        <v>143</v>
      </c>
      <c r="I1725" s="3">
        <v>245</v>
      </c>
      <c r="J1725" s="25" t="str">
        <f t="shared" si="26"/>
        <v>Mar</v>
      </c>
      <c r="K1725">
        <v>13</v>
      </c>
    </row>
    <row r="1726" spans="1:11" x14ac:dyDescent="0.5">
      <c r="A1726" s="25">
        <v>44642</v>
      </c>
      <c r="B1726" t="s">
        <v>67</v>
      </c>
      <c r="C1726" t="s">
        <v>198</v>
      </c>
      <c r="D1726" t="s">
        <v>146</v>
      </c>
      <c r="E1726">
        <v>2</v>
      </c>
      <c r="F1726" t="s">
        <v>147</v>
      </c>
      <c r="G1726" s="3">
        <v>245</v>
      </c>
      <c r="H1726" t="s">
        <v>143</v>
      </c>
      <c r="I1726" s="3">
        <v>490</v>
      </c>
      <c r="J1726" s="25" t="str">
        <f t="shared" si="26"/>
        <v>Mar</v>
      </c>
      <c r="K1726">
        <v>13</v>
      </c>
    </row>
    <row r="1727" spans="1:11" x14ac:dyDescent="0.5">
      <c r="A1727" s="25">
        <v>44642</v>
      </c>
      <c r="B1727" t="s">
        <v>67</v>
      </c>
      <c r="C1727" t="s">
        <v>151</v>
      </c>
      <c r="D1727" t="s">
        <v>146</v>
      </c>
      <c r="E1727">
        <v>2.5</v>
      </c>
      <c r="F1727" t="s">
        <v>152</v>
      </c>
      <c r="G1727" s="3">
        <v>470</v>
      </c>
      <c r="H1727" t="s">
        <v>143</v>
      </c>
      <c r="I1727" s="3">
        <v>1175</v>
      </c>
      <c r="J1727" s="25" t="str">
        <f t="shared" si="26"/>
        <v>Mar</v>
      </c>
      <c r="K1727">
        <v>13</v>
      </c>
    </row>
    <row r="1728" spans="1:11" x14ac:dyDescent="0.5">
      <c r="A1728" s="25">
        <v>44642</v>
      </c>
      <c r="B1728" t="s">
        <v>67</v>
      </c>
      <c r="C1728" t="s">
        <v>160</v>
      </c>
      <c r="D1728" t="s">
        <v>275</v>
      </c>
      <c r="E1728">
        <v>5</v>
      </c>
      <c r="F1728" t="s">
        <v>147</v>
      </c>
      <c r="G1728" s="3">
        <v>220</v>
      </c>
      <c r="H1728" t="s">
        <v>143</v>
      </c>
      <c r="I1728" s="3">
        <v>1100</v>
      </c>
      <c r="J1728" s="25" t="str">
        <f t="shared" si="26"/>
        <v>Mar</v>
      </c>
      <c r="K1728">
        <v>13</v>
      </c>
    </row>
    <row r="1729" spans="1:11" x14ac:dyDescent="0.5">
      <c r="A1729" s="25">
        <v>44642</v>
      </c>
      <c r="B1729" t="s">
        <v>67</v>
      </c>
      <c r="C1729" t="s">
        <v>189</v>
      </c>
      <c r="D1729" t="s">
        <v>295</v>
      </c>
      <c r="E1729">
        <v>1.5</v>
      </c>
      <c r="F1729" t="s">
        <v>147</v>
      </c>
      <c r="G1729" s="3">
        <v>370</v>
      </c>
      <c r="H1729" t="s">
        <v>143</v>
      </c>
      <c r="I1729" s="3">
        <v>555</v>
      </c>
      <c r="J1729" s="25" t="str">
        <f t="shared" si="26"/>
        <v>Mar</v>
      </c>
      <c r="K1729">
        <v>13</v>
      </c>
    </row>
    <row r="1730" spans="1:11" hidden="1" x14ac:dyDescent="0.5">
      <c r="A1730" s="25">
        <v>44642</v>
      </c>
      <c r="B1730" t="s">
        <v>67</v>
      </c>
      <c r="C1730" t="s">
        <v>176</v>
      </c>
      <c r="D1730" t="s">
        <v>295</v>
      </c>
      <c r="E1730">
        <v>1.75</v>
      </c>
      <c r="F1730" t="s">
        <v>147</v>
      </c>
      <c r="G1730" s="3">
        <v>250</v>
      </c>
      <c r="H1730" t="s">
        <v>143</v>
      </c>
      <c r="I1730" s="3">
        <v>437.5</v>
      </c>
      <c r="J1730" s="25" t="str">
        <f t="shared" si="26"/>
        <v>Mar</v>
      </c>
      <c r="K1730">
        <v>13</v>
      </c>
    </row>
    <row r="1731" spans="1:11" x14ac:dyDescent="0.5">
      <c r="A1731" s="25">
        <v>44642</v>
      </c>
      <c r="B1731" t="s">
        <v>67</v>
      </c>
      <c r="C1731" t="s">
        <v>167</v>
      </c>
      <c r="D1731" t="s">
        <v>295</v>
      </c>
      <c r="E1731">
        <v>4.5</v>
      </c>
      <c r="F1731" t="s">
        <v>147</v>
      </c>
      <c r="G1731" s="3">
        <v>330</v>
      </c>
      <c r="H1731" t="s">
        <v>143</v>
      </c>
      <c r="I1731" s="3">
        <v>1485</v>
      </c>
      <c r="J1731" s="25" t="str">
        <f t="shared" si="26"/>
        <v>Mar</v>
      </c>
      <c r="K1731">
        <v>13</v>
      </c>
    </row>
    <row r="1732" spans="1:11" x14ac:dyDescent="0.5">
      <c r="A1732" s="25">
        <v>44642</v>
      </c>
      <c r="B1732" t="s">
        <v>67</v>
      </c>
      <c r="C1732" t="s">
        <v>166</v>
      </c>
      <c r="D1732" t="s">
        <v>295</v>
      </c>
      <c r="E1732">
        <v>4.5</v>
      </c>
      <c r="F1732" t="s">
        <v>147</v>
      </c>
      <c r="G1732" s="3">
        <v>330</v>
      </c>
      <c r="H1732" t="s">
        <v>143</v>
      </c>
      <c r="I1732" s="3">
        <v>1485</v>
      </c>
      <c r="J1732" s="25" t="str">
        <f t="shared" si="26"/>
        <v>Mar</v>
      </c>
      <c r="K1732">
        <v>13</v>
      </c>
    </row>
    <row r="1733" spans="1:11" hidden="1" x14ac:dyDescent="0.5">
      <c r="A1733" s="25">
        <v>44642</v>
      </c>
      <c r="B1733" t="s">
        <v>67</v>
      </c>
      <c r="C1733" t="s">
        <v>293</v>
      </c>
      <c r="D1733" t="s">
        <v>141</v>
      </c>
      <c r="E1733">
        <v>1</v>
      </c>
      <c r="F1733" t="s">
        <v>149</v>
      </c>
      <c r="G1733" s="3">
        <v>160</v>
      </c>
      <c r="H1733" t="s">
        <v>143</v>
      </c>
      <c r="I1733" s="3">
        <v>160</v>
      </c>
      <c r="J1733" s="25" t="str">
        <f t="shared" ref="J1733:J1796" si="27">TEXT(A1733,"mmm")</f>
        <v>Mar</v>
      </c>
      <c r="K1733">
        <v>13</v>
      </c>
    </row>
    <row r="1734" spans="1:11" hidden="1" x14ac:dyDescent="0.5">
      <c r="A1734" s="25">
        <v>44642</v>
      </c>
      <c r="B1734" t="s">
        <v>67</v>
      </c>
      <c r="C1734" t="s">
        <v>287</v>
      </c>
      <c r="D1734" t="s">
        <v>141</v>
      </c>
      <c r="E1734">
        <v>1</v>
      </c>
      <c r="F1734" t="s">
        <v>142</v>
      </c>
      <c r="G1734" s="3">
        <v>85</v>
      </c>
      <c r="H1734" t="s">
        <v>143</v>
      </c>
      <c r="I1734" s="3">
        <v>85</v>
      </c>
      <c r="J1734" s="25" t="str">
        <f t="shared" si="27"/>
        <v>Mar</v>
      </c>
      <c r="K1734">
        <v>13</v>
      </c>
    </row>
    <row r="1735" spans="1:11" x14ac:dyDescent="0.5">
      <c r="A1735" s="25">
        <v>44642</v>
      </c>
      <c r="B1735" t="s">
        <v>67</v>
      </c>
      <c r="C1735" t="s">
        <v>162</v>
      </c>
      <c r="D1735" t="s">
        <v>295</v>
      </c>
      <c r="E1735">
        <v>5</v>
      </c>
      <c r="F1735" t="s">
        <v>147</v>
      </c>
      <c r="G1735" s="3">
        <v>160</v>
      </c>
      <c r="H1735" t="s">
        <v>143</v>
      </c>
      <c r="I1735" s="3">
        <v>800</v>
      </c>
      <c r="J1735" s="25" t="str">
        <f t="shared" si="27"/>
        <v>Mar</v>
      </c>
      <c r="K1735">
        <v>13</v>
      </c>
    </row>
    <row r="1736" spans="1:11" x14ac:dyDescent="0.5">
      <c r="A1736" s="25">
        <v>44642</v>
      </c>
      <c r="B1736" t="s">
        <v>67</v>
      </c>
      <c r="C1736" t="s">
        <v>144</v>
      </c>
      <c r="D1736" t="s">
        <v>274</v>
      </c>
      <c r="E1736">
        <v>47</v>
      </c>
      <c r="F1736" t="s">
        <v>145</v>
      </c>
      <c r="G1736" s="3">
        <v>65</v>
      </c>
      <c r="H1736" t="s">
        <v>143</v>
      </c>
      <c r="I1736" s="3">
        <v>3055</v>
      </c>
      <c r="J1736" s="25" t="str">
        <f t="shared" si="27"/>
        <v>Mar</v>
      </c>
      <c r="K1736">
        <v>13</v>
      </c>
    </row>
    <row r="1737" spans="1:11" x14ac:dyDescent="0.5">
      <c r="A1737" s="25">
        <v>44642</v>
      </c>
      <c r="B1737" t="s">
        <v>67</v>
      </c>
      <c r="C1737" t="s">
        <v>159</v>
      </c>
      <c r="D1737" t="s">
        <v>295</v>
      </c>
      <c r="E1737">
        <v>5</v>
      </c>
      <c r="F1737" t="s">
        <v>147</v>
      </c>
      <c r="G1737" s="3">
        <v>520</v>
      </c>
      <c r="H1737" t="s">
        <v>143</v>
      </c>
      <c r="I1737" s="3">
        <v>2600</v>
      </c>
      <c r="J1737" s="25" t="str">
        <f t="shared" si="27"/>
        <v>Mar</v>
      </c>
      <c r="K1737">
        <v>13</v>
      </c>
    </row>
    <row r="1738" spans="1:11" x14ac:dyDescent="0.5">
      <c r="A1738" s="25">
        <v>44642</v>
      </c>
      <c r="B1738" t="s">
        <v>67</v>
      </c>
      <c r="C1738" t="s">
        <v>163</v>
      </c>
      <c r="D1738" t="s">
        <v>295</v>
      </c>
      <c r="E1738">
        <v>2.5</v>
      </c>
      <c r="F1738" t="s">
        <v>147</v>
      </c>
      <c r="G1738" s="3">
        <v>920</v>
      </c>
      <c r="H1738" t="s">
        <v>143</v>
      </c>
      <c r="I1738" s="3">
        <v>2300</v>
      </c>
      <c r="J1738" s="25" t="str">
        <f t="shared" si="27"/>
        <v>Mar</v>
      </c>
      <c r="K1738">
        <v>13</v>
      </c>
    </row>
    <row r="1739" spans="1:11" hidden="1" x14ac:dyDescent="0.5">
      <c r="A1739" s="25">
        <v>44642</v>
      </c>
      <c r="B1739" t="s">
        <v>67</v>
      </c>
      <c r="C1739" t="s">
        <v>209</v>
      </c>
      <c r="D1739" t="s">
        <v>193</v>
      </c>
      <c r="E1739">
        <v>0.2</v>
      </c>
      <c r="F1739" t="s">
        <v>147</v>
      </c>
      <c r="G1739" s="3">
        <v>930</v>
      </c>
      <c r="H1739" t="s">
        <v>143</v>
      </c>
      <c r="I1739" s="3">
        <v>186</v>
      </c>
      <c r="J1739" s="25" t="str">
        <f t="shared" si="27"/>
        <v>Mar</v>
      </c>
      <c r="K1739">
        <v>13</v>
      </c>
    </row>
    <row r="1740" spans="1:11" hidden="1" x14ac:dyDescent="0.5">
      <c r="A1740" s="25">
        <v>44642</v>
      </c>
      <c r="B1740" t="s">
        <v>67</v>
      </c>
      <c r="C1740" t="s">
        <v>294</v>
      </c>
      <c r="D1740" t="s">
        <v>141</v>
      </c>
      <c r="E1740">
        <v>1</v>
      </c>
      <c r="F1740" t="s">
        <v>149</v>
      </c>
      <c r="G1740" s="3">
        <v>65</v>
      </c>
      <c r="H1740" t="s">
        <v>143</v>
      </c>
      <c r="I1740" s="3">
        <v>65</v>
      </c>
      <c r="J1740" s="25" t="str">
        <f t="shared" si="27"/>
        <v>Mar</v>
      </c>
      <c r="K1740">
        <v>13</v>
      </c>
    </row>
    <row r="1741" spans="1:11" hidden="1" x14ac:dyDescent="0.5">
      <c r="A1741" s="25">
        <v>44642</v>
      </c>
      <c r="B1741" t="s">
        <v>67</v>
      </c>
      <c r="C1741" t="s">
        <v>197</v>
      </c>
      <c r="D1741" t="s">
        <v>193</v>
      </c>
      <c r="E1741">
        <v>0.1</v>
      </c>
      <c r="F1741" t="s">
        <v>147</v>
      </c>
      <c r="G1741" s="3">
        <v>700</v>
      </c>
      <c r="H1741" t="s">
        <v>143</v>
      </c>
      <c r="I1741" s="3">
        <v>70</v>
      </c>
      <c r="J1741" s="25" t="str">
        <f t="shared" si="27"/>
        <v>Mar</v>
      </c>
      <c r="K1741">
        <v>13</v>
      </c>
    </row>
    <row r="1742" spans="1:11" x14ac:dyDescent="0.5">
      <c r="A1742" s="25">
        <v>44642</v>
      </c>
      <c r="B1742" t="s">
        <v>67</v>
      </c>
      <c r="C1742" t="s">
        <v>158</v>
      </c>
      <c r="D1742" t="s">
        <v>295</v>
      </c>
      <c r="E1742">
        <v>6</v>
      </c>
      <c r="F1742" t="s">
        <v>147</v>
      </c>
      <c r="G1742" s="3">
        <v>300</v>
      </c>
      <c r="H1742" t="s">
        <v>143</v>
      </c>
      <c r="I1742" s="3">
        <v>1800</v>
      </c>
      <c r="J1742" s="25" t="str">
        <f t="shared" si="27"/>
        <v>Mar</v>
      </c>
      <c r="K1742">
        <v>13</v>
      </c>
    </row>
    <row r="1743" spans="1:11" hidden="1" x14ac:dyDescent="0.5">
      <c r="A1743" s="25">
        <v>44644</v>
      </c>
      <c r="B1743" t="s">
        <v>66</v>
      </c>
      <c r="C1743" t="s">
        <v>177</v>
      </c>
      <c r="D1743" t="s">
        <v>324</v>
      </c>
      <c r="E1743">
        <v>1</v>
      </c>
      <c r="F1743" t="s">
        <v>142</v>
      </c>
      <c r="G1743" s="3">
        <v>165</v>
      </c>
      <c r="H1743" t="s">
        <v>143</v>
      </c>
      <c r="I1743" s="3">
        <v>165</v>
      </c>
      <c r="J1743" s="25" t="str">
        <f t="shared" si="27"/>
        <v>Mar</v>
      </c>
      <c r="K1743">
        <v>13</v>
      </c>
    </row>
    <row r="1744" spans="1:11" hidden="1" x14ac:dyDescent="0.5">
      <c r="A1744" s="25">
        <v>44644</v>
      </c>
      <c r="B1744" t="s">
        <v>66</v>
      </c>
      <c r="C1744" t="s">
        <v>157</v>
      </c>
      <c r="D1744" t="s">
        <v>141</v>
      </c>
      <c r="E1744">
        <v>1</v>
      </c>
      <c r="F1744" t="s">
        <v>142</v>
      </c>
      <c r="G1744" s="3">
        <v>440</v>
      </c>
      <c r="H1744" t="s">
        <v>143</v>
      </c>
      <c r="I1744" s="3">
        <v>440</v>
      </c>
      <c r="J1744" s="25" t="str">
        <f t="shared" si="27"/>
        <v>Mar</v>
      </c>
      <c r="K1744">
        <v>13</v>
      </c>
    </row>
    <row r="1745" spans="1:11" x14ac:dyDescent="0.5">
      <c r="A1745" s="25">
        <v>44644</v>
      </c>
      <c r="B1745" t="s">
        <v>66</v>
      </c>
      <c r="C1745" t="s">
        <v>159</v>
      </c>
      <c r="D1745" t="s">
        <v>295</v>
      </c>
      <c r="E1745">
        <v>8</v>
      </c>
      <c r="F1745" t="s">
        <v>147</v>
      </c>
      <c r="G1745" s="3">
        <v>470</v>
      </c>
      <c r="H1745" t="s">
        <v>143</v>
      </c>
      <c r="I1745" s="3">
        <v>3760</v>
      </c>
      <c r="J1745" s="25" t="str">
        <f t="shared" si="27"/>
        <v>Mar</v>
      </c>
      <c r="K1745">
        <v>13</v>
      </c>
    </row>
    <row r="1746" spans="1:11" x14ac:dyDescent="0.5">
      <c r="A1746" s="25">
        <v>44644</v>
      </c>
      <c r="B1746" t="s">
        <v>66</v>
      </c>
      <c r="C1746" t="s">
        <v>163</v>
      </c>
      <c r="D1746" t="s">
        <v>295</v>
      </c>
      <c r="E1746">
        <v>5</v>
      </c>
      <c r="F1746" t="s">
        <v>147</v>
      </c>
      <c r="G1746" s="3">
        <v>860</v>
      </c>
      <c r="H1746" t="s">
        <v>143</v>
      </c>
      <c r="I1746" s="3">
        <v>4300</v>
      </c>
      <c r="J1746" s="25" t="str">
        <f t="shared" si="27"/>
        <v>Mar</v>
      </c>
      <c r="K1746">
        <v>13</v>
      </c>
    </row>
    <row r="1747" spans="1:11" hidden="1" x14ac:dyDescent="0.5">
      <c r="A1747" s="25">
        <v>44644</v>
      </c>
      <c r="B1747" t="s">
        <v>66</v>
      </c>
      <c r="C1747" t="s">
        <v>235</v>
      </c>
      <c r="D1747" t="s">
        <v>295</v>
      </c>
      <c r="E1747">
        <v>1</v>
      </c>
      <c r="F1747" t="s">
        <v>169</v>
      </c>
      <c r="G1747" s="3">
        <v>550</v>
      </c>
      <c r="H1747" t="s">
        <v>143</v>
      </c>
      <c r="I1747" s="3">
        <v>550</v>
      </c>
      <c r="J1747" s="25" t="str">
        <f t="shared" si="27"/>
        <v>Mar</v>
      </c>
      <c r="K1747">
        <v>13</v>
      </c>
    </row>
    <row r="1748" spans="1:11" x14ac:dyDescent="0.5">
      <c r="A1748" s="25">
        <v>44644</v>
      </c>
      <c r="B1748" t="s">
        <v>66</v>
      </c>
      <c r="C1748" t="s">
        <v>281</v>
      </c>
      <c r="D1748" t="s">
        <v>146</v>
      </c>
      <c r="E1748">
        <v>2</v>
      </c>
      <c r="F1748" t="s">
        <v>147</v>
      </c>
      <c r="G1748" s="3">
        <v>245</v>
      </c>
      <c r="H1748" t="s">
        <v>143</v>
      </c>
      <c r="I1748" s="3">
        <v>490</v>
      </c>
      <c r="J1748" s="25" t="str">
        <f t="shared" si="27"/>
        <v>Mar</v>
      </c>
      <c r="K1748">
        <v>13</v>
      </c>
    </row>
    <row r="1749" spans="1:11" x14ac:dyDescent="0.5">
      <c r="A1749" s="25">
        <v>44644</v>
      </c>
      <c r="B1749" t="s">
        <v>66</v>
      </c>
      <c r="C1749" t="s">
        <v>162</v>
      </c>
      <c r="D1749" t="s">
        <v>295</v>
      </c>
      <c r="E1749">
        <v>10</v>
      </c>
      <c r="F1749" t="s">
        <v>147</v>
      </c>
      <c r="G1749" s="3">
        <v>160</v>
      </c>
      <c r="H1749" t="s">
        <v>143</v>
      </c>
      <c r="I1749" s="3">
        <v>1600</v>
      </c>
      <c r="J1749" s="25" t="str">
        <f t="shared" si="27"/>
        <v>Mar</v>
      </c>
      <c r="K1749">
        <v>13</v>
      </c>
    </row>
    <row r="1750" spans="1:11" x14ac:dyDescent="0.5">
      <c r="A1750" s="25">
        <v>44644</v>
      </c>
      <c r="B1750" t="s">
        <v>66</v>
      </c>
      <c r="C1750" t="s">
        <v>231</v>
      </c>
      <c r="D1750" t="s">
        <v>146</v>
      </c>
      <c r="E1750">
        <v>1</v>
      </c>
      <c r="F1750" t="s">
        <v>147</v>
      </c>
      <c r="G1750" s="3">
        <v>235</v>
      </c>
      <c r="H1750" t="s">
        <v>143</v>
      </c>
      <c r="I1750" s="3">
        <v>235</v>
      </c>
      <c r="J1750" s="25" t="str">
        <f t="shared" si="27"/>
        <v>Mar</v>
      </c>
      <c r="K1750">
        <v>13</v>
      </c>
    </row>
    <row r="1751" spans="1:11" hidden="1" x14ac:dyDescent="0.5">
      <c r="A1751" s="25">
        <v>44644</v>
      </c>
      <c r="B1751" t="s">
        <v>66</v>
      </c>
      <c r="C1751" t="s">
        <v>282</v>
      </c>
      <c r="D1751" t="s">
        <v>146</v>
      </c>
      <c r="E1751">
        <v>5</v>
      </c>
      <c r="F1751" t="s">
        <v>147</v>
      </c>
      <c r="G1751" s="3">
        <v>235</v>
      </c>
      <c r="H1751" t="s">
        <v>143</v>
      </c>
      <c r="I1751" s="3">
        <v>1175</v>
      </c>
      <c r="J1751" s="25" t="str">
        <f t="shared" si="27"/>
        <v>Mar</v>
      </c>
      <c r="K1751">
        <v>13</v>
      </c>
    </row>
    <row r="1752" spans="1:11" x14ac:dyDescent="0.5">
      <c r="A1752" s="25">
        <v>44644</v>
      </c>
      <c r="B1752" t="s">
        <v>66</v>
      </c>
      <c r="C1752" t="s">
        <v>144</v>
      </c>
      <c r="D1752" t="s">
        <v>274</v>
      </c>
      <c r="E1752">
        <v>10</v>
      </c>
      <c r="F1752" t="s">
        <v>145</v>
      </c>
      <c r="G1752" s="3">
        <v>65</v>
      </c>
      <c r="H1752" t="s">
        <v>143</v>
      </c>
      <c r="I1752" s="3">
        <v>650</v>
      </c>
      <c r="J1752" s="25" t="str">
        <f t="shared" si="27"/>
        <v>Mar</v>
      </c>
      <c r="K1752">
        <v>13</v>
      </c>
    </row>
    <row r="1753" spans="1:11" hidden="1" x14ac:dyDescent="0.5">
      <c r="A1753" s="25">
        <v>44644</v>
      </c>
      <c r="B1753" t="s">
        <v>66</v>
      </c>
      <c r="C1753" t="s">
        <v>179</v>
      </c>
      <c r="D1753" t="s">
        <v>274</v>
      </c>
      <c r="E1753">
        <v>5</v>
      </c>
      <c r="F1753" t="s">
        <v>145</v>
      </c>
      <c r="G1753" s="3">
        <v>65</v>
      </c>
      <c r="H1753" t="s">
        <v>143</v>
      </c>
      <c r="I1753" s="3">
        <v>325</v>
      </c>
      <c r="J1753" s="25" t="str">
        <f t="shared" si="27"/>
        <v>Mar</v>
      </c>
      <c r="K1753">
        <v>13</v>
      </c>
    </row>
    <row r="1754" spans="1:11" x14ac:dyDescent="0.5">
      <c r="A1754" s="25">
        <v>44644</v>
      </c>
      <c r="B1754" t="s">
        <v>66</v>
      </c>
      <c r="C1754" t="s">
        <v>175</v>
      </c>
      <c r="D1754" t="s">
        <v>146</v>
      </c>
      <c r="E1754">
        <v>1</v>
      </c>
      <c r="F1754" t="s">
        <v>152</v>
      </c>
      <c r="G1754" s="3">
        <v>850</v>
      </c>
      <c r="H1754" t="s">
        <v>143</v>
      </c>
      <c r="I1754" s="3">
        <v>850</v>
      </c>
      <c r="J1754" s="25" t="str">
        <f t="shared" si="27"/>
        <v>Mar</v>
      </c>
      <c r="K1754">
        <v>13</v>
      </c>
    </row>
    <row r="1755" spans="1:11" x14ac:dyDescent="0.5">
      <c r="A1755" s="25">
        <v>44644</v>
      </c>
      <c r="B1755" t="s">
        <v>66</v>
      </c>
      <c r="C1755" t="s">
        <v>161</v>
      </c>
      <c r="D1755" t="s">
        <v>295</v>
      </c>
      <c r="E1755">
        <v>2</v>
      </c>
      <c r="F1755" t="s">
        <v>147</v>
      </c>
      <c r="G1755" s="3">
        <v>380</v>
      </c>
      <c r="H1755" t="s">
        <v>143</v>
      </c>
      <c r="I1755" s="3">
        <v>760</v>
      </c>
      <c r="J1755" s="25" t="str">
        <f t="shared" si="27"/>
        <v>Mar</v>
      </c>
      <c r="K1755">
        <v>13</v>
      </c>
    </row>
    <row r="1756" spans="1:11" hidden="1" x14ac:dyDescent="0.5">
      <c r="A1756" s="25">
        <v>44644</v>
      </c>
      <c r="B1756" t="s">
        <v>66</v>
      </c>
      <c r="C1756" t="s">
        <v>197</v>
      </c>
      <c r="D1756" t="s">
        <v>193</v>
      </c>
      <c r="E1756">
        <v>0.2</v>
      </c>
      <c r="F1756" t="s">
        <v>147</v>
      </c>
      <c r="G1756" s="3">
        <v>700</v>
      </c>
      <c r="H1756" t="s">
        <v>143</v>
      </c>
      <c r="I1756" s="3">
        <v>140</v>
      </c>
      <c r="J1756" s="25" t="str">
        <f t="shared" si="27"/>
        <v>Mar</v>
      </c>
      <c r="K1756">
        <v>13</v>
      </c>
    </row>
    <row r="1757" spans="1:11" hidden="1" x14ac:dyDescent="0.5">
      <c r="A1757" s="25">
        <v>44644</v>
      </c>
      <c r="B1757" t="s">
        <v>66</v>
      </c>
      <c r="C1757" t="s">
        <v>206</v>
      </c>
      <c r="D1757" t="s">
        <v>193</v>
      </c>
      <c r="E1757">
        <v>0.1</v>
      </c>
      <c r="F1757" t="s">
        <v>147</v>
      </c>
      <c r="G1757" s="3">
        <v>500</v>
      </c>
      <c r="H1757" t="s">
        <v>143</v>
      </c>
      <c r="I1757" s="3">
        <v>50</v>
      </c>
      <c r="J1757" s="25" t="str">
        <f t="shared" si="27"/>
        <v>Mar</v>
      </c>
      <c r="K1757">
        <v>13</v>
      </c>
    </row>
    <row r="1758" spans="1:11" x14ac:dyDescent="0.5">
      <c r="A1758" s="25">
        <v>44644</v>
      </c>
      <c r="B1758" t="s">
        <v>66</v>
      </c>
      <c r="C1758" t="s">
        <v>181</v>
      </c>
      <c r="D1758" t="s">
        <v>276</v>
      </c>
      <c r="E1758">
        <v>0.5</v>
      </c>
      <c r="F1758" t="s">
        <v>152</v>
      </c>
      <c r="G1758" s="3">
        <v>120</v>
      </c>
      <c r="H1758" t="s">
        <v>143</v>
      </c>
      <c r="I1758" s="3">
        <v>60</v>
      </c>
      <c r="J1758" s="25" t="str">
        <f t="shared" si="27"/>
        <v>Mar</v>
      </c>
      <c r="K1758">
        <v>13</v>
      </c>
    </row>
    <row r="1759" spans="1:11" x14ac:dyDescent="0.5">
      <c r="A1759" s="25">
        <v>44644</v>
      </c>
      <c r="B1759" t="s">
        <v>66</v>
      </c>
      <c r="C1759" t="s">
        <v>144</v>
      </c>
      <c r="D1759" t="s">
        <v>274</v>
      </c>
      <c r="E1759">
        <v>8</v>
      </c>
      <c r="F1759" t="s">
        <v>145</v>
      </c>
      <c r="G1759" s="3">
        <v>65</v>
      </c>
      <c r="H1759" t="s">
        <v>143</v>
      </c>
      <c r="I1759" s="3">
        <v>520</v>
      </c>
      <c r="J1759" s="25" t="str">
        <f t="shared" si="27"/>
        <v>Mar</v>
      </c>
      <c r="K1759">
        <v>13</v>
      </c>
    </row>
    <row r="1760" spans="1:11" hidden="1" x14ac:dyDescent="0.5">
      <c r="A1760" s="25">
        <v>44644</v>
      </c>
      <c r="B1760" t="s">
        <v>66</v>
      </c>
      <c r="C1760" t="s">
        <v>216</v>
      </c>
      <c r="D1760" t="s">
        <v>193</v>
      </c>
      <c r="E1760">
        <v>1</v>
      </c>
      <c r="F1760" t="s">
        <v>147</v>
      </c>
      <c r="G1760" s="3">
        <v>730</v>
      </c>
      <c r="H1760" t="s">
        <v>143</v>
      </c>
      <c r="I1760" s="3">
        <v>730</v>
      </c>
      <c r="J1760" s="25" t="str">
        <f t="shared" si="27"/>
        <v>Mar</v>
      </c>
      <c r="K1760">
        <v>13</v>
      </c>
    </row>
    <row r="1761" spans="1:11" hidden="1" x14ac:dyDescent="0.5">
      <c r="A1761" s="25">
        <v>44644</v>
      </c>
      <c r="B1761" t="s">
        <v>66</v>
      </c>
      <c r="C1761" t="s">
        <v>243</v>
      </c>
      <c r="D1761" t="s">
        <v>155</v>
      </c>
      <c r="E1761">
        <v>1</v>
      </c>
      <c r="F1761" t="s">
        <v>172</v>
      </c>
      <c r="G1761" s="3">
        <v>620</v>
      </c>
      <c r="H1761" t="s">
        <v>143</v>
      </c>
      <c r="I1761" s="3">
        <v>620</v>
      </c>
      <c r="J1761" s="25" t="str">
        <f t="shared" si="27"/>
        <v>Mar</v>
      </c>
      <c r="K1761">
        <v>13</v>
      </c>
    </row>
    <row r="1762" spans="1:11" hidden="1" x14ac:dyDescent="0.5">
      <c r="A1762" s="25">
        <v>44644</v>
      </c>
      <c r="B1762" t="s">
        <v>66</v>
      </c>
      <c r="C1762" t="s">
        <v>176</v>
      </c>
      <c r="D1762" t="s">
        <v>295</v>
      </c>
      <c r="E1762">
        <v>1</v>
      </c>
      <c r="F1762" t="s">
        <v>147</v>
      </c>
      <c r="G1762" s="3">
        <v>250</v>
      </c>
      <c r="H1762" t="s">
        <v>143</v>
      </c>
      <c r="I1762" s="3">
        <v>250</v>
      </c>
      <c r="J1762" s="25" t="str">
        <f t="shared" si="27"/>
        <v>Mar</v>
      </c>
      <c r="K1762">
        <v>13</v>
      </c>
    </row>
    <row r="1763" spans="1:11" x14ac:dyDescent="0.5">
      <c r="A1763" s="25">
        <v>44644</v>
      </c>
      <c r="B1763" t="s">
        <v>66</v>
      </c>
      <c r="C1763" t="s">
        <v>173</v>
      </c>
      <c r="D1763" t="s">
        <v>295</v>
      </c>
      <c r="E1763">
        <v>2</v>
      </c>
      <c r="F1763" t="s">
        <v>147</v>
      </c>
      <c r="G1763" s="3">
        <v>450</v>
      </c>
      <c r="H1763" t="s">
        <v>143</v>
      </c>
      <c r="I1763" s="3">
        <v>900</v>
      </c>
      <c r="J1763" s="25" t="str">
        <f t="shared" si="27"/>
        <v>Mar</v>
      </c>
      <c r="K1763">
        <v>13</v>
      </c>
    </row>
    <row r="1764" spans="1:11" x14ac:dyDescent="0.5">
      <c r="A1764" s="25">
        <v>44644</v>
      </c>
      <c r="B1764" t="s">
        <v>66</v>
      </c>
      <c r="C1764" t="s">
        <v>158</v>
      </c>
      <c r="D1764" t="s">
        <v>295</v>
      </c>
      <c r="E1764">
        <v>4</v>
      </c>
      <c r="F1764" t="s">
        <v>147</v>
      </c>
      <c r="G1764" s="3">
        <v>300</v>
      </c>
      <c r="H1764" t="s">
        <v>143</v>
      </c>
      <c r="I1764" s="3">
        <v>1200</v>
      </c>
      <c r="J1764" s="25" t="str">
        <f t="shared" si="27"/>
        <v>Mar</v>
      </c>
      <c r="K1764">
        <v>13</v>
      </c>
    </row>
    <row r="1765" spans="1:11" hidden="1" x14ac:dyDescent="0.5">
      <c r="A1765" s="25">
        <v>44644</v>
      </c>
      <c r="B1765" t="s">
        <v>66</v>
      </c>
      <c r="C1765" t="s">
        <v>190</v>
      </c>
      <c r="D1765" t="s">
        <v>276</v>
      </c>
      <c r="E1765">
        <v>2</v>
      </c>
      <c r="F1765" t="s">
        <v>152</v>
      </c>
      <c r="G1765" s="3">
        <v>150</v>
      </c>
      <c r="H1765" t="s">
        <v>143</v>
      </c>
      <c r="I1765" s="3">
        <v>300</v>
      </c>
      <c r="J1765" s="25" t="str">
        <f t="shared" si="27"/>
        <v>Mar</v>
      </c>
      <c r="K1765">
        <v>13</v>
      </c>
    </row>
    <row r="1766" spans="1:11" hidden="1" x14ac:dyDescent="0.5">
      <c r="A1766" s="25">
        <v>44644</v>
      </c>
      <c r="B1766" t="s">
        <v>66</v>
      </c>
      <c r="C1766" t="s">
        <v>180</v>
      </c>
      <c r="D1766" t="s">
        <v>146</v>
      </c>
      <c r="E1766">
        <v>0.5</v>
      </c>
      <c r="F1766" t="s">
        <v>152</v>
      </c>
      <c r="G1766" s="3">
        <v>900</v>
      </c>
      <c r="H1766" t="s">
        <v>143</v>
      </c>
      <c r="I1766" s="3">
        <v>450</v>
      </c>
      <c r="J1766" s="25" t="str">
        <f t="shared" si="27"/>
        <v>Mar</v>
      </c>
      <c r="K1766">
        <v>13</v>
      </c>
    </row>
    <row r="1767" spans="1:11" hidden="1" x14ac:dyDescent="0.5">
      <c r="A1767" s="25">
        <v>44644</v>
      </c>
      <c r="B1767" t="s">
        <v>66</v>
      </c>
      <c r="C1767" t="s">
        <v>179</v>
      </c>
      <c r="D1767" t="s">
        <v>274</v>
      </c>
      <c r="E1767">
        <v>2</v>
      </c>
      <c r="F1767" t="s">
        <v>145</v>
      </c>
      <c r="G1767" s="3">
        <v>65</v>
      </c>
      <c r="H1767" t="s">
        <v>143</v>
      </c>
      <c r="I1767" s="3">
        <v>130</v>
      </c>
      <c r="J1767" s="25" t="str">
        <f t="shared" si="27"/>
        <v>Mar</v>
      </c>
      <c r="K1767">
        <v>13</v>
      </c>
    </row>
    <row r="1768" spans="1:11" x14ac:dyDescent="0.5">
      <c r="A1768" s="25">
        <v>44644</v>
      </c>
      <c r="B1768" t="s">
        <v>66</v>
      </c>
      <c r="C1768" t="s">
        <v>281</v>
      </c>
      <c r="D1768" t="s">
        <v>146</v>
      </c>
      <c r="E1768">
        <v>2</v>
      </c>
      <c r="F1768" t="s">
        <v>147</v>
      </c>
      <c r="G1768" s="3">
        <v>245</v>
      </c>
      <c r="H1768" t="s">
        <v>143</v>
      </c>
      <c r="I1768" s="3">
        <v>490</v>
      </c>
      <c r="J1768" s="25" t="str">
        <f t="shared" si="27"/>
        <v>Mar</v>
      </c>
      <c r="K1768">
        <v>13</v>
      </c>
    </row>
    <row r="1769" spans="1:11" hidden="1" x14ac:dyDescent="0.5">
      <c r="A1769" s="25">
        <v>44644</v>
      </c>
      <c r="B1769" t="s">
        <v>66</v>
      </c>
      <c r="C1769" t="s">
        <v>194</v>
      </c>
      <c r="D1769" t="s">
        <v>146</v>
      </c>
      <c r="E1769">
        <v>10</v>
      </c>
      <c r="F1769" t="s">
        <v>147</v>
      </c>
      <c r="G1769" s="3">
        <v>240</v>
      </c>
      <c r="H1769" t="s">
        <v>143</v>
      </c>
      <c r="I1769" s="3">
        <v>2400</v>
      </c>
      <c r="J1769" s="25" t="str">
        <f t="shared" si="27"/>
        <v>Mar</v>
      </c>
      <c r="K1769">
        <v>13</v>
      </c>
    </row>
    <row r="1770" spans="1:11" x14ac:dyDescent="0.5">
      <c r="A1770" s="25">
        <v>44644</v>
      </c>
      <c r="B1770" t="s">
        <v>66</v>
      </c>
      <c r="C1770" t="s">
        <v>151</v>
      </c>
      <c r="D1770" t="s">
        <v>146</v>
      </c>
      <c r="E1770">
        <v>0.5</v>
      </c>
      <c r="F1770" t="s">
        <v>152</v>
      </c>
      <c r="G1770" s="3">
        <v>500</v>
      </c>
      <c r="H1770" t="s">
        <v>143</v>
      </c>
      <c r="I1770" s="3">
        <v>250</v>
      </c>
      <c r="J1770" s="25" t="str">
        <f t="shared" si="27"/>
        <v>Mar</v>
      </c>
      <c r="K1770">
        <v>13</v>
      </c>
    </row>
    <row r="1771" spans="1:11" hidden="1" x14ac:dyDescent="0.5">
      <c r="A1771" s="25">
        <v>44644</v>
      </c>
      <c r="B1771" t="s">
        <v>66</v>
      </c>
      <c r="C1771" t="s">
        <v>171</v>
      </c>
      <c r="D1771" t="s">
        <v>155</v>
      </c>
      <c r="E1771">
        <v>1</v>
      </c>
      <c r="F1771" t="s">
        <v>172</v>
      </c>
      <c r="G1771" s="3">
        <v>320</v>
      </c>
      <c r="H1771" t="s">
        <v>143</v>
      </c>
      <c r="I1771" s="3">
        <v>320</v>
      </c>
      <c r="J1771" s="25" t="str">
        <f t="shared" si="27"/>
        <v>Mar</v>
      </c>
      <c r="K1771">
        <v>13</v>
      </c>
    </row>
    <row r="1772" spans="1:11" hidden="1" x14ac:dyDescent="0.5">
      <c r="A1772" s="25">
        <v>44644</v>
      </c>
      <c r="B1772" t="s">
        <v>66</v>
      </c>
      <c r="C1772" t="s">
        <v>182</v>
      </c>
      <c r="D1772" t="s">
        <v>141</v>
      </c>
      <c r="E1772">
        <v>1</v>
      </c>
      <c r="F1772" t="s">
        <v>149</v>
      </c>
      <c r="G1772" s="3">
        <v>400</v>
      </c>
      <c r="H1772" t="s">
        <v>143</v>
      </c>
      <c r="I1772" s="3">
        <v>400</v>
      </c>
      <c r="J1772" s="25" t="str">
        <f t="shared" si="27"/>
        <v>Mar</v>
      </c>
      <c r="K1772">
        <v>13</v>
      </c>
    </row>
    <row r="1773" spans="1:11" x14ac:dyDescent="0.5">
      <c r="A1773" s="25">
        <v>44644</v>
      </c>
      <c r="B1773" t="s">
        <v>66</v>
      </c>
      <c r="C1773" t="s">
        <v>164</v>
      </c>
      <c r="D1773" t="s">
        <v>295</v>
      </c>
      <c r="E1773">
        <v>2</v>
      </c>
      <c r="F1773" t="s">
        <v>147</v>
      </c>
      <c r="G1773" s="3">
        <v>210</v>
      </c>
      <c r="H1773" t="s">
        <v>143</v>
      </c>
      <c r="I1773" s="3">
        <v>420</v>
      </c>
      <c r="J1773" s="25" t="str">
        <f t="shared" si="27"/>
        <v>Mar</v>
      </c>
      <c r="K1773">
        <v>13</v>
      </c>
    </row>
    <row r="1774" spans="1:11" x14ac:dyDescent="0.5">
      <c r="A1774" s="25">
        <v>44644</v>
      </c>
      <c r="B1774" t="s">
        <v>66</v>
      </c>
      <c r="C1774" t="s">
        <v>162</v>
      </c>
      <c r="D1774" t="s">
        <v>295</v>
      </c>
      <c r="E1774">
        <v>4</v>
      </c>
      <c r="F1774" t="s">
        <v>147</v>
      </c>
      <c r="G1774" s="3">
        <v>170</v>
      </c>
      <c r="H1774" t="s">
        <v>143</v>
      </c>
      <c r="I1774" s="3">
        <v>680</v>
      </c>
      <c r="J1774" s="25" t="str">
        <f t="shared" si="27"/>
        <v>Mar</v>
      </c>
      <c r="K1774">
        <v>13</v>
      </c>
    </row>
    <row r="1775" spans="1:11" hidden="1" x14ac:dyDescent="0.5">
      <c r="A1775" s="25">
        <v>44644</v>
      </c>
      <c r="B1775" t="s">
        <v>66</v>
      </c>
      <c r="C1775" t="s">
        <v>190</v>
      </c>
      <c r="D1775" t="s">
        <v>276</v>
      </c>
      <c r="E1775">
        <v>1</v>
      </c>
      <c r="F1775" t="s">
        <v>152</v>
      </c>
      <c r="G1775" s="3">
        <v>150</v>
      </c>
      <c r="H1775" t="s">
        <v>143</v>
      </c>
      <c r="I1775" s="3">
        <v>150</v>
      </c>
      <c r="J1775" s="25" t="str">
        <f t="shared" si="27"/>
        <v>Mar</v>
      </c>
      <c r="K1775">
        <v>13</v>
      </c>
    </row>
    <row r="1776" spans="1:11" x14ac:dyDescent="0.5">
      <c r="A1776" s="25">
        <v>44644</v>
      </c>
      <c r="B1776" t="s">
        <v>66</v>
      </c>
      <c r="C1776" t="s">
        <v>181</v>
      </c>
      <c r="D1776" t="s">
        <v>276</v>
      </c>
      <c r="E1776">
        <v>1</v>
      </c>
      <c r="F1776" t="s">
        <v>152</v>
      </c>
      <c r="G1776" s="3">
        <v>120</v>
      </c>
      <c r="H1776" t="s">
        <v>143</v>
      </c>
      <c r="I1776" s="3">
        <v>120</v>
      </c>
      <c r="J1776" s="25" t="str">
        <f t="shared" si="27"/>
        <v>Mar</v>
      </c>
      <c r="K1776">
        <v>13</v>
      </c>
    </row>
    <row r="1777" spans="1:11" x14ac:dyDescent="0.5">
      <c r="A1777" s="25">
        <v>44644</v>
      </c>
      <c r="B1777" t="s">
        <v>66</v>
      </c>
      <c r="C1777" t="s">
        <v>175</v>
      </c>
      <c r="D1777" t="s">
        <v>146</v>
      </c>
      <c r="E1777">
        <v>0.5</v>
      </c>
      <c r="F1777" t="s">
        <v>152</v>
      </c>
      <c r="G1777" s="3">
        <v>900</v>
      </c>
      <c r="H1777" t="s">
        <v>143</v>
      </c>
      <c r="I1777" s="3">
        <v>450</v>
      </c>
      <c r="J1777" s="25" t="str">
        <f t="shared" si="27"/>
        <v>Mar</v>
      </c>
      <c r="K1777">
        <v>13</v>
      </c>
    </row>
    <row r="1778" spans="1:11" x14ac:dyDescent="0.5">
      <c r="A1778" s="25">
        <v>44644</v>
      </c>
      <c r="B1778" t="s">
        <v>66</v>
      </c>
      <c r="C1778" t="s">
        <v>151</v>
      </c>
      <c r="D1778" t="s">
        <v>146</v>
      </c>
      <c r="E1778">
        <v>1.5</v>
      </c>
      <c r="F1778" t="s">
        <v>152</v>
      </c>
      <c r="G1778" s="3">
        <v>450</v>
      </c>
      <c r="H1778" t="s">
        <v>143</v>
      </c>
      <c r="I1778" s="3">
        <v>675</v>
      </c>
      <c r="J1778" s="25" t="str">
        <f t="shared" si="27"/>
        <v>Mar</v>
      </c>
      <c r="K1778">
        <v>13</v>
      </c>
    </row>
    <row r="1779" spans="1:11" hidden="1" x14ac:dyDescent="0.5">
      <c r="A1779" s="25">
        <v>44644</v>
      </c>
      <c r="B1779" t="s">
        <v>66</v>
      </c>
      <c r="C1779" t="s">
        <v>287</v>
      </c>
      <c r="D1779" t="s">
        <v>141</v>
      </c>
      <c r="E1779">
        <v>1</v>
      </c>
      <c r="F1779" t="s">
        <v>142</v>
      </c>
      <c r="G1779" s="3">
        <v>85</v>
      </c>
      <c r="H1779" t="s">
        <v>143</v>
      </c>
      <c r="I1779" s="3">
        <v>85</v>
      </c>
      <c r="J1779" s="25" t="str">
        <f t="shared" si="27"/>
        <v>Mar</v>
      </c>
      <c r="K1779">
        <v>13</v>
      </c>
    </row>
    <row r="1780" spans="1:11" hidden="1" x14ac:dyDescent="0.5">
      <c r="A1780" s="25">
        <v>44644</v>
      </c>
      <c r="B1780" t="s">
        <v>66</v>
      </c>
      <c r="C1780" t="s">
        <v>323</v>
      </c>
      <c r="D1780" t="s">
        <v>141</v>
      </c>
      <c r="E1780">
        <v>1</v>
      </c>
      <c r="F1780" t="s">
        <v>149</v>
      </c>
      <c r="G1780" s="3">
        <v>310</v>
      </c>
      <c r="H1780" t="s">
        <v>143</v>
      </c>
      <c r="I1780" s="3">
        <v>310</v>
      </c>
      <c r="J1780" s="25" t="str">
        <f t="shared" si="27"/>
        <v>Mar</v>
      </c>
      <c r="K1780">
        <v>13</v>
      </c>
    </row>
    <row r="1781" spans="1:11" x14ac:dyDescent="0.5">
      <c r="A1781" s="25">
        <v>44644</v>
      </c>
      <c r="B1781" t="s">
        <v>66</v>
      </c>
      <c r="C1781" t="s">
        <v>158</v>
      </c>
      <c r="D1781" t="s">
        <v>295</v>
      </c>
      <c r="E1781">
        <v>5</v>
      </c>
      <c r="F1781" t="s">
        <v>147</v>
      </c>
      <c r="G1781" s="3">
        <v>300</v>
      </c>
      <c r="H1781" t="s">
        <v>143</v>
      </c>
      <c r="I1781" s="3">
        <v>1500</v>
      </c>
      <c r="J1781" s="25" t="str">
        <f t="shared" si="27"/>
        <v>Mar</v>
      </c>
      <c r="K1781">
        <v>13</v>
      </c>
    </row>
    <row r="1782" spans="1:11" hidden="1" x14ac:dyDescent="0.5">
      <c r="A1782" s="25">
        <v>44644</v>
      </c>
      <c r="B1782" t="s">
        <v>66</v>
      </c>
      <c r="C1782" t="s">
        <v>264</v>
      </c>
      <c r="D1782" t="s">
        <v>146</v>
      </c>
      <c r="E1782">
        <v>1</v>
      </c>
      <c r="F1782" t="s">
        <v>147</v>
      </c>
      <c r="G1782" s="3">
        <v>245</v>
      </c>
      <c r="H1782" t="s">
        <v>143</v>
      </c>
      <c r="I1782" s="3">
        <v>245</v>
      </c>
      <c r="J1782" s="25" t="str">
        <f t="shared" si="27"/>
        <v>Mar</v>
      </c>
      <c r="K1782">
        <v>13</v>
      </c>
    </row>
    <row r="1783" spans="1:11" hidden="1" x14ac:dyDescent="0.5">
      <c r="A1783" s="25">
        <v>44644</v>
      </c>
      <c r="B1783" t="s">
        <v>66</v>
      </c>
      <c r="C1783" t="s">
        <v>186</v>
      </c>
      <c r="D1783" t="s">
        <v>274</v>
      </c>
      <c r="E1783">
        <v>5</v>
      </c>
      <c r="F1783" t="s">
        <v>145</v>
      </c>
      <c r="G1783" s="3">
        <v>85</v>
      </c>
      <c r="H1783" t="s">
        <v>143</v>
      </c>
      <c r="I1783" s="3">
        <v>425</v>
      </c>
      <c r="J1783" s="25" t="str">
        <f t="shared" si="27"/>
        <v>Mar</v>
      </c>
      <c r="K1783">
        <v>13</v>
      </c>
    </row>
    <row r="1784" spans="1:11" hidden="1" x14ac:dyDescent="0.5">
      <c r="A1784" s="25">
        <v>44644</v>
      </c>
      <c r="B1784" t="s">
        <v>66</v>
      </c>
      <c r="C1784" t="s">
        <v>177</v>
      </c>
      <c r="D1784" t="s">
        <v>324</v>
      </c>
      <c r="E1784">
        <v>1</v>
      </c>
      <c r="F1784" t="s">
        <v>142</v>
      </c>
      <c r="G1784" s="3">
        <v>165</v>
      </c>
      <c r="H1784" t="s">
        <v>143</v>
      </c>
      <c r="I1784" s="3">
        <v>165</v>
      </c>
      <c r="J1784" s="25" t="str">
        <f t="shared" si="27"/>
        <v>Mar</v>
      </c>
      <c r="K1784">
        <v>13</v>
      </c>
    </row>
    <row r="1785" spans="1:11" x14ac:dyDescent="0.5">
      <c r="A1785" s="25">
        <v>44644</v>
      </c>
      <c r="B1785" t="s">
        <v>66</v>
      </c>
      <c r="C1785" t="s">
        <v>284</v>
      </c>
      <c r="D1785" t="s">
        <v>146</v>
      </c>
      <c r="E1785">
        <v>4</v>
      </c>
      <c r="F1785" t="s">
        <v>147</v>
      </c>
      <c r="G1785" s="3">
        <v>245</v>
      </c>
      <c r="H1785" t="s">
        <v>143</v>
      </c>
      <c r="I1785" s="3">
        <v>980</v>
      </c>
      <c r="J1785" s="25" t="str">
        <f t="shared" si="27"/>
        <v>Mar</v>
      </c>
      <c r="K1785">
        <v>13</v>
      </c>
    </row>
    <row r="1786" spans="1:11" x14ac:dyDescent="0.5">
      <c r="A1786" s="25">
        <v>44644</v>
      </c>
      <c r="B1786" t="s">
        <v>66</v>
      </c>
      <c r="C1786" t="s">
        <v>281</v>
      </c>
      <c r="D1786" t="s">
        <v>146</v>
      </c>
      <c r="E1786">
        <v>2</v>
      </c>
      <c r="F1786" t="s">
        <v>147</v>
      </c>
      <c r="G1786" s="3">
        <v>245</v>
      </c>
      <c r="H1786" t="s">
        <v>143</v>
      </c>
      <c r="I1786" s="3">
        <v>490</v>
      </c>
      <c r="J1786" s="25" t="str">
        <f t="shared" si="27"/>
        <v>Mar</v>
      </c>
      <c r="K1786">
        <v>13</v>
      </c>
    </row>
    <row r="1787" spans="1:11" x14ac:dyDescent="0.5">
      <c r="A1787" s="25">
        <v>44644</v>
      </c>
      <c r="B1787" t="s">
        <v>66</v>
      </c>
      <c r="C1787" t="s">
        <v>189</v>
      </c>
      <c r="D1787" t="s">
        <v>295</v>
      </c>
      <c r="E1787">
        <v>1.5</v>
      </c>
      <c r="F1787" t="s">
        <v>147</v>
      </c>
      <c r="G1787" s="3">
        <v>370</v>
      </c>
      <c r="H1787" t="s">
        <v>143</v>
      </c>
      <c r="I1787" s="3">
        <v>555</v>
      </c>
      <c r="J1787" s="25" t="str">
        <f t="shared" si="27"/>
        <v>Mar</v>
      </c>
      <c r="K1787">
        <v>13</v>
      </c>
    </row>
    <row r="1788" spans="1:11" x14ac:dyDescent="0.5">
      <c r="A1788" s="25">
        <v>44644</v>
      </c>
      <c r="B1788" t="s">
        <v>66</v>
      </c>
      <c r="C1788" t="s">
        <v>161</v>
      </c>
      <c r="D1788" t="s">
        <v>295</v>
      </c>
      <c r="E1788">
        <v>3</v>
      </c>
      <c r="F1788" t="s">
        <v>147</v>
      </c>
      <c r="G1788" s="3">
        <v>380</v>
      </c>
      <c r="H1788" t="s">
        <v>143</v>
      </c>
      <c r="I1788" s="3">
        <v>1140</v>
      </c>
      <c r="J1788" s="25" t="str">
        <f t="shared" si="27"/>
        <v>Mar</v>
      </c>
      <c r="K1788">
        <v>13</v>
      </c>
    </row>
    <row r="1789" spans="1:11" hidden="1" x14ac:dyDescent="0.5">
      <c r="A1789" s="25">
        <v>44644</v>
      </c>
      <c r="B1789" t="s">
        <v>66</v>
      </c>
      <c r="C1789" t="s">
        <v>217</v>
      </c>
      <c r="D1789" t="s">
        <v>141</v>
      </c>
      <c r="E1789">
        <v>1</v>
      </c>
      <c r="F1789" t="s">
        <v>142</v>
      </c>
      <c r="G1789" s="3">
        <v>350</v>
      </c>
      <c r="H1789" t="s">
        <v>143</v>
      </c>
      <c r="I1789" s="3">
        <v>350</v>
      </c>
      <c r="J1789" s="25" t="str">
        <f t="shared" si="27"/>
        <v>Mar</v>
      </c>
      <c r="K1789">
        <v>13</v>
      </c>
    </row>
    <row r="1790" spans="1:11" hidden="1" x14ac:dyDescent="0.5">
      <c r="A1790" s="25">
        <v>44644</v>
      </c>
      <c r="B1790" t="s">
        <v>66</v>
      </c>
      <c r="C1790" t="s">
        <v>157</v>
      </c>
      <c r="D1790" t="s">
        <v>141</v>
      </c>
      <c r="E1790">
        <v>2.4</v>
      </c>
      <c r="F1790" t="s">
        <v>142</v>
      </c>
      <c r="G1790" s="3">
        <v>470</v>
      </c>
      <c r="H1790" t="s">
        <v>143</v>
      </c>
      <c r="I1790" s="3">
        <v>1128</v>
      </c>
      <c r="J1790" s="25" t="str">
        <f t="shared" si="27"/>
        <v>Mar</v>
      </c>
      <c r="K1790">
        <v>13</v>
      </c>
    </row>
    <row r="1791" spans="1:11" hidden="1" x14ac:dyDescent="0.5">
      <c r="A1791" s="25">
        <v>44644</v>
      </c>
      <c r="B1791" t="s">
        <v>66</v>
      </c>
      <c r="C1791" t="s">
        <v>194</v>
      </c>
      <c r="D1791" t="s">
        <v>146</v>
      </c>
      <c r="E1791">
        <v>2</v>
      </c>
      <c r="F1791" t="s">
        <v>147</v>
      </c>
      <c r="G1791" s="3">
        <v>250</v>
      </c>
      <c r="H1791" t="s">
        <v>143</v>
      </c>
      <c r="I1791" s="3">
        <v>500</v>
      </c>
      <c r="J1791" s="25" t="str">
        <f t="shared" si="27"/>
        <v>Mar</v>
      </c>
      <c r="K1791">
        <v>13</v>
      </c>
    </row>
    <row r="1792" spans="1:11" x14ac:dyDescent="0.5">
      <c r="A1792" s="25">
        <v>44644</v>
      </c>
      <c r="B1792" t="s">
        <v>66</v>
      </c>
      <c r="C1792" t="s">
        <v>202</v>
      </c>
      <c r="D1792" t="s">
        <v>274</v>
      </c>
      <c r="E1792">
        <v>32</v>
      </c>
      <c r="F1792" t="s">
        <v>145</v>
      </c>
      <c r="G1792" s="3">
        <v>72</v>
      </c>
      <c r="H1792" t="s">
        <v>143</v>
      </c>
      <c r="I1792" s="3">
        <v>2304</v>
      </c>
      <c r="J1792" s="25" t="str">
        <f t="shared" si="27"/>
        <v>Mar</v>
      </c>
      <c r="K1792">
        <v>13</v>
      </c>
    </row>
    <row r="1793" spans="1:11" x14ac:dyDescent="0.5">
      <c r="A1793" s="25">
        <v>44644</v>
      </c>
      <c r="B1793" t="s">
        <v>66</v>
      </c>
      <c r="C1793" t="s">
        <v>144</v>
      </c>
      <c r="D1793" t="s">
        <v>274</v>
      </c>
      <c r="E1793">
        <v>44</v>
      </c>
      <c r="F1793" t="s">
        <v>145</v>
      </c>
      <c r="G1793" s="3">
        <v>65</v>
      </c>
      <c r="H1793" t="s">
        <v>143</v>
      </c>
      <c r="I1793" s="3">
        <v>2860</v>
      </c>
      <c r="J1793" s="25" t="str">
        <f t="shared" si="27"/>
        <v>Mar</v>
      </c>
      <c r="K1793">
        <v>13</v>
      </c>
    </row>
    <row r="1794" spans="1:11" hidden="1" x14ac:dyDescent="0.5">
      <c r="A1794" s="25">
        <v>44644</v>
      </c>
      <c r="B1794" t="s">
        <v>66</v>
      </c>
      <c r="C1794" t="s">
        <v>203</v>
      </c>
      <c r="D1794" t="s">
        <v>295</v>
      </c>
      <c r="E1794">
        <v>10</v>
      </c>
      <c r="F1794" t="s">
        <v>169</v>
      </c>
      <c r="G1794" s="3">
        <v>60</v>
      </c>
      <c r="H1794" t="s">
        <v>143</v>
      </c>
      <c r="I1794" s="3">
        <v>600</v>
      </c>
      <c r="J1794" s="25" t="str">
        <f t="shared" si="27"/>
        <v>Mar</v>
      </c>
      <c r="K1794">
        <v>13</v>
      </c>
    </row>
    <row r="1795" spans="1:11" hidden="1" x14ac:dyDescent="0.5">
      <c r="A1795" s="25">
        <v>44644</v>
      </c>
      <c r="B1795" t="s">
        <v>66</v>
      </c>
      <c r="C1795" t="s">
        <v>176</v>
      </c>
      <c r="D1795" t="s">
        <v>295</v>
      </c>
      <c r="E1795">
        <v>1</v>
      </c>
      <c r="F1795" t="s">
        <v>147</v>
      </c>
      <c r="G1795" s="3">
        <v>250</v>
      </c>
      <c r="H1795" t="s">
        <v>143</v>
      </c>
      <c r="I1795" s="3">
        <v>250</v>
      </c>
      <c r="J1795" s="25" t="str">
        <f t="shared" si="27"/>
        <v>Mar</v>
      </c>
      <c r="K1795">
        <v>13</v>
      </c>
    </row>
    <row r="1796" spans="1:11" x14ac:dyDescent="0.5">
      <c r="A1796" s="25">
        <v>44644</v>
      </c>
      <c r="B1796" t="s">
        <v>66</v>
      </c>
      <c r="C1796" t="s">
        <v>173</v>
      </c>
      <c r="D1796" t="s">
        <v>295</v>
      </c>
      <c r="E1796">
        <v>0.5</v>
      </c>
      <c r="F1796" t="s">
        <v>147</v>
      </c>
      <c r="G1796" s="3">
        <v>450</v>
      </c>
      <c r="H1796" t="s">
        <v>143</v>
      </c>
      <c r="I1796" s="3">
        <v>225</v>
      </c>
      <c r="J1796" s="25" t="str">
        <f t="shared" si="27"/>
        <v>Mar</v>
      </c>
      <c r="K1796">
        <v>13</v>
      </c>
    </row>
    <row r="1797" spans="1:11" x14ac:dyDescent="0.5">
      <c r="A1797" s="25">
        <v>44644</v>
      </c>
      <c r="B1797" t="s">
        <v>66</v>
      </c>
      <c r="C1797" t="s">
        <v>167</v>
      </c>
      <c r="D1797" t="s">
        <v>295</v>
      </c>
      <c r="E1797">
        <v>4.5</v>
      </c>
      <c r="F1797" t="s">
        <v>147</v>
      </c>
      <c r="G1797" s="3">
        <v>330</v>
      </c>
      <c r="H1797" t="s">
        <v>143</v>
      </c>
      <c r="I1797" s="3">
        <v>1485</v>
      </c>
      <c r="J1797" s="25" t="str">
        <f t="shared" ref="J1797:J1860" si="28">TEXT(A1797,"mmm")</f>
        <v>Mar</v>
      </c>
      <c r="K1797">
        <v>13</v>
      </c>
    </row>
    <row r="1798" spans="1:11" hidden="1" x14ac:dyDescent="0.5">
      <c r="A1798" s="25">
        <v>44644</v>
      </c>
      <c r="B1798" t="s">
        <v>66</v>
      </c>
      <c r="C1798" t="s">
        <v>170</v>
      </c>
      <c r="D1798" t="s">
        <v>155</v>
      </c>
      <c r="E1798">
        <v>0.65</v>
      </c>
      <c r="F1798" t="s">
        <v>156</v>
      </c>
      <c r="G1798" s="3">
        <v>310</v>
      </c>
      <c r="H1798" t="s">
        <v>143</v>
      </c>
      <c r="I1798" s="3">
        <v>201.5</v>
      </c>
      <c r="J1798" s="25" t="str">
        <f t="shared" si="28"/>
        <v>Mar</v>
      </c>
      <c r="K1798">
        <v>13</v>
      </c>
    </row>
    <row r="1799" spans="1:11" x14ac:dyDescent="0.5">
      <c r="A1799" s="25">
        <v>44644</v>
      </c>
      <c r="B1799" t="s">
        <v>66</v>
      </c>
      <c r="C1799" t="s">
        <v>154</v>
      </c>
      <c r="D1799" t="s">
        <v>155</v>
      </c>
      <c r="E1799">
        <v>4.3499999999999996</v>
      </c>
      <c r="F1799" t="s">
        <v>156</v>
      </c>
      <c r="G1799" s="3">
        <v>900</v>
      </c>
      <c r="H1799" t="s">
        <v>143</v>
      </c>
      <c r="I1799" s="3">
        <v>3914.9999999999995</v>
      </c>
      <c r="J1799" s="25" t="str">
        <f t="shared" si="28"/>
        <v>Mar</v>
      </c>
      <c r="K1799">
        <v>13</v>
      </c>
    </row>
    <row r="1800" spans="1:11" x14ac:dyDescent="0.5">
      <c r="A1800" s="25">
        <v>44644</v>
      </c>
      <c r="B1800" t="s">
        <v>66</v>
      </c>
      <c r="C1800" t="s">
        <v>187</v>
      </c>
      <c r="D1800" t="s">
        <v>295</v>
      </c>
      <c r="E1800">
        <v>28</v>
      </c>
      <c r="F1800" t="s">
        <v>147</v>
      </c>
      <c r="G1800" s="3">
        <v>48</v>
      </c>
      <c r="H1800" t="s">
        <v>143</v>
      </c>
      <c r="I1800" s="3">
        <v>1344</v>
      </c>
      <c r="J1800" s="25" t="str">
        <f t="shared" si="28"/>
        <v>Mar</v>
      </c>
      <c r="K1800">
        <v>13</v>
      </c>
    </row>
    <row r="1801" spans="1:11" hidden="1" x14ac:dyDescent="0.5">
      <c r="A1801" s="25">
        <v>44644</v>
      </c>
      <c r="B1801" t="s">
        <v>66</v>
      </c>
      <c r="C1801" t="s">
        <v>153</v>
      </c>
      <c r="D1801" t="s">
        <v>295</v>
      </c>
      <c r="E1801">
        <v>17</v>
      </c>
      <c r="F1801" t="s">
        <v>147</v>
      </c>
      <c r="G1801" s="3">
        <v>70</v>
      </c>
      <c r="H1801" t="s">
        <v>143</v>
      </c>
      <c r="I1801" s="3">
        <v>1190</v>
      </c>
      <c r="J1801" s="25" t="str">
        <f t="shared" si="28"/>
        <v>Mar</v>
      </c>
      <c r="K1801">
        <v>13</v>
      </c>
    </row>
    <row r="1802" spans="1:11" hidden="1" x14ac:dyDescent="0.5">
      <c r="A1802" s="25">
        <v>44644</v>
      </c>
      <c r="B1802" t="s">
        <v>66</v>
      </c>
      <c r="C1802" t="s">
        <v>199</v>
      </c>
      <c r="D1802" t="s">
        <v>275</v>
      </c>
      <c r="E1802">
        <v>1</v>
      </c>
      <c r="F1802" t="s">
        <v>147</v>
      </c>
      <c r="G1802" s="3">
        <v>190</v>
      </c>
      <c r="H1802" t="s">
        <v>143</v>
      </c>
      <c r="I1802" s="3">
        <v>190</v>
      </c>
      <c r="J1802" s="25" t="str">
        <f t="shared" si="28"/>
        <v>Mar</v>
      </c>
      <c r="K1802">
        <v>13</v>
      </c>
    </row>
    <row r="1803" spans="1:11" x14ac:dyDescent="0.5">
      <c r="A1803" s="25">
        <v>44644</v>
      </c>
      <c r="B1803" t="s">
        <v>66</v>
      </c>
      <c r="C1803" t="s">
        <v>166</v>
      </c>
      <c r="D1803" t="s">
        <v>295</v>
      </c>
      <c r="E1803">
        <v>4</v>
      </c>
      <c r="F1803" t="s">
        <v>147</v>
      </c>
      <c r="G1803" s="3">
        <v>330</v>
      </c>
      <c r="H1803" t="s">
        <v>143</v>
      </c>
      <c r="I1803" s="3">
        <v>1320</v>
      </c>
      <c r="J1803" s="25" t="str">
        <f t="shared" si="28"/>
        <v>Mar</v>
      </c>
      <c r="K1803">
        <v>13</v>
      </c>
    </row>
    <row r="1804" spans="1:11" x14ac:dyDescent="0.5">
      <c r="A1804" s="25">
        <v>44644</v>
      </c>
      <c r="B1804" t="s">
        <v>66</v>
      </c>
      <c r="C1804" t="s">
        <v>162</v>
      </c>
      <c r="D1804" t="s">
        <v>295</v>
      </c>
      <c r="E1804">
        <v>2</v>
      </c>
      <c r="F1804" t="s">
        <v>147</v>
      </c>
      <c r="G1804" s="3">
        <v>170</v>
      </c>
      <c r="H1804" t="s">
        <v>143</v>
      </c>
      <c r="I1804" s="3">
        <v>340</v>
      </c>
      <c r="J1804" s="25" t="str">
        <f t="shared" si="28"/>
        <v>Mar</v>
      </c>
      <c r="K1804">
        <v>13</v>
      </c>
    </row>
    <row r="1805" spans="1:11" hidden="1" x14ac:dyDescent="0.5">
      <c r="A1805" s="25">
        <v>44644</v>
      </c>
      <c r="B1805" t="s">
        <v>66</v>
      </c>
      <c r="C1805" t="s">
        <v>184</v>
      </c>
      <c r="D1805" t="s">
        <v>155</v>
      </c>
      <c r="E1805">
        <v>3</v>
      </c>
      <c r="F1805" t="s">
        <v>156</v>
      </c>
      <c r="G1805" s="3">
        <v>325</v>
      </c>
      <c r="H1805" t="s">
        <v>143</v>
      </c>
      <c r="I1805" s="3">
        <v>975</v>
      </c>
      <c r="J1805" s="25" t="str">
        <f t="shared" si="28"/>
        <v>Mar</v>
      </c>
      <c r="K1805">
        <v>13</v>
      </c>
    </row>
    <row r="1806" spans="1:11" x14ac:dyDescent="0.5">
      <c r="A1806" s="25">
        <v>44644</v>
      </c>
      <c r="B1806" t="s">
        <v>66</v>
      </c>
      <c r="C1806" t="s">
        <v>183</v>
      </c>
      <c r="D1806" t="s">
        <v>155</v>
      </c>
      <c r="E1806">
        <v>5</v>
      </c>
      <c r="F1806" t="s">
        <v>156</v>
      </c>
      <c r="G1806" s="3">
        <v>272</v>
      </c>
      <c r="H1806" t="s">
        <v>143</v>
      </c>
      <c r="I1806" s="3">
        <v>1360</v>
      </c>
      <c r="J1806" s="25" t="str">
        <f t="shared" si="28"/>
        <v>Mar</v>
      </c>
      <c r="K1806">
        <v>13</v>
      </c>
    </row>
    <row r="1807" spans="1:11" x14ac:dyDescent="0.5">
      <c r="A1807" s="25">
        <v>44644</v>
      </c>
      <c r="B1807" t="s">
        <v>66</v>
      </c>
      <c r="C1807" t="s">
        <v>144</v>
      </c>
      <c r="D1807" t="s">
        <v>274</v>
      </c>
      <c r="E1807">
        <v>37</v>
      </c>
      <c r="F1807" t="s">
        <v>145</v>
      </c>
      <c r="G1807" s="3">
        <v>65</v>
      </c>
      <c r="H1807" t="s">
        <v>143</v>
      </c>
      <c r="I1807" s="3">
        <v>2405</v>
      </c>
      <c r="J1807" s="25" t="str">
        <f t="shared" si="28"/>
        <v>Mar</v>
      </c>
      <c r="K1807">
        <v>13</v>
      </c>
    </row>
    <row r="1808" spans="1:11" hidden="1" x14ac:dyDescent="0.5">
      <c r="A1808" s="25">
        <v>44644</v>
      </c>
      <c r="B1808" t="s">
        <v>66</v>
      </c>
      <c r="C1808" t="s">
        <v>182</v>
      </c>
      <c r="D1808" t="s">
        <v>141</v>
      </c>
      <c r="E1808">
        <v>1</v>
      </c>
      <c r="F1808" t="s">
        <v>149</v>
      </c>
      <c r="G1808" s="3">
        <v>425</v>
      </c>
      <c r="H1808" t="s">
        <v>143</v>
      </c>
      <c r="I1808" s="3">
        <v>425</v>
      </c>
      <c r="J1808" s="25" t="str">
        <f t="shared" si="28"/>
        <v>Mar</v>
      </c>
      <c r="K1808">
        <v>13</v>
      </c>
    </row>
    <row r="1809" spans="1:11" x14ac:dyDescent="0.5">
      <c r="A1809" s="25">
        <v>44644</v>
      </c>
      <c r="B1809" t="s">
        <v>66</v>
      </c>
      <c r="C1809" t="s">
        <v>281</v>
      </c>
      <c r="D1809" t="s">
        <v>146</v>
      </c>
      <c r="E1809">
        <v>1</v>
      </c>
      <c r="F1809" t="s">
        <v>147</v>
      </c>
      <c r="G1809" s="3">
        <v>245</v>
      </c>
      <c r="H1809" t="s">
        <v>143</v>
      </c>
      <c r="I1809" s="3">
        <v>245</v>
      </c>
      <c r="J1809" s="25" t="str">
        <f t="shared" si="28"/>
        <v>Mar</v>
      </c>
      <c r="K1809">
        <v>13</v>
      </c>
    </row>
    <row r="1810" spans="1:11" x14ac:dyDescent="0.5">
      <c r="A1810" s="25">
        <v>44644</v>
      </c>
      <c r="B1810" t="s">
        <v>66</v>
      </c>
      <c r="C1810" t="s">
        <v>231</v>
      </c>
      <c r="D1810" t="s">
        <v>146</v>
      </c>
      <c r="E1810">
        <v>1</v>
      </c>
      <c r="F1810" t="s">
        <v>147</v>
      </c>
      <c r="G1810" s="3">
        <v>245</v>
      </c>
      <c r="H1810" t="s">
        <v>143</v>
      </c>
      <c r="I1810" s="3">
        <v>245</v>
      </c>
      <c r="J1810" s="25" t="str">
        <f t="shared" si="28"/>
        <v>Mar</v>
      </c>
      <c r="K1810">
        <v>13</v>
      </c>
    </row>
    <row r="1811" spans="1:11" hidden="1" x14ac:dyDescent="0.5">
      <c r="A1811" s="25">
        <v>44644</v>
      </c>
      <c r="B1811" t="s">
        <v>66</v>
      </c>
      <c r="C1811" t="s">
        <v>177</v>
      </c>
      <c r="D1811" t="s">
        <v>324</v>
      </c>
      <c r="E1811">
        <v>1</v>
      </c>
      <c r="F1811" t="s">
        <v>142</v>
      </c>
      <c r="G1811" s="3">
        <v>165</v>
      </c>
      <c r="H1811" t="s">
        <v>143</v>
      </c>
      <c r="I1811" s="3">
        <v>165</v>
      </c>
      <c r="J1811" s="25" t="str">
        <f t="shared" si="28"/>
        <v>Mar</v>
      </c>
      <c r="K1811">
        <v>13</v>
      </c>
    </row>
    <row r="1812" spans="1:11" x14ac:dyDescent="0.5">
      <c r="A1812" s="25">
        <v>44644</v>
      </c>
      <c r="B1812" t="s">
        <v>66</v>
      </c>
      <c r="C1812" t="s">
        <v>159</v>
      </c>
      <c r="D1812" t="s">
        <v>295</v>
      </c>
      <c r="E1812">
        <v>10</v>
      </c>
      <c r="F1812" t="s">
        <v>147</v>
      </c>
      <c r="G1812" s="3">
        <v>520</v>
      </c>
      <c r="H1812" t="s">
        <v>143</v>
      </c>
      <c r="I1812" s="3">
        <v>5200</v>
      </c>
      <c r="J1812" s="25" t="str">
        <f t="shared" si="28"/>
        <v>Mar</v>
      </c>
      <c r="K1812">
        <v>13</v>
      </c>
    </row>
    <row r="1813" spans="1:11" x14ac:dyDescent="0.5">
      <c r="A1813" s="25">
        <v>44644</v>
      </c>
      <c r="B1813" t="s">
        <v>66</v>
      </c>
      <c r="C1813" t="s">
        <v>163</v>
      </c>
      <c r="D1813" t="s">
        <v>295</v>
      </c>
      <c r="E1813">
        <v>5</v>
      </c>
      <c r="F1813" t="s">
        <v>147</v>
      </c>
      <c r="G1813" s="3">
        <v>900</v>
      </c>
      <c r="H1813" t="s">
        <v>143</v>
      </c>
      <c r="I1813" s="3">
        <v>4500</v>
      </c>
      <c r="J1813" s="25" t="str">
        <f t="shared" si="28"/>
        <v>Mar</v>
      </c>
      <c r="K1813">
        <v>13</v>
      </c>
    </row>
    <row r="1814" spans="1:11" x14ac:dyDescent="0.5">
      <c r="A1814" s="25">
        <v>44644</v>
      </c>
      <c r="B1814" t="s">
        <v>66</v>
      </c>
      <c r="C1814" t="s">
        <v>198</v>
      </c>
      <c r="D1814" t="s">
        <v>146</v>
      </c>
      <c r="E1814">
        <v>4</v>
      </c>
      <c r="F1814" t="s">
        <v>147</v>
      </c>
      <c r="G1814" s="3">
        <v>245</v>
      </c>
      <c r="H1814" t="s">
        <v>143</v>
      </c>
      <c r="I1814" s="3">
        <v>980</v>
      </c>
      <c r="J1814" s="25" t="str">
        <f t="shared" si="28"/>
        <v>Mar</v>
      </c>
      <c r="K1814">
        <v>13</v>
      </c>
    </row>
    <row r="1815" spans="1:11" x14ac:dyDescent="0.5">
      <c r="A1815" s="25">
        <v>44645</v>
      </c>
      <c r="B1815" t="s">
        <v>65</v>
      </c>
      <c r="C1815" t="s">
        <v>220</v>
      </c>
      <c r="D1815" t="s">
        <v>146</v>
      </c>
      <c r="E1815">
        <v>2</v>
      </c>
      <c r="F1815" t="s">
        <v>149</v>
      </c>
      <c r="G1815" s="3">
        <v>2600</v>
      </c>
      <c r="H1815" t="s">
        <v>143</v>
      </c>
      <c r="I1815" s="3">
        <v>5200</v>
      </c>
      <c r="J1815" s="25" t="str">
        <f t="shared" si="28"/>
        <v>Mar</v>
      </c>
      <c r="K1815">
        <v>13</v>
      </c>
    </row>
    <row r="1816" spans="1:11" hidden="1" x14ac:dyDescent="0.5">
      <c r="A1816" s="25">
        <v>44645</v>
      </c>
      <c r="B1816" t="s">
        <v>65</v>
      </c>
      <c r="C1816" t="s">
        <v>287</v>
      </c>
      <c r="D1816" t="s">
        <v>141</v>
      </c>
      <c r="E1816">
        <v>2</v>
      </c>
      <c r="F1816" t="s">
        <v>142</v>
      </c>
      <c r="G1816" s="3">
        <v>85</v>
      </c>
      <c r="H1816" t="s">
        <v>143</v>
      </c>
      <c r="I1816" s="3">
        <v>170</v>
      </c>
      <c r="J1816" s="25" t="str">
        <f t="shared" si="28"/>
        <v>Mar</v>
      </c>
      <c r="K1816">
        <v>13</v>
      </c>
    </row>
    <row r="1817" spans="1:11" hidden="1" x14ac:dyDescent="0.5">
      <c r="A1817" s="25">
        <v>44645</v>
      </c>
      <c r="B1817" t="s">
        <v>65</v>
      </c>
      <c r="C1817" t="s">
        <v>197</v>
      </c>
      <c r="D1817" t="s">
        <v>193</v>
      </c>
      <c r="E1817">
        <v>0.1</v>
      </c>
      <c r="F1817" t="s">
        <v>147</v>
      </c>
      <c r="G1817" s="3">
        <v>700</v>
      </c>
      <c r="H1817" t="s">
        <v>143</v>
      </c>
      <c r="I1817" s="3">
        <v>70</v>
      </c>
      <c r="J1817" s="25" t="str">
        <f t="shared" si="28"/>
        <v>Mar</v>
      </c>
      <c r="K1817">
        <v>13</v>
      </c>
    </row>
    <row r="1818" spans="1:11" hidden="1" x14ac:dyDescent="0.5">
      <c r="A1818" s="25">
        <v>44645</v>
      </c>
      <c r="B1818" t="s">
        <v>65</v>
      </c>
      <c r="C1818" t="s">
        <v>293</v>
      </c>
      <c r="D1818" t="s">
        <v>141</v>
      </c>
      <c r="E1818">
        <v>1</v>
      </c>
      <c r="F1818" t="s">
        <v>149</v>
      </c>
      <c r="G1818" s="3">
        <v>160</v>
      </c>
      <c r="H1818" t="s">
        <v>143</v>
      </c>
      <c r="I1818" s="3">
        <v>160</v>
      </c>
      <c r="J1818" s="25" t="str">
        <f t="shared" si="28"/>
        <v>Mar</v>
      </c>
      <c r="K1818">
        <v>13</v>
      </c>
    </row>
    <row r="1819" spans="1:11" x14ac:dyDescent="0.5">
      <c r="A1819" s="25">
        <v>44645</v>
      </c>
      <c r="B1819" t="s">
        <v>65</v>
      </c>
      <c r="C1819" t="s">
        <v>187</v>
      </c>
      <c r="D1819" t="s">
        <v>295</v>
      </c>
      <c r="E1819">
        <v>4</v>
      </c>
      <c r="F1819" t="s">
        <v>147</v>
      </c>
      <c r="G1819" s="3">
        <v>48</v>
      </c>
      <c r="H1819" t="s">
        <v>143</v>
      </c>
      <c r="I1819" s="3">
        <v>192</v>
      </c>
      <c r="J1819" s="25" t="str">
        <f t="shared" si="28"/>
        <v>Mar</v>
      </c>
      <c r="K1819">
        <v>13</v>
      </c>
    </row>
    <row r="1820" spans="1:11" x14ac:dyDescent="0.5">
      <c r="A1820" s="25">
        <v>44645</v>
      </c>
      <c r="B1820" t="s">
        <v>65</v>
      </c>
      <c r="C1820" t="s">
        <v>161</v>
      </c>
      <c r="D1820" t="s">
        <v>295</v>
      </c>
      <c r="E1820">
        <v>1</v>
      </c>
      <c r="F1820" t="s">
        <v>147</v>
      </c>
      <c r="G1820" s="3">
        <v>380</v>
      </c>
      <c r="H1820" t="s">
        <v>143</v>
      </c>
      <c r="I1820" s="3">
        <v>380</v>
      </c>
      <c r="J1820" s="25" t="str">
        <f t="shared" si="28"/>
        <v>Mar</v>
      </c>
      <c r="K1820">
        <v>13</v>
      </c>
    </row>
    <row r="1821" spans="1:11" hidden="1" x14ac:dyDescent="0.5">
      <c r="A1821" s="25">
        <v>44645</v>
      </c>
      <c r="B1821" t="s">
        <v>65</v>
      </c>
      <c r="C1821" t="s">
        <v>264</v>
      </c>
      <c r="D1821" t="s">
        <v>146</v>
      </c>
      <c r="E1821">
        <v>1</v>
      </c>
      <c r="F1821" t="s">
        <v>147</v>
      </c>
      <c r="G1821" s="3">
        <v>245</v>
      </c>
      <c r="H1821" t="s">
        <v>143</v>
      </c>
      <c r="I1821" s="3">
        <v>245</v>
      </c>
      <c r="J1821" s="25" t="str">
        <f t="shared" si="28"/>
        <v>Mar</v>
      </c>
      <c r="K1821">
        <v>13</v>
      </c>
    </row>
    <row r="1822" spans="1:11" hidden="1" x14ac:dyDescent="0.5">
      <c r="A1822" s="25">
        <v>44645</v>
      </c>
      <c r="B1822" t="s">
        <v>65</v>
      </c>
      <c r="C1822" t="s">
        <v>283</v>
      </c>
      <c r="D1822" t="s">
        <v>146</v>
      </c>
      <c r="E1822">
        <v>1</v>
      </c>
      <c r="F1822" t="s">
        <v>147</v>
      </c>
      <c r="G1822" s="3">
        <v>245</v>
      </c>
      <c r="H1822" t="s">
        <v>143</v>
      </c>
      <c r="I1822" s="3">
        <v>245</v>
      </c>
      <c r="J1822" s="25" t="str">
        <f t="shared" si="28"/>
        <v>Mar</v>
      </c>
      <c r="K1822">
        <v>13</v>
      </c>
    </row>
    <row r="1823" spans="1:11" hidden="1" x14ac:dyDescent="0.5">
      <c r="A1823" s="25">
        <v>44645</v>
      </c>
      <c r="B1823" t="s">
        <v>65</v>
      </c>
      <c r="C1823" t="s">
        <v>282</v>
      </c>
      <c r="D1823" t="s">
        <v>146</v>
      </c>
      <c r="E1823">
        <v>2</v>
      </c>
      <c r="F1823" t="s">
        <v>147</v>
      </c>
      <c r="G1823" s="3">
        <v>245</v>
      </c>
      <c r="H1823" t="s">
        <v>143</v>
      </c>
      <c r="I1823" s="3">
        <v>490</v>
      </c>
      <c r="J1823" s="25" t="str">
        <f t="shared" si="28"/>
        <v>Mar</v>
      </c>
      <c r="K1823">
        <v>13</v>
      </c>
    </row>
    <row r="1824" spans="1:11" x14ac:dyDescent="0.5">
      <c r="A1824" s="25">
        <v>44645</v>
      </c>
      <c r="B1824" t="s">
        <v>65</v>
      </c>
      <c r="C1824" t="s">
        <v>151</v>
      </c>
      <c r="D1824" t="s">
        <v>146</v>
      </c>
      <c r="E1824">
        <v>0.5</v>
      </c>
      <c r="F1824" t="s">
        <v>152</v>
      </c>
      <c r="G1824" s="3">
        <v>500</v>
      </c>
      <c r="H1824" t="s">
        <v>143</v>
      </c>
      <c r="I1824" s="3">
        <v>250</v>
      </c>
      <c r="J1824" s="25" t="str">
        <f t="shared" si="28"/>
        <v>Mar</v>
      </c>
      <c r="K1824">
        <v>13</v>
      </c>
    </row>
    <row r="1825" spans="1:11" x14ac:dyDescent="0.5">
      <c r="A1825" s="25">
        <v>44645</v>
      </c>
      <c r="B1825" t="s">
        <v>65</v>
      </c>
      <c r="C1825" t="s">
        <v>160</v>
      </c>
      <c r="D1825" t="s">
        <v>275</v>
      </c>
      <c r="E1825">
        <v>2.0299999999999998</v>
      </c>
      <c r="F1825" t="s">
        <v>147</v>
      </c>
      <c r="G1825" s="3">
        <v>220</v>
      </c>
      <c r="H1825" t="s">
        <v>143</v>
      </c>
      <c r="I1825" s="3">
        <v>446.59999999999997</v>
      </c>
      <c r="J1825" s="25" t="str">
        <f t="shared" si="28"/>
        <v>Mar</v>
      </c>
      <c r="K1825">
        <v>13</v>
      </c>
    </row>
    <row r="1826" spans="1:11" x14ac:dyDescent="0.5">
      <c r="A1826" s="25">
        <v>44645</v>
      </c>
      <c r="B1826" t="s">
        <v>65</v>
      </c>
      <c r="C1826" t="s">
        <v>220</v>
      </c>
      <c r="D1826" t="s">
        <v>146</v>
      </c>
      <c r="E1826">
        <v>2</v>
      </c>
      <c r="F1826" t="s">
        <v>149</v>
      </c>
      <c r="G1826" s="3">
        <v>2600</v>
      </c>
      <c r="H1826" t="s">
        <v>143</v>
      </c>
      <c r="I1826" s="3">
        <v>5200</v>
      </c>
      <c r="J1826" s="25" t="str">
        <f t="shared" si="28"/>
        <v>Mar</v>
      </c>
      <c r="K1826">
        <v>13</v>
      </c>
    </row>
    <row r="1827" spans="1:11" hidden="1" x14ac:dyDescent="0.5">
      <c r="A1827" s="25">
        <v>44645</v>
      </c>
      <c r="B1827" t="s">
        <v>65</v>
      </c>
      <c r="C1827" t="s">
        <v>222</v>
      </c>
      <c r="D1827" t="s">
        <v>295</v>
      </c>
      <c r="E1827">
        <v>1</v>
      </c>
      <c r="F1827" t="s">
        <v>147</v>
      </c>
      <c r="G1827" s="3">
        <v>220</v>
      </c>
      <c r="H1827" t="s">
        <v>143</v>
      </c>
      <c r="I1827" s="3">
        <v>220</v>
      </c>
      <c r="J1827" s="25" t="str">
        <f t="shared" si="28"/>
        <v>Mar</v>
      </c>
      <c r="K1827">
        <v>13</v>
      </c>
    </row>
    <row r="1828" spans="1:11" x14ac:dyDescent="0.5">
      <c r="A1828" s="25">
        <v>44645</v>
      </c>
      <c r="B1828" t="s">
        <v>65</v>
      </c>
      <c r="C1828" t="s">
        <v>163</v>
      </c>
      <c r="D1828" t="s">
        <v>295</v>
      </c>
      <c r="E1828">
        <v>1.5</v>
      </c>
      <c r="F1828" t="s">
        <v>147</v>
      </c>
      <c r="G1828" s="3">
        <v>900</v>
      </c>
      <c r="H1828" t="s">
        <v>143</v>
      </c>
      <c r="I1828" s="3">
        <v>1350</v>
      </c>
      <c r="J1828" s="25" t="str">
        <f t="shared" si="28"/>
        <v>Mar</v>
      </c>
      <c r="K1828">
        <v>13</v>
      </c>
    </row>
    <row r="1829" spans="1:11" hidden="1" x14ac:dyDescent="0.5">
      <c r="A1829" s="25">
        <v>44645</v>
      </c>
      <c r="B1829" t="s">
        <v>65</v>
      </c>
      <c r="C1829" t="s">
        <v>206</v>
      </c>
      <c r="D1829" t="s">
        <v>193</v>
      </c>
      <c r="E1829">
        <v>1.3</v>
      </c>
      <c r="F1829" t="s">
        <v>147</v>
      </c>
      <c r="G1829" s="3">
        <v>500</v>
      </c>
      <c r="H1829" t="s">
        <v>143</v>
      </c>
      <c r="I1829" s="3">
        <v>650</v>
      </c>
      <c r="J1829" s="25" t="str">
        <f t="shared" si="28"/>
        <v>Mar</v>
      </c>
      <c r="K1829">
        <v>13</v>
      </c>
    </row>
    <row r="1830" spans="1:11" hidden="1" x14ac:dyDescent="0.5">
      <c r="A1830" s="25">
        <v>44645</v>
      </c>
      <c r="B1830" t="s">
        <v>65</v>
      </c>
      <c r="C1830" t="s">
        <v>216</v>
      </c>
      <c r="D1830" t="s">
        <v>193</v>
      </c>
      <c r="E1830">
        <v>1.1000000000000001</v>
      </c>
      <c r="F1830" t="s">
        <v>147</v>
      </c>
      <c r="G1830" s="3">
        <v>735</v>
      </c>
      <c r="H1830" t="s">
        <v>143</v>
      </c>
      <c r="I1830" s="3">
        <v>808.50000000000011</v>
      </c>
      <c r="J1830" s="25" t="str">
        <f t="shared" si="28"/>
        <v>Mar</v>
      </c>
      <c r="K1830">
        <v>13</v>
      </c>
    </row>
    <row r="1831" spans="1:11" hidden="1" x14ac:dyDescent="0.5">
      <c r="A1831" s="25">
        <v>44645</v>
      </c>
      <c r="B1831" t="s">
        <v>65</v>
      </c>
      <c r="C1831" t="s">
        <v>176</v>
      </c>
      <c r="D1831" t="s">
        <v>295</v>
      </c>
      <c r="E1831">
        <v>1</v>
      </c>
      <c r="F1831" t="s">
        <v>147</v>
      </c>
      <c r="G1831" s="3">
        <v>250</v>
      </c>
      <c r="H1831" t="s">
        <v>143</v>
      </c>
      <c r="I1831" s="3">
        <v>250</v>
      </c>
      <c r="J1831" s="25" t="str">
        <f t="shared" si="28"/>
        <v>Mar</v>
      </c>
      <c r="K1831">
        <v>13</v>
      </c>
    </row>
    <row r="1832" spans="1:11" x14ac:dyDescent="0.5">
      <c r="A1832" s="25">
        <v>44645</v>
      </c>
      <c r="B1832" t="s">
        <v>65</v>
      </c>
      <c r="C1832" t="s">
        <v>173</v>
      </c>
      <c r="D1832" t="s">
        <v>295</v>
      </c>
      <c r="E1832">
        <v>2</v>
      </c>
      <c r="F1832" t="s">
        <v>147</v>
      </c>
      <c r="G1832" s="3">
        <v>450</v>
      </c>
      <c r="H1832" t="s">
        <v>143</v>
      </c>
      <c r="I1832" s="3">
        <v>900</v>
      </c>
      <c r="J1832" s="25" t="str">
        <f t="shared" si="28"/>
        <v>Mar</v>
      </c>
      <c r="K1832">
        <v>13</v>
      </c>
    </row>
    <row r="1833" spans="1:11" x14ac:dyDescent="0.5">
      <c r="A1833" s="25">
        <v>44645</v>
      </c>
      <c r="B1833" t="s">
        <v>65</v>
      </c>
      <c r="C1833" t="s">
        <v>161</v>
      </c>
      <c r="D1833" t="s">
        <v>295</v>
      </c>
      <c r="E1833">
        <v>1</v>
      </c>
      <c r="F1833" t="s">
        <v>147</v>
      </c>
      <c r="G1833" s="3">
        <v>380</v>
      </c>
      <c r="H1833" t="s">
        <v>143</v>
      </c>
      <c r="I1833" s="3">
        <v>380</v>
      </c>
      <c r="J1833" s="25" t="str">
        <f t="shared" si="28"/>
        <v>Mar</v>
      </c>
      <c r="K1833">
        <v>13</v>
      </c>
    </row>
    <row r="1834" spans="1:11" x14ac:dyDescent="0.5">
      <c r="A1834" s="25">
        <v>44645</v>
      </c>
      <c r="B1834" t="s">
        <v>65</v>
      </c>
      <c r="C1834" t="s">
        <v>159</v>
      </c>
      <c r="D1834" t="s">
        <v>295</v>
      </c>
      <c r="E1834">
        <v>7.5</v>
      </c>
      <c r="F1834" t="s">
        <v>147</v>
      </c>
      <c r="G1834" s="3">
        <v>520</v>
      </c>
      <c r="H1834" t="s">
        <v>143</v>
      </c>
      <c r="I1834" s="3">
        <v>3900</v>
      </c>
      <c r="J1834" s="25" t="str">
        <f t="shared" si="28"/>
        <v>Mar</v>
      </c>
      <c r="K1834">
        <v>13</v>
      </c>
    </row>
    <row r="1835" spans="1:11" x14ac:dyDescent="0.5">
      <c r="A1835" s="25">
        <v>44645</v>
      </c>
      <c r="B1835" t="s">
        <v>65</v>
      </c>
      <c r="C1835" t="s">
        <v>163</v>
      </c>
      <c r="D1835" t="s">
        <v>295</v>
      </c>
      <c r="E1835">
        <v>2.5</v>
      </c>
      <c r="F1835" t="s">
        <v>147</v>
      </c>
      <c r="G1835" s="3">
        <v>920</v>
      </c>
      <c r="H1835" t="s">
        <v>143</v>
      </c>
      <c r="I1835" s="3">
        <v>2300</v>
      </c>
      <c r="J1835" s="25" t="str">
        <f t="shared" si="28"/>
        <v>Mar</v>
      </c>
      <c r="K1835">
        <v>13</v>
      </c>
    </row>
    <row r="1836" spans="1:11" hidden="1" x14ac:dyDescent="0.5">
      <c r="A1836" s="25">
        <v>44645</v>
      </c>
      <c r="B1836" t="s">
        <v>65</v>
      </c>
      <c r="C1836" t="s">
        <v>190</v>
      </c>
      <c r="D1836" t="s">
        <v>276</v>
      </c>
      <c r="E1836">
        <v>0.5</v>
      </c>
      <c r="F1836" t="s">
        <v>152</v>
      </c>
      <c r="G1836" s="3">
        <v>160</v>
      </c>
      <c r="H1836" t="s">
        <v>143</v>
      </c>
      <c r="I1836" s="3">
        <v>80</v>
      </c>
      <c r="J1836" s="25" t="str">
        <f t="shared" si="28"/>
        <v>Mar</v>
      </c>
      <c r="K1836">
        <v>13</v>
      </c>
    </row>
    <row r="1837" spans="1:11" hidden="1" x14ac:dyDescent="0.5">
      <c r="A1837" s="25">
        <v>44645</v>
      </c>
      <c r="B1837" t="s">
        <v>65</v>
      </c>
      <c r="C1837" t="s">
        <v>180</v>
      </c>
      <c r="D1837" t="s">
        <v>146</v>
      </c>
      <c r="E1837">
        <v>0.5</v>
      </c>
      <c r="F1837" t="s">
        <v>152</v>
      </c>
      <c r="G1837" s="3">
        <v>900</v>
      </c>
      <c r="H1837" t="s">
        <v>143</v>
      </c>
      <c r="I1837" s="3">
        <v>450</v>
      </c>
      <c r="J1837" s="25" t="str">
        <f t="shared" si="28"/>
        <v>Mar</v>
      </c>
      <c r="K1837">
        <v>13</v>
      </c>
    </row>
    <row r="1838" spans="1:11" hidden="1" x14ac:dyDescent="0.5">
      <c r="A1838" s="25">
        <v>44645</v>
      </c>
      <c r="B1838" t="s">
        <v>65</v>
      </c>
      <c r="C1838" t="s">
        <v>157</v>
      </c>
      <c r="D1838" t="s">
        <v>141</v>
      </c>
      <c r="E1838">
        <v>2</v>
      </c>
      <c r="F1838" t="s">
        <v>142</v>
      </c>
      <c r="G1838" s="3">
        <v>450</v>
      </c>
      <c r="H1838" t="s">
        <v>143</v>
      </c>
      <c r="I1838" s="3">
        <v>900</v>
      </c>
      <c r="J1838" s="25" t="str">
        <f t="shared" si="28"/>
        <v>Mar</v>
      </c>
      <c r="K1838">
        <v>13</v>
      </c>
    </row>
    <row r="1839" spans="1:11" hidden="1" x14ac:dyDescent="0.5">
      <c r="A1839" s="25">
        <v>44645</v>
      </c>
      <c r="B1839" t="s">
        <v>65</v>
      </c>
      <c r="C1839" t="s">
        <v>170</v>
      </c>
      <c r="D1839" t="s">
        <v>155</v>
      </c>
      <c r="E1839">
        <v>1</v>
      </c>
      <c r="F1839" t="s">
        <v>156</v>
      </c>
      <c r="G1839" s="3">
        <v>310</v>
      </c>
      <c r="H1839" t="s">
        <v>143</v>
      </c>
      <c r="I1839" s="3">
        <v>310</v>
      </c>
      <c r="J1839" s="25" t="str">
        <f t="shared" si="28"/>
        <v>Mar</v>
      </c>
      <c r="K1839">
        <v>13</v>
      </c>
    </row>
    <row r="1840" spans="1:11" x14ac:dyDescent="0.5">
      <c r="A1840" s="25">
        <v>44645</v>
      </c>
      <c r="B1840" t="s">
        <v>65</v>
      </c>
      <c r="C1840" t="s">
        <v>154</v>
      </c>
      <c r="D1840" t="s">
        <v>155</v>
      </c>
      <c r="E1840">
        <v>1</v>
      </c>
      <c r="F1840" t="s">
        <v>156</v>
      </c>
      <c r="G1840" s="3">
        <v>900</v>
      </c>
      <c r="H1840" t="s">
        <v>143</v>
      </c>
      <c r="I1840" s="3">
        <v>900</v>
      </c>
      <c r="J1840" s="25" t="str">
        <f t="shared" si="28"/>
        <v>Mar</v>
      </c>
      <c r="K1840">
        <v>13</v>
      </c>
    </row>
    <row r="1841" spans="1:11" hidden="1" x14ac:dyDescent="0.5">
      <c r="A1841" s="25">
        <v>44645</v>
      </c>
      <c r="B1841" t="s">
        <v>65</v>
      </c>
      <c r="C1841" t="s">
        <v>186</v>
      </c>
      <c r="D1841" t="s">
        <v>274</v>
      </c>
      <c r="E1841">
        <v>2</v>
      </c>
      <c r="F1841" t="s">
        <v>145</v>
      </c>
      <c r="G1841" s="3">
        <v>80</v>
      </c>
      <c r="H1841" t="s">
        <v>143</v>
      </c>
      <c r="I1841" s="3">
        <v>160</v>
      </c>
      <c r="J1841" s="25" t="str">
        <f t="shared" si="28"/>
        <v>Mar</v>
      </c>
      <c r="K1841">
        <v>13</v>
      </c>
    </row>
    <row r="1842" spans="1:11" x14ac:dyDescent="0.5">
      <c r="A1842" s="25">
        <v>44645</v>
      </c>
      <c r="B1842" t="s">
        <v>65</v>
      </c>
      <c r="C1842" t="s">
        <v>144</v>
      </c>
      <c r="D1842" t="s">
        <v>274</v>
      </c>
      <c r="E1842">
        <v>42</v>
      </c>
      <c r="F1842" t="s">
        <v>145</v>
      </c>
      <c r="G1842" s="3">
        <v>65</v>
      </c>
      <c r="H1842" t="s">
        <v>143</v>
      </c>
      <c r="I1842" s="3">
        <v>2730</v>
      </c>
      <c r="J1842" s="25" t="str">
        <f t="shared" si="28"/>
        <v>Mar</v>
      </c>
      <c r="K1842">
        <v>13</v>
      </c>
    </row>
    <row r="1843" spans="1:11" hidden="1" x14ac:dyDescent="0.5">
      <c r="A1843" s="25">
        <v>44645</v>
      </c>
      <c r="B1843" t="s">
        <v>65</v>
      </c>
      <c r="C1843" t="s">
        <v>210</v>
      </c>
      <c r="D1843" t="s">
        <v>141</v>
      </c>
      <c r="E1843">
        <v>0.2</v>
      </c>
      <c r="F1843" t="s">
        <v>142</v>
      </c>
      <c r="G1843" s="3">
        <v>550</v>
      </c>
      <c r="H1843" t="s">
        <v>143</v>
      </c>
      <c r="I1843" s="3">
        <v>110</v>
      </c>
      <c r="J1843" s="25" t="str">
        <f t="shared" si="28"/>
        <v>Mar</v>
      </c>
      <c r="K1843">
        <v>13</v>
      </c>
    </row>
    <row r="1844" spans="1:11" x14ac:dyDescent="0.5">
      <c r="A1844" s="25">
        <v>44645</v>
      </c>
      <c r="B1844" t="s">
        <v>65</v>
      </c>
      <c r="C1844" t="s">
        <v>158</v>
      </c>
      <c r="D1844" t="s">
        <v>295</v>
      </c>
      <c r="E1844">
        <v>3.1</v>
      </c>
      <c r="F1844" t="s">
        <v>147</v>
      </c>
      <c r="G1844" s="3">
        <v>300</v>
      </c>
      <c r="H1844" t="s">
        <v>143</v>
      </c>
      <c r="I1844" s="3">
        <v>930</v>
      </c>
      <c r="J1844" s="25" t="str">
        <f t="shared" si="28"/>
        <v>Mar</v>
      </c>
      <c r="K1844">
        <v>13</v>
      </c>
    </row>
    <row r="1845" spans="1:11" x14ac:dyDescent="0.5">
      <c r="A1845" s="25">
        <v>44645</v>
      </c>
      <c r="B1845" t="s">
        <v>65</v>
      </c>
      <c r="C1845" t="s">
        <v>167</v>
      </c>
      <c r="D1845" t="s">
        <v>295</v>
      </c>
      <c r="E1845">
        <v>1.5</v>
      </c>
      <c r="F1845" t="s">
        <v>147</v>
      </c>
      <c r="G1845" s="3">
        <v>330</v>
      </c>
      <c r="H1845" t="s">
        <v>143</v>
      </c>
      <c r="I1845" s="3">
        <v>495</v>
      </c>
      <c r="J1845" s="25" t="str">
        <f t="shared" si="28"/>
        <v>Mar</v>
      </c>
      <c r="K1845">
        <v>13</v>
      </c>
    </row>
    <row r="1846" spans="1:11" x14ac:dyDescent="0.5">
      <c r="A1846" s="25">
        <v>44645</v>
      </c>
      <c r="B1846" t="s">
        <v>65</v>
      </c>
      <c r="C1846" t="s">
        <v>166</v>
      </c>
      <c r="D1846" t="s">
        <v>295</v>
      </c>
      <c r="E1846">
        <v>0.5</v>
      </c>
      <c r="F1846" t="s">
        <v>147</v>
      </c>
      <c r="G1846" s="3">
        <v>330</v>
      </c>
      <c r="H1846" t="s">
        <v>143</v>
      </c>
      <c r="I1846" s="3">
        <v>165</v>
      </c>
      <c r="J1846" s="25" t="str">
        <f t="shared" si="28"/>
        <v>Mar</v>
      </c>
      <c r="K1846">
        <v>13</v>
      </c>
    </row>
    <row r="1847" spans="1:11" x14ac:dyDescent="0.5">
      <c r="A1847" s="25">
        <v>44646</v>
      </c>
      <c r="B1847" t="s">
        <v>64</v>
      </c>
      <c r="C1847" t="s">
        <v>220</v>
      </c>
      <c r="D1847" t="s">
        <v>146</v>
      </c>
      <c r="E1847">
        <v>1</v>
      </c>
      <c r="F1847" t="s">
        <v>149</v>
      </c>
      <c r="G1847" s="3">
        <v>2600</v>
      </c>
      <c r="H1847" t="s">
        <v>143</v>
      </c>
      <c r="I1847" s="3">
        <v>2600</v>
      </c>
      <c r="J1847" s="25" t="str">
        <f t="shared" si="28"/>
        <v>Mar</v>
      </c>
      <c r="K1847">
        <v>13</v>
      </c>
    </row>
    <row r="1848" spans="1:11" hidden="1" x14ac:dyDescent="0.5">
      <c r="A1848" s="25">
        <v>44646</v>
      </c>
      <c r="B1848" t="s">
        <v>64</v>
      </c>
      <c r="C1848" t="s">
        <v>190</v>
      </c>
      <c r="D1848" t="s">
        <v>276</v>
      </c>
      <c r="E1848">
        <v>1</v>
      </c>
      <c r="F1848" t="s">
        <v>152</v>
      </c>
      <c r="G1848" s="3">
        <v>170</v>
      </c>
      <c r="H1848" t="s">
        <v>143</v>
      </c>
      <c r="I1848" s="3">
        <v>170</v>
      </c>
      <c r="J1848" s="25" t="str">
        <f t="shared" si="28"/>
        <v>Mar</v>
      </c>
      <c r="K1848">
        <v>13</v>
      </c>
    </row>
    <row r="1849" spans="1:11" hidden="1" x14ac:dyDescent="0.5">
      <c r="A1849" s="25">
        <v>44646</v>
      </c>
      <c r="B1849" t="s">
        <v>64</v>
      </c>
      <c r="C1849" t="s">
        <v>200</v>
      </c>
      <c r="D1849" t="s">
        <v>324</v>
      </c>
      <c r="E1849">
        <v>1</v>
      </c>
      <c r="F1849" t="s">
        <v>142</v>
      </c>
      <c r="G1849" s="3">
        <v>145</v>
      </c>
      <c r="H1849" t="s">
        <v>143</v>
      </c>
      <c r="I1849" s="3">
        <v>145</v>
      </c>
      <c r="J1849" s="25" t="str">
        <f t="shared" si="28"/>
        <v>Mar</v>
      </c>
      <c r="K1849">
        <v>13</v>
      </c>
    </row>
    <row r="1850" spans="1:11" hidden="1" x14ac:dyDescent="0.5">
      <c r="A1850" s="25">
        <v>44646</v>
      </c>
      <c r="B1850" t="s">
        <v>64</v>
      </c>
      <c r="C1850" t="s">
        <v>194</v>
      </c>
      <c r="D1850" t="s">
        <v>146</v>
      </c>
      <c r="E1850">
        <v>2</v>
      </c>
      <c r="F1850" t="s">
        <v>147</v>
      </c>
      <c r="G1850" s="3">
        <v>230</v>
      </c>
      <c r="H1850" t="s">
        <v>143</v>
      </c>
      <c r="I1850" s="3">
        <v>460</v>
      </c>
      <c r="J1850" s="25" t="str">
        <f t="shared" si="28"/>
        <v>Mar</v>
      </c>
      <c r="K1850">
        <v>13</v>
      </c>
    </row>
    <row r="1851" spans="1:11" hidden="1" x14ac:dyDescent="0.5">
      <c r="A1851" s="25">
        <v>44646</v>
      </c>
      <c r="B1851" t="s">
        <v>64</v>
      </c>
      <c r="C1851" t="s">
        <v>244</v>
      </c>
      <c r="D1851" t="s">
        <v>324</v>
      </c>
      <c r="E1851">
        <v>1</v>
      </c>
      <c r="F1851" t="s">
        <v>142</v>
      </c>
      <c r="G1851" s="3">
        <v>95</v>
      </c>
      <c r="H1851" t="s">
        <v>143</v>
      </c>
      <c r="I1851" s="3">
        <v>95</v>
      </c>
      <c r="J1851" s="25" t="str">
        <f t="shared" si="28"/>
        <v>Mar</v>
      </c>
      <c r="K1851">
        <v>13</v>
      </c>
    </row>
    <row r="1852" spans="1:11" hidden="1" x14ac:dyDescent="0.5">
      <c r="A1852" s="25">
        <v>44646</v>
      </c>
      <c r="B1852" t="s">
        <v>64</v>
      </c>
      <c r="C1852" t="s">
        <v>212</v>
      </c>
      <c r="D1852" t="s">
        <v>324</v>
      </c>
      <c r="E1852">
        <v>1</v>
      </c>
      <c r="F1852" t="s">
        <v>142</v>
      </c>
      <c r="G1852" s="3">
        <v>115</v>
      </c>
      <c r="H1852" t="s">
        <v>143</v>
      </c>
      <c r="I1852" s="3">
        <v>115</v>
      </c>
      <c r="J1852" s="25" t="str">
        <f t="shared" si="28"/>
        <v>Mar</v>
      </c>
      <c r="K1852">
        <v>13</v>
      </c>
    </row>
    <row r="1853" spans="1:11" x14ac:dyDescent="0.5">
      <c r="A1853" s="25">
        <v>44646</v>
      </c>
      <c r="B1853" t="s">
        <v>64</v>
      </c>
      <c r="C1853" t="s">
        <v>158</v>
      </c>
      <c r="D1853" t="s">
        <v>295</v>
      </c>
      <c r="E1853">
        <v>1</v>
      </c>
      <c r="F1853" t="s">
        <v>147</v>
      </c>
      <c r="G1853" s="3">
        <v>300</v>
      </c>
      <c r="H1853" t="s">
        <v>143</v>
      </c>
      <c r="I1853" s="3">
        <v>300</v>
      </c>
      <c r="J1853" s="25" t="str">
        <f t="shared" si="28"/>
        <v>Mar</v>
      </c>
      <c r="K1853">
        <v>13</v>
      </c>
    </row>
    <row r="1854" spans="1:11" hidden="1" x14ac:dyDescent="0.5">
      <c r="A1854" s="25">
        <v>44646</v>
      </c>
      <c r="B1854" t="s">
        <v>64</v>
      </c>
      <c r="C1854" t="s">
        <v>264</v>
      </c>
      <c r="D1854" t="s">
        <v>146</v>
      </c>
      <c r="E1854">
        <v>1</v>
      </c>
      <c r="F1854" t="s">
        <v>147</v>
      </c>
      <c r="G1854" s="3">
        <v>250</v>
      </c>
      <c r="H1854" t="s">
        <v>143</v>
      </c>
      <c r="I1854" s="3">
        <v>250</v>
      </c>
      <c r="J1854" s="25" t="str">
        <f t="shared" si="28"/>
        <v>Mar</v>
      </c>
      <c r="K1854">
        <v>13</v>
      </c>
    </row>
    <row r="1855" spans="1:11" x14ac:dyDescent="0.5">
      <c r="A1855" s="25">
        <v>44646</v>
      </c>
      <c r="B1855" t="s">
        <v>64</v>
      </c>
      <c r="C1855" t="s">
        <v>159</v>
      </c>
      <c r="D1855" t="s">
        <v>295</v>
      </c>
      <c r="E1855">
        <v>6</v>
      </c>
      <c r="F1855" t="s">
        <v>147</v>
      </c>
      <c r="G1855" s="3">
        <v>520</v>
      </c>
      <c r="H1855" t="s">
        <v>143</v>
      </c>
      <c r="I1855" s="3">
        <v>3120</v>
      </c>
      <c r="J1855" s="25" t="str">
        <f t="shared" si="28"/>
        <v>Mar</v>
      </c>
      <c r="K1855">
        <v>13</v>
      </c>
    </row>
    <row r="1856" spans="1:11" x14ac:dyDescent="0.5">
      <c r="A1856" s="25">
        <v>44646</v>
      </c>
      <c r="B1856" t="s">
        <v>64</v>
      </c>
      <c r="C1856" t="s">
        <v>163</v>
      </c>
      <c r="D1856" t="s">
        <v>295</v>
      </c>
      <c r="E1856">
        <v>1.5</v>
      </c>
      <c r="F1856" t="s">
        <v>147</v>
      </c>
      <c r="G1856" s="3">
        <v>920</v>
      </c>
      <c r="H1856" t="s">
        <v>143</v>
      </c>
      <c r="I1856" s="3">
        <v>1380</v>
      </c>
      <c r="J1856" s="25" t="str">
        <f t="shared" si="28"/>
        <v>Mar</v>
      </c>
      <c r="K1856">
        <v>13</v>
      </c>
    </row>
    <row r="1857" spans="1:11" x14ac:dyDescent="0.5">
      <c r="A1857" s="25">
        <v>44646</v>
      </c>
      <c r="B1857" t="s">
        <v>64</v>
      </c>
      <c r="C1857" t="s">
        <v>164</v>
      </c>
      <c r="D1857" t="s">
        <v>295</v>
      </c>
      <c r="E1857">
        <v>2</v>
      </c>
      <c r="F1857" t="s">
        <v>147</v>
      </c>
      <c r="G1857" s="3">
        <v>200</v>
      </c>
      <c r="H1857" t="s">
        <v>143</v>
      </c>
      <c r="I1857" s="3">
        <v>400</v>
      </c>
      <c r="J1857" s="25" t="str">
        <f t="shared" si="28"/>
        <v>Mar</v>
      </c>
      <c r="K1857">
        <v>13</v>
      </c>
    </row>
    <row r="1858" spans="1:11" x14ac:dyDescent="0.5">
      <c r="A1858" s="25">
        <v>44646</v>
      </c>
      <c r="B1858" t="s">
        <v>64</v>
      </c>
      <c r="C1858" t="s">
        <v>198</v>
      </c>
      <c r="D1858" t="s">
        <v>146</v>
      </c>
      <c r="E1858">
        <v>44</v>
      </c>
      <c r="F1858" t="s">
        <v>147</v>
      </c>
      <c r="G1858" s="3">
        <v>250</v>
      </c>
      <c r="H1858" t="s">
        <v>143</v>
      </c>
      <c r="I1858" s="3">
        <v>11000</v>
      </c>
      <c r="J1858" s="25" t="str">
        <f t="shared" si="28"/>
        <v>Mar</v>
      </c>
      <c r="K1858">
        <v>13</v>
      </c>
    </row>
    <row r="1859" spans="1:11" x14ac:dyDescent="0.5">
      <c r="A1859" s="25">
        <v>44646</v>
      </c>
      <c r="B1859" t="s">
        <v>64</v>
      </c>
      <c r="C1859" t="s">
        <v>160</v>
      </c>
      <c r="D1859" t="s">
        <v>275</v>
      </c>
      <c r="E1859">
        <v>5</v>
      </c>
      <c r="F1859" t="s">
        <v>147</v>
      </c>
      <c r="G1859" s="3">
        <v>220</v>
      </c>
      <c r="H1859" t="s">
        <v>143</v>
      </c>
      <c r="I1859" s="3">
        <v>1100</v>
      </c>
      <c r="J1859" s="25" t="str">
        <f t="shared" si="28"/>
        <v>Mar</v>
      </c>
      <c r="K1859">
        <v>13</v>
      </c>
    </row>
    <row r="1860" spans="1:11" x14ac:dyDescent="0.5">
      <c r="A1860" s="25">
        <v>44646</v>
      </c>
      <c r="B1860" t="s">
        <v>64</v>
      </c>
      <c r="C1860" t="s">
        <v>162</v>
      </c>
      <c r="D1860" t="s">
        <v>295</v>
      </c>
      <c r="E1860">
        <v>25</v>
      </c>
      <c r="F1860" t="s">
        <v>147</v>
      </c>
      <c r="G1860" s="3">
        <v>155</v>
      </c>
      <c r="H1860" t="s">
        <v>143</v>
      </c>
      <c r="I1860" s="3">
        <v>3875</v>
      </c>
      <c r="J1860" s="25" t="str">
        <f t="shared" si="28"/>
        <v>Mar</v>
      </c>
      <c r="K1860">
        <v>13</v>
      </c>
    </row>
    <row r="1861" spans="1:11" x14ac:dyDescent="0.5">
      <c r="A1861" s="25">
        <v>44646</v>
      </c>
      <c r="B1861" t="s">
        <v>64</v>
      </c>
      <c r="C1861" t="s">
        <v>173</v>
      </c>
      <c r="D1861" t="s">
        <v>295</v>
      </c>
      <c r="E1861">
        <v>25</v>
      </c>
      <c r="F1861" t="s">
        <v>147</v>
      </c>
      <c r="G1861" s="3">
        <v>450</v>
      </c>
      <c r="H1861" t="s">
        <v>143</v>
      </c>
      <c r="I1861" s="3">
        <v>11250</v>
      </c>
      <c r="J1861" s="25" t="str">
        <f t="shared" ref="J1861:J1924" si="29">TEXT(A1861,"mmm")</f>
        <v>Mar</v>
      </c>
      <c r="K1861">
        <v>13</v>
      </c>
    </row>
    <row r="1862" spans="1:11" hidden="1" x14ac:dyDescent="0.5">
      <c r="A1862" s="25">
        <v>44646</v>
      </c>
      <c r="B1862" t="s">
        <v>64</v>
      </c>
      <c r="C1862" t="s">
        <v>177</v>
      </c>
      <c r="D1862" t="s">
        <v>324</v>
      </c>
      <c r="E1862">
        <v>1</v>
      </c>
      <c r="F1862" t="s">
        <v>142</v>
      </c>
      <c r="G1862" s="3">
        <v>165</v>
      </c>
      <c r="H1862" t="s">
        <v>143</v>
      </c>
      <c r="I1862" s="3">
        <v>165</v>
      </c>
      <c r="J1862" s="25" t="str">
        <f t="shared" si="29"/>
        <v>Mar</v>
      </c>
      <c r="K1862">
        <v>13</v>
      </c>
    </row>
    <row r="1863" spans="1:11" hidden="1" x14ac:dyDescent="0.5">
      <c r="A1863" s="25">
        <v>44646</v>
      </c>
      <c r="B1863" t="s">
        <v>64</v>
      </c>
      <c r="C1863" t="s">
        <v>206</v>
      </c>
      <c r="D1863" t="s">
        <v>193</v>
      </c>
      <c r="E1863">
        <v>1</v>
      </c>
      <c r="F1863" t="s">
        <v>147</v>
      </c>
      <c r="G1863" s="3">
        <v>500</v>
      </c>
      <c r="H1863" t="s">
        <v>143</v>
      </c>
      <c r="I1863" s="3">
        <v>500</v>
      </c>
      <c r="J1863" s="25" t="str">
        <f t="shared" si="29"/>
        <v>Mar</v>
      </c>
      <c r="K1863">
        <v>13</v>
      </c>
    </row>
    <row r="1864" spans="1:11" x14ac:dyDescent="0.5">
      <c r="A1864" s="25">
        <v>44646</v>
      </c>
      <c r="B1864" t="s">
        <v>64</v>
      </c>
      <c r="C1864" t="s">
        <v>202</v>
      </c>
      <c r="D1864" t="s">
        <v>274</v>
      </c>
      <c r="E1864">
        <v>128</v>
      </c>
      <c r="F1864" t="s">
        <v>145</v>
      </c>
      <c r="G1864" s="3">
        <v>71</v>
      </c>
      <c r="H1864" t="s">
        <v>143</v>
      </c>
      <c r="I1864" s="3">
        <v>9088</v>
      </c>
      <c r="J1864" s="25" t="str">
        <f t="shared" si="29"/>
        <v>Mar</v>
      </c>
      <c r="K1864">
        <v>13</v>
      </c>
    </row>
    <row r="1865" spans="1:11" x14ac:dyDescent="0.5">
      <c r="A1865" s="25">
        <v>44646</v>
      </c>
      <c r="B1865" t="s">
        <v>64</v>
      </c>
      <c r="C1865" t="s">
        <v>181</v>
      </c>
      <c r="D1865" t="s">
        <v>276</v>
      </c>
      <c r="E1865">
        <v>11</v>
      </c>
      <c r="F1865" t="s">
        <v>152</v>
      </c>
      <c r="G1865" s="3">
        <v>120</v>
      </c>
      <c r="H1865" t="s">
        <v>143</v>
      </c>
      <c r="I1865" s="3">
        <v>1320</v>
      </c>
      <c r="J1865" s="25" t="str">
        <f t="shared" si="29"/>
        <v>Mar</v>
      </c>
      <c r="K1865">
        <v>13</v>
      </c>
    </row>
    <row r="1866" spans="1:11" x14ac:dyDescent="0.5">
      <c r="A1866" s="25">
        <v>44646</v>
      </c>
      <c r="B1866" t="s">
        <v>64</v>
      </c>
      <c r="C1866" t="s">
        <v>175</v>
      </c>
      <c r="D1866" t="s">
        <v>146</v>
      </c>
      <c r="E1866">
        <v>4.8</v>
      </c>
      <c r="F1866" t="s">
        <v>152</v>
      </c>
      <c r="G1866" s="3">
        <v>900</v>
      </c>
      <c r="H1866" t="s">
        <v>143</v>
      </c>
      <c r="I1866" s="3">
        <v>4320</v>
      </c>
      <c r="J1866" s="25" t="str">
        <f t="shared" si="29"/>
        <v>Mar</v>
      </c>
      <c r="K1866">
        <v>13</v>
      </c>
    </row>
    <row r="1867" spans="1:11" x14ac:dyDescent="0.5">
      <c r="A1867" s="25">
        <v>44646</v>
      </c>
      <c r="B1867" t="s">
        <v>64</v>
      </c>
      <c r="C1867" t="s">
        <v>158</v>
      </c>
      <c r="D1867" t="s">
        <v>295</v>
      </c>
      <c r="E1867">
        <v>5</v>
      </c>
      <c r="F1867" t="s">
        <v>147</v>
      </c>
      <c r="G1867" s="3">
        <v>300</v>
      </c>
      <c r="H1867" t="s">
        <v>143</v>
      </c>
      <c r="I1867" s="3">
        <v>1500</v>
      </c>
      <c r="J1867" s="25" t="str">
        <f t="shared" si="29"/>
        <v>Mar</v>
      </c>
      <c r="K1867">
        <v>13</v>
      </c>
    </row>
    <row r="1868" spans="1:11" x14ac:dyDescent="0.5">
      <c r="A1868" s="25">
        <v>44646</v>
      </c>
      <c r="B1868" t="s">
        <v>64</v>
      </c>
      <c r="C1868" t="s">
        <v>163</v>
      </c>
      <c r="D1868" t="s">
        <v>295</v>
      </c>
      <c r="E1868">
        <v>5</v>
      </c>
      <c r="F1868" t="s">
        <v>147</v>
      </c>
      <c r="G1868" s="3">
        <v>900</v>
      </c>
      <c r="H1868" t="s">
        <v>143</v>
      </c>
      <c r="I1868" s="3">
        <v>4500</v>
      </c>
      <c r="J1868" s="25" t="str">
        <f t="shared" si="29"/>
        <v>Mar</v>
      </c>
      <c r="K1868">
        <v>13</v>
      </c>
    </row>
    <row r="1869" spans="1:11" x14ac:dyDescent="0.5">
      <c r="A1869" s="25">
        <v>44646</v>
      </c>
      <c r="B1869" t="s">
        <v>64</v>
      </c>
      <c r="C1869" t="s">
        <v>159</v>
      </c>
      <c r="D1869" t="s">
        <v>295</v>
      </c>
      <c r="E1869">
        <v>25</v>
      </c>
      <c r="F1869" t="s">
        <v>147</v>
      </c>
      <c r="G1869" s="3">
        <v>510</v>
      </c>
      <c r="H1869" t="s">
        <v>143</v>
      </c>
      <c r="I1869" s="3">
        <v>12750</v>
      </c>
      <c r="J1869" s="25" t="str">
        <f t="shared" si="29"/>
        <v>Mar</v>
      </c>
      <c r="K1869">
        <v>13</v>
      </c>
    </row>
    <row r="1870" spans="1:11" x14ac:dyDescent="0.5">
      <c r="A1870" s="25">
        <v>44646</v>
      </c>
      <c r="B1870" t="s">
        <v>64</v>
      </c>
      <c r="C1870" t="s">
        <v>144</v>
      </c>
      <c r="D1870" t="s">
        <v>274</v>
      </c>
      <c r="E1870">
        <v>3</v>
      </c>
      <c r="F1870" t="s">
        <v>145</v>
      </c>
      <c r="G1870" s="3">
        <v>65</v>
      </c>
      <c r="H1870" t="s">
        <v>143</v>
      </c>
      <c r="I1870" s="3">
        <v>195</v>
      </c>
      <c r="J1870" s="25" t="str">
        <f t="shared" si="29"/>
        <v>Mar</v>
      </c>
      <c r="K1870">
        <v>13</v>
      </c>
    </row>
    <row r="1871" spans="1:11" hidden="1" x14ac:dyDescent="0.5">
      <c r="A1871" s="25">
        <v>44646</v>
      </c>
      <c r="B1871" t="s">
        <v>64</v>
      </c>
      <c r="C1871" t="s">
        <v>180</v>
      </c>
      <c r="D1871" t="s">
        <v>146</v>
      </c>
      <c r="E1871">
        <v>0.2</v>
      </c>
      <c r="F1871" t="s">
        <v>152</v>
      </c>
      <c r="G1871" s="3">
        <v>900</v>
      </c>
      <c r="H1871" t="s">
        <v>143</v>
      </c>
      <c r="I1871" s="3">
        <v>180</v>
      </c>
      <c r="J1871" s="25" t="str">
        <f t="shared" si="29"/>
        <v>Mar</v>
      </c>
      <c r="K1871">
        <v>13</v>
      </c>
    </row>
    <row r="1872" spans="1:11" x14ac:dyDescent="0.5">
      <c r="A1872" s="25">
        <v>44646</v>
      </c>
      <c r="B1872" t="s">
        <v>64</v>
      </c>
      <c r="C1872" t="s">
        <v>158</v>
      </c>
      <c r="D1872" t="s">
        <v>295</v>
      </c>
      <c r="E1872">
        <v>0.5</v>
      </c>
      <c r="F1872" t="s">
        <v>147</v>
      </c>
      <c r="G1872" s="3">
        <v>320</v>
      </c>
      <c r="H1872" t="s">
        <v>143</v>
      </c>
      <c r="I1872" s="3">
        <v>160</v>
      </c>
      <c r="J1872" s="25" t="str">
        <f t="shared" si="29"/>
        <v>Mar</v>
      </c>
      <c r="K1872">
        <v>13</v>
      </c>
    </row>
    <row r="1873" spans="1:11" hidden="1" x14ac:dyDescent="0.5">
      <c r="A1873" s="25">
        <v>44646</v>
      </c>
      <c r="B1873" t="s">
        <v>64</v>
      </c>
      <c r="C1873" t="s">
        <v>170</v>
      </c>
      <c r="D1873" t="s">
        <v>155</v>
      </c>
      <c r="E1873">
        <v>0.4</v>
      </c>
      <c r="F1873" t="s">
        <v>156</v>
      </c>
      <c r="G1873" s="3">
        <v>320</v>
      </c>
      <c r="H1873" t="s">
        <v>143</v>
      </c>
      <c r="I1873" s="3">
        <v>128</v>
      </c>
      <c r="J1873" s="25" t="str">
        <f t="shared" si="29"/>
        <v>Mar</v>
      </c>
      <c r="K1873">
        <v>13</v>
      </c>
    </row>
    <row r="1874" spans="1:11" hidden="1" x14ac:dyDescent="0.5">
      <c r="A1874" s="25">
        <v>44646</v>
      </c>
      <c r="B1874" t="s">
        <v>64</v>
      </c>
      <c r="C1874" t="s">
        <v>242</v>
      </c>
      <c r="D1874" t="s">
        <v>155</v>
      </c>
      <c r="E1874">
        <v>0.2</v>
      </c>
      <c r="F1874" t="s">
        <v>172</v>
      </c>
      <c r="G1874" s="3">
        <v>800</v>
      </c>
      <c r="H1874" t="s">
        <v>143</v>
      </c>
      <c r="I1874" s="3">
        <v>160</v>
      </c>
      <c r="J1874" s="25" t="str">
        <f t="shared" si="29"/>
        <v>Mar</v>
      </c>
      <c r="K1874">
        <v>13</v>
      </c>
    </row>
    <row r="1875" spans="1:11" hidden="1" x14ac:dyDescent="0.5">
      <c r="A1875" s="25">
        <v>44646</v>
      </c>
      <c r="B1875" t="s">
        <v>64</v>
      </c>
      <c r="C1875" t="s">
        <v>153</v>
      </c>
      <c r="D1875" t="s">
        <v>295</v>
      </c>
      <c r="E1875">
        <v>2</v>
      </c>
      <c r="F1875" t="s">
        <v>147</v>
      </c>
      <c r="G1875" s="3">
        <v>70</v>
      </c>
      <c r="H1875" t="s">
        <v>143</v>
      </c>
      <c r="I1875" s="3">
        <v>140</v>
      </c>
      <c r="J1875" s="25" t="str">
        <f t="shared" si="29"/>
        <v>Mar</v>
      </c>
      <c r="K1875">
        <v>13</v>
      </c>
    </row>
    <row r="1876" spans="1:11" x14ac:dyDescent="0.5">
      <c r="A1876" s="25">
        <v>44646</v>
      </c>
      <c r="B1876" t="s">
        <v>64</v>
      </c>
      <c r="C1876" t="s">
        <v>154</v>
      </c>
      <c r="D1876" t="s">
        <v>155</v>
      </c>
      <c r="E1876">
        <v>1.35</v>
      </c>
      <c r="F1876" t="s">
        <v>156</v>
      </c>
      <c r="G1876" s="3">
        <v>900</v>
      </c>
      <c r="H1876" t="s">
        <v>143</v>
      </c>
      <c r="I1876" s="3">
        <v>1215</v>
      </c>
      <c r="J1876" s="25" t="str">
        <f t="shared" si="29"/>
        <v>Mar</v>
      </c>
      <c r="K1876">
        <v>13</v>
      </c>
    </row>
    <row r="1877" spans="1:11" hidden="1" x14ac:dyDescent="0.5">
      <c r="A1877" s="25">
        <v>44646</v>
      </c>
      <c r="B1877" t="s">
        <v>64</v>
      </c>
      <c r="C1877" t="s">
        <v>216</v>
      </c>
      <c r="D1877" t="s">
        <v>193</v>
      </c>
      <c r="E1877">
        <v>0.5</v>
      </c>
      <c r="F1877" t="s">
        <v>147</v>
      </c>
      <c r="G1877" s="3">
        <v>740</v>
      </c>
      <c r="H1877" t="s">
        <v>143</v>
      </c>
      <c r="I1877" s="3">
        <v>370</v>
      </c>
      <c r="J1877" s="25" t="str">
        <f t="shared" si="29"/>
        <v>Mar</v>
      </c>
      <c r="K1877">
        <v>13</v>
      </c>
    </row>
    <row r="1878" spans="1:11" x14ac:dyDescent="0.5">
      <c r="A1878" s="25">
        <v>44646</v>
      </c>
      <c r="B1878" t="s">
        <v>64</v>
      </c>
      <c r="C1878" t="s">
        <v>181</v>
      </c>
      <c r="D1878" t="s">
        <v>276</v>
      </c>
      <c r="E1878">
        <v>1</v>
      </c>
      <c r="F1878" t="s">
        <v>152</v>
      </c>
      <c r="G1878" s="3">
        <v>140</v>
      </c>
      <c r="H1878" t="s">
        <v>143</v>
      </c>
      <c r="I1878" s="3">
        <v>140</v>
      </c>
      <c r="J1878" s="25" t="str">
        <f t="shared" si="29"/>
        <v>Mar</v>
      </c>
      <c r="K1878">
        <v>13</v>
      </c>
    </row>
    <row r="1879" spans="1:11" x14ac:dyDescent="0.5">
      <c r="A1879" s="25">
        <v>44646</v>
      </c>
      <c r="B1879" t="s">
        <v>64</v>
      </c>
      <c r="C1879" t="s">
        <v>151</v>
      </c>
      <c r="D1879" t="s">
        <v>146</v>
      </c>
      <c r="E1879">
        <v>1.5</v>
      </c>
      <c r="F1879" t="s">
        <v>152</v>
      </c>
      <c r="G1879" s="3">
        <v>480</v>
      </c>
      <c r="H1879" t="s">
        <v>143</v>
      </c>
      <c r="I1879" s="3">
        <v>720</v>
      </c>
      <c r="J1879" s="25" t="str">
        <f t="shared" si="29"/>
        <v>Mar</v>
      </c>
      <c r="K1879">
        <v>13</v>
      </c>
    </row>
    <row r="1880" spans="1:11" x14ac:dyDescent="0.5">
      <c r="A1880" s="25">
        <v>44646</v>
      </c>
      <c r="B1880" t="s">
        <v>64</v>
      </c>
      <c r="C1880" t="s">
        <v>175</v>
      </c>
      <c r="D1880" t="s">
        <v>146</v>
      </c>
      <c r="E1880">
        <v>0.5</v>
      </c>
      <c r="F1880" t="s">
        <v>152</v>
      </c>
      <c r="G1880" s="3">
        <v>900</v>
      </c>
      <c r="H1880" t="s">
        <v>143</v>
      </c>
      <c r="I1880" s="3">
        <v>450</v>
      </c>
      <c r="J1880" s="25" t="str">
        <f t="shared" si="29"/>
        <v>Mar</v>
      </c>
      <c r="K1880">
        <v>13</v>
      </c>
    </row>
    <row r="1881" spans="1:11" hidden="1" x14ac:dyDescent="0.5">
      <c r="A1881" s="25">
        <v>44646</v>
      </c>
      <c r="B1881" t="s">
        <v>64</v>
      </c>
      <c r="C1881" t="s">
        <v>179</v>
      </c>
      <c r="D1881" t="s">
        <v>274</v>
      </c>
      <c r="E1881">
        <v>2</v>
      </c>
      <c r="F1881" t="s">
        <v>145</v>
      </c>
      <c r="G1881" s="3">
        <v>65</v>
      </c>
      <c r="H1881" t="s">
        <v>143</v>
      </c>
      <c r="I1881" s="3">
        <v>130</v>
      </c>
      <c r="J1881" s="25" t="str">
        <f t="shared" si="29"/>
        <v>Mar</v>
      </c>
      <c r="K1881">
        <v>13</v>
      </c>
    </row>
    <row r="1882" spans="1:11" x14ac:dyDescent="0.5">
      <c r="A1882" s="25">
        <v>44646</v>
      </c>
      <c r="B1882" t="s">
        <v>64</v>
      </c>
      <c r="C1882" t="s">
        <v>144</v>
      </c>
      <c r="D1882" t="s">
        <v>274</v>
      </c>
      <c r="E1882">
        <v>15</v>
      </c>
      <c r="F1882" t="s">
        <v>145</v>
      </c>
      <c r="G1882" s="3">
        <v>65</v>
      </c>
      <c r="H1882" t="s">
        <v>143</v>
      </c>
      <c r="I1882" s="3">
        <v>975</v>
      </c>
      <c r="J1882" s="25" t="str">
        <f t="shared" si="29"/>
        <v>Mar</v>
      </c>
      <c r="K1882">
        <v>13</v>
      </c>
    </row>
    <row r="1883" spans="1:11" x14ac:dyDescent="0.5">
      <c r="A1883" s="25">
        <v>44646</v>
      </c>
      <c r="B1883" t="s">
        <v>64</v>
      </c>
      <c r="C1883" t="s">
        <v>231</v>
      </c>
      <c r="D1883" t="s">
        <v>146</v>
      </c>
      <c r="E1883">
        <v>3.5</v>
      </c>
      <c r="F1883" t="s">
        <v>147</v>
      </c>
      <c r="G1883" s="3">
        <v>250</v>
      </c>
      <c r="H1883" t="s">
        <v>143</v>
      </c>
      <c r="I1883" s="3">
        <v>875</v>
      </c>
      <c r="J1883" s="25" t="str">
        <f t="shared" si="29"/>
        <v>Mar</v>
      </c>
      <c r="K1883">
        <v>13</v>
      </c>
    </row>
    <row r="1884" spans="1:11" x14ac:dyDescent="0.5">
      <c r="A1884" s="25">
        <v>44646</v>
      </c>
      <c r="B1884" t="s">
        <v>64</v>
      </c>
      <c r="C1884" t="s">
        <v>284</v>
      </c>
      <c r="D1884" t="s">
        <v>146</v>
      </c>
      <c r="E1884">
        <v>4</v>
      </c>
      <c r="F1884" t="s">
        <v>147</v>
      </c>
      <c r="G1884" s="3">
        <v>250</v>
      </c>
      <c r="H1884" t="s">
        <v>143</v>
      </c>
      <c r="I1884" s="3">
        <v>1000</v>
      </c>
      <c r="J1884" s="25" t="str">
        <f t="shared" si="29"/>
        <v>Mar</v>
      </c>
      <c r="K1884">
        <v>13</v>
      </c>
    </row>
    <row r="1885" spans="1:11" x14ac:dyDescent="0.5">
      <c r="A1885" s="25">
        <v>44646</v>
      </c>
      <c r="B1885" t="s">
        <v>64</v>
      </c>
      <c r="C1885" t="s">
        <v>189</v>
      </c>
      <c r="D1885" t="s">
        <v>295</v>
      </c>
      <c r="E1885">
        <v>0.5</v>
      </c>
      <c r="F1885" t="s">
        <v>147</v>
      </c>
      <c r="G1885" s="3">
        <v>380</v>
      </c>
      <c r="H1885" t="s">
        <v>143</v>
      </c>
      <c r="I1885" s="3">
        <v>190</v>
      </c>
      <c r="J1885" s="25" t="str">
        <f t="shared" si="29"/>
        <v>Mar</v>
      </c>
      <c r="K1885">
        <v>13</v>
      </c>
    </row>
    <row r="1886" spans="1:11" x14ac:dyDescent="0.5">
      <c r="A1886" s="25">
        <v>44646</v>
      </c>
      <c r="B1886" t="s">
        <v>64</v>
      </c>
      <c r="C1886" t="s">
        <v>187</v>
      </c>
      <c r="D1886" t="s">
        <v>295</v>
      </c>
      <c r="E1886">
        <v>6.5</v>
      </c>
      <c r="F1886" t="s">
        <v>147</v>
      </c>
      <c r="G1886" s="3">
        <v>48</v>
      </c>
      <c r="H1886" t="s">
        <v>143</v>
      </c>
      <c r="I1886" s="3">
        <v>312</v>
      </c>
      <c r="J1886" s="25" t="str">
        <f t="shared" si="29"/>
        <v>Mar</v>
      </c>
      <c r="K1886">
        <v>13</v>
      </c>
    </row>
    <row r="1887" spans="1:11" hidden="1" x14ac:dyDescent="0.5">
      <c r="A1887" s="25">
        <v>44646</v>
      </c>
      <c r="B1887" t="s">
        <v>64</v>
      </c>
      <c r="C1887" t="s">
        <v>196</v>
      </c>
      <c r="D1887" t="s">
        <v>141</v>
      </c>
      <c r="E1887">
        <v>0.2</v>
      </c>
      <c r="F1887" t="s">
        <v>142</v>
      </c>
      <c r="G1887" s="3">
        <v>750</v>
      </c>
      <c r="H1887" t="s">
        <v>143</v>
      </c>
      <c r="I1887" s="3">
        <v>150</v>
      </c>
      <c r="J1887" s="25" t="str">
        <f t="shared" si="29"/>
        <v>Mar</v>
      </c>
      <c r="K1887">
        <v>13</v>
      </c>
    </row>
    <row r="1888" spans="1:11" x14ac:dyDescent="0.5">
      <c r="A1888" s="25">
        <v>44646</v>
      </c>
      <c r="B1888" t="s">
        <v>64</v>
      </c>
      <c r="C1888" t="s">
        <v>159</v>
      </c>
      <c r="D1888" t="s">
        <v>295</v>
      </c>
      <c r="E1888">
        <v>2</v>
      </c>
      <c r="F1888" t="s">
        <v>147</v>
      </c>
      <c r="G1888" s="3">
        <v>520</v>
      </c>
      <c r="H1888" t="s">
        <v>143</v>
      </c>
      <c r="I1888" s="3">
        <v>1040</v>
      </c>
      <c r="J1888" s="25" t="str">
        <f t="shared" si="29"/>
        <v>Mar</v>
      </c>
      <c r="K1888">
        <v>13</v>
      </c>
    </row>
    <row r="1889" spans="1:11" x14ac:dyDescent="0.5">
      <c r="A1889" s="25">
        <v>44646</v>
      </c>
      <c r="B1889" t="s">
        <v>64</v>
      </c>
      <c r="C1889" t="s">
        <v>163</v>
      </c>
      <c r="D1889" t="s">
        <v>295</v>
      </c>
      <c r="E1889">
        <v>1</v>
      </c>
      <c r="F1889" t="s">
        <v>147</v>
      </c>
      <c r="G1889" s="3">
        <v>920</v>
      </c>
      <c r="H1889" t="s">
        <v>143</v>
      </c>
      <c r="I1889" s="3">
        <v>920</v>
      </c>
      <c r="J1889" s="25" t="str">
        <f t="shared" si="29"/>
        <v>Mar</v>
      </c>
      <c r="K1889">
        <v>13</v>
      </c>
    </row>
    <row r="1890" spans="1:11" x14ac:dyDescent="0.5">
      <c r="A1890" s="25">
        <v>44646</v>
      </c>
      <c r="B1890" t="s">
        <v>64</v>
      </c>
      <c r="C1890" t="s">
        <v>281</v>
      </c>
      <c r="D1890" t="s">
        <v>146</v>
      </c>
      <c r="E1890">
        <v>4</v>
      </c>
      <c r="F1890" t="s">
        <v>147</v>
      </c>
      <c r="G1890" s="3">
        <v>250</v>
      </c>
      <c r="H1890" t="s">
        <v>143</v>
      </c>
      <c r="I1890" s="3">
        <v>1000</v>
      </c>
      <c r="J1890" s="25" t="str">
        <f t="shared" si="29"/>
        <v>Mar</v>
      </c>
      <c r="K1890">
        <v>13</v>
      </c>
    </row>
    <row r="1891" spans="1:11" x14ac:dyDescent="0.5">
      <c r="A1891" s="25">
        <v>44646</v>
      </c>
      <c r="B1891" t="s">
        <v>64</v>
      </c>
      <c r="C1891" t="s">
        <v>162</v>
      </c>
      <c r="D1891" t="s">
        <v>295</v>
      </c>
      <c r="E1891">
        <v>3</v>
      </c>
      <c r="F1891" t="s">
        <v>147</v>
      </c>
      <c r="G1891" s="3">
        <v>170</v>
      </c>
      <c r="H1891" t="s">
        <v>143</v>
      </c>
      <c r="I1891" s="3">
        <v>510</v>
      </c>
      <c r="J1891" s="25" t="str">
        <f t="shared" si="29"/>
        <v>Mar</v>
      </c>
      <c r="K1891">
        <v>13</v>
      </c>
    </row>
    <row r="1892" spans="1:11" x14ac:dyDescent="0.5">
      <c r="A1892" s="25">
        <v>44646</v>
      </c>
      <c r="B1892" t="s">
        <v>64</v>
      </c>
      <c r="C1892" t="s">
        <v>198</v>
      </c>
      <c r="D1892" t="s">
        <v>146</v>
      </c>
      <c r="E1892">
        <v>6</v>
      </c>
      <c r="F1892" t="s">
        <v>147</v>
      </c>
      <c r="G1892" s="3">
        <v>250</v>
      </c>
      <c r="H1892" t="s">
        <v>143</v>
      </c>
      <c r="I1892" s="3">
        <v>1500</v>
      </c>
      <c r="J1892" s="25" t="str">
        <f t="shared" si="29"/>
        <v>Mar</v>
      </c>
      <c r="K1892">
        <v>13</v>
      </c>
    </row>
    <row r="1893" spans="1:11" x14ac:dyDescent="0.5">
      <c r="A1893" s="25">
        <v>44646</v>
      </c>
      <c r="B1893" t="s">
        <v>64</v>
      </c>
      <c r="C1893" t="s">
        <v>144</v>
      </c>
      <c r="D1893" t="s">
        <v>274</v>
      </c>
      <c r="E1893">
        <v>3</v>
      </c>
      <c r="F1893" t="s">
        <v>145</v>
      </c>
      <c r="G1893" s="3">
        <v>65</v>
      </c>
      <c r="H1893" t="s">
        <v>143</v>
      </c>
      <c r="I1893" s="3">
        <v>195</v>
      </c>
      <c r="J1893" s="25" t="str">
        <f t="shared" si="29"/>
        <v>Mar</v>
      </c>
      <c r="K1893">
        <v>13</v>
      </c>
    </row>
    <row r="1894" spans="1:11" hidden="1" x14ac:dyDescent="0.5">
      <c r="A1894" s="25">
        <v>44646</v>
      </c>
      <c r="B1894" t="s">
        <v>64</v>
      </c>
      <c r="C1894" t="s">
        <v>200</v>
      </c>
      <c r="D1894" t="s">
        <v>324</v>
      </c>
      <c r="E1894">
        <v>1</v>
      </c>
      <c r="F1894" t="s">
        <v>142</v>
      </c>
      <c r="G1894" s="3">
        <v>145</v>
      </c>
      <c r="H1894" t="s">
        <v>143</v>
      </c>
      <c r="I1894" s="3">
        <v>145</v>
      </c>
      <c r="J1894" s="25" t="str">
        <f t="shared" si="29"/>
        <v>Mar</v>
      </c>
      <c r="K1894">
        <v>13</v>
      </c>
    </row>
    <row r="1895" spans="1:11" hidden="1" x14ac:dyDescent="0.5">
      <c r="A1895" s="25">
        <v>44646</v>
      </c>
      <c r="B1895" t="s">
        <v>64</v>
      </c>
      <c r="C1895" t="s">
        <v>194</v>
      </c>
      <c r="D1895" t="s">
        <v>146</v>
      </c>
      <c r="E1895">
        <v>1</v>
      </c>
      <c r="F1895" t="s">
        <v>147</v>
      </c>
      <c r="G1895" s="3">
        <v>260</v>
      </c>
      <c r="H1895" t="s">
        <v>143</v>
      </c>
      <c r="I1895" s="3">
        <v>260</v>
      </c>
      <c r="J1895" s="25" t="str">
        <f t="shared" si="29"/>
        <v>Mar</v>
      </c>
      <c r="K1895">
        <v>13</v>
      </c>
    </row>
    <row r="1896" spans="1:11" hidden="1" x14ac:dyDescent="0.5">
      <c r="A1896" s="25">
        <v>44646</v>
      </c>
      <c r="B1896" t="s">
        <v>64</v>
      </c>
      <c r="C1896" t="s">
        <v>176</v>
      </c>
      <c r="D1896" t="s">
        <v>295</v>
      </c>
      <c r="E1896">
        <v>1.3</v>
      </c>
      <c r="F1896" t="s">
        <v>147</v>
      </c>
      <c r="G1896" s="3">
        <v>250</v>
      </c>
      <c r="H1896" t="s">
        <v>143</v>
      </c>
      <c r="I1896" s="3">
        <v>325</v>
      </c>
      <c r="J1896" s="25" t="str">
        <f t="shared" si="29"/>
        <v>Mar</v>
      </c>
      <c r="K1896">
        <v>13</v>
      </c>
    </row>
    <row r="1897" spans="1:11" x14ac:dyDescent="0.5">
      <c r="A1897" s="25">
        <v>44646</v>
      </c>
      <c r="B1897" t="s">
        <v>64</v>
      </c>
      <c r="C1897" t="s">
        <v>166</v>
      </c>
      <c r="D1897" t="s">
        <v>295</v>
      </c>
      <c r="E1897">
        <v>1.55</v>
      </c>
      <c r="F1897" t="s">
        <v>147</v>
      </c>
      <c r="G1897" s="3">
        <v>330</v>
      </c>
      <c r="H1897" t="s">
        <v>143</v>
      </c>
      <c r="I1897" s="3">
        <v>511.5</v>
      </c>
      <c r="J1897" s="25" t="str">
        <f t="shared" si="29"/>
        <v>Mar</v>
      </c>
      <c r="K1897">
        <v>13</v>
      </c>
    </row>
    <row r="1898" spans="1:11" x14ac:dyDescent="0.5">
      <c r="A1898" s="25">
        <v>44646</v>
      </c>
      <c r="B1898" t="s">
        <v>64</v>
      </c>
      <c r="C1898" t="s">
        <v>167</v>
      </c>
      <c r="D1898" t="s">
        <v>295</v>
      </c>
      <c r="E1898">
        <v>2.0499999999999998</v>
      </c>
      <c r="F1898" t="s">
        <v>147</v>
      </c>
      <c r="G1898" s="3">
        <v>330</v>
      </c>
      <c r="H1898" t="s">
        <v>143</v>
      </c>
      <c r="I1898" s="3">
        <v>676.49999999999989</v>
      </c>
      <c r="J1898" s="25" t="str">
        <f t="shared" si="29"/>
        <v>Mar</v>
      </c>
      <c r="K1898">
        <v>13</v>
      </c>
    </row>
    <row r="1899" spans="1:11" x14ac:dyDescent="0.5">
      <c r="A1899" s="25">
        <v>44646</v>
      </c>
      <c r="B1899" t="s">
        <v>64</v>
      </c>
      <c r="C1899" t="s">
        <v>160</v>
      </c>
      <c r="D1899" t="s">
        <v>275</v>
      </c>
      <c r="E1899">
        <v>4</v>
      </c>
      <c r="F1899" t="s">
        <v>147</v>
      </c>
      <c r="G1899" s="3">
        <v>230</v>
      </c>
      <c r="H1899" t="s">
        <v>143</v>
      </c>
      <c r="I1899" s="3">
        <v>920</v>
      </c>
      <c r="J1899" s="25" t="str">
        <f t="shared" si="29"/>
        <v>Mar</v>
      </c>
      <c r="K1899">
        <v>13</v>
      </c>
    </row>
    <row r="1900" spans="1:11" x14ac:dyDescent="0.5">
      <c r="A1900" s="25">
        <v>44646</v>
      </c>
      <c r="B1900" t="s">
        <v>64</v>
      </c>
      <c r="C1900" t="s">
        <v>162</v>
      </c>
      <c r="D1900" t="s">
        <v>295</v>
      </c>
      <c r="E1900">
        <v>2</v>
      </c>
      <c r="F1900" t="s">
        <v>147</v>
      </c>
      <c r="G1900" s="3">
        <v>170</v>
      </c>
      <c r="H1900" t="s">
        <v>143</v>
      </c>
      <c r="I1900" s="3">
        <v>340</v>
      </c>
      <c r="J1900" s="25" t="str">
        <f t="shared" si="29"/>
        <v>Mar</v>
      </c>
      <c r="K1900">
        <v>13</v>
      </c>
    </row>
    <row r="1901" spans="1:11" hidden="1" x14ac:dyDescent="0.5">
      <c r="A1901" s="25">
        <v>44647</v>
      </c>
      <c r="B1901" t="s">
        <v>63</v>
      </c>
      <c r="C1901" t="s">
        <v>285</v>
      </c>
      <c r="D1901" t="s">
        <v>146</v>
      </c>
      <c r="E1901">
        <v>5</v>
      </c>
      <c r="F1901" t="s">
        <v>147</v>
      </c>
      <c r="G1901" s="3">
        <v>250</v>
      </c>
      <c r="H1901" t="s">
        <v>143</v>
      </c>
      <c r="I1901" s="3">
        <v>1250</v>
      </c>
      <c r="J1901" s="25" t="str">
        <f t="shared" si="29"/>
        <v>Mar</v>
      </c>
      <c r="K1901">
        <v>14</v>
      </c>
    </row>
    <row r="1902" spans="1:11" hidden="1" x14ac:dyDescent="0.5">
      <c r="A1902" s="25">
        <v>44647</v>
      </c>
      <c r="B1902" t="s">
        <v>63</v>
      </c>
      <c r="C1902" t="s">
        <v>268</v>
      </c>
      <c r="D1902" t="s">
        <v>146</v>
      </c>
      <c r="E1902">
        <v>10</v>
      </c>
      <c r="F1902" t="s">
        <v>147</v>
      </c>
      <c r="G1902" s="3">
        <v>250</v>
      </c>
      <c r="H1902" t="s">
        <v>143</v>
      </c>
      <c r="I1902" s="3">
        <v>2500</v>
      </c>
      <c r="J1902" s="25" t="str">
        <f t="shared" si="29"/>
        <v>Mar</v>
      </c>
      <c r="K1902">
        <v>14</v>
      </c>
    </row>
    <row r="1903" spans="1:11" x14ac:dyDescent="0.5">
      <c r="A1903" s="25">
        <v>44647</v>
      </c>
      <c r="B1903" t="s">
        <v>63</v>
      </c>
      <c r="C1903" t="s">
        <v>158</v>
      </c>
      <c r="D1903" t="s">
        <v>295</v>
      </c>
      <c r="E1903">
        <v>5</v>
      </c>
      <c r="F1903" t="s">
        <v>147</v>
      </c>
      <c r="G1903" s="3">
        <v>300</v>
      </c>
      <c r="H1903" t="s">
        <v>143</v>
      </c>
      <c r="I1903" s="3">
        <v>1500</v>
      </c>
      <c r="J1903" s="25" t="str">
        <f t="shared" si="29"/>
        <v>Mar</v>
      </c>
      <c r="K1903">
        <v>14</v>
      </c>
    </row>
    <row r="1904" spans="1:11" x14ac:dyDescent="0.5">
      <c r="A1904" s="25">
        <v>44647</v>
      </c>
      <c r="B1904" t="s">
        <v>63</v>
      </c>
      <c r="C1904" t="s">
        <v>189</v>
      </c>
      <c r="D1904" t="s">
        <v>295</v>
      </c>
      <c r="E1904">
        <v>5</v>
      </c>
      <c r="F1904" t="s">
        <v>147</v>
      </c>
      <c r="G1904" s="3">
        <v>380</v>
      </c>
      <c r="H1904" t="s">
        <v>143</v>
      </c>
      <c r="I1904" s="3">
        <v>1900</v>
      </c>
      <c r="J1904" s="25" t="str">
        <f t="shared" si="29"/>
        <v>Mar</v>
      </c>
      <c r="K1904">
        <v>14</v>
      </c>
    </row>
    <row r="1905" spans="1:11" x14ac:dyDescent="0.5">
      <c r="A1905" s="25">
        <v>44647</v>
      </c>
      <c r="B1905" t="s">
        <v>63</v>
      </c>
      <c r="C1905" t="s">
        <v>162</v>
      </c>
      <c r="D1905" t="s">
        <v>295</v>
      </c>
      <c r="E1905">
        <v>1</v>
      </c>
      <c r="F1905" t="s">
        <v>147</v>
      </c>
      <c r="G1905" s="3">
        <v>170</v>
      </c>
      <c r="H1905" t="s">
        <v>143</v>
      </c>
      <c r="I1905" s="3">
        <v>170</v>
      </c>
      <c r="J1905" s="25" t="str">
        <f t="shared" si="29"/>
        <v>Mar</v>
      </c>
      <c r="K1905">
        <v>14</v>
      </c>
    </row>
    <row r="1906" spans="1:11" x14ac:dyDescent="0.5">
      <c r="A1906" s="25">
        <v>44647</v>
      </c>
      <c r="B1906" t="s">
        <v>63</v>
      </c>
      <c r="C1906" t="s">
        <v>198</v>
      </c>
      <c r="D1906" t="s">
        <v>146</v>
      </c>
      <c r="E1906">
        <v>12</v>
      </c>
      <c r="F1906" t="s">
        <v>147</v>
      </c>
      <c r="G1906" s="3">
        <v>250</v>
      </c>
      <c r="H1906" t="s">
        <v>143</v>
      </c>
      <c r="I1906" s="3">
        <v>3000</v>
      </c>
      <c r="J1906" s="25" t="str">
        <f t="shared" si="29"/>
        <v>Mar</v>
      </c>
      <c r="K1906">
        <v>14</v>
      </c>
    </row>
    <row r="1907" spans="1:11" x14ac:dyDescent="0.5">
      <c r="A1907" s="25">
        <v>44647</v>
      </c>
      <c r="B1907" t="s">
        <v>63</v>
      </c>
      <c r="C1907" t="s">
        <v>144</v>
      </c>
      <c r="D1907" t="s">
        <v>274</v>
      </c>
      <c r="E1907">
        <v>10</v>
      </c>
      <c r="F1907" t="s">
        <v>145</v>
      </c>
      <c r="G1907" s="3">
        <v>65</v>
      </c>
      <c r="H1907" t="s">
        <v>143</v>
      </c>
      <c r="I1907" s="3">
        <v>650</v>
      </c>
      <c r="J1907" s="25" t="str">
        <f t="shared" si="29"/>
        <v>Mar</v>
      </c>
      <c r="K1907">
        <v>14</v>
      </c>
    </row>
    <row r="1908" spans="1:11" hidden="1" x14ac:dyDescent="0.5">
      <c r="A1908" s="25">
        <v>44647</v>
      </c>
      <c r="B1908" t="s">
        <v>63</v>
      </c>
      <c r="C1908" t="s">
        <v>200</v>
      </c>
      <c r="D1908" t="s">
        <v>324</v>
      </c>
      <c r="E1908">
        <v>1</v>
      </c>
      <c r="F1908" t="s">
        <v>142</v>
      </c>
      <c r="G1908" s="3">
        <v>145</v>
      </c>
      <c r="H1908" t="s">
        <v>143</v>
      </c>
      <c r="I1908" s="3">
        <v>145</v>
      </c>
      <c r="J1908" s="25" t="str">
        <f t="shared" si="29"/>
        <v>Mar</v>
      </c>
      <c r="K1908">
        <v>14</v>
      </c>
    </row>
    <row r="1909" spans="1:11" hidden="1" x14ac:dyDescent="0.5">
      <c r="A1909" s="25">
        <v>44647</v>
      </c>
      <c r="B1909" t="s">
        <v>63</v>
      </c>
      <c r="C1909" t="s">
        <v>199</v>
      </c>
      <c r="D1909" t="s">
        <v>275</v>
      </c>
      <c r="E1909">
        <v>2.5</v>
      </c>
      <c r="F1909" t="s">
        <v>147</v>
      </c>
      <c r="G1909" s="3">
        <v>200</v>
      </c>
      <c r="H1909" t="s">
        <v>143</v>
      </c>
      <c r="I1909" s="3">
        <v>500</v>
      </c>
      <c r="J1909" s="25" t="str">
        <f t="shared" si="29"/>
        <v>Mar</v>
      </c>
      <c r="K1909">
        <v>14</v>
      </c>
    </row>
    <row r="1910" spans="1:11" x14ac:dyDescent="0.5">
      <c r="A1910" s="25">
        <v>44647</v>
      </c>
      <c r="B1910" t="s">
        <v>63</v>
      </c>
      <c r="C1910" t="s">
        <v>160</v>
      </c>
      <c r="D1910" t="s">
        <v>275</v>
      </c>
      <c r="E1910">
        <v>9</v>
      </c>
      <c r="F1910" t="s">
        <v>147</v>
      </c>
      <c r="G1910" s="3">
        <v>220</v>
      </c>
      <c r="H1910" t="s">
        <v>143</v>
      </c>
      <c r="I1910" s="3">
        <v>1980</v>
      </c>
      <c r="J1910" s="25" t="str">
        <f t="shared" si="29"/>
        <v>Mar</v>
      </c>
      <c r="K1910">
        <v>14</v>
      </c>
    </row>
    <row r="1911" spans="1:11" x14ac:dyDescent="0.5">
      <c r="A1911" s="25">
        <v>44647</v>
      </c>
      <c r="B1911" t="s">
        <v>63</v>
      </c>
      <c r="C1911" t="s">
        <v>148</v>
      </c>
      <c r="D1911" t="s">
        <v>146</v>
      </c>
      <c r="E1911">
        <v>5</v>
      </c>
      <c r="F1911" t="s">
        <v>149</v>
      </c>
      <c r="G1911" s="3">
        <v>300</v>
      </c>
      <c r="H1911" t="s">
        <v>143</v>
      </c>
      <c r="I1911" s="3">
        <v>1500</v>
      </c>
      <c r="J1911" s="25" t="str">
        <f t="shared" si="29"/>
        <v>Mar</v>
      </c>
      <c r="K1911">
        <v>14</v>
      </c>
    </row>
    <row r="1912" spans="1:11" hidden="1" x14ac:dyDescent="0.5">
      <c r="A1912" s="25">
        <v>44647</v>
      </c>
      <c r="B1912" t="s">
        <v>63</v>
      </c>
      <c r="C1912" t="s">
        <v>294</v>
      </c>
      <c r="D1912" t="s">
        <v>141</v>
      </c>
      <c r="E1912">
        <v>1</v>
      </c>
      <c r="F1912" t="s">
        <v>149</v>
      </c>
      <c r="G1912" s="3">
        <v>65</v>
      </c>
      <c r="H1912" t="s">
        <v>143</v>
      </c>
      <c r="I1912" s="3">
        <v>65</v>
      </c>
      <c r="J1912" s="25" t="str">
        <f t="shared" si="29"/>
        <v>Mar</v>
      </c>
      <c r="K1912">
        <v>14</v>
      </c>
    </row>
    <row r="1913" spans="1:11" x14ac:dyDescent="0.5">
      <c r="A1913" s="25">
        <v>44647</v>
      </c>
      <c r="B1913" t="s">
        <v>63</v>
      </c>
      <c r="C1913" t="s">
        <v>166</v>
      </c>
      <c r="D1913" t="s">
        <v>295</v>
      </c>
      <c r="E1913">
        <v>0.5</v>
      </c>
      <c r="F1913" t="s">
        <v>147</v>
      </c>
      <c r="G1913" s="3">
        <v>330</v>
      </c>
      <c r="H1913" t="s">
        <v>143</v>
      </c>
      <c r="I1913" s="3">
        <v>165</v>
      </c>
      <c r="J1913" s="25" t="str">
        <f t="shared" si="29"/>
        <v>Mar</v>
      </c>
      <c r="K1913">
        <v>14</v>
      </c>
    </row>
    <row r="1914" spans="1:11" x14ac:dyDescent="0.5">
      <c r="A1914" s="25">
        <v>44647</v>
      </c>
      <c r="B1914" t="s">
        <v>63</v>
      </c>
      <c r="C1914" t="s">
        <v>158</v>
      </c>
      <c r="D1914" t="s">
        <v>295</v>
      </c>
      <c r="E1914">
        <v>1.5</v>
      </c>
      <c r="F1914" t="s">
        <v>147</v>
      </c>
      <c r="G1914" s="3">
        <v>320</v>
      </c>
      <c r="H1914" t="s">
        <v>143</v>
      </c>
      <c r="I1914" s="3">
        <v>480</v>
      </c>
      <c r="J1914" s="25" t="str">
        <f t="shared" si="29"/>
        <v>Mar</v>
      </c>
      <c r="K1914">
        <v>14</v>
      </c>
    </row>
    <row r="1915" spans="1:11" x14ac:dyDescent="0.5">
      <c r="A1915" s="25">
        <v>44647</v>
      </c>
      <c r="B1915" t="s">
        <v>63</v>
      </c>
      <c r="C1915" t="s">
        <v>164</v>
      </c>
      <c r="D1915" t="s">
        <v>295</v>
      </c>
      <c r="E1915">
        <v>1</v>
      </c>
      <c r="F1915" t="s">
        <v>147</v>
      </c>
      <c r="G1915" s="3">
        <v>200</v>
      </c>
      <c r="H1915" t="s">
        <v>143</v>
      </c>
      <c r="I1915" s="3">
        <v>200</v>
      </c>
      <c r="J1915" s="25" t="str">
        <f t="shared" si="29"/>
        <v>Mar</v>
      </c>
      <c r="K1915">
        <v>14</v>
      </c>
    </row>
    <row r="1916" spans="1:11" hidden="1" x14ac:dyDescent="0.5">
      <c r="A1916" s="25">
        <v>44647</v>
      </c>
      <c r="B1916" t="s">
        <v>63</v>
      </c>
      <c r="C1916" t="s">
        <v>176</v>
      </c>
      <c r="D1916" t="s">
        <v>295</v>
      </c>
      <c r="E1916">
        <v>0.25</v>
      </c>
      <c r="F1916" t="s">
        <v>147</v>
      </c>
      <c r="G1916" s="3">
        <v>250</v>
      </c>
      <c r="H1916" t="s">
        <v>143</v>
      </c>
      <c r="I1916" s="3">
        <v>62.5</v>
      </c>
      <c r="J1916" s="25" t="str">
        <f t="shared" si="29"/>
        <v>Mar</v>
      </c>
      <c r="K1916">
        <v>14</v>
      </c>
    </row>
    <row r="1917" spans="1:11" x14ac:dyDescent="0.5">
      <c r="A1917" s="25">
        <v>44647</v>
      </c>
      <c r="B1917" t="s">
        <v>63</v>
      </c>
      <c r="C1917" t="s">
        <v>173</v>
      </c>
      <c r="D1917" t="s">
        <v>295</v>
      </c>
      <c r="E1917">
        <v>0.25</v>
      </c>
      <c r="F1917" t="s">
        <v>147</v>
      </c>
      <c r="G1917" s="3">
        <v>450</v>
      </c>
      <c r="H1917" t="s">
        <v>143</v>
      </c>
      <c r="I1917" s="3">
        <v>112.5</v>
      </c>
      <c r="J1917" s="25" t="str">
        <f t="shared" si="29"/>
        <v>Mar</v>
      </c>
      <c r="K1917">
        <v>14</v>
      </c>
    </row>
    <row r="1918" spans="1:11" x14ac:dyDescent="0.5">
      <c r="A1918" s="25">
        <v>44647</v>
      </c>
      <c r="B1918" t="s">
        <v>63</v>
      </c>
      <c r="C1918" t="s">
        <v>159</v>
      </c>
      <c r="D1918" t="s">
        <v>295</v>
      </c>
      <c r="E1918">
        <v>4.4000000000000004</v>
      </c>
      <c r="F1918" t="s">
        <v>147</v>
      </c>
      <c r="G1918" s="3">
        <v>520</v>
      </c>
      <c r="H1918" t="s">
        <v>143</v>
      </c>
      <c r="I1918" s="3">
        <v>2288</v>
      </c>
      <c r="J1918" s="25" t="str">
        <f t="shared" si="29"/>
        <v>Mar</v>
      </c>
      <c r="K1918">
        <v>14</v>
      </c>
    </row>
    <row r="1919" spans="1:11" x14ac:dyDescent="0.5">
      <c r="A1919" s="25">
        <v>44647</v>
      </c>
      <c r="B1919" t="s">
        <v>63</v>
      </c>
      <c r="C1919" t="s">
        <v>163</v>
      </c>
      <c r="D1919" t="s">
        <v>295</v>
      </c>
      <c r="E1919">
        <v>2.2000000000000002</v>
      </c>
      <c r="F1919" t="s">
        <v>147</v>
      </c>
      <c r="G1919" s="3">
        <v>920</v>
      </c>
      <c r="H1919" t="s">
        <v>143</v>
      </c>
      <c r="I1919" s="3">
        <v>2024.0000000000002</v>
      </c>
      <c r="J1919" s="25" t="str">
        <f t="shared" si="29"/>
        <v>Mar</v>
      </c>
      <c r="K1919">
        <v>14</v>
      </c>
    </row>
    <row r="1920" spans="1:11" x14ac:dyDescent="0.5">
      <c r="A1920" s="25">
        <v>44647</v>
      </c>
      <c r="B1920" t="s">
        <v>63</v>
      </c>
      <c r="C1920" t="s">
        <v>161</v>
      </c>
      <c r="D1920" t="s">
        <v>295</v>
      </c>
      <c r="E1920">
        <v>0.5</v>
      </c>
      <c r="F1920" t="s">
        <v>147</v>
      </c>
      <c r="G1920" s="3">
        <v>380</v>
      </c>
      <c r="H1920" t="s">
        <v>143</v>
      </c>
      <c r="I1920" s="3">
        <v>190</v>
      </c>
      <c r="J1920" s="25" t="str">
        <f t="shared" si="29"/>
        <v>Mar</v>
      </c>
      <c r="K1920">
        <v>14</v>
      </c>
    </row>
    <row r="1921" spans="1:11" x14ac:dyDescent="0.5">
      <c r="A1921" s="25">
        <v>44647</v>
      </c>
      <c r="B1921" t="s">
        <v>63</v>
      </c>
      <c r="C1921" t="s">
        <v>183</v>
      </c>
      <c r="D1921" t="s">
        <v>155</v>
      </c>
      <c r="E1921">
        <v>5</v>
      </c>
      <c r="F1921" t="s">
        <v>156</v>
      </c>
      <c r="G1921" s="3">
        <v>272</v>
      </c>
      <c r="H1921" t="s">
        <v>143</v>
      </c>
      <c r="I1921" s="3">
        <v>1360</v>
      </c>
      <c r="J1921" s="25" t="str">
        <f t="shared" si="29"/>
        <v>Mar</v>
      </c>
      <c r="K1921">
        <v>14</v>
      </c>
    </row>
    <row r="1922" spans="1:11" hidden="1" x14ac:dyDescent="0.5">
      <c r="A1922" s="25">
        <v>44647</v>
      </c>
      <c r="B1922" t="s">
        <v>63</v>
      </c>
      <c r="C1922" t="s">
        <v>264</v>
      </c>
      <c r="D1922" t="s">
        <v>146</v>
      </c>
      <c r="E1922">
        <v>1</v>
      </c>
      <c r="F1922" t="s">
        <v>147</v>
      </c>
      <c r="G1922" s="3">
        <v>250</v>
      </c>
      <c r="H1922" t="s">
        <v>143</v>
      </c>
      <c r="I1922" s="3">
        <v>250</v>
      </c>
      <c r="J1922" s="25" t="str">
        <f t="shared" si="29"/>
        <v>Mar</v>
      </c>
      <c r="K1922">
        <v>14</v>
      </c>
    </row>
    <row r="1923" spans="1:11" x14ac:dyDescent="0.5">
      <c r="A1923" s="25">
        <v>44647</v>
      </c>
      <c r="B1923" t="s">
        <v>63</v>
      </c>
      <c r="C1923" t="s">
        <v>231</v>
      </c>
      <c r="D1923" t="s">
        <v>146</v>
      </c>
      <c r="E1923">
        <v>2</v>
      </c>
      <c r="F1923" t="s">
        <v>147</v>
      </c>
      <c r="G1923" s="3">
        <v>250</v>
      </c>
      <c r="H1923" t="s">
        <v>143</v>
      </c>
      <c r="I1923" s="3">
        <v>500</v>
      </c>
      <c r="J1923" s="25" t="str">
        <f t="shared" si="29"/>
        <v>Mar</v>
      </c>
      <c r="K1923">
        <v>14</v>
      </c>
    </row>
    <row r="1924" spans="1:11" x14ac:dyDescent="0.5">
      <c r="A1924" s="25">
        <v>44647</v>
      </c>
      <c r="B1924" t="s">
        <v>63</v>
      </c>
      <c r="C1924" t="s">
        <v>198</v>
      </c>
      <c r="D1924" t="s">
        <v>146</v>
      </c>
      <c r="E1924">
        <v>4.5</v>
      </c>
      <c r="F1924" t="s">
        <v>147</v>
      </c>
      <c r="G1924" s="3">
        <v>250</v>
      </c>
      <c r="H1924" t="s">
        <v>143</v>
      </c>
      <c r="I1924" s="3">
        <v>1125</v>
      </c>
      <c r="J1924" s="25" t="str">
        <f t="shared" si="29"/>
        <v>Mar</v>
      </c>
      <c r="K1924">
        <v>14</v>
      </c>
    </row>
    <row r="1925" spans="1:11" hidden="1" x14ac:dyDescent="0.5">
      <c r="A1925" s="25">
        <v>44647</v>
      </c>
      <c r="B1925" t="s">
        <v>63</v>
      </c>
      <c r="C1925" t="s">
        <v>190</v>
      </c>
      <c r="D1925" t="s">
        <v>276</v>
      </c>
      <c r="E1925">
        <v>1.1000000000000001</v>
      </c>
      <c r="F1925" t="s">
        <v>152</v>
      </c>
      <c r="G1925" s="3">
        <v>170</v>
      </c>
      <c r="H1925" t="s">
        <v>143</v>
      </c>
      <c r="I1925" s="3">
        <v>187.00000000000003</v>
      </c>
      <c r="J1925" s="25" t="str">
        <f t="shared" ref="J1925:J1988" si="30">TEXT(A1925,"mmm")</f>
        <v>Mar</v>
      </c>
      <c r="K1925">
        <v>14</v>
      </c>
    </row>
    <row r="1926" spans="1:11" hidden="1" x14ac:dyDescent="0.5">
      <c r="A1926" s="25">
        <v>44647</v>
      </c>
      <c r="B1926" t="s">
        <v>63</v>
      </c>
      <c r="C1926" t="s">
        <v>180</v>
      </c>
      <c r="D1926" t="s">
        <v>146</v>
      </c>
      <c r="E1926">
        <v>1.1000000000000001</v>
      </c>
      <c r="F1926" t="s">
        <v>152</v>
      </c>
      <c r="G1926" s="3">
        <v>900</v>
      </c>
      <c r="H1926" t="s">
        <v>143</v>
      </c>
      <c r="I1926" s="3">
        <v>990.00000000000011</v>
      </c>
      <c r="J1926" s="25" t="str">
        <f t="shared" si="30"/>
        <v>Mar</v>
      </c>
      <c r="K1926">
        <v>14</v>
      </c>
    </row>
    <row r="1927" spans="1:11" hidden="1" x14ac:dyDescent="0.5">
      <c r="A1927" s="25">
        <v>44647</v>
      </c>
      <c r="B1927" t="s">
        <v>63</v>
      </c>
      <c r="C1927" t="s">
        <v>243</v>
      </c>
      <c r="D1927" t="s">
        <v>155</v>
      </c>
      <c r="E1927">
        <v>0.2</v>
      </c>
      <c r="F1927" t="s">
        <v>172</v>
      </c>
      <c r="G1927" s="3">
        <v>650</v>
      </c>
      <c r="H1927" t="s">
        <v>143</v>
      </c>
      <c r="I1927" s="3">
        <v>130</v>
      </c>
      <c r="J1927" s="25" t="str">
        <f t="shared" si="30"/>
        <v>Mar</v>
      </c>
      <c r="K1927">
        <v>14</v>
      </c>
    </row>
    <row r="1928" spans="1:11" x14ac:dyDescent="0.5">
      <c r="A1928" s="25">
        <v>44647</v>
      </c>
      <c r="B1928" t="s">
        <v>63</v>
      </c>
      <c r="C1928" t="s">
        <v>162</v>
      </c>
      <c r="D1928" t="s">
        <v>295</v>
      </c>
      <c r="E1928">
        <v>3</v>
      </c>
      <c r="F1928" t="s">
        <v>147</v>
      </c>
      <c r="G1928" s="3">
        <v>170</v>
      </c>
      <c r="H1928" t="s">
        <v>143</v>
      </c>
      <c r="I1928" s="3">
        <v>510</v>
      </c>
      <c r="J1928" s="25" t="str">
        <f t="shared" si="30"/>
        <v>Mar</v>
      </c>
      <c r="K1928">
        <v>14</v>
      </c>
    </row>
    <row r="1929" spans="1:11" hidden="1" x14ac:dyDescent="0.5">
      <c r="A1929" s="25">
        <v>44647</v>
      </c>
      <c r="B1929" t="s">
        <v>63</v>
      </c>
      <c r="C1929" t="s">
        <v>157</v>
      </c>
      <c r="D1929" t="s">
        <v>141</v>
      </c>
      <c r="E1929">
        <v>1</v>
      </c>
      <c r="F1929" t="s">
        <v>142</v>
      </c>
      <c r="G1929" s="3">
        <v>450</v>
      </c>
      <c r="H1929" t="s">
        <v>143</v>
      </c>
      <c r="I1929" s="3">
        <v>450</v>
      </c>
      <c r="J1929" s="25" t="str">
        <f t="shared" si="30"/>
        <v>Mar</v>
      </c>
      <c r="K1929">
        <v>14</v>
      </c>
    </row>
    <row r="1930" spans="1:11" hidden="1" x14ac:dyDescent="0.5">
      <c r="A1930" s="25">
        <v>44647</v>
      </c>
      <c r="B1930" t="s">
        <v>63</v>
      </c>
      <c r="C1930" t="s">
        <v>197</v>
      </c>
      <c r="D1930" t="s">
        <v>193</v>
      </c>
      <c r="E1930">
        <v>0.2</v>
      </c>
      <c r="F1930" t="s">
        <v>147</v>
      </c>
      <c r="G1930" s="3">
        <v>700</v>
      </c>
      <c r="H1930" t="s">
        <v>143</v>
      </c>
      <c r="I1930" s="3">
        <v>140</v>
      </c>
      <c r="J1930" s="25" t="str">
        <f t="shared" si="30"/>
        <v>Mar</v>
      </c>
      <c r="K1930">
        <v>14</v>
      </c>
    </row>
    <row r="1931" spans="1:11" x14ac:dyDescent="0.5">
      <c r="A1931" s="25">
        <v>44647</v>
      </c>
      <c r="B1931" t="s">
        <v>63</v>
      </c>
      <c r="C1931" t="s">
        <v>167</v>
      </c>
      <c r="D1931" t="s">
        <v>295</v>
      </c>
      <c r="E1931">
        <v>2.5</v>
      </c>
      <c r="F1931" t="s">
        <v>147</v>
      </c>
      <c r="G1931" s="3">
        <v>340</v>
      </c>
      <c r="H1931" t="s">
        <v>143</v>
      </c>
      <c r="I1931" s="3">
        <v>850</v>
      </c>
      <c r="J1931" s="25" t="str">
        <f t="shared" si="30"/>
        <v>Mar</v>
      </c>
      <c r="K1931">
        <v>14</v>
      </c>
    </row>
    <row r="1932" spans="1:11" hidden="1" x14ac:dyDescent="0.5">
      <c r="A1932" s="25">
        <v>44647</v>
      </c>
      <c r="B1932" t="s">
        <v>63</v>
      </c>
      <c r="C1932" t="s">
        <v>216</v>
      </c>
      <c r="D1932" t="s">
        <v>193</v>
      </c>
      <c r="E1932">
        <v>1</v>
      </c>
      <c r="F1932" t="s">
        <v>147</v>
      </c>
      <c r="G1932" s="3">
        <v>740</v>
      </c>
      <c r="H1932" t="s">
        <v>143</v>
      </c>
      <c r="I1932" s="3">
        <v>740</v>
      </c>
      <c r="J1932" s="25" t="str">
        <f t="shared" si="30"/>
        <v>Mar</v>
      </c>
      <c r="K1932">
        <v>14</v>
      </c>
    </row>
    <row r="1933" spans="1:11" x14ac:dyDescent="0.5">
      <c r="A1933" s="25">
        <v>44647</v>
      </c>
      <c r="B1933" t="s">
        <v>63</v>
      </c>
      <c r="C1933" t="s">
        <v>181</v>
      </c>
      <c r="D1933" t="s">
        <v>276</v>
      </c>
      <c r="E1933">
        <v>2</v>
      </c>
      <c r="F1933" t="s">
        <v>152</v>
      </c>
      <c r="G1933" s="3">
        <v>120</v>
      </c>
      <c r="H1933" t="s">
        <v>143</v>
      </c>
      <c r="I1933" s="3">
        <v>240</v>
      </c>
      <c r="J1933" s="25" t="str">
        <f t="shared" si="30"/>
        <v>Mar</v>
      </c>
      <c r="K1933">
        <v>14</v>
      </c>
    </row>
    <row r="1934" spans="1:11" x14ac:dyDescent="0.5">
      <c r="A1934" s="25">
        <v>44647</v>
      </c>
      <c r="B1934" t="s">
        <v>63</v>
      </c>
      <c r="C1934" t="s">
        <v>151</v>
      </c>
      <c r="D1934" t="s">
        <v>146</v>
      </c>
      <c r="E1934">
        <v>1.8</v>
      </c>
      <c r="F1934" t="s">
        <v>152</v>
      </c>
      <c r="G1934" s="3">
        <v>480</v>
      </c>
      <c r="H1934" t="s">
        <v>143</v>
      </c>
      <c r="I1934" s="3">
        <v>864</v>
      </c>
      <c r="J1934" s="25" t="str">
        <f t="shared" si="30"/>
        <v>Mar</v>
      </c>
      <c r="K1934">
        <v>14</v>
      </c>
    </row>
    <row r="1935" spans="1:11" x14ac:dyDescent="0.5">
      <c r="A1935" s="25">
        <v>44647</v>
      </c>
      <c r="B1935" t="s">
        <v>63</v>
      </c>
      <c r="C1935" t="s">
        <v>175</v>
      </c>
      <c r="D1935" t="s">
        <v>146</v>
      </c>
      <c r="E1935">
        <v>0.5</v>
      </c>
      <c r="F1935" t="s">
        <v>152</v>
      </c>
      <c r="G1935" s="3">
        <v>900</v>
      </c>
      <c r="H1935" t="s">
        <v>143</v>
      </c>
      <c r="I1935" s="3">
        <v>450</v>
      </c>
      <c r="J1935" s="25" t="str">
        <f t="shared" si="30"/>
        <v>Mar</v>
      </c>
      <c r="K1935">
        <v>14</v>
      </c>
    </row>
    <row r="1936" spans="1:11" hidden="1" x14ac:dyDescent="0.5">
      <c r="A1936" s="25">
        <v>44647</v>
      </c>
      <c r="B1936" t="s">
        <v>63</v>
      </c>
      <c r="C1936" t="s">
        <v>179</v>
      </c>
      <c r="D1936" t="s">
        <v>274</v>
      </c>
      <c r="E1936">
        <v>2</v>
      </c>
      <c r="F1936" t="s">
        <v>145</v>
      </c>
      <c r="G1936" s="3">
        <v>65</v>
      </c>
      <c r="H1936" t="s">
        <v>143</v>
      </c>
      <c r="I1936" s="3">
        <v>130</v>
      </c>
      <c r="J1936" s="25" t="str">
        <f t="shared" si="30"/>
        <v>Mar</v>
      </c>
      <c r="K1936">
        <v>14</v>
      </c>
    </row>
    <row r="1937" spans="1:11" x14ac:dyDescent="0.5">
      <c r="A1937" s="25">
        <v>44647</v>
      </c>
      <c r="B1937" t="s">
        <v>63</v>
      </c>
      <c r="C1937" t="s">
        <v>144</v>
      </c>
      <c r="D1937" t="s">
        <v>274</v>
      </c>
      <c r="E1937">
        <v>20</v>
      </c>
      <c r="F1937" t="s">
        <v>145</v>
      </c>
      <c r="G1937" s="3">
        <v>65</v>
      </c>
      <c r="H1937" t="s">
        <v>143</v>
      </c>
      <c r="I1937" s="3">
        <v>1300</v>
      </c>
      <c r="J1937" s="25" t="str">
        <f t="shared" si="30"/>
        <v>Mar</v>
      </c>
      <c r="K1937">
        <v>14</v>
      </c>
    </row>
    <row r="1938" spans="1:11" x14ac:dyDescent="0.5">
      <c r="A1938" s="25">
        <v>44647</v>
      </c>
      <c r="B1938" t="s">
        <v>63</v>
      </c>
      <c r="C1938" t="s">
        <v>231</v>
      </c>
      <c r="D1938" t="s">
        <v>146</v>
      </c>
      <c r="E1938">
        <v>2</v>
      </c>
      <c r="F1938" t="s">
        <v>147</v>
      </c>
      <c r="G1938" s="3">
        <v>250</v>
      </c>
      <c r="H1938" t="s">
        <v>143</v>
      </c>
      <c r="I1938" s="3">
        <v>500</v>
      </c>
      <c r="J1938" s="25" t="str">
        <f t="shared" si="30"/>
        <v>Mar</v>
      </c>
      <c r="K1938">
        <v>14</v>
      </c>
    </row>
    <row r="1939" spans="1:11" x14ac:dyDescent="0.5">
      <c r="A1939" s="25">
        <v>44647</v>
      </c>
      <c r="B1939" t="s">
        <v>63</v>
      </c>
      <c r="C1939" t="s">
        <v>198</v>
      </c>
      <c r="D1939" t="s">
        <v>146</v>
      </c>
      <c r="E1939">
        <v>3</v>
      </c>
      <c r="F1939" t="s">
        <v>147</v>
      </c>
      <c r="G1939" s="3">
        <v>245</v>
      </c>
      <c r="H1939" t="s">
        <v>143</v>
      </c>
      <c r="I1939" s="3">
        <v>735</v>
      </c>
      <c r="J1939" s="25" t="str">
        <f t="shared" si="30"/>
        <v>Mar</v>
      </c>
      <c r="K1939">
        <v>14</v>
      </c>
    </row>
    <row r="1940" spans="1:11" hidden="1" x14ac:dyDescent="0.5">
      <c r="A1940" s="25">
        <v>44647</v>
      </c>
      <c r="B1940" t="s">
        <v>63</v>
      </c>
      <c r="C1940" t="s">
        <v>283</v>
      </c>
      <c r="D1940" t="s">
        <v>146</v>
      </c>
      <c r="E1940">
        <v>4</v>
      </c>
      <c r="F1940" t="s">
        <v>147</v>
      </c>
      <c r="G1940" s="3">
        <v>250</v>
      </c>
      <c r="H1940" t="s">
        <v>143</v>
      </c>
      <c r="I1940" s="3">
        <v>1000</v>
      </c>
      <c r="J1940" s="25" t="str">
        <f t="shared" si="30"/>
        <v>Mar</v>
      </c>
      <c r="K1940">
        <v>14</v>
      </c>
    </row>
    <row r="1941" spans="1:11" hidden="1" x14ac:dyDescent="0.5">
      <c r="A1941" s="25">
        <v>44647</v>
      </c>
      <c r="B1941" t="s">
        <v>63</v>
      </c>
      <c r="C1941" t="s">
        <v>176</v>
      </c>
      <c r="D1941" t="s">
        <v>295</v>
      </c>
      <c r="E1941">
        <v>1.5</v>
      </c>
      <c r="F1941" t="s">
        <v>147</v>
      </c>
      <c r="G1941" s="3">
        <v>250</v>
      </c>
      <c r="H1941" t="s">
        <v>143</v>
      </c>
      <c r="I1941" s="3">
        <v>375</v>
      </c>
      <c r="J1941" s="25" t="str">
        <f t="shared" si="30"/>
        <v>Mar</v>
      </c>
      <c r="K1941">
        <v>14</v>
      </c>
    </row>
    <row r="1942" spans="1:11" x14ac:dyDescent="0.5">
      <c r="A1942" s="25">
        <v>44647</v>
      </c>
      <c r="B1942" t="s">
        <v>63</v>
      </c>
      <c r="C1942" t="s">
        <v>189</v>
      </c>
      <c r="D1942" t="s">
        <v>295</v>
      </c>
      <c r="E1942">
        <v>3</v>
      </c>
      <c r="F1942" t="s">
        <v>147</v>
      </c>
      <c r="G1942" s="3">
        <v>380</v>
      </c>
      <c r="H1942" t="s">
        <v>143</v>
      </c>
      <c r="I1942" s="3">
        <v>1140</v>
      </c>
      <c r="J1942" s="25" t="str">
        <f t="shared" si="30"/>
        <v>Mar</v>
      </c>
      <c r="K1942">
        <v>14</v>
      </c>
    </row>
    <row r="1943" spans="1:11" x14ac:dyDescent="0.5">
      <c r="A1943" s="25">
        <v>44647</v>
      </c>
      <c r="B1943" t="s">
        <v>63</v>
      </c>
      <c r="C1943" t="s">
        <v>187</v>
      </c>
      <c r="D1943" t="s">
        <v>295</v>
      </c>
      <c r="E1943">
        <v>3</v>
      </c>
      <c r="F1943" t="s">
        <v>147</v>
      </c>
      <c r="G1943" s="3">
        <v>48</v>
      </c>
      <c r="H1943" t="s">
        <v>143</v>
      </c>
      <c r="I1943" s="3">
        <v>144</v>
      </c>
      <c r="J1943" s="25" t="str">
        <f t="shared" si="30"/>
        <v>Mar</v>
      </c>
      <c r="K1943">
        <v>14</v>
      </c>
    </row>
    <row r="1944" spans="1:11" x14ac:dyDescent="0.5">
      <c r="A1944" s="25">
        <v>44647</v>
      </c>
      <c r="B1944" t="s">
        <v>63</v>
      </c>
      <c r="C1944" t="s">
        <v>159</v>
      </c>
      <c r="D1944" t="s">
        <v>295</v>
      </c>
      <c r="E1944">
        <v>4</v>
      </c>
      <c r="F1944" t="s">
        <v>147</v>
      </c>
      <c r="G1944" s="3">
        <v>520</v>
      </c>
      <c r="H1944" t="s">
        <v>143</v>
      </c>
      <c r="I1944" s="3">
        <v>2080</v>
      </c>
      <c r="J1944" s="25" t="str">
        <f t="shared" si="30"/>
        <v>Mar</v>
      </c>
      <c r="K1944">
        <v>14</v>
      </c>
    </row>
    <row r="1945" spans="1:11" x14ac:dyDescent="0.5">
      <c r="A1945" s="25">
        <v>44647</v>
      </c>
      <c r="B1945" t="s">
        <v>63</v>
      </c>
      <c r="C1945" t="s">
        <v>163</v>
      </c>
      <c r="D1945" t="s">
        <v>295</v>
      </c>
      <c r="E1945">
        <v>2</v>
      </c>
      <c r="F1945" t="s">
        <v>147</v>
      </c>
      <c r="G1945" s="3">
        <v>920</v>
      </c>
      <c r="H1945" t="s">
        <v>143</v>
      </c>
      <c r="I1945" s="3">
        <v>1840</v>
      </c>
      <c r="J1945" s="25" t="str">
        <f t="shared" si="30"/>
        <v>Mar</v>
      </c>
      <c r="K1945">
        <v>14</v>
      </c>
    </row>
    <row r="1946" spans="1:11" x14ac:dyDescent="0.5">
      <c r="A1946" s="25">
        <v>44647</v>
      </c>
      <c r="B1946" t="s">
        <v>63</v>
      </c>
      <c r="C1946" t="s">
        <v>281</v>
      </c>
      <c r="D1946" t="s">
        <v>146</v>
      </c>
      <c r="E1946">
        <v>3.5</v>
      </c>
      <c r="F1946" t="s">
        <v>147</v>
      </c>
      <c r="G1946" s="3">
        <v>250</v>
      </c>
      <c r="H1946" t="s">
        <v>143</v>
      </c>
      <c r="I1946" s="3">
        <v>875</v>
      </c>
      <c r="J1946" s="25" t="str">
        <f t="shared" si="30"/>
        <v>Mar</v>
      </c>
      <c r="K1946">
        <v>14</v>
      </c>
    </row>
    <row r="1947" spans="1:11" x14ac:dyDescent="0.5">
      <c r="A1947" s="25">
        <v>44648</v>
      </c>
      <c r="B1947" t="s">
        <v>62</v>
      </c>
      <c r="C1947" t="s">
        <v>148</v>
      </c>
      <c r="D1947" t="s">
        <v>146</v>
      </c>
      <c r="E1947">
        <v>3</v>
      </c>
      <c r="F1947" t="s">
        <v>149</v>
      </c>
      <c r="G1947" s="3">
        <v>290</v>
      </c>
      <c r="H1947" t="s">
        <v>143</v>
      </c>
      <c r="I1947" s="3">
        <v>870</v>
      </c>
      <c r="J1947" s="25" t="str">
        <f t="shared" si="30"/>
        <v>Mar</v>
      </c>
      <c r="K1947">
        <v>14</v>
      </c>
    </row>
    <row r="1948" spans="1:11" hidden="1" x14ac:dyDescent="0.5">
      <c r="A1948" s="25">
        <v>44648</v>
      </c>
      <c r="B1948" t="s">
        <v>62</v>
      </c>
      <c r="C1948" t="s">
        <v>206</v>
      </c>
      <c r="D1948" t="s">
        <v>193</v>
      </c>
      <c r="E1948">
        <v>0.3</v>
      </c>
      <c r="F1948" t="s">
        <v>147</v>
      </c>
      <c r="G1948" s="3">
        <v>500</v>
      </c>
      <c r="H1948" t="s">
        <v>143</v>
      </c>
      <c r="I1948" s="3">
        <v>150</v>
      </c>
      <c r="J1948" s="25" t="str">
        <f t="shared" si="30"/>
        <v>Mar</v>
      </c>
      <c r="K1948">
        <v>14</v>
      </c>
    </row>
    <row r="1949" spans="1:11" x14ac:dyDescent="0.5">
      <c r="A1949" s="25">
        <v>44648</v>
      </c>
      <c r="B1949" t="s">
        <v>62</v>
      </c>
      <c r="C1949" t="s">
        <v>158</v>
      </c>
      <c r="D1949" t="s">
        <v>295</v>
      </c>
      <c r="E1949">
        <v>1</v>
      </c>
      <c r="F1949" t="s">
        <v>147</v>
      </c>
      <c r="G1949" s="3">
        <v>320</v>
      </c>
      <c r="H1949" t="s">
        <v>143</v>
      </c>
      <c r="I1949" s="3">
        <v>320</v>
      </c>
      <c r="J1949" s="25" t="str">
        <f t="shared" si="30"/>
        <v>Mar</v>
      </c>
      <c r="K1949">
        <v>14</v>
      </c>
    </row>
    <row r="1950" spans="1:11" hidden="1" x14ac:dyDescent="0.5">
      <c r="A1950" s="25">
        <v>44648</v>
      </c>
      <c r="B1950" t="s">
        <v>62</v>
      </c>
      <c r="C1950" t="s">
        <v>287</v>
      </c>
      <c r="D1950" t="s">
        <v>141</v>
      </c>
      <c r="E1950">
        <v>1</v>
      </c>
      <c r="F1950" t="s">
        <v>142</v>
      </c>
      <c r="G1950" s="3">
        <v>85</v>
      </c>
      <c r="H1950" t="s">
        <v>143</v>
      </c>
      <c r="I1950" s="3">
        <v>85</v>
      </c>
      <c r="J1950" s="25" t="str">
        <f t="shared" si="30"/>
        <v>Mar</v>
      </c>
      <c r="K1950">
        <v>14</v>
      </c>
    </row>
    <row r="1951" spans="1:11" x14ac:dyDescent="0.5">
      <c r="A1951" s="25">
        <v>44648</v>
      </c>
      <c r="B1951" t="s">
        <v>62</v>
      </c>
      <c r="C1951" t="s">
        <v>162</v>
      </c>
      <c r="D1951" t="s">
        <v>295</v>
      </c>
      <c r="E1951">
        <v>10</v>
      </c>
      <c r="F1951" t="s">
        <v>147</v>
      </c>
      <c r="G1951" s="3">
        <v>155</v>
      </c>
      <c r="H1951" t="s">
        <v>143</v>
      </c>
      <c r="I1951" s="3">
        <v>1550</v>
      </c>
      <c r="J1951" s="25" t="str">
        <f t="shared" si="30"/>
        <v>Mar</v>
      </c>
      <c r="K1951">
        <v>14</v>
      </c>
    </row>
    <row r="1952" spans="1:11" hidden="1" x14ac:dyDescent="0.5">
      <c r="A1952" s="25">
        <v>44648</v>
      </c>
      <c r="B1952" t="s">
        <v>62</v>
      </c>
      <c r="C1952" t="s">
        <v>157</v>
      </c>
      <c r="D1952" t="s">
        <v>141</v>
      </c>
      <c r="E1952">
        <v>1</v>
      </c>
      <c r="F1952" t="s">
        <v>142</v>
      </c>
      <c r="G1952" s="3">
        <v>450</v>
      </c>
      <c r="H1952" t="s">
        <v>143</v>
      </c>
      <c r="I1952" s="3">
        <v>450</v>
      </c>
      <c r="J1952" s="25" t="str">
        <f t="shared" si="30"/>
        <v>Mar</v>
      </c>
      <c r="K1952">
        <v>14</v>
      </c>
    </row>
    <row r="1953" spans="1:11" hidden="1" x14ac:dyDescent="0.5">
      <c r="A1953" s="25">
        <v>44648</v>
      </c>
      <c r="B1953" t="s">
        <v>62</v>
      </c>
      <c r="C1953" t="s">
        <v>176</v>
      </c>
      <c r="D1953" t="s">
        <v>295</v>
      </c>
      <c r="E1953">
        <v>0.5</v>
      </c>
      <c r="F1953" t="s">
        <v>147</v>
      </c>
      <c r="G1953" s="3">
        <v>260</v>
      </c>
      <c r="H1953" t="s">
        <v>143</v>
      </c>
      <c r="I1953" s="3">
        <v>130</v>
      </c>
      <c r="J1953" s="25" t="str">
        <f t="shared" si="30"/>
        <v>Mar</v>
      </c>
      <c r="K1953">
        <v>14</v>
      </c>
    </row>
    <row r="1954" spans="1:11" x14ac:dyDescent="0.5">
      <c r="A1954" s="25">
        <v>44648</v>
      </c>
      <c r="B1954" t="s">
        <v>62</v>
      </c>
      <c r="C1954" t="s">
        <v>159</v>
      </c>
      <c r="D1954" t="s">
        <v>295</v>
      </c>
      <c r="E1954">
        <v>5.4</v>
      </c>
      <c r="F1954" t="s">
        <v>147</v>
      </c>
      <c r="G1954" s="3">
        <v>520</v>
      </c>
      <c r="H1954" t="s">
        <v>143</v>
      </c>
      <c r="I1954" s="3">
        <v>2808</v>
      </c>
      <c r="J1954" s="25" t="str">
        <f t="shared" si="30"/>
        <v>Mar</v>
      </c>
      <c r="K1954">
        <v>14</v>
      </c>
    </row>
    <row r="1955" spans="1:11" x14ac:dyDescent="0.5">
      <c r="A1955" s="25">
        <v>44648</v>
      </c>
      <c r="B1955" t="s">
        <v>62</v>
      </c>
      <c r="C1955" t="s">
        <v>163</v>
      </c>
      <c r="D1955" t="s">
        <v>295</v>
      </c>
      <c r="E1955">
        <v>5.2</v>
      </c>
      <c r="F1955" t="s">
        <v>147</v>
      </c>
      <c r="G1955" s="3">
        <v>900</v>
      </c>
      <c r="H1955" t="s">
        <v>143</v>
      </c>
      <c r="I1955" s="3">
        <v>4680</v>
      </c>
      <c r="J1955" s="25" t="str">
        <f t="shared" si="30"/>
        <v>Mar</v>
      </c>
      <c r="K1955">
        <v>14</v>
      </c>
    </row>
    <row r="1956" spans="1:11" hidden="1" x14ac:dyDescent="0.5">
      <c r="A1956" s="25">
        <v>44648</v>
      </c>
      <c r="B1956" t="s">
        <v>62</v>
      </c>
      <c r="C1956" t="s">
        <v>241</v>
      </c>
      <c r="D1956" t="s">
        <v>141</v>
      </c>
      <c r="E1956">
        <v>0.1</v>
      </c>
      <c r="F1956" t="s">
        <v>147</v>
      </c>
      <c r="G1956" s="3">
        <v>2500</v>
      </c>
      <c r="H1956" t="s">
        <v>143</v>
      </c>
      <c r="I1956" s="3">
        <v>250</v>
      </c>
      <c r="J1956" s="25" t="str">
        <f t="shared" si="30"/>
        <v>Mar</v>
      </c>
      <c r="K1956">
        <v>14</v>
      </c>
    </row>
    <row r="1957" spans="1:11" hidden="1" x14ac:dyDescent="0.5">
      <c r="A1957" s="25">
        <v>44648</v>
      </c>
      <c r="B1957" t="s">
        <v>62</v>
      </c>
      <c r="C1957" t="s">
        <v>268</v>
      </c>
      <c r="D1957" t="s">
        <v>146</v>
      </c>
      <c r="E1957">
        <v>1</v>
      </c>
      <c r="F1957" t="s">
        <v>147</v>
      </c>
      <c r="G1957" s="3">
        <v>250</v>
      </c>
      <c r="H1957" t="s">
        <v>143</v>
      </c>
      <c r="I1957" s="3">
        <v>250</v>
      </c>
      <c r="J1957" s="25" t="str">
        <f t="shared" si="30"/>
        <v>Mar</v>
      </c>
      <c r="K1957">
        <v>14</v>
      </c>
    </row>
    <row r="1958" spans="1:11" x14ac:dyDescent="0.5">
      <c r="A1958" s="25">
        <v>44648</v>
      </c>
      <c r="B1958" t="s">
        <v>62</v>
      </c>
      <c r="C1958" t="s">
        <v>284</v>
      </c>
      <c r="D1958" t="s">
        <v>146</v>
      </c>
      <c r="E1958">
        <v>2</v>
      </c>
      <c r="F1958" t="s">
        <v>147</v>
      </c>
      <c r="G1958" s="3">
        <v>250</v>
      </c>
      <c r="H1958" t="s">
        <v>143</v>
      </c>
      <c r="I1958" s="3">
        <v>500</v>
      </c>
      <c r="J1958" s="25" t="str">
        <f t="shared" si="30"/>
        <v>Mar</v>
      </c>
      <c r="K1958">
        <v>14</v>
      </c>
    </row>
    <row r="1959" spans="1:11" x14ac:dyDescent="0.5">
      <c r="A1959" s="25">
        <v>44648</v>
      </c>
      <c r="B1959" t="s">
        <v>62</v>
      </c>
      <c r="C1959" t="s">
        <v>144</v>
      </c>
      <c r="D1959" t="s">
        <v>274</v>
      </c>
      <c r="E1959">
        <v>4</v>
      </c>
      <c r="F1959" t="s">
        <v>145</v>
      </c>
      <c r="G1959" s="3">
        <v>65</v>
      </c>
      <c r="H1959" t="s">
        <v>143</v>
      </c>
      <c r="I1959" s="3">
        <v>260</v>
      </c>
      <c r="J1959" s="25" t="str">
        <f t="shared" si="30"/>
        <v>Mar</v>
      </c>
      <c r="K1959">
        <v>14</v>
      </c>
    </row>
    <row r="1960" spans="1:11" x14ac:dyDescent="0.5">
      <c r="A1960" s="25">
        <v>44648</v>
      </c>
      <c r="B1960" t="s">
        <v>62</v>
      </c>
      <c r="C1960" t="s">
        <v>159</v>
      </c>
      <c r="D1960" t="s">
        <v>295</v>
      </c>
      <c r="E1960">
        <v>0.4</v>
      </c>
      <c r="F1960" t="s">
        <v>147</v>
      </c>
      <c r="G1960" s="3">
        <v>520</v>
      </c>
      <c r="H1960" t="s">
        <v>143</v>
      </c>
      <c r="I1960" s="3">
        <v>208</v>
      </c>
      <c r="J1960" s="25" t="str">
        <f t="shared" si="30"/>
        <v>Mar</v>
      </c>
      <c r="K1960">
        <v>14</v>
      </c>
    </row>
    <row r="1961" spans="1:11" x14ac:dyDescent="0.5">
      <c r="A1961" s="25">
        <v>44648</v>
      </c>
      <c r="B1961" t="s">
        <v>62</v>
      </c>
      <c r="C1961" t="s">
        <v>163</v>
      </c>
      <c r="D1961" t="s">
        <v>295</v>
      </c>
      <c r="E1961">
        <v>0.2</v>
      </c>
      <c r="F1961" t="s">
        <v>147</v>
      </c>
      <c r="G1961" s="3">
        <v>950</v>
      </c>
      <c r="H1961" t="s">
        <v>143</v>
      </c>
      <c r="I1961" s="3">
        <v>190</v>
      </c>
      <c r="J1961" s="25" t="str">
        <f t="shared" si="30"/>
        <v>Mar</v>
      </c>
      <c r="K1961">
        <v>14</v>
      </c>
    </row>
    <row r="1962" spans="1:11" x14ac:dyDescent="0.5">
      <c r="A1962" s="25">
        <v>44648</v>
      </c>
      <c r="B1962" t="s">
        <v>62</v>
      </c>
      <c r="C1962" t="s">
        <v>198</v>
      </c>
      <c r="D1962" t="s">
        <v>146</v>
      </c>
      <c r="E1962">
        <v>5</v>
      </c>
      <c r="F1962" t="s">
        <v>147</v>
      </c>
      <c r="G1962" s="3">
        <v>250</v>
      </c>
      <c r="H1962" t="s">
        <v>143</v>
      </c>
      <c r="I1962" s="3">
        <v>1250</v>
      </c>
      <c r="J1962" s="25" t="str">
        <f t="shared" si="30"/>
        <v>Mar</v>
      </c>
      <c r="K1962">
        <v>14</v>
      </c>
    </row>
    <row r="1963" spans="1:11" x14ac:dyDescent="0.5">
      <c r="A1963" s="25">
        <v>44648</v>
      </c>
      <c r="B1963" t="s">
        <v>62</v>
      </c>
      <c r="C1963" t="s">
        <v>281</v>
      </c>
      <c r="D1963" t="s">
        <v>146</v>
      </c>
      <c r="E1963">
        <v>2</v>
      </c>
      <c r="F1963" t="s">
        <v>147</v>
      </c>
      <c r="G1963" s="3">
        <v>250</v>
      </c>
      <c r="H1963" t="s">
        <v>143</v>
      </c>
      <c r="I1963" s="3">
        <v>500</v>
      </c>
      <c r="J1963" s="25" t="str">
        <f t="shared" si="30"/>
        <v>Mar</v>
      </c>
      <c r="K1963">
        <v>14</v>
      </c>
    </row>
    <row r="1964" spans="1:11" x14ac:dyDescent="0.5">
      <c r="A1964" s="25">
        <v>44648</v>
      </c>
      <c r="B1964" t="s">
        <v>62</v>
      </c>
      <c r="C1964" t="s">
        <v>231</v>
      </c>
      <c r="D1964" t="s">
        <v>146</v>
      </c>
      <c r="E1964">
        <v>3</v>
      </c>
      <c r="F1964" t="s">
        <v>147</v>
      </c>
      <c r="G1964" s="3">
        <v>250</v>
      </c>
      <c r="H1964" t="s">
        <v>143</v>
      </c>
      <c r="I1964" s="3">
        <v>750</v>
      </c>
      <c r="J1964" s="25" t="str">
        <f t="shared" si="30"/>
        <v>Mar</v>
      </c>
      <c r="K1964">
        <v>14</v>
      </c>
    </row>
    <row r="1965" spans="1:11" x14ac:dyDescent="0.5">
      <c r="A1965" s="25">
        <v>44648</v>
      </c>
      <c r="B1965" t="s">
        <v>62</v>
      </c>
      <c r="C1965" t="s">
        <v>162</v>
      </c>
      <c r="D1965" t="s">
        <v>295</v>
      </c>
      <c r="E1965">
        <v>1</v>
      </c>
      <c r="F1965" t="s">
        <v>147</v>
      </c>
      <c r="G1965" s="3">
        <v>170</v>
      </c>
      <c r="H1965" t="s">
        <v>143</v>
      </c>
      <c r="I1965" s="3">
        <v>170</v>
      </c>
      <c r="J1965" s="25" t="str">
        <f t="shared" si="30"/>
        <v>Mar</v>
      </c>
      <c r="K1965">
        <v>14</v>
      </c>
    </row>
    <row r="1966" spans="1:11" x14ac:dyDescent="0.5">
      <c r="A1966" s="25">
        <v>44648</v>
      </c>
      <c r="B1966" t="s">
        <v>62</v>
      </c>
      <c r="C1966" t="s">
        <v>160</v>
      </c>
      <c r="D1966" t="s">
        <v>275</v>
      </c>
      <c r="E1966">
        <v>8</v>
      </c>
      <c r="F1966" t="s">
        <v>147</v>
      </c>
      <c r="G1966" s="3">
        <v>220</v>
      </c>
      <c r="H1966" t="s">
        <v>143</v>
      </c>
      <c r="I1966" s="3">
        <v>1760</v>
      </c>
      <c r="J1966" s="25" t="str">
        <f t="shared" si="30"/>
        <v>Mar</v>
      </c>
      <c r="K1966">
        <v>14</v>
      </c>
    </row>
    <row r="1967" spans="1:11" x14ac:dyDescent="0.5">
      <c r="A1967" s="25">
        <v>44648</v>
      </c>
      <c r="B1967" t="s">
        <v>62</v>
      </c>
      <c r="C1967" t="s">
        <v>187</v>
      </c>
      <c r="D1967" t="s">
        <v>295</v>
      </c>
      <c r="E1967">
        <v>3</v>
      </c>
      <c r="F1967" t="s">
        <v>147</v>
      </c>
      <c r="G1967" s="3">
        <v>48</v>
      </c>
      <c r="H1967" t="s">
        <v>143</v>
      </c>
      <c r="I1967" s="3">
        <v>144</v>
      </c>
      <c r="J1967" s="25" t="str">
        <f t="shared" si="30"/>
        <v>Mar</v>
      </c>
      <c r="K1967">
        <v>14</v>
      </c>
    </row>
    <row r="1968" spans="1:11" hidden="1" x14ac:dyDescent="0.5">
      <c r="A1968" s="25">
        <v>44648</v>
      </c>
      <c r="B1968" t="s">
        <v>62</v>
      </c>
      <c r="C1968" t="s">
        <v>323</v>
      </c>
      <c r="D1968" t="s">
        <v>141</v>
      </c>
      <c r="E1968">
        <v>1</v>
      </c>
      <c r="F1968" t="s">
        <v>149</v>
      </c>
      <c r="G1968" s="3">
        <v>310</v>
      </c>
      <c r="H1968" t="s">
        <v>143</v>
      </c>
      <c r="I1968" s="3">
        <v>310</v>
      </c>
      <c r="J1968" s="25" t="str">
        <f t="shared" si="30"/>
        <v>Mar</v>
      </c>
      <c r="K1968">
        <v>14</v>
      </c>
    </row>
    <row r="1969" spans="1:11" x14ac:dyDescent="0.5">
      <c r="A1969" s="25">
        <v>44648</v>
      </c>
      <c r="B1969" t="s">
        <v>62</v>
      </c>
      <c r="C1969" t="s">
        <v>148</v>
      </c>
      <c r="D1969" t="s">
        <v>146</v>
      </c>
      <c r="E1969">
        <v>1</v>
      </c>
      <c r="F1969" t="s">
        <v>149</v>
      </c>
      <c r="G1969" s="3">
        <v>293</v>
      </c>
      <c r="H1969" t="s">
        <v>143</v>
      </c>
      <c r="I1969" s="3">
        <v>293</v>
      </c>
      <c r="J1969" s="25" t="str">
        <f t="shared" si="30"/>
        <v>Mar</v>
      </c>
      <c r="K1969">
        <v>14</v>
      </c>
    </row>
    <row r="1970" spans="1:11" hidden="1" x14ac:dyDescent="0.5">
      <c r="A1970" s="25">
        <v>44648</v>
      </c>
      <c r="B1970" t="s">
        <v>62</v>
      </c>
      <c r="C1970" t="s">
        <v>177</v>
      </c>
      <c r="D1970" t="s">
        <v>324</v>
      </c>
      <c r="E1970">
        <v>1</v>
      </c>
      <c r="F1970" t="s">
        <v>142</v>
      </c>
      <c r="G1970" s="3">
        <v>165</v>
      </c>
      <c r="H1970" t="s">
        <v>143</v>
      </c>
      <c r="I1970" s="3">
        <v>165</v>
      </c>
      <c r="J1970" s="25" t="str">
        <f t="shared" si="30"/>
        <v>Mar</v>
      </c>
      <c r="K1970">
        <v>14</v>
      </c>
    </row>
    <row r="1971" spans="1:11" x14ac:dyDescent="0.5">
      <c r="A1971" s="25">
        <v>44648</v>
      </c>
      <c r="B1971" t="s">
        <v>62</v>
      </c>
      <c r="C1971" t="s">
        <v>166</v>
      </c>
      <c r="D1971" t="s">
        <v>295</v>
      </c>
      <c r="E1971">
        <v>1</v>
      </c>
      <c r="F1971" t="s">
        <v>147</v>
      </c>
      <c r="G1971" s="3">
        <v>340</v>
      </c>
      <c r="H1971" t="s">
        <v>143</v>
      </c>
      <c r="I1971" s="3">
        <v>340</v>
      </c>
      <c r="J1971" s="25" t="str">
        <f t="shared" si="30"/>
        <v>Mar</v>
      </c>
      <c r="K1971">
        <v>14</v>
      </c>
    </row>
    <row r="1972" spans="1:11" hidden="1" x14ac:dyDescent="0.5">
      <c r="A1972" s="25">
        <v>44648</v>
      </c>
      <c r="B1972" t="s">
        <v>62</v>
      </c>
      <c r="C1972" t="s">
        <v>293</v>
      </c>
      <c r="D1972" t="s">
        <v>141</v>
      </c>
      <c r="E1972">
        <v>1</v>
      </c>
      <c r="F1972" t="s">
        <v>149</v>
      </c>
      <c r="G1972" s="3">
        <v>160</v>
      </c>
      <c r="H1972" t="s">
        <v>143</v>
      </c>
      <c r="I1972" s="3">
        <v>160</v>
      </c>
      <c r="J1972" s="25" t="str">
        <f t="shared" si="30"/>
        <v>Mar</v>
      </c>
      <c r="K1972">
        <v>14</v>
      </c>
    </row>
    <row r="1973" spans="1:11" hidden="1" x14ac:dyDescent="0.5">
      <c r="A1973" s="25">
        <v>44648</v>
      </c>
      <c r="B1973" t="s">
        <v>62</v>
      </c>
      <c r="C1973" t="s">
        <v>186</v>
      </c>
      <c r="D1973" t="s">
        <v>274</v>
      </c>
      <c r="E1973">
        <v>1</v>
      </c>
      <c r="F1973" t="s">
        <v>145</v>
      </c>
      <c r="G1973" s="3">
        <v>85</v>
      </c>
      <c r="H1973" t="s">
        <v>143</v>
      </c>
      <c r="I1973" s="3">
        <v>85</v>
      </c>
      <c r="J1973" s="25" t="str">
        <f t="shared" si="30"/>
        <v>Mar</v>
      </c>
      <c r="K1973">
        <v>14</v>
      </c>
    </row>
    <row r="1974" spans="1:11" x14ac:dyDescent="0.5">
      <c r="A1974" s="25">
        <v>44648</v>
      </c>
      <c r="B1974" t="s">
        <v>62</v>
      </c>
      <c r="C1974" t="s">
        <v>162</v>
      </c>
      <c r="D1974" t="s">
        <v>295</v>
      </c>
      <c r="E1974">
        <v>1</v>
      </c>
      <c r="F1974" t="s">
        <v>147</v>
      </c>
      <c r="G1974" s="3">
        <v>170</v>
      </c>
      <c r="H1974" t="s">
        <v>143</v>
      </c>
      <c r="I1974" s="3">
        <v>170</v>
      </c>
      <c r="J1974" s="25" t="str">
        <f t="shared" si="30"/>
        <v>Mar</v>
      </c>
      <c r="K1974">
        <v>14</v>
      </c>
    </row>
    <row r="1975" spans="1:11" hidden="1" x14ac:dyDescent="0.5">
      <c r="A1975" s="25">
        <v>44648</v>
      </c>
      <c r="B1975" t="s">
        <v>62</v>
      </c>
      <c r="C1975" t="s">
        <v>242</v>
      </c>
      <c r="D1975" t="s">
        <v>155</v>
      </c>
      <c r="E1975">
        <v>0.4</v>
      </c>
      <c r="F1975" t="s">
        <v>172</v>
      </c>
      <c r="G1975" s="3">
        <v>830</v>
      </c>
      <c r="H1975" t="s">
        <v>143</v>
      </c>
      <c r="I1975" s="3">
        <v>332</v>
      </c>
      <c r="J1975" s="25" t="str">
        <f t="shared" si="30"/>
        <v>Mar</v>
      </c>
      <c r="K1975">
        <v>14</v>
      </c>
    </row>
    <row r="1976" spans="1:11" hidden="1" x14ac:dyDescent="0.5">
      <c r="A1976" s="25">
        <v>44648</v>
      </c>
      <c r="B1976" t="s">
        <v>62</v>
      </c>
      <c r="C1976" t="s">
        <v>180</v>
      </c>
      <c r="D1976" t="s">
        <v>146</v>
      </c>
      <c r="E1976">
        <v>0.3</v>
      </c>
      <c r="F1976" t="s">
        <v>152</v>
      </c>
      <c r="G1976" s="3">
        <v>900</v>
      </c>
      <c r="H1976" t="s">
        <v>143</v>
      </c>
      <c r="I1976" s="3">
        <v>270</v>
      </c>
      <c r="J1976" s="25" t="str">
        <f t="shared" si="30"/>
        <v>Mar</v>
      </c>
      <c r="K1976">
        <v>14</v>
      </c>
    </row>
    <row r="1977" spans="1:11" hidden="1" x14ac:dyDescent="0.5">
      <c r="A1977" s="25">
        <v>44648</v>
      </c>
      <c r="B1977" t="s">
        <v>62</v>
      </c>
      <c r="C1977" t="s">
        <v>190</v>
      </c>
      <c r="D1977" t="s">
        <v>276</v>
      </c>
      <c r="E1977">
        <v>0.3</v>
      </c>
      <c r="F1977" t="s">
        <v>152</v>
      </c>
      <c r="G1977" s="3">
        <v>170</v>
      </c>
      <c r="H1977" t="s">
        <v>143</v>
      </c>
      <c r="I1977" s="3">
        <v>51</v>
      </c>
      <c r="J1977" s="25" t="str">
        <f t="shared" si="30"/>
        <v>Mar</v>
      </c>
      <c r="K1977">
        <v>14</v>
      </c>
    </row>
    <row r="1978" spans="1:11" x14ac:dyDescent="0.5">
      <c r="A1978" s="25">
        <v>44648</v>
      </c>
      <c r="B1978" t="s">
        <v>62</v>
      </c>
      <c r="C1978" t="s">
        <v>181</v>
      </c>
      <c r="D1978" t="s">
        <v>276</v>
      </c>
      <c r="E1978">
        <v>0.3</v>
      </c>
      <c r="F1978" t="s">
        <v>152</v>
      </c>
      <c r="G1978" s="3">
        <v>120</v>
      </c>
      <c r="H1978" t="s">
        <v>143</v>
      </c>
      <c r="I1978" s="3">
        <v>36</v>
      </c>
      <c r="J1978" s="25" t="str">
        <f t="shared" si="30"/>
        <v>Mar</v>
      </c>
      <c r="K1978">
        <v>14</v>
      </c>
    </row>
    <row r="1979" spans="1:11" x14ac:dyDescent="0.5">
      <c r="A1979" s="25">
        <v>44648</v>
      </c>
      <c r="B1979" t="s">
        <v>62</v>
      </c>
      <c r="C1979" t="s">
        <v>151</v>
      </c>
      <c r="D1979" t="s">
        <v>146</v>
      </c>
      <c r="E1979">
        <v>0.3</v>
      </c>
      <c r="F1979" t="s">
        <v>152</v>
      </c>
      <c r="G1979" s="3">
        <v>480</v>
      </c>
      <c r="H1979" t="s">
        <v>143</v>
      </c>
      <c r="I1979" s="3">
        <v>144</v>
      </c>
      <c r="J1979" s="25" t="str">
        <f t="shared" si="30"/>
        <v>Mar</v>
      </c>
      <c r="K1979">
        <v>14</v>
      </c>
    </row>
    <row r="1980" spans="1:11" x14ac:dyDescent="0.5">
      <c r="A1980" s="25">
        <v>44648</v>
      </c>
      <c r="B1980" t="s">
        <v>62</v>
      </c>
      <c r="C1980" t="s">
        <v>159</v>
      </c>
      <c r="D1980" t="s">
        <v>295</v>
      </c>
      <c r="E1980">
        <v>2</v>
      </c>
      <c r="F1980" t="s">
        <v>147</v>
      </c>
      <c r="G1980" s="3">
        <v>520</v>
      </c>
      <c r="H1980" t="s">
        <v>143</v>
      </c>
      <c r="I1980" s="3">
        <v>1040</v>
      </c>
      <c r="J1980" s="25" t="str">
        <f t="shared" si="30"/>
        <v>Mar</v>
      </c>
      <c r="K1980">
        <v>14</v>
      </c>
    </row>
    <row r="1981" spans="1:11" x14ac:dyDescent="0.5">
      <c r="A1981" s="25">
        <v>44648</v>
      </c>
      <c r="B1981" t="s">
        <v>62</v>
      </c>
      <c r="C1981" t="s">
        <v>163</v>
      </c>
      <c r="D1981" t="s">
        <v>295</v>
      </c>
      <c r="E1981">
        <v>2</v>
      </c>
      <c r="F1981" t="s">
        <v>147</v>
      </c>
      <c r="G1981" s="3">
        <v>900</v>
      </c>
      <c r="H1981" t="s">
        <v>143</v>
      </c>
      <c r="I1981" s="3">
        <v>1800</v>
      </c>
      <c r="J1981" s="25" t="str">
        <f t="shared" si="30"/>
        <v>Mar</v>
      </c>
      <c r="K1981">
        <v>14</v>
      </c>
    </row>
    <row r="1982" spans="1:11" hidden="1" x14ac:dyDescent="0.5">
      <c r="A1982" s="25">
        <v>44649</v>
      </c>
      <c r="B1982" t="s">
        <v>61</v>
      </c>
      <c r="C1982" t="s">
        <v>194</v>
      </c>
      <c r="D1982" t="s">
        <v>146</v>
      </c>
      <c r="E1982">
        <v>1</v>
      </c>
      <c r="F1982" t="s">
        <v>147</v>
      </c>
      <c r="G1982" s="3">
        <v>260</v>
      </c>
      <c r="H1982" t="s">
        <v>143</v>
      </c>
      <c r="I1982" s="3">
        <v>260</v>
      </c>
      <c r="J1982" s="25" t="str">
        <f t="shared" si="30"/>
        <v>Mar</v>
      </c>
      <c r="K1982">
        <v>14</v>
      </c>
    </row>
    <row r="1983" spans="1:11" x14ac:dyDescent="0.5">
      <c r="A1983" s="25">
        <v>44649</v>
      </c>
      <c r="B1983" t="s">
        <v>61</v>
      </c>
      <c r="C1983" t="s">
        <v>151</v>
      </c>
      <c r="D1983" t="s">
        <v>146</v>
      </c>
      <c r="E1983">
        <v>0.5</v>
      </c>
      <c r="F1983" t="s">
        <v>152</v>
      </c>
      <c r="G1983" s="3">
        <v>480</v>
      </c>
      <c r="H1983" t="s">
        <v>143</v>
      </c>
      <c r="I1983" s="3">
        <v>240</v>
      </c>
      <c r="J1983" s="25" t="str">
        <f t="shared" si="30"/>
        <v>Mar</v>
      </c>
      <c r="K1983">
        <v>14</v>
      </c>
    </row>
    <row r="1984" spans="1:11" x14ac:dyDescent="0.5">
      <c r="A1984" s="25">
        <v>44649</v>
      </c>
      <c r="B1984" t="s">
        <v>61</v>
      </c>
      <c r="C1984" t="s">
        <v>198</v>
      </c>
      <c r="D1984" t="s">
        <v>146</v>
      </c>
      <c r="E1984">
        <v>1.5</v>
      </c>
      <c r="F1984" t="s">
        <v>147</v>
      </c>
      <c r="G1984" s="3">
        <v>245</v>
      </c>
      <c r="H1984" t="s">
        <v>143</v>
      </c>
      <c r="I1984" s="3">
        <v>367.5</v>
      </c>
      <c r="J1984" s="25" t="str">
        <f t="shared" si="30"/>
        <v>Mar</v>
      </c>
      <c r="K1984">
        <v>14</v>
      </c>
    </row>
    <row r="1985" spans="1:11" hidden="1" x14ac:dyDescent="0.5">
      <c r="A1985" s="25">
        <v>44649</v>
      </c>
      <c r="B1985" t="s">
        <v>61</v>
      </c>
      <c r="C1985" t="s">
        <v>184</v>
      </c>
      <c r="D1985" t="s">
        <v>155</v>
      </c>
      <c r="E1985">
        <v>2</v>
      </c>
      <c r="F1985" t="s">
        <v>156</v>
      </c>
      <c r="G1985" s="3">
        <v>332</v>
      </c>
      <c r="H1985" t="s">
        <v>143</v>
      </c>
      <c r="I1985" s="3">
        <v>664</v>
      </c>
      <c r="J1985" s="25" t="str">
        <f t="shared" si="30"/>
        <v>Mar</v>
      </c>
      <c r="K1985">
        <v>14</v>
      </c>
    </row>
    <row r="1986" spans="1:11" x14ac:dyDescent="0.5">
      <c r="A1986" s="25">
        <v>44649</v>
      </c>
      <c r="B1986" t="s">
        <v>61</v>
      </c>
      <c r="C1986" t="s">
        <v>159</v>
      </c>
      <c r="D1986" t="s">
        <v>295</v>
      </c>
      <c r="E1986">
        <v>1</v>
      </c>
      <c r="F1986" t="s">
        <v>147</v>
      </c>
      <c r="G1986" s="3">
        <v>520</v>
      </c>
      <c r="H1986" t="s">
        <v>143</v>
      </c>
      <c r="I1986" s="3">
        <v>520</v>
      </c>
      <c r="J1986" s="25" t="str">
        <f t="shared" si="30"/>
        <v>Mar</v>
      </c>
      <c r="K1986">
        <v>14</v>
      </c>
    </row>
    <row r="1987" spans="1:11" x14ac:dyDescent="0.5">
      <c r="A1987" s="25">
        <v>44649</v>
      </c>
      <c r="B1987" t="s">
        <v>61</v>
      </c>
      <c r="C1987" t="s">
        <v>163</v>
      </c>
      <c r="D1987" t="s">
        <v>295</v>
      </c>
      <c r="E1987">
        <v>0.5</v>
      </c>
      <c r="F1987" t="s">
        <v>147</v>
      </c>
      <c r="G1987" s="3">
        <v>920</v>
      </c>
      <c r="H1987" t="s">
        <v>143</v>
      </c>
      <c r="I1987" s="3">
        <v>460</v>
      </c>
      <c r="J1987" s="25" t="str">
        <f t="shared" si="30"/>
        <v>Mar</v>
      </c>
      <c r="K1987">
        <v>14</v>
      </c>
    </row>
    <row r="1988" spans="1:11" hidden="1" x14ac:dyDescent="0.5">
      <c r="A1988" s="25">
        <v>44649</v>
      </c>
      <c r="B1988" t="s">
        <v>61</v>
      </c>
      <c r="C1988" t="s">
        <v>179</v>
      </c>
      <c r="D1988" t="s">
        <v>274</v>
      </c>
      <c r="E1988">
        <v>1</v>
      </c>
      <c r="F1988" t="s">
        <v>145</v>
      </c>
      <c r="G1988" s="3">
        <v>65</v>
      </c>
      <c r="H1988" t="s">
        <v>143</v>
      </c>
      <c r="I1988" s="3">
        <v>65</v>
      </c>
      <c r="J1988" s="25" t="str">
        <f t="shared" si="30"/>
        <v>Mar</v>
      </c>
      <c r="K1988">
        <v>14</v>
      </c>
    </row>
    <row r="1989" spans="1:11" x14ac:dyDescent="0.5">
      <c r="A1989" s="25">
        <v>44649</v>
      </c>
      <c r="B1989" t="s">
        <v>61</v>
      </c>
      <c r="C1989" t="s">
        <v>160</v>
      </c>
      <c r="D1989" t="s">
        <v>275</v>
      </c>
      <c r="E1989">
        <v>15</v>
      </c>
      <c r="F1989" t="s">
        <v>147</v>
      </c>
      <c r="G1989" s="3">
        <v>220</v>
      </c>
      <c r="H1989" t="s">
        <v>143</v>
      </c>
      <c r="I1989" s="3">
        <v>3300</v>
      </c>
      <c r="J1989" s="25" t="str">
        <f t="shared" ref="J1989:J2052" si="31">TEXT(A1989,"mmm")</f>
        <v>Mar</v>
      </c>
      <c r="K1989">
        <v>14</v>
      </c>
    </row>
    <row r="1990" spans="1:11" hidden="1" x14ac:dyDescent="0.5">
      <c r="A1990" s="25">
        <v>44649</v>
      </c>
      <c r="B1990" t="s">
        <v>61</v>
      </c>
      <c r="C1990" t="s">
        <v>186</v>
      </c>
      <c r="D1990" t="s">
        <v>274</v>
      </c>
      <c r="E1990">
        <v>7</v>
      </c>
      <c r="F1990" t="s">
        <v>145</v>
      </c>
      <c r="G1990" s="3">
        <v>80</v>
      </c>
      <c r="H1990" t="s">
        <v>143</v>
      </c>
      <c r="I1990" s="3">
        <v>560</v>
      </c>
      <c r="J1990" s="25" t="str">
        <f t="shared" si="31"/>
        <v>Mar</v>
      </c>
      <c r="K1990">
        <v>14</v>
      </c>
    </row>
    <row r="1991" spans="1:11" x14ac:dyDescent="0.5">
      <c r="A1991" s="25">
        <v>44649</v>
      </c>
      <c r="B1991" t="s">
        <v>61</v>
      </c>
      <c r="C1991" t="s">
        <v>158</v>
      </c>
      <c r="D1991" t="s">
        <v>295</v>
      </c>
      <c r="E1991">
        <v>1</v>
      </c>
      <c r="F1991" t="s">
        <v>147</v>
      </c>
      <c r="G1991" s="3">
        <v>320</v>
      </c>
      <c r="H1991" t="s">
        <v>143</v>
      </c>
      <c r="I1991" s="3">
        <v>320</v>
      </c>
      <c r="J1991" s="25" t="str">
        <f t="shared" si="31"/>
        <v>Mar</v>
      </c>
      <c r="K1991">
        <v>14</v>
      </c>
    </row>
    <row r="1992" spans="1:11" x14ac:dyDescent="0.5">
      <c r="A1992" s="25">
        <v>44649</v>
      </c>
      <c r="B1992" t="s">
        <v>61</v>
      </c>
      <c r="C1992" t="s">
        <v>162</v>
      </c>
      <c r="D1992" t="s">
        <v>295</v>
      </c>
      <c r="E1992">
        <v>50</v>
      </c>
      <c r="F1992" t="s">
        <v>147</v>
      </c>
      <c r="G1992" s="3">
        <v>165</v>
      </c>
      <c r="H1992" t="s">
        <v>143</v>
      </c>
      <c r="I1992" s="3">
        <v>8250</v>
      </c>
      <c r="J1992" s="25" t="str">
        <f t="shared" si="31"/>
        <v>Mar</v>
      </c>
      <c r="K1992">
        <v>14</v>
      </c>
    </row>
    <row r="1993" spans="1:11" hidden="1" x14ac:dyDescent="0.5">
      <c r="A1993" s="25">
        <v>44649</v>
      </c>
      <c r="B1993" t="s">
        <v>61</v>
      </c>
      <c r="C1993" t="s">
        <v>287</v>
      </c>
      <c r="D1993" t="s">
        <v>141</v>
      </c>
      <c r="E1993">
        <v>1</v>
      </c>
      <c r="F1993" t="s">
        <v>142</v>
      </c>
      <c r="G1993" s="3">
        <v>85</v>
      </c>
      <c r="H1993" t="s">
        <v>143</v>
      </c>
      <c r="I1993" s="3">
        <v>85</v>
      </c>
      <c r="J1993" s="25" t="str">
        <f t="shared" si="31"/>
        <v>Mar</v>
      </c>
      <c r="K1993">
        <v>14</v>
      </c>
    </row>
    <row r="1994" spans="1:11" hidden="1" x14ac:dyDescent="0.5">
      <c r="A1994" s="25">
        <v>44649</v>
      </c>
      <c r="B1994" t="s">
        <v>61</v>
      </c>
      <c r="C1994" t="s">
        <v>177</v>
      </c>
      <c r="D1994" t="s">
        <v>324</v>
      </c>
      <c r="E1994">
        <v>1</v>
      </c>
      <c r="F1994" t="s">
        <v>142</v>
      </c>
      <c r="G1994" s="3">
        <v>165</v>
      </c>
      <c r="H1994" t="s">
        <v>143</v>
      </c>
      <c r="I1994" s="3">
        <v>165</v>
      </c>
      <c r="J1994" s="25" t="str">
        <f t="shared" si="31"/>
        <v>Mar</v>
      </c>
      <c r="K1994">
        <v>14</v>
      </c>
    </row>
    <row r="1995" spans="1:11" x14ac:dyDescent="0.5">
      <c r="A1995" s="25">
        <v>44649</v>
      </c>
      <c r="B1995" t="s">
        <v>61</v>
      </c>
      <c r="C1995" t="s">
        <v>148</v>
      </c>
      <c r="D1995" t="s">
        <v>146</v>
      </c>
      <c r="E1995">
        <v>15</v>
      </c>
      <c r="F1995" t="s">
        <v>149</v>
      </c>
      <c r="G1995" s="3">
        <v>300</v>
      </c>
      <c r="H1995" t="s">
        <v>143</v>
      </c>
      <c r="I1995" s="3">
        <v>4500</v>
      </c>
      <c r="J1995" s="25" t="str">
        <f t="shared" si="31"/>
        <v>Mar</v>
      </c>
      <c r="K1995">
        <v>14</v>
      </c>
    </row>
    <row r="1996" spans="1:11" x14ac:dyDescent="0.5">
      <c r="A1996" s="25">
        <v>44649</v>
      </c>
      <c r="B1996" t="s">
        <v>61</v>
      </c>
      <c r="C1996" t="s">
        <v>166</v>
      </c>
      <c r="D1996" t="s">
        <v>295</v>
      </c>
      <c r="E1996">
        <v>1</v>
      </c>
      <c r="F1996" t="s">
        <v>147</v>
      </c>
      <c r="G1996" s="3">
        <v>350</v>
      </c>
      <c r="H1996" t="s">
        <v>143</v>
      </c>
      <c r="I1996" s="3">
        <v>350</v>
      </c>
      <c r="J1996" s="25" t="str">
        <f t="shared" si="31"/>
        <v>Mar</v>
      </c>
      <c r="K1996">
        <v>14</v>
      </c>
    </row>
    <row r="1997" spans="1:11" hidden="1" x14ac:dyDescent="0.5">
      <c r="A1997" s="25">
        <v>44649</v>
      </c>
      <c r="B1997" t="s">
        <v>61</v>
      </c>
      <c r="C1997" t="s">
        <v>294</v>
      </c>
      <c r="D1997" t="s">
        <v>141</v>
      </c>
      <c r="E1997">
        <v>1</v>
      </c>
      <c r="F1997" t="s">
        <v>149</v>
      </c>
      <c r="G1997" s="3">
        <v>65</v>
      </c>
      <c r="H1997" t="s">
        <v>143</v>
      </c>
      <c r="I1997" s="3">
        <v>65</v>
      </c>
      <c r="J1997" s="25" t="str">
        <f t="shared" si="31"/>
        <v>Mar</v>
      </c>
      <c r="K1997">
        <v>14</v>
      </c>
    </row>
    <row r="1998" spans="1:11" hidden="1" x14ac:dyDescent="0.5">
      <c r="A1998" s="25">
        <v>44649</v>
      </c>
      <c r="B1998" t="s">
        <v>61</v>
      </c>
      <c r="C1998" t="s">
        <v>157</v>
      </c>
      <c r="D1998" t="s">
        <v>141</v>
      </c>
      <c r="E1998">
        <v>0.2</v>
      </c>
      <c r="F1998" t="s">
        <v>142</v>
      </c>
      <c r="G1998" s="3">
        <v>550</v>
      </c>
      <c r="H1998" t="s">
        <v>143</v>
      </c>
      <c r="I1998" s="3">
        <v>110</v>
      </c>
      <c r="J1998" s="25" t="str">
        <f t="shared" si="31"/>
        <v>Mar</v>
      </c>
      <c r="K1998">
        <v>14</v>
      </c>
    </row>
    <row r="1999" spans="1:11" x14ac:dyDescent="0.5">
      <c r="A1999" s="25">
        <v>44649</v>
      </c>
      <c r="B1999" t="s">
        <v>61</v>
      </c>
      <c r="C1999" t="s">
        <v>187</v>
      </c>
      <c r="D1999" t="s">
        <v>295</v>
      </c>
      <c r="E1999">
        <v>5</v>
      </c>
      <c r="F1999" t="s">
        <v>147</v>
      </c>
      <c r="G1999" s="3">
        <v>48</v>
      </c>
      <c r="H1999" t="s">
        <v>143</v>
      </c>
      <c r="I1999" s="3">
        <v>240</v>
      </c>
      <c r="J1999" s="25" t="str">
        <f t="shared" si="31"/>
        <v>Mar</v>
      </c>
      <c r="K1999">
        <v>14</v>
      </c>
    </row>
    <row r="2000" spans="1:11" hidden="1" x14ac:dyDescent="0.5">
      <c r="A2000" s="25">
        <v>44649</v>
      </c>
      <c r="B2000" t="s">
        <v>61</v>
      </c>
      <c r="C2000" t="s">
        <v>153</v>
      </c>
      <c r="D2000" t="s">
        <v>295</v>
      </c>
      <c r="E2000">
        <v>2</v>
      </c>
      <c r="F2000" t="s">
        <v>147</v>
      </c>
      <c r="G2000" s="3">
        <v>65</v>
      </c>
      <c r="H2000" t="s">
        <v>143</v>
      </c>
      <c r="I2000" s="3">
        <v>130</v>
      </c>
      <c r="J2000" s="25" t="str">
        <f t="shared" si="31"/>
        <v>Mar</v>
      </c>
      <c r="K2000">
        <v>14</v>
      </c>
    </row>
    <row r="2001" spans="1:11" hidden="1" x14ac:dyDescent="0.5">
      <c r="A2001" s="25">
        <v>44649</v>
      </c>
      <c r="B2001" t="s">
        <v>61</v>
      </c>
      <c r="C2001" t="s">
        <v>176</v>
      </c>
      <c r="D2001" t="s">
        <v>295</v>
      </c>
      <c r="E2001">
        <v>0.5</v>
      </c>
      <c r="F2001" t="s">
        <v>147</v>
      </c>
      <c r="G2001" s="3">
        <v>250</v>
      </c>
      <c r="H2001" t="s">
        <v>143</v>
      </c>
      <c r="I2001" s="3">
        <v>125</v>
      </c>
      <c r="J2001" s="25" t="str">
        <f t="shared" si="31"/>
        <v>Mar</v>
      </c>
      <c r="K2001">
        <v>14</v>
      </c>
    </row>
    <row r="2002" spans="1:11" x14ac:dyDescent="0.5">
      <c r="A2002" s="25">
        <v>44649</v>
      </c>
      <c r="B2002" t="s">
        <v>61</v>
      </c>
      <c r="C2002" t="s">
        <v>189</v>
      </c>
      <c r="D2002" t="s">
        <v>295</v>
      </c>
      <c r="E2002">
        <v>0.25</v>
      </c>
      <c r="F2002" t="s">
        <v>147</v>
      </c>
      <c r="G2002" s="3">
        <v>380</v>
      </c>
      <c r="H2002" t="s">
        <v>143</v>
      </c>
      <c r="I2002" s="3">
        <v>95</v>
      </c>
      <c r="J2002" s="25" t="str">
        <f t="shared" si="31"/>
        <v>Mar</v>
      </c>
      <c r="K2002">
        <v>14</v>
      </c>
    </row>
    <row r="2003" spans="1:11" hidden="1" x14ac:dyDescent="0.5">
      <c r="A2003" s="25">
        <v>44650</v>
      </c>
      <c r="B2003" t="s">
        <v>60</v>
      </c>
      <c r="C2003" t="s">
        <v>205</v>
      </c>
      <c r="D2003" t="s">
        <v>295</v>
      </c>
      <c r="E2003">
        <v>1</v>
      </c>
      <c r="F2003" t="s">
        <v>147</v>
      </c>
      <c r="G2003" s="3">
        <v>515</v>
      </c>
      <c r="H2003" t="s">
        <v>143</v>
      </c>
      <c r="I2003" s="3">
        <v>515</v>
      </c>
      <c r="J2003" s="25" t="str">
        <f t="shared" si="31"/>
        <v>Mar</v>
      </c>
      <c r="K2003">
        <v>14</v>
      </c>
    </row>
    <row r="2004" spans="1:11" x14ac:dyDescent="0.5">
      <c r="A2004" s="25">
        <v>44650</v>
      </c>
      <c r="B2004" t="s">
        <v>60</v>
      </c>
      <c r="C2004" t="s">
        <v>148</v>
      </c>
      <c r="D2004" t="s">
        <v>146</v>
      </c>
      <c r="E2004">
        <v>4</v>
      </c>
      <c r="F2004" t="s">
        <v>149</v>
      </c>
      <c r="G2004" s="3">
        <v>287.5</v>
      </c>
      <c r="H2004" t="s">
        <v>143</v>
      </c>
      <c r="I2004" s="3">
        <v>1150</v>
      </c>
      <c r="J2004" s="25" t="str">
        <f t="shared" si="31"/>
        <v>Mar</v>
      </c>
      <c r="K2004">
        <v>14</v>
      </c>
    </row>
    <row r="2005" spans="1:11" hidden="1" x14ac:dyDescent="0.5">
      <c r="A2005" s="25">
        <v>44650</v>
      </c>
      <c r="B2005" t="s">
        <v>60</v>
      </c>
      <c r="C2005" t="s">
        <v>194</v>
      </c>
      <c r="D2005" t="s">
        <v>146</v>
      </c>
      <c r="E2005">
        <v>5</v>
      </c>
      <c r="F2005" t="s">
        <v>147</v>
      </c>
      <c r="G2005" s="3">
        <v>255</v>
      </c>
      <c r="H2005" t="s">
        <v>143</v>
      </c>
      <c r="I2005" s="3">
        <v>1275</v>
      </c>
      <c r="J2005" s="25" t="str">
        <f t="shared" si="31"/>
        <v>Mar</v>
      </c>
      <c r="K2005">
        <v>14</v>
      </c>
    </row>
    <row r="2006" spans="1:11" hidden="1" x14ac:dyDescent="0.5">
      <c r="A2006" s="25">
        <v>44650</v>
      </c>
      <c r="B2006" t="s">
        <v>60</v>
      </c>
      <c r="C2006" t="s">
        <v>209</v>
      </c>
      <c r="D2006" t="s">
        <v>193</v>
      </c>
      <c r="E2006">
        <v>1</v>
      </c>
      <c r="F2006" t="s">
        <v>147</v>
      </c>
      <c r="G2006" s="3">
        <v>900</v>
      </c>
      <c r="H2006" t="s">
        <v>143</v>
      </c>
      <c r="I2006" s="3">
        <v>900</v>
      </c>
      <c r="J2006" s="25" t="str">
        <f t="shared" si="31"/>
        <v>Mar</v>
      </c>
      <c r="K2006">
        <v>14</v>
      </c>
    </row>
    <row r="2007" spans="1:11" x14ac:dyDescent="0.5">
      <c r="A2007" s="25">
        <v>44650</v>
      </c>
      <c r="B2007" t="s">
        <v>60</v>
      </c>
      <c r="C2007" t="s">
        <v>151</v>
      </c>
      <c r="D2007" t="s">
        <v>146</v>
      </c>
      <c r="E2007">
        <v>1</v>
      </c>
      <c r="F2007" t="s">
        <v>152</v>
      </c>
      <c r="G2007" s="3">
        <v>480</v>
      </c>
      <c r="H2007" t="s">
        <v>143</v>
      </c>
      <c r="I2007" s="3">
        <v>480</v>
      </c>
      <c r="J2007" s="25" t="str">
        <f t="shared" si="31"/>
        <v>Mar</v>
      </c>
      <c r="K2007">
        <v>14</v>
      </c>
    </row>
    <row r="2008" spans="1:11" x14ac:dyDescent="0.5">
      <c r="A2008" s="25">
        <v>44650</v>
      </c>
      <c r="B2008" t="s">
        <v>60</v>
      </c>
      <c r="C2008" t="s">
        <v>175</v>
      </c>
      <c r="D2008" t="s">
        <v>146</v>
      </c>
      <c r="E2008">
        <v>0.5</v>
      </c>
      <c r="F2008" t="s">
        <v>152</v>
      </c>
      <c r="G2008" s="3">
        <v>900</v>
      </c>
      <c r="H2008" t="s">
        <v>143</v>
      </c>
      <c r="I2008" s="3">
        <v>450</v>
      </c>
      <c r="J2008" s="25" t="str">
        <f t="shared" si="31"/>
        <v>Mar</v>
      </c>
      <c r="K2008">
        <v>14</v>
      </c>
    </row>
    <row r="2009" spans="1:11" x14ac:dyDescent="0.5">
      <c r="A2009" s="25">
        <v>44650</v>
      </c>
      <c r="B2009" t="s">
        <v>60</v>
      </c>
      <c r="C2009" t="s">
        <v>144</v>
      </c>
      <c r="D2009" t="s">
        <v>274</v>
      </c>
      <c r="E2009">
        <v>32</v>
      </c>
      <c r="F2009" t="s">
        <v>145</v>
      </c>
      <c r="G2009" s="3">
        <v>65</v>
      </c>
      <c r="H2009" t="s">
        <v>143</v>
      </c>
      <c r="I2009" s="3">
        <v>2080</v>
      </c>
      <c r="J2009" s="25" t="str">
        <f t="shared" si="31"/>
        <v>Mar</v>
      </c>
      <c r="K2009">
        <v>14</v>
      </c>
    </row>
    <row r="2010" spans="1:11" x14ac:dyDescent="0.5">
      <c r="A2010" s="25">
        <v>44650</v>
      </c>
      <c r="B2010" t="s">
        <v>60</v>
      </c>
      <c r="C2010" t="s">
        <v>284</v>
      </c>
      <c r="D2010" t="s">
        <v>146</v>
      </c>
      <c r="E2010">
        <v>1</v>
      </c>
      <c r="F2010" t="s">
        <v>147</v>
      </c>
      <c r="G2010" s="3">
        <v>250</v>
      </c>
      <c r="H2010" t="s">
        <v>143</v>
      </c>
      <c r="I2010" s="3">
        <v>250</v>
      </c>
      <c r="J2010" s="25" t="str">
        <f t="shared" si="31"/>
        <v>Mar</v>
      </c>
      <c r="K2010">
        <v>14</v>
      </c>
    </row>
    <row r="2011" spans="1:11" hidden="1" x14ac:dyDescent="0.5">
      <c r="A2011" s="25">
        <v>44650</v>
      </c>
      <c r="B2011" t="s">
        <v>60</v>
      </c>
      <c r="C2011" t="s">
        <v>264</v>
      </c>
      <c r="D2011" t="s">
        <v>146</v>
      </c>
      <c r="E2011">
        <v>0.5</v>
      </c>
      <c r="F2011" t="s">
        <v>147</v>
      </c>
      <c r="G2011" s="3">
        <v>250</v>
      </c>
      <c r="H2011" t="s">
        <v>143</v>
      </c>
      <c r="I2011" s="3">
        <v>125</v>
      </c>
      <c r="J2011" s="25" t="str">
        <f t="shared" si="31"/>
        <v>Mar</v>
      </c>
      <c r="K2011">
        <v>14</v>
      </c>
    </row>
    <row r="2012" spans="1:11" x14ac:dyDescent="0.5">
      <c r="A2012" s="25">
        <v>44650</v>
      </c>
      <c r="B2012" t="s">
        <v>60</v>
      </c>
      <c r="C2012" t="s">
        <v>231</v>
      </c>
      <c r="D2012" t="s">
        <v>146</v>
      </c>
      <c r="E2012">
        <v>6</v>
      </c>
      <c r="F2012" t="s">
        <v>147</v>
      </c>
      <c r="G2012" s="3">
        <v>250</v>
      </c>
      <c r="H2012" t="s">
        <v>143</v>
      </c>
      <c r="I2012" s="3">
        <v>1500</v>
      </c>
      <c r="J2012" s="25" t="str">
        <f t="shared" si="31"/>
        <v>Mar</v>
      </c>
      <c r="K2012">
        <v>14</v>
      </c>
    </row>
    <row r="2013" spans="1:11" hidden="1" x14ac:dyDescent="0.5">
      <c r="A2013" s="25">
        <v>44650</v>
      </c>
      <c r="B2013" t="s">
        <v>60</v>
      </c>
      <c r="C2013" t="s">
        <v>180</v>
      </c>
      <c r="D2013" t="s">
        <v>146</v>
      </c>
      <c r="E2013">
        <v>0.5</v>
      </c>
      <c r="F2013" t="s">
        <v>152</v>
      </c>
      <c r="G2013" s="3">
        <v>900</v>
      </c>
      <c r="H2013" t="s">
        <v>143</v>
      </c>
      <c r="I2013" s="3">
        <v>450</v>
      </c>
      <c r="J2013" s="25" t="str">
        <f t="shared" si="31"/>
        <v>Mar</v>
      </c>
      <c r="K2013">
        <v>14</v>
      </c>
    </row>
    <row r="2014" spans="1:11" hidden="1" x14ac:dyDescent="0.5">
      <c r="A2014" s="25">
        <v>44650</v>
      </c>
      <c r="B2014" t="s">
        <v>60</v>
      </c>
      <c r="C2014" t="s">
        <v>197</v>
      </c>
      <c r="D2014" t="s">
        <v>193</v>
      </c>
      <c r="E2014">
        <v>0.4</v>
      </c>
      <c r="F2014" t="s">
        <v>147</v>
      </c>
      <c r="G2014" s="3">
        <v>700</v>
      </c>
      <c r="H2014" t="s">
        <v>143</v>
      </c>
      <c r="I2014" s="3">
        <v>280</v>
      </c>
      <c r="J2014" s="25" t="str">
        <f t="shared" si="31"/>
        <v>Mar</v>
      </c>
      <c r="K2014">
        <v>14</v>
      </c>
    </row>
    <row r="2015" spans="1:11" hidden="1" x14ac:dyDescent="0.5">
      <c r="A2015" s="25">
        <v>44650</v>
      </c>
      <c r="B2015" t="s">
        <v>60</v>
      </c>
      <c r="C2015" t="s">
        <v>206</v>
      </c>
      <c r="D2015" t="s">
        <v>193</v>
      </c>
      <c r="E2015">
        <v>0.5</v>
      </c>
      <c r="F2015" t="s">
        <v>147</v>
      </c>
      <c r="G2015" s="3">
        <v>500</v>
      </c>
      <c r="H2015" t="s">
        <v>143</v>
      </c>
      <c r="I2015" s="3">
        <v>250</v>
      </c>
      <c r="J2015" s="25" t="str">
        <f t="shared" si="31"/>
        <v>Mar</v>
      </c>
      <c r="K2015">
        <v>14</v>
      </c>
    </row>
    <row r="2016" spans="1:11" hidden="1" x14ac:dyDescent="0.5">
      <c r="A2016" s="25">
        <v>44650</v>
      </c>
      <c r="B2016" t="s">
        <v>60</v>
      </c>
      <c r="C2016" t="s">
        <v>216</v>
      </c>
      <c r="D2016" t="s">
        <v>193</v>
      </c>
      <c r="E2016">
        <v>0.5</v>
      </c>
      <c r="F2016" t="s">
        <v>147</v>
      </c>
      <c r="G2016" s="3">
        <v>740</v>
      </c>
      <c r="H2016" t="s">
        <v>143</v>
      </c>
      <c r="I2016" s="3">
        <v>370</v>
      </c>
      <c r="J2016" s="25" t="str">
        <f t="shared" si="31"/>
        <v>Mar</v>
      </c>
      <c r="K2016">
        <v>14</v>
      </c>
    </row>
    <row r="2017" spans="1:11" hidden="1" x14ac:dyDescent="0.5">
      <c r="A2017" s="25">
        <v>44650</v>
      </c>
      <c r="B2017" t="s">
        <v>60</v>
      </c>
      <c r="C2017" t="s">
        <v>192</v>
      </c>
      <c r="D2017" t="s">
        <v>193</v>
      </c>
      <c r="E2017">
        <v>0.1</v>
      </c>
      <c r="F2017" t="s">
        <v>147</v>
      </c>
      <c r="G2017" s="3">
        <v>700</v>
      </c>
      <c r="H2017" t="s">
        <v>143</v>
      </c>
      <c r="I2017" s="3">
        <v>70</v>
      </c>
      <c r="J2017" s="25" t="str">
        <f t="shared" si="31"/>
        <v>Mar</v>
      </c>
      <c r="K2017">
        <v>14</v>
      </c>
    </row>
    <row r="2018" spans="1:11" hidden="1" x14ac:dyDescent="0.5">
      <c r="A2018" s="25">
        <v>44650</v>
      </c>
      <c r="B2018" t="s">
        <v>60</v>
      </c>
      <c r="C2018" t="s">
        <v>179</v>
      </c>
      <c r="D2018" t="s">
        <v>274</v>
      </c>
      <c r="E2018">
        <v>1</v>
      </c>
      <c r="F2018" t="s">
        <v>145</v>
      </c>
      <c r="G2018" s="3">
        <v>65</v>
      </c>
      <c r="H2018" t="s">
        <v>143</v>
      </c>
      <c r="I2018" s="3">
        <v>65</v>
      </c>
      <c r="J2018" s="25" t="str">
        <f t="shared" si="31"/>
        <v>Mar</v>
      </c>
      <c r="K2018">
        <v>14</v>
      </c>
    </row>
    <row r="2019" spans="1:11" x14ac:dyDescent="0.5">
      <c r="A2019" s="25">
        <v>44650</v>
      </c>
      <c r="B2019" t="s">
        <v>60</v>
      </c>
      <c r="C2019" t="s">
        <v>144</v>
      </c>
      <c r="D2019" t="s">
        <v>274</v>
      </c>
      <c r="E2019">
        <v>8</v>
      </c>
      <c r="F2019" t="s">
        <v>145</v>
      </c>
      <c r="G2019" s="3">
        <v>65</v>
      </c>
      <c r="H2019" t="s">
        <v>143</v>
      </c>
      <c r="I2019" s="3">
        <v>520</v>
      </c>
      <c r="J2019" s="25" t="str">
        <f t="shared" si="31"/>
        <v>Mar</v>
      </c>
      <c r="K2019">
        <v>14</v>
      </c>
    </row>
    <row r="2020" spans="1:11" hidden="1" x14ac:dyDescent="0.5">
      <c r="A2020" s="25">
        <v>44650</v>
      </c>
      <c r="B2020" t="s">
        <v>60</v>
      </c>
      <c r="C2020" t="s">
        <v>240</v>
      </c>
      <c r="D2020" t="s">
        <v>295</v>
      </c>
      <c r="E2020">
        <v>6</v>
      </c>
      <c r="F2020" t="s">
        <v>149</v>
      </c>
      <c r="G2020" s="3">
        <v>85</v>
      </c>
      <c r="H2020" t="s">
        <v>143</v>
      </c>
      <c r="I2020" s="3">
        <v>510</v>
      </c>
      <c r="J2020" s="25" t="str">
        <f t="shared" si="31"/>
        <v>Mar</v>
      </c>
      <c r="K2020">
        <v>14</v>
      </c>
    </row>
    <row r="2021" spans="1:11" x14ac:dyDescent="0.5">
      <c r="A2021" s="25">
        <v>44650</v>
      </c>
      <c r="B2021" t="s">
        <v>60</v>
      </c>
      <c r="C2021" t="s">
        <v>148</v>
      </c>
      <c r="D2021" t="s">
        <v>146</v>
      </c>
      <c r="E2021">
        <v>4</v>
      </c>
      <c r="F2021" t="s">
        <v>149</v>
      </c>
      <c r="G2021" s="3">
        <v>300</v>
      </c>
      <c r="H2021" t="s">
        <v>143</v>
      </c>
      <c r="I2021" s="3">
        <v>1200</v>
      </c>
      <c r="J2021" s="25" t="str">
        <f t="shared" si="31"/>
        <v>Mar</v>
      </c>
      <c r="K2021">
        <v>14</v>
      </c>
    </row>
    <row r="2022" spans="1:11" hidden="1" x14ac:dyDescent="0.5">
      <c r="A2022" s="25">
        <v>44650</v>
      </c>
      <c r="B2022" t="s">
        <v>60</v>
      </c>
      <c r="C2022" t="s">
        <v>206</v>
      </c>
      <c r="D2022" t="s">
        <v>193</v>
      </c>
      <c r="E2022">
        <v>0.5</v>
      </c>
      <c r="F2022" t="s">
        <v>147</v>
      </c>
      <c r="G2022" s="3">
        <v>500</v>
      </c>
      <c r="H2022" t="s">
        <v>143</v>
      </c>
      <c r="I2022" s="3">
        <v>250</v>
      </c>
      <c r="J2022" s="25" t="str">
        <f t="shared" si="31"/>
        <v>Mar</v>
      </c>
      <c r="K2022">
        <v>14</v>
      </c>
    </row>
    <row r="2023" spans="1:11" x14ac:dyDescent="0.5">
      <c r="A2023" s="25">
        <v>44650</v>
      </c>
      <c r="B2023" t="s">
        <v>60</v>
      </c>
      <c r="C2023" t="s">
        <v>148</v>
      </c>
      <c r="D2023" t="s">
        <v>146</v>
      </c>
      <c r="E2023">
        <v>4</v>
      </c>
      <c r="F2023" t="s">
        <v>149</v>
      </c>
      <c r="G2023" s="3">
        <v>287.5</v>
      </c>
      <c r="H2023" t="s">
        <v>143</v>
      </c>
      <c r="I2023" s="3">
        <v>1150</v>
      </c>
      <c r="J2023" s="25" t="str">
        <f t="shared" si="31"/>
        <v>Mar</v>
      </c>
      <c r="K2023">
        <v>14</v>
      </c>
    </row>
    <row r="2024" spans="1:11" x14ac:dyDescent="0.5">
      <c r="A2024" s="25">
        <v>44650</v>
      </c>
      <c r="B2024" t="s">
        <v>60</v>
      </c>
      <c r="C2024" t="s">
        <v>166</v>
      </c>
      <c r="D2024" t="s">
        <v>295</v>
      </c>
      <c r="E2024">
        <v>7</v>
      </c>
      <c r="F2024" t="s">
        <v>147</v>
      </c>
      <c r="G2024" s="3">
        <v>330</v>
      </c>
      <c r="H2024" t="s">
        <v>143</v>
      </c>
      <c r="I2024" s="3">
        <v>2310</v>
      </c>
      <c r="J2024" s="25" t="str">
        <f t="shared" si="31"/>
        <v>Mar</v>
      </c>
      <c r="K2024">
        <v>14</v>
      </c>
    </row>
    <row r="2025" spans="1:11" hidden="1" x14ac:dyDescent="0.5">
      <c r="A2025" s="25">
        <v>44650</v>
      </c>
      <c r="B2025" t="s">
        <v>60</v>
      </c>
      <c r="C2025" t="s">
        <v>194</v>
      </c>
      <c r="D2025" t="s">
        <v>146</v>
      </c>
      <c r="E2025">
        <v>2</v>
      </c>
      <c r="F2025" t="s">
        <v>147</v>
      </c>
      <c r="G2025" s="3">
        <v>260</v>
      </c>
      <c r="H2025" t="s">
        <v>143</v>
      </c>
      <c r="I2025" s="3">
        <v>520</v>
      </c>
      <c r="J2025" s="25" t="str">
        <f t="shared" si="31"/>
        <v>Mar</v>
      </c>
      <c r="K2025">
        <v>14</v>
      </c>
    </row>
    <row r="2026" spans="1:11" hidden="1" x14ac:dyDescent="0.5">
      <c r="A2026" s="25">
        <v>44650</v>
      </c>
      <c r="B2026" t="s">
        <v>60</v>
      </c>
      <c r="C2026" t="s">
        <v>177</v>
      </c>
      <c r="D2026" t="s">
        <v>324</v>
      </c>
      <c r="E2026">
        <v>1</v>
      </c>
      <c r="F2026" t="s">
        <v>142</v>
      </c>
      <c r="G2026" s="3">
        <v>165</v>
      </c>
      <c r="H2026" t="s">
        <v>143</v>
      </c>
      <c r="I2026" s="3">
        <v>165</v>
      </c>
      <c r="J2026" s="25" t="str">
        <f t="shared" si="31"/>
        <v>Mar</v>
      </c>
      <c r="K2026">
        <v>14</v>
      </c>
    </row>
    <row r="2027" spans="1:11" hidden="1" x14ac:dyDescent="0.5">
      <c r="A2027" s="25">
        <v>44650</v>
      </c>
      <c r="B2027" t="s">
        <v>60</v>
      </c>
      <c r="C2027" t="s">
        <v>213</v>
      </c>
      <c r="D2027" t="s">
        <v>324</v>
      </c>
      <c r="E2027">
        <v>5</v>
      </c>
      <c r="F2027" t="s">
        <v>142</v>
      </c>
      <c r="G2027" s="3">
        <v>165</v>
      </c>
      <c r="H2027" t="s">
        <v>143</v>
      </c>
      <c r="I2027" s="3">
        <v>825</v>
      </c>
      <c r="J2027" s="25" t="str">
        <f t="shared" si="31"/>
        <v>Mar</v>
      </c>
      <c r="K2027">
        <v>14</v>
      </c>
    </row>
    <row r="2028" spans="1:11" x14ac:dyDescent="0.5">
      <c r="A2028" s="25">
        <v>44650</v>
      </c>
      <c r="B2028" t="s">
        <v>60</v>
      </c>
      <c r="C2028" t="s">
        <v>161</v>
      </c>
      <c r="D2028" t="s">
        <v>295</v>
      </c>
      <c r="E2028">
        <v>3.5</v>
      </c>
      <c r="F2028" t="s">
        <v>147</v>
      </c>
      <c r="G2028" s="3">
        <v>380</v>
      </c>
      <c r="H2028" t="s">
        <v>143</v>
      </c>
      <c r="I2028" s="3">
        <v>1330</v>
      </c>
      <c r="J2028" s="25" t="str">
        <f t="shared" si="31"/>
        <v>Mar</v>
      </c>
      <c r="K2028">
        <v>14</v>
      </c>
    </row>
    <row r="2029" spans="1:11" x14ac:dyDescent="0.5">
      <c r="A2029" s="25">
        <v>44650</v>
      </c>
      <c r="B2029" t="s">
        <v>60</v>
      </c>
      <c r="C2029" t="s">
        <v>181</v>
      </c>
      <c r="D2029" t="s">
        <v>276</v>
      </c>
      <c r="E2029">
        <v>0.5</v>
      </c>
      <c r="F2029" t="s">
        <v>152</v>
      </c>
      <c r="G2029" s="3">
        <v>120</v>
      </c>
      <c r="H2029" t="s">
        <v>143</v>
      </c>
      <c r="I2029" s="3">
        <v>60</v>
      </c>
      <c r="J2029" s="25" t="str">
        <f t="shared" si="31"/>
        <v>Mar</v>
      </c>
      <c r="K2029">
        <v>14</v>
      </c>
    </row>
    <row r="2030" spans="1:11" x14ac:dyDescent="0.5">
      <c r="A2030" s="25">
        <v>44650</v>
      </c>
      <c r="B2030" t="s">
        <v>60</v>
      </c>
      <c r="C2030" t="s">
        <v>162</v>
      </c>
      <c r="D2030" t="s">
        <v>295</v>
      </c>
      <c r="E2030">
        <v>15</v>
      </c>
      <c r="F2030" t="s">
        <v>147</v>
      </c>
      <c r="G2030" s="3">
        <v>170</v>
      </c>
      <c r="H2030" t="s">
        <v>143</v>
      </c>
      <c r="I2030" s="3">
        <v>2550</v>
      </c>
      <c r="J2030" s="25" t="str">
        <f t="shared" si="31"/>
        <v>Mar</v>
      </c>
      <c r="K2030">
        <v>14</v>
      </c>
    </row>
    <row r="2031" spans="1:11" hidden="1" x14ac:dyDescent="0.5">
      <c r="A2031" s="25">
        <v>44650</v>
      </c>
      <c r="B2031" t="s">
        <v>60</v>
      </c>
      <c r="C2031" t="s">
        <v>171</v>
      </c>
      <c r="D2031" t="s">
        <v>155</v>
      </c>
      <c r="E2031">
        <v>1</v>
      </c>
      <c r="F2031" t="s">
        <v>172</v>
      </c>
      <c r="G2031" s="3">
        <v>330</v>
      </c>
      <c r="H2031" t="s">
        <v>143</v>
      </c>
      <c r="I2031" s="3">
        <v>330</v>
      </c>
      <c r="J2031" s="25" t="str">
        <f t="shared" si="31"/>
        <v>Mar</v>
      </c>
      <c r="K2031">
        <v>14</v>
      </c>
    </row>
    <row r="2032" spans="1:11" hidden="1" x14ac:dyDescent="0.5">
      <c r="A2032" s="25">
        <v>44650</v>
      </c>
      <c r="B2032" t="s">
        <v>60</v>
      </c>
      <c r="C2032" t="s">
        <v>157</v>
      </c>
      <c r="D2032" t="s">
        <v>141</v>
      </c>
      <c r="E2032">
        <v>1</v>
      </c>
      <c r="F2032" t="s">
        <v>142</v>
      </c>
      <c r="G2032" s="3">
        <v>440</v>
      </c>
      <c r="H2032" t="s">
        <v>143</v>
      </c>
      <c r="I2032" s="3">
        <v>440</v>
      </c>
      <c r="J2032" s="25" t="str">
        <f t="shared" si="31"/>
        <v>Mar</v>
      </c>
      <c r="K2032">
        <v>14</v>
      </c>
    </row>
    <row r="2033" spans="1:11" x14ac:dyDescent="0.5">
      <c r="A2033" s="25">
        <v>44650</v>
      </c>
      <c r="B2033" t="s">
        <v>60</v>
      </c>
      <c r="C2033" t="s">
        <v>163</v>
      </c>
      <c r="D2033" t="s">
        <v>295</v>
      </c>
      <c r="E2033">
        <v>4.5</v>
      </c>
      <c r="F2033" t="s">
        <v>147</v>
      </c>
      <c r="G2033" s="3">
        <v>920</v>
      </c>
      <c r="H2033" t="s">
        <v>143</v>
      </c>
      <c r="I2033" s="3">
        <v>4140</v>
      </c>
      <c r="J2033" s="25" t="str">
        <f t="shared" si="31"/>
        <v>Mar</v>
      </c>
      <c r="K2033">
        <v>14</v>
      </c>
    </row>
    <row r="2034" spans="1:11" x14ac:dyDescent="0.5">
      <c r="A2034" s="25">
        <v>44650</v>
      </c>
      <c r="B2034" t="s">
        <v>60</v>
      </c>
      <c r="C2034" t="s">
        <v>159</v>
      </c>
      <c r="D2034" t="s">
        <v>295</v>
      </c>
      <c r="E2034">
        <v>9</v>
      </c>
      <c r="F2034" t="s">
        <v>147</v>
      </c>
      <c r="G2034" s="3">
        <v>500</v>
      </c>
      <c r="H2034" t="s">
        <v>143</v>
      </c>
      <c r="I2034" s="3">
        <v>4500</v>
      </c>
      <c r="J2034" s="25" t="str">
        <f t="shared" si="31"/>
        <v>Mar</v>
      </c>
      <c r="K2034">
        <v>14</v>
      </c>
    </row>
    <row r="2035" spans="1:11" x14ac:dyDescent="0.5">
      <c r="A2035" s="25">
        <v>44650</v>
      </c>
      <c r="B2035" t="s">
        <v>60</v>
      </c>
      <c r="C2035" t="s">
        <v>158</v>
      </c>
      <c r="D2035" t="s">
        <v>295</v>
      </c>
      <c r="E2035">
        <v>3.5</v>
      </c>
      <c r="F2035" t="s">
        <v>147</v>
      </c>
      <c r="G2035" s="3">
        <v>320</v>
      </c>
      <c r="H2035" t="s">
        <v>143</v>
      </c>
      <c r="I2035" s="3">
        <v>1120</v>
      </c>
      <c r="J2035" s="25" t="str">
        <f t="shared" si="31"/>
        <v>Mar</v>
      </c>
      <c r="K2035">
        <v>14</v>
      </c>
    </row>
    <row r="2036" spans="1:11" x14ac:dyDescent="0.5">
      <c r="A2036" s="25">
        <v>44650</v>
      </c>
      <c r="B2036" t="s">
        <v>60</v>
      </c>
      <c r="C2036" t="s">
        <v>167</v>
      </c>
      <c r="D2036" t="s">
        <v>295</v>
      </c>
      <c r="E2036">
        <v>4.25</v>
      </c>
      <c r="F2036" t="s">
        <v>147</v>
      </c>
      <c r="G2036" s="3">
        <v>340</v>
      </c>
      <c r="H2036" t="s">
        <v>143</v>
      </c>
      <c r="I2036" s="3">
        <v>1445</v>
      </c>
      <c r="J2036" s="25" t="str">
        <f t="shared" si="31"/>
        <v>Mar</v>
      </c>
      <c r="K2036">
        <v>14</v>
      </c>
    </row>
    <row r="2037" spans="1:11" x14ac:dyDescent="0.5">
      <c r="A2037" s="25">
        <v>44650</v>
      </c>
      <c r="B2037" t="s">
        <v>60</v>
      </c>
      <c r="C2037" t="s">
        <v>173</v>
      </c>
      <c r="D2037" t="s">
        <v>295</v>
      </c>
      <c r="E2037">
        <v>0.5</v>
      </c>
      <c r="F2037" t="s">
        <v>147</v>
      </c>
      <c r="G2037" s="3">
        <v>450</v>
      </c>
      <c r="H2037" t="s">
        <v>143</v>
      </c>
      <c r="I2037" s="3">
        <v>225</v>
      </c>
      <c r="J2037" s="25" t="str">
        <f t="shared" si="31"/>
        <v>Mar</v>
      </c>
      <c r="K2037">
        <v>14</v>
      </c>
    </row>
    <row r="2038" spans="1:11" hidden="1" x14ac:dyDescent="0.5">
      <c r="A2038" s="25">
        <v>44650</v>
      </c>
      <c r="B2038" t="s">
        <v>60</v>
      </c>
      <c r="C2038" t="s">
        <v>176</v>
      </c>
      <c r="D2038" t="s">
        <v>295</v>
      </c>
      <c r="E2038">
        <v>1</v>
      </c>
      <c r="F2038" t="s">
        <v>147</v>
      </c>
      <c r="G2038" s="3">
        <v>250</v>
      </c>
      <c r="H2038" t="s">
        <v>143</v>
      </c>
      <c r="I2038" s="3">
        <v>250</v>
      </c>
      <c r="J2038" s="25" t="str">
        <f t="shared" si="31"/>
        <v>Mar</v>
      </c>
      <c r="K2038">
        <v>14</v>
      </c>
    </row>
    <row r="2039" spans="1:11" x14ac:dyDescent="0.5">
      <c r="A2039" s="25">
        <v>44651</v>
      </c>
      <c r="B2039" t="s">
        <v>59</v>
      </c>
      <c r="C2039" t="s">
        <v>281</v>
      </c>
      <c r="D2039" t="s">
        <v>146</v>
      </c>
      <c r="E2039">
        <v>1</v>
      </c>
      <c r="F2039" t="s">
        <v>147</v>
      </c>
      <c r="G2039" s="3">
        <v>255</v>
      </c>
      <c r="H2039" t="s">
        <v>143</v>
      </c>
      <c r="I2039" s="3">
        <v>255</v>
      </c>
      <c r="J2039" s="25" t="str">
        <f t="shared" si="31"/>
        <v>Mar</v>
      </c>
      <c r="K2039">
        <v>14</v>
      </c>
    </row>
    <row r="2040" spans="1:11" x14ac:dyDescent="0.5">
      <c r="A2040" s="25">
        <v>44651</v>
      </c>
      <c r="B2040" t="s">
        <v>59</v>
      </c>
      <c r="C2040" t="s">
        <v>163</v>
      </c>
      <c r="D2040" t="s">
        <v>295</v>
      </c>
      <c r="E2040">
        <v>0.3</v>
      </c>
      <c r="F2040" t="s">
        <v>147</v>
      </c>
      <c r="G2040" s="3">
        <v>920</v>
      </c>
      <c r="H2040" t="s">
        <v>143</v>
      </c>
      <c r="I2040" s="3">
        <v>276</v>
      </c>
      <c r="J2040" s="25" t="str">
        <f t="shared" si="31"/>
        <v>Mar</v>
      </c>
      <c r="K2040">
        <v>14</v>
      </c>
    </row>
    <row r="2041" spans="1:11" x14ac:dyDescent="0.5">
      <c r="A2041" s="25">
        <v>44651</v>
      </c>
      <c r="B2041" t="s">
        <v>59</v>
      </c>
      <c r="C2041" t="s">
        <v>151</v>
      </c>
      <c r="D2041" t="s">
        <v>146</v>
      </c>
      <c r="E2041">
        <v>0.5</v>
      </c>
      <c r="F2041" t="s">
        <v>152</v>
      </c>
      <c r="G2041" s="3">
        <v>480</v>
      </c>
      <c r="H2041" t="s">
        <v>143</v>
      </c>
      <c r="I2041" s="3">
        <v>240</v>
      </c>
      <c r="J2041" s="25" t="str">
        <f t="shared" si="31"/>
        <v>Mar</v>
      </c>
      <c r="K2041">
        <v>14</v>
      </c>
    </row>
    <row r="2042" spans="1:11" hidden="1" x14ac:dyDescent="0.5">
      <c r="A2042" s="25">
        <v>44651</v>
      </c>
      <c r="B2042" t="s">
        <v>59</v>
      </c>
      <c r="C2042" t="s">
        <v>216</v>
      </c>
      <c r="D2042" t="s">
        <v>193</v>
      </c>
      <c r="E2042">
        <v>0.1</v>
      </c>
      <c r="F2042" t="s">
        <v>147</v>
      </c>
      <c r="G2042" s="3">
        <v>750</v>
      </c>
      <c r="H2042" t="s">
        <v>143</v>
      </c>
      <c r="I2042" s="3">
        <v>75</v>
      </c>
      <c r="J2042" s="25" t="str">
        <f t="shared" si="31"/>
        <v>Mar</v>
      </c>
      <c r="K2042">
        <v>14</v>
      </c>
    </row>
    <row r="2043" spans="1:11" hidden="1" x14ac:dyDescent="0.5">
      <c r="A2043" s="25">
        <v>44651</v>
      </c>
      <c r="B2043" t="s">
        <v>59</v>
      </c>
      <c r="C2043" t="s">
        <v>186</v>
      </c>
      <c r="D2043" t="s">
        <v>274</v>
      </c>
      <c r="E2043">
        <v>1</v>
      </c>
      <c r="F2043" t="s">
        <v>145</v>
      </c>
      <c r="G2043" s="3">
        <v>85</v>
      </c>
      <c r="H2043" t="s">
        <v>143</v>
      </c>
      <c r="I2043" s="3">
        <v>85</v>
      </c>
      <c r="J2043" s="25" t="str">
        <f t="shared" si="31"/>
        <v>Mar</v>
      </c>
      <c r="K2043">
        <v>14</v>
      </c>
    </row>
    <row r="2044" spans="1:11" x14ac:dyDescent="0.5">
      <c r="A2044" s="25">
        <v>44651</v>
      </c>
      <c r="B2044" t="s">
        <v>59</v>
      </c>
      <c r="C2044" t="s">
        <v>173</v>
      </c>
      <c r="D2044" t="s">
        <v>295</v>
      </c>
      <c r="E2044">
        <v>0.5</v>
      </c>
      <c r="F2044" t="s">
        <v>147</v>
      </c>
      <c r="G2044" s="3">
        <v>450</v>
      </c>
      <c r="H2044" t="s">
        <v>143</v>
      </c>
      <c r="I2044" s="3">
        <v>225</v>
      </c>
      <c r="J2044" s="25" t="str">
        <f t="shared" si="31"/>
        <v>Mar</v>
      </c>
      <c r="K2044">
        <v>14</v>
      </c>
    </row>
    <row r="2045" spans="1:11" x14ac:dyDescent="0.5">
      <c r="A2045" s="25">
        <v>44651</v>
      </c>
      <c r="B2045" t="s">
        <v>59</v>
      </c>
      <c r="C2045" t="s">
        <v>161</v>
      </c>
      <c r="D2045" t="s">
        <v>295</v>
      </c>
      <c r="E2045">
        <v>1</v>
      </c>
      <c r="F2045" t="s">
        <v>147</v>
      </c>
      <c r="G2045" s="3">
        <v>380</v>
      </c>
      <c r="H2045" t="s">
        <v>143</v>
      </c>
      <c r="I2045" s="3">
        <v>380</v>
      </c>
      <c r="J2045" s="25" t="str">
        <f t="shared" si="31"/>
        <v>Mar</v>
      </c>
      <c r="K2045">
        <v>14</v>
      </c>
    </row>
    <row r="2046" spans="1:11" x14ac:dyDescent="0.5">
      <c r="A2046" s="25">
        <v>44651</v>
      </c>
      <c r="B2046" t="s">
        <v>59</v>
      </c>
      <c r="C2046" t="s">
        <v>284</v>
      </c>
      <c r="D2046" t="s">
        <v>146</v>
      </c>
      <c r="E2046">
        <v>5</v>
      </c>
      <c r="F2046" t="s">
        <v>147</v>
      </c>
      <c r="G2046" s="3">
        <v>255</v>
      </c>
      <c r="H2046" t="s">
        <v>143</v>
      </c>
      <c r="I2046" s="3">
        <v>1275</v>
      </c>
      <c r="J2046" s="25" t="str">
        <f t="shared" si="31"/>
        <v>Mar</v>
      </c>
      <c r="K2046">
        <v>14</v>
      </c>
    </row>
    <row r="2047" spans="1:11" hidden="1" x14ac:dyDescent="0.5">
      <c r="A2047" s="25">
        <v>44651</v>
      </c>
      <c r="B2047" t="s">
        <v>59</v>
      </c>
      <c r="C2047" t="s">
        <v>264</v>
      </c>
      <c r="D2047" t="s">
        <v>146</v>
      </c>
      <c r="E2047">
        <v>2</v>
      </c>
      <c r="F2047" t="s">
        <v>147</v>
      </c>
      <c r="G2047" s="3">
        <v>255</v>
      </c>
      <c r="H2047" t="s">
        <v>143</v>
      </c>
      <c r="I2047" s="3">
        <v>510</v>
      </c>
      <c r="J2047" s="25" t="str">
        <f t="shared" si="31"/>
        <v>Mar</v>
      </c>
      <c r="K2047">
        <v>14</v>
      </c>
    </row>
    <row r="2048" spans="1:11" hidden="1" x14ac:dyDescent="0.5">
      <c r="A2048" s="25">
        <v>44651</v>
      </c>
      <c r="B2048" t="s">
        <v>59</v>
      </c>
      <c r="C2048" t="s">
        <v>287</v>
      </c>
      <c r="D2048" t="s">
        <v>141</v>
      </c>
      <c r="E2048">
        <v>2</v>
      </c>
      <c r="F2048" t="s">
        <v>142</v>
      </c>
      <c r="G2048" s="3">
        <v>85</v>
      </c>
      <c r="H2048" t="s">
        <v>143</v>
      </c>
      <c r="I2048" s="3">
        <v>170</v>
      </c>
      <c r="J2048" s="25" t="str">
        <f t="shared" si="31"/>
        <v>Mar</v>
      </c>
      <c r="K2048">
        <v>14</v>
      </c>
    </row>
    <row r="2049" spans="1:11" hidden="1" x14ac:dyDescent="0.5">
      <c r="A2049" s="25">
        <v>44651</v>
      </c>
      <c r="B2049" t="s">
        <v>59</v>
      </c>
      <c r="C2049" t="s">
        <v>208</v>
      </c>
      <c r="D2049" t="s">
        <v>193</v>
      </c>
      <c r="E2049">
        <v>0.1</v>
      </c>
      <c r="F2049" t="s">
        <v>147</v>
      </c>
      <c r="G2049" s="3">
        <v>430</v>
      </c>
      <c r="H2049" t="s">
        <v>143</v>
      </c>
      <c r="I2049" s="3">
        <v>43</v>
      </c>
      <c r="J2049" s="25" t="str">
        <f t="shared" si="31"/>
        <v>Mar</v>
      </c>
      <c r="K2049">
        <v>14</v>
      </c>
    </row>
    <row r="2050" spans="1:11" hidden="1" x14ac:dyDescent="0.5">
      <c r="A2050" s="25">
        <v>44651</v>
      </c>
      <c r="B2050" t="s">
        <v>59</v>
      </c>
      <c r="C2050" t="s">
        <v>192</v>
      </c>
      <c r="D2050" t="s">
        <v>193</v>
      </c>
      <c r="E2050">
        <v>0.1</v>
      </c>
      <c r="F2050" t="s">
        <v>147</v>
      </c>
      <c r="G2050" s="3">
        <v>700</v>
      </c>
      <c r="H2050" t="s">
        <v>143</v>
      </c>
      <c r="I2050" s="3">
        <v>70</v>
      </c>
      <c r="J2050" s="25" t="str">
        <f t="shared" si="31"/>
        <v>Mar</v>
      </c>
      <c r="K2050">
        <v>14</v>
      </c>
    </row>
    <row r="2051" spans="1:11" hidden="1" x14ac:dyDescent="0.5">
      <c r="A2051" s="25">
        <v>44651</v>
      </c>
      <c r="B2051" t="s">
        <v>59</v>
      </c>
      <c r="C2051" t="s">
        <v>204</v>
      </c>
      <c r="D2051" t="s">
        <v>193</v>
      </c>
      <c r="E2051">
        <v>0.1</v>
      </c>
      <c r="F2051" t="s">
        <v>147</v>
      </c>
      <c r="G2051" s="3">
        <v>700</v>
      </c>
      <c r="H2051" t="s">
        <v>143</v>
      </c>
      <c r="I2051" s="3">
        <v>70</v>
      </c>
      <c r="J2051" s="25" t="str">
        <f t="shared" si="31"/>
        <v>Mar</v>
      </c>
      <c r="K2051">
        <v>14</v>
      </c>
    </row>
    <row r="2052" spans="1:11" x14ac:dyDescent="0.5">
      <c r="A2052" s="25">
        <v>44651</v>
      </c>
      <c r="B2052" t="s">
        <v>59</v>
      </c>
      <c r="C2052" t="s">
        <v>198</v>
      </c>
      <c r="D2052" t="s">
        <v>146</v>
      </c>
      <c r="E2052">
        <v>1</v>
      </c>
      <c r="F2052" t="s">
        <v>147</v>
      </c>
      <c r="G2052" s="3">
        <v>255</v>
      </c>
      <c r="H2052" t="s">
        <v>143</v>
      </c>
      <c r="I2052" s="3">
        <v>255</v>
      </c>
      <c r="J2052" s="25" t="str">
        <f t="shared" si="31"/>
        <v>Mar</v>
      </c>
      <c r="K2052">
        <v>14</v>
      </c>
    </row>
    <row r="2053" spans="1:11" x14ac:dyDescent="0.5">
      <c r="A2053" s="25">
        <v>44651</v>
      </c>
      <c r="B2053" t="s">
        <v>59</v>
      </c>
      <c r="C2053" t="s">
        <v>164</v>
      </c>
      <c r="D2053" t="s">
        <v>295</v>
      </c>
      <c r="E2053">
        <v>1</v>
      </c>
      <c r="F2053" t="s">
        <v>147</v>
      </c>
      <c r="G2053" s="3">
        <v>200</v>
      </c>
      <c r="H2053" t="s">
        <v>143</v>
      </c>
      <c r="I2053" s="3">
        <v>200</v>
      </c>
      <c r="J2053" s="25" t="str">
        <f t="shared" ref="J2053:J2116" si="32">TEXT(A2053,"mmm")</f>
        <v>Mar</v>
      </c>
      <c r="K2053">
        <v>14</v>
      </c>
    </row>
    <row r="2054" spans="1:11" x14ac:dyDescent="0.5">
      <c r="A2054" s="25">
        <v>44651</v>
      </c>
      <c r="B2054" t="s">
        <v>59</v>
      </c>
      <c r="C2054" t="s">
        <v>154</v>
      </c>
      <c r="D2054" t="s">
        <v>155</v>
      </c>
      <c r="E2054">
        <v>0.75</v>
      </c>
      <c r="F2054" t="s">
        <v>156</v>
      </c>
      <c r="G2054" s="3">
        <v>920</v>
      </c>
      <c r="H2054" t="s">
        <v>143</v>
      </c>
      <c r="I2054" s="3">
        <v>690</v>
      </c>
      <c r="J2054" s="25" t="str">
        <f t="shared" si="32"/>
        <v>Mar</v>
      </c>
      <c r="K2054">
        <v>14</v>
      </c>
    </row>
    <row r="2055" spans="1:11" hidden="1" x14ac:dyDescent="0.5">
      <c r="A2055" s="25">
        <v>44651</v>
      </c>
      <c r="B2055" t="s">
        <v>59</v>
      </c>
      <c r="C2055" t="s">
        <v>203</v>
      </c>
      <c r="D2055" t="s">
        <v>295</v>
      </c>
      <c r="E2055">
        <v>3</v>
      </c>
      <c r="F2055" t="s">
        <v>169</v>
      </c>
      <c r="G2055" s="3">
        <v>60</v>
      </c>
      <c r="H2055" t="s">
        <v>143</v>
      </c>
      <c r="I2055" s="3">
        <v>180</v>
      </c>
      <c r="J2055" s="25" t="str">
        <f t="shared" si="32"/>
        <v>Mar</v>
      </c>
      <c r="K2055">
        <v>14</v>
      </c>
    </row>
    <row r="2056" spans="1:11" x14ac:dyDescent="0.5">
      <c r="A2056" s="25">
        <v>44651</v>
      </c>
      <c r="B2056" t="s">
        <v>59</v>
      </c>
      <c r="C2056" t="s">
        <v>144</v>
      </c>
      <c r="D2056" t="s">
        <v>274</v>
      </c>
      <c r="E2056">
        <v>32</v>
      </c>
      <c r="F2056" t="s">
        <v>145</v>
      </c>
      <c r="G2056" s="3">
        <v>65</v>
      </c>
      <c r="H2056" t="s">
        <v>143</v>
      </c>
      <c r="I2056" s="3">
        <v>2080</v>
      </c>
      <c r="J2056" s="25" t="str">
        <f t="shared" si="32"/>
        <v>Mar</v>
      </c>
      <c r="K2056">
        <v>14</v>
      </c>
    </row>
    <row r="2057" spans="1:11" hidden="1" x14ac:dyDescent="0.5">
      <c r="A2057" s="25">
        <v>44651</v>
      </c>
      <c r="B2057" t="s">
        <v>59</v>
      </c>
      <c r="C2057" t="s">
        <v>289</v>
      </c>
      <c r="D2057" t="s">
        <v>141</v>
      </c>
      <c r="E2057">
        <v>1</v>
      </c>
      <c r="F2057" t="s">
        <v>142</v>
      </c>
      <c r="G2057" s="3">
        <v>330</v>
      </c>
      <c r="H2057" t="s">
        <v>143</v>
      </c>
      <c r="I2057" s="3">
        <v>330</v>
      </c>
      <c r="J2057" s="25" t="str">
        <f t="shared" si="32"/>
        <v>Mar</v>
      </c>
      <c r="K2057">
        <v>14</v>
      </c>
    </row>
    <row r="2058" spans="1:11" x14ac:dyDescent="0.5">
      <c r="A2058" s="25">
        <v>44651</v>
      </c>
      <c r="B2058" t="s">
        <v>59</v>
      </c>
      <c r="C2058" t="s">
        <v>281</v>
      </c>
      <c r="D2058" t="s">
        <v>146</v>
      </c>
      <c r="E2058">
        <v>2</v>
      </c>
      <c r="F2058" t="s">
        <v>147</v>
      </c>
      <c r="G2058" s="3">
        <v>250</v>
      </c>
      <c r="H2058" t="s">
        <v>143</v>
      </c>
      <c r="I2058" s="3">
        <v>500</v>
      </c>
      <c r="J2058" s="25" t="str">
        <f t="shared" si="32"/>
        <v>Mar</v>
      </c>
      <c r="K2058">
        <v>14</v>
      </c>
    </row>
    <row r="2059" spans="1:11" x14ac:dyDescent="0.5">
      <c r="A2059" s="25">
        <v>44651</v>
      </c>
      <c r="B2059" t="s">
        <v>59</v>
      </c>
      <c r="C2059" t="s">
        <v>144</v>
      </c>
      <c r="D2059" t="s">
        <v>274</v>
      </c>
      <c r="E2059">
        <v>5</v>
      </c>
      <c r="F2059" t="s">
        <v>145</v>
      </c>
      <c r="G2059" s="3">
        <v>65</v>
      </c>
      <c r="H2059" t="s">
        <v>143</v>
      </c>
      <c r="I2059" s="3">
        <v>325</v>
      </c>
      <c r="J2059" s="25" t="str">
        <f t="shared" si="32"/>
        <v>Mar</v>
      </c>
      <c r="K2059">
        <v>14</v>
      </c>
    </row>
    <row r="2060" spans="1:11" x14ac:dyDescent="0.5">
      <c r="A2060" s="25">
        <v>44651</v>
      </c>
      <c r="B2060" t="s">
        <v>59</v>
      </c>
      <c r="C2060" t="s">
        <v>148</v>
      </c>
      <c r="D2060" t="s">
        <v>146</v>
      </c>
      <c r="E2060">
        <v>3</v>
      </c>
      <c r="F2060" t="s">
        <v>149</v>
      </c>
      <c r="G2060" s="3">
        <v>300</v>
      </c>
      <c r="H2060" t="s">
        <v>143</v>
      </c>
      <c r="I2060" s="3">
        <v>900</v>
      </c>
      <c r="J2060" s="25" t="str">
        <f t="shared" si="32"/>
        <v>Mar</v>
      </c>
      <c r="K2060">
        <v>14</v>
      </c>
    </row>
    <row r="2061" spans="1:11" x14ac:dyDescent="0.5">
      <c r="A2061" s="25">
        <v>44651</v>
      </c>
      <c r="B2061" t="s">
        <v>59</v>
      </c>
      <c r="C2061" t="s">
        <v>162</v>
      </c>
      <c r="D2061" t="s">
        <v>295</v>
      </c>
      <c r="E2061">
        <v>25</v>
      </c>
      <c r="F2061" t="s">
        <v>147</v>
      </c>
      <c r="G2061" s="3">
        <v>160</v>
      </c>
      <c r="H2061" t="s">
        <v>143</v>
      </c>
      <c r="I2061" s="3">
        <v>4000</v>
      </c>
      <c r="J2061" s="25" t="str">
        <f t="shared" si="32"/>
        <v>Mar</v>
      </c>
      <c r="K2061">
        <v>14</v>
      </c>
    </row>
    <row r="2062" spans="1:11" x14ac:dyDescent="0.5">
      <c r="A2062" s="25">
        <v>44651</v>
      </c>
      <c r="B2062" t="s">
        <v>59</v>
      </c>
      <c r="C2062" t="s">
        <v>160</v>
      </c>
      <c r="D2062" t="s">
        <v>275</v>
      </c>
      <c r="E2062">
        <v>15</v>
      </c>
      <c r="F2062" t="s">
        <v>147</v>
      </c>
      <c r="G2062" s="3">
        <v>220</v>
      </c>
      <c r="H2062" t="s">
        <v>143</v>
      </c>
      <c r="I2062" s="3">
        <v>3300</v>
      </c>
      <c r="J2062" s="25" t="str">
        <f t="shared" si="32"/>
        <v>Mar</v>
      </c>
      <c r="K2062">
        <v>14</v>
      </c>
    </row>
    <row r="2063" spans="1:11" hidden="1" x14ac:dyDescent="0.5">
      <c r="A2063" s="25">
        <v>44651</v>
      </c>
      <c r="B2063" t="s">
        <v>59</v>
      </c>
      <c r="C2063" t="s">
        <v>199</v>
      </c>
      <c r="D2063" t="s">
        <v>275</v>
      </c>
      <c r="E2063">
        <v>2</v>
      </c>
      <c r="F2063" t="s">
        <v>147</v>
      </c>
      <c r="G2063" s="3">
        <v>190</v>
      </c>
      <c r="H2063" t="s">
        <v>143</v>
      </c>
      <c r="I2063" s="3">
        <v>380</v>
      </c>
      <c r="J2063" s="25" t="str">
        <f t="shared" si="32"/>
        <v>Mar</v>
      </c>
      <c r="K2063">
        <v>14</v>
      </c>
    </row>
    <row r="2064" spans="1:11" x14ac:dyDescent="0.5">
      <c r="A2064" s="25">
        <v>44651</v>
      </c>
      <c r="B2064" t="s">
        <v>59</v>
      </c>
      <c r="C2064" t="s">
        <v>161</v>
      </c>
      <c r="D2064" t="s">
        <v>295</v>
      </c>
      <c r="E2064">
        <v>2</v>
      </c>
      <c r="F2064" t="s">
        <v>147</v>
      </c>
      <c r="G2064" s="3">
        <v>380</v>
      </c>
      <c r="H2064" t="s">
        <v>143</v>
      </c>
      <c r="I2064" s="3">
        <v>760</v>
      </c>
      <c r="J2064" s="25" t="str">
        <f t="shared" si="32"/>
        <v>Mar</v>
      </c>
      <c r="K2064">
        <v>14</v>
      </c>
    </row>
    <row r="2065" spans="1:11" x14ac:dyDescent="0.5">
      <c r="A2065" s="25">
        <v>44651</v>
      </c>
      <c r="B2065" t="s">
        <v>59</v>
      </c>
      <c r="C2065" t="s">
        <v>231</v>
      </c>
      <c r="D2065" t="s">
        <v>146</v>
      </c>
      <c r="E2065">
        <v>3</v>
      </c>
      <c r="F2065" t="s">
        <v>147</v>
      </c>
      <c r="G2065" s="3">
        <v>250</v>
      </c>
      <c r="H2065" t="s">
        <v>143</v>
      </c>
      <c r="I2065" s="3">
        <v>750</v>
      </c>
      <c r="J2065" s="25" t="str">
        <f t="shared" si="32"/>
        <v>Mar</v>
      </c>
      <c r="K2065">
        <v>14</v>
      </c>
    </row>
    <row r="2066" spans="1:11" hidden="1" x14ac:dyDescent="0.5">
      <c r="A2066" s="25">
        <v>44651</v>
      </c>
      <c r="B2066" t="s">
        <v>59</v>
      </c>
      <c r="C2066" t="s">
        <v>286</v>
      </c>
      <c r="D2066" t="s">
        <v>146</v>
      </c>
      <c r="E2066">
        <v>3</v>
      </c>
      <c r="F2066" t="s">
        <v>147</v>
      </c>
      <c r="G2066" s="3">
        <v>250</v>
      </c>
      <c r="H2066" t="s">
        <v>143</v>
      </c>
      <c r="I2066" s="3">
        <v>750</v>
      </c>
      <c r="J2066" s="25" t="str">
        <f t="shared" si="32"/>
        <v>Mar</v>
      </c>
      <c r="K2066">
        <v>14</v>
      </c>
    </row>
    <row r="2067" spans="1:11" x14ac:dyDescent="0.5">
      <c r="A2067" s="25">
        <v>44651</v>
      </c>
      <c r="B2067" t="s">
        <v>59</v>
      </c>
      <c r="C2067" t="s">
        <v>183</v>
      </c>
      <c r="D2067" t="s">
        <v>155</v>
      </c>
      <c r="E2067">
        <v>5</v>
      </c>
      <c r="F2067" t="s">
        <v>156</v>
      </c>
      <c r="G2067" s="3">
        <v>280</v>
      </c>
      <c r="H2067" t="s">
        <v>143</v>
      </c>
      <c r="I2067" s="3">
        <v>1400</v>
      </c>
      <c r="J2067" s="25" t="str">
        <f t="shared" si="32"/>
        <v>Mar</v>
      </c>
      <c r="K2067">
        <v>14</v>
      </c>
    </row>
    <row r="2068" spans="1:11" x14ac:dyDescent="0.5">
      <c r="A2068" s="25">
        <v>44651</v>
      </c>
      <c r="B2068" t="s">
        <v>59</v>
      </c>
      <c r="C2068" t="s">
        <v>162</v>
      </c>
      <c r="D2068" t="s">
        <v>295</v>
      </c>
      <c r="E2068">
        <v>2</v>
      </c>
      <c r="F2068" t="s">
        <v>147</v>
      </c>
      <c r="G2068" s="3">
        <v>170</v>
      </c>
      <c r="H2068" t="s">
        <v>143</v>
      </c>
      <c r="I2068" s="3">
        <v>340</v>
      </c>
      <c r="J2068" s="25" t="str">
        <f t="shared" si="32"/>
        <v>Mar</v>
      </c>
      <c r="K2068">
        <v>14</v>
      </c>
    </row>
    <row r="2069" spans="1:11" hidden="1" x14ac:dyDescent="0.5">
      <c r="A2069" s="25">
        <v>44651</v>
      </c>
      <c r="B2069" t="s">
        <v>59</v>
      </c>
      <c r="C2069" t="s">
        <v>184</v>
      </c>
      <c r="D2069" t="s">
        <v>155</v>
      </c>
      <c r="E2069">
        <v>1</v>
      </c>
      <c r="F2069" t="s">
        <v>156</v>
      </c>
      <c r="G2069" s="3">
        <v>340</v>
      </c>
      <c r="H2069" t="s">
        <v>143</v>
      </c>
      <c r="I2069" s="3">
        <v>340</v>
      </c>
      <c r="J2069" s="25" t="str">
        <f t="shared" si="32"/>
        <v>Mar</v>
      </c>
      <c r="K2069">
        <v>14</v>
      </c>
    </row>
    <row r="2070" spans="1:11" x14ac:dyDescent="0.5">
      <c r="A2070" s="25">
        <v>44651</v>
      </c>
      <c r="B2070" t="s">
        <v>59</v>
      </c>
      <c r="C2070" t="s">
        <v>183</v>
      </c>
      <c r="D2070" t="s">
        <v>155</v>
      </c>
      <c r="E2070">
        <v>3</v>
      </c>
      <c r="F2070" t="s">
        <v>156</v>
      </c>
      <c r="G2070" s="3">
        <v>270</v>
      </c>
      <c r="H2070" t="s">
        <v>143</v>
      </c>
      <c r="I2070" s="3">
        <v>810</v>
      </c>
      <c r="J2070" s="25" t="str">
        <f t="shared" si="32"/>
        <v>Mar</v>
      </c>
      <c r="K2070">
        <v>14</v>
      </c>
    </row>
    <row r="2071" spans="1:11" x14ac:dyDescent="0.5">
      <c r="A2071" s="25">
        <v>44651</v>
      </c>
      <c r="B2071" t="s">
        <v>59</v>
      </c>
      <c r="C2071" t="s">
        <v>158</v>
      </c>
      <c r="D2071" t="s">
        <v>295</v>
      </c>
      <c r="E2071">
        <v>0.5</v>
      </c>
      <c r="F2071" t="s">
        <v>147</v>
      </c>
      <c r="G2071" s="3">
        <v>320</v>
      </c>
      <c r="H2071" t="s">
        <v>143</v>
      </c>
      <c r="I2071" s="3">
        <v>160</v>
      </c>
      <c r="J2071" s="25" t="str">
        <f t="shared" si="32"/>
        <v>Mar</v>
      </c>
      <c r="K2071">
        <v>14</v>
      </c>
    </row>
    <row r="2072" spans="1:11" x14ac:dyDescent="0.5">
      <c r="A2072" s="25">
        <v>44651</v>
      </c>
      <c r="B2072" t="s">
        <v>59</v>
      </c>
      <c r="C2072" t="s">
        <v>181</v>
      </c>
      <c r="D2072" t="s">
        <v>276</v>
      </c>
      <c r="E2072">
        <v>10</v>
      </c>
      <c r="F2072" t="s">
        <v>152</v>
      </c>
      <c r="G2072" s="3">
        <v>120</v>
      </c>
      <c r="H2072" t="s">
        <v>143</v>
      </c>
      <c r="I2072" s="3">
        <v>1200</v>
      </c>
      <c r="J2072" s="25" t="str">
        <f t="shared" si="32"/>
        <v>Mar</v>
      </c>
      <c r="K2072">
        <v>14</v>
      </c>
    </row>
    <row r="2073" spans="1:11" x14ac:dyDescent="0.5">
      <c r="A2073" s="25">
        <v>44651</v>
      </c>
      <c r="B2073" t="s">
        <v>59</v>
      </c>
      <c r="C2073" t="s">
        <v>151</v>
      </c>
      <c r="D2073" t="s">
        <v>146</v>
      </c>
      <c r="E2073">
        <v>11</v>
      </c>
      <c r="F2073" t="s">
        <v>152</v>
      </c>
      <c r="G2073" s="3">
        <v>490</v>
      </c>
      <c r="H2073" t="s">
        <v>143</v>
      </c>
      <c r="I2073" s="3">
        <v>5390</v>
      </c>
      <c r="J2073" s="25" t="str">
        <f t="shared" si="32"/>
        <v>Mar</v>
      </c>
      <c r="K2073">
        <v>14</v>
      </c>
    </row>
    <row r="2074" spans="1:11" x14ac:dyDescent="0.5">
      <c r="A2074" s="25">
        <v>44651</v>
      </c>
      <c r="B2074" t="s">
        <v>59</v>
      </c>
      <c r="C2074" t="s">
        <v>144</v>
      </c>
      <c r="D2074" t="s">
        <v>274</v>
      </c>
      <c r="E2074">
        <v>3</v>
      </c>
      <c r="F2074" t="s">
        <v>145</v>
      </c>
      <c r="G2074" s="3">
        <v>65</v>
      </c>
      <c r="H2074" t="s">
        <v>143</v>
      </c>
      <c r="I2074" s="3">
        <v>195</v>
      </c>
      <c r="J2074" s="25" t="str">
        <f t="shared" si="32"/>
        <v>Mar</v>
      </c>
      <c r="K2074">
        <v>14</v>
      </c>
    </row>
    <row r="2075" spans="1:11" x14ac:dyDescent="0.5">
      <c r="A2075" s="25">
        <v>44651</v>
      </c>
      <c r="B2075" t="s">
        <v>59</v>
      </c>
      <c r="C2075" t="s">
        <v>231</v>
      </c>
      <c r="D2075" t="s">
        <v>146</v>
      </c>
      <c r="E2075">
        <v>5</v>
      </c>
      <c r="F2075" t="s">
        <v>147</v>
      </c>
      <c r="G2075" s="3">
        <v>250</v>
      </c>
      <c r="H2075" t="s">
        <v>143</v>
      </c>
      <c r="I2075" s="3">
        <v>1250</v>
      </c>
      <c r="J2075" s="25" t="str">
        <f t="shared" si="32"/>
        <v>Mar</v>
      </c>
      <c r="K2075">
        <v>14</v>
      </c>
    </row>
    <row r="2076" spans="1:11" hidden="1" x14ac:dyDescent="0.5">
      <c r="A2076" s="25">
        <v>44651</v>
      </c>
      <c r="B2076" t="s">
        <v>59</v>
      </c>
      <c r="C2076" t="s">
        <v>238</v>
      </c>
      <c r="D2076" t="s">
        <v>193</v>
      </c>
      <c r="E2076">
        <v>0.5</v>
      </c>
      <c r="F2076" t="s">
        <v>147</v>
      </c>
      <c r="G2076" s="3">
        <v>640</v>
      </c>
      <c r="H2076" t="s">
        <v>143</v>
      </c>
      <c r="I2076" s="3">
        <v>320</v>
      </c>
      <c r="J2076" s="25" t="str">
        <f t="shared" si="32"/>
        <v>Mar</v>
      </c>
      <c r="K2076">
        <v>14</v>
      </c>
    </row>
    <row r="2077" spans="1:11" hidden="1" x14ac:dyDescent="0.5">
      <c r="A2077" s="25">
        <v>44651</v>
      </c>
      <c r="B2077" t="s">
        <v>59</v>
      </c>
      <c r="C2077" t="s">
        <v>204</v>
      </c>
      <c r="D2077" t="s">
        <v>193</v>
      </c>
      <c r="E2077">
        <v>0.1</v>
      </c>
      <c r="F2077" t="s">
        <v>147</v>
      </c>
      <c r="G2077" s="3">
        <v>700</v>
      </c>
      <c r="H2077" t="s">
        <v>143</v>
      </c>
      <c r="I2077" s="3">
        <v>70</v>
      </c>
      <c r="J2077" s="25" t="str">
        <f t="shared" si="32"/>
        <v>Mar</v>
      </c>
      <c r="K2077">
        <v>14</v>
      </c>
    </row>
    <row r="2078" spans="1:11" hidden="1" x14ac:dyDescent="0.5">
      <c r="A2078" s="25">
        <v>44651</v>
      </c>
      <c r="B2078" t="s">
        <v>59</v>
      </c>
      <c r="C2078" t="s">
        <v>177</v>
      </c>
      <c r="D2078" t="s">
        <v>324</v>
      </c>
      <c r="E2078">
        <v>1</v>
      </c>
      <c r="F2078" t="s">
        <v>142</v>
      </c>
      <c r="G2078" s="3">
        <v>165</v>
      </c>
      <c r="H2078" t="s">
        <v>143</v>
      </c>
      <c r="I2078" s="3">
        <v>165</v>
      </c>
      <c r="J2078" s="25" t="str">
        <f t="shared" si="32"/>
        <v>Mar</v>
      </c>
      <c r="K2078">
        <v>14</v>
      </c>
    </row>
    <row r="2079" spans="1:11" x14ac:dyDescent="0.5">
      <c r="A2079" s="25">
        <v>44651</v>
      </c>
      <c r="B2079" t="s">
        <v>59</v>
      </c>
      <c r="C2079" t="s">
        <v>189</v>
      </c>
      <c r="D2079" t="s">
        <v>295</v>
      </c>
      <c r="E2079">
        <v>0.5</v>
      </c>
      <c r="F2079" t="s">
        <v>147</v>
      </c>
      <c r="G2079" s="3">
        <v>380</v>
      </c>
      <c r="H2079" t="s">
        <v>143</v>
      </c>
      <c r="I2079" s="3">
        <v>190</v>
      </c>
      <c r="J2079" s="25" t="str">
        <f t="shared" si="32"/>
        <v>Mar</v>
      </c>
      <c r="K2079">
        <v>14</v>
      </c>
    </row>
    <row r="2080" spans="1:11" hidden="1" x14ac:dyDescent="0.5">
      <c r="A2080" s="25">
        <v>44651</v>
      </c>
      <c r="B2080" t="s">
        <v>59</v>
      </c>
      <c r="C2080" t="s">
        <v>176</v>
      </c>
      <c r="D2080" t="s">
        <v>295</v>
      </c>
      <c r="E2080">
        <v>0.5</v>
      </c>
      <c r="F2080" t="s">
        <v>147</v>
      </c>
      <c r="G2080" s="3">
        <v>250</v>
      </c>
      <c r="H2080" t="s">
        <v>143</v>
      </c>
      <c r="I2080" s="3">
        <v>125</v>
      </c>
      <c r="J2080" s="25" t="str">
        <f t="shared" si="32"/>
        <v>Mar</v>
      </c>
      <c r="K2080">
        <v>14</v>
      </c>
    </row>
    <row r="2081" spans="1:11" x14ac:dyDescent="0.5">
      <c r="A2081" s="25">
        <v>44651</v>
      </c>
      <c r="B2081" t="s">
        <v>59</v>
      </c>
      <c r="C2081" t="s">
        <v>231</v>
      </c>
      <c r="D2081" t="s">
        <v>146</v>
      </c>
      <c r="E2081">
        <v>1</v>
      </c>
      <c r="F2081" t="s">
        <v>147</v>
      </c>
      <c r="G2081" s="3">
        <v>250</v>
      </c>
      <c r="H2081" t="s">
        <v>143</v>
      </c>
      <c r="I2081" s="3">
        <v>250</v>
      </c>
      <c r="J2081" s="25" t="str">
        <f t="shared" si="32"/>
        <v>Mar</v>
      </c>
      <c r="K2081">
        <v>14</v>
      </c>
    </row>
    <row r="2082" spans="1:11" hidden="1" x14ac:dyDescent="0.5">
      <c r="A2082" s="25">
        <v>44651</v>
      </c>
      <c r="B2082" t="s">
        <v>59</v>
      </c>
      <c r="C2082" t="s">
        <v>168</v>
      </c>
      <c r="D2082" t="s">
        <v>295</v>
      </c>
      <c r="E2082">
        <v>5</v>
      </c>
      <c r="F2082" t="s">
        <v>169</v>
      </c>
      <c r="G2082" s="3">
        <v>80</v>
      </c>
      <c r="H2082" t="s">
        <v>143</v>
      </c>
      <c r="I2082" s="3">
        <v>400</v>
      </c>
      <c r="J2082" s="25" t="str">
        <f t="shared" si="32"/>
        <v>Mar</v>
      </c>
      <c r="K2082">
        <v>14</v>
      </c>
    </row>
    <row r="2083" spans="1:11" x14ac:dyDescent="0.5">
      <c r="A2083" s="25">
        <v>44651</v>
      </c>
      <c r="B2083" t="s">
        <v>59</v>
      </c>
      <c r="C2083" t="s">
        <v>144</v>
      </c>
      <c r="D2083" t="s">
        <v>274</v>
      </c>
      <c r="E2083">
        <v>32</v>
      </c>
      <c r="F2083" t="s">
        <v>145</v>
      </c>
      <c r="G2083" s="3">
        <v>65</v>
      </c>
      <c r="H2083" t="s">
        <v>143</v>
      </c>
      <c r="I2083" s="3">
        <v>2080</v>
      </c>
      <c r="J2083" s="25" t="str">
        <f t="shared" si="32"/>
        <v>Mar</v>
      </c>
      <c r="K2083">
        <v>14</v>
      </c>
    </row>
    <row r="2084" spans="1:11" x14ac:dyDescent="0.5">
      <c r="A2084" s="25">
        <v>44651</v>
      </c>
      <c r="B2084" t="s">
        <v>59</v>
      </c>
      <c r="C2084" t="s">
        <v>164</v>
      </c>
      <c r="D2084" t="s">
        <v>295</v>
      </c>
      <c r="E2084">
        <v>2</v>
      </c>
      <c r="F2084" t="s">
        <v>147</v>
      </c>
      <c r="G2084" s="3">
        <v>200</v>
      </c>
      <c r="H2084" t="s">
        <v>143</v>
      </c>
      <c r="I2084" s="3">
        <v>400</v>
      </c>
      <c r="J2084" s="25" t="str">
        <f t="shared" si="32"/>
        <v>Mar</v>
      </c>
      <c r="K2084">
        <v>14</v>
      </c>
    </row>
    <row r="2085" spans="1:11" hidden="1" x14ac:dyDescent="0.5">
      <c r="A2085" s="25">
        <v>44651</v>
      </c>
      <c r="B2085" t="s">
        <v>59</v>
      </c>
      <c r="C2085" t="s">
        <v>153</v>
      </c>
      <c r="D2085" t="s">
        <v>295</v>
      </c>
      <c r="E2085">
        <v>3</v>
      </c>
      <c r="F2085" t="s">
        <v>147</v>
      </c>
      <c r="G2085" s="3">
        <v>70</v>
      </c>
      <c r="H2085" t="s">
        <v>143</v>
      </c>
      <c r="I2085" s="3">
        <v>210</v>
      </c>
      <c r="J2085" s="25" t="str">
        <f t="shared" si="32"/>
        <v>Mar</v>
      </c>
      <c r="K2085">
        <v>14</v>
      </c>
    </row>
    <row r="2086" spans="1:11" x14ac:dyDescent="0.5">
      <c r="A2086" s="25">
        <v>44651</v>
      </c>
      <c r="B2086" t="s">
        <v>59</v>
      </c>
      <c r="C2086" t="s">
        <v>161</v>
      </c>
      <c r="D2086" t="s">
        <v>295</v>
      </c>
      <c r="E2086">
        <v>1</v>
      </c>
      <c r="F2086" t="s">
        <v>147</v>
      </c>
      <c r="G2086" s="3">
        <v>380</v>
      </c>
      <c r="H2086" t="s">
        <v>143</v>
      </c>
      <c r="I2086" s="3">
        <v>380</v>
      </c>
      <c r="J2086" s="25" t="str">
        <f t="shared" si="32"/>
        <v>Mar</v>
      </c>
      <c r="K2086">
        <v>14</v>
      </c>
    </row>
    <row r="2087" spans="1:11" x14ac:dyDescent="0.5">
      <c r="A2087" s="25">
        <v>44651</v>
      </c>
      <c r="B2087" t="s">
        <v>59</v>
      </c>
      <c r="C2087" t="s">
        <v>173</v>
      </c>
      <c r="D2087" t="s">
        <v>295</v>
      </c>
      <c r="E2087">
        <v>0.5</v>
      </c>
      <c r="F2087" t="s">
        <v>147</v>
      </c>
      <c r="G2087" s="3">
        <v>450</v>
      </c>
      <c r="H2087" t="s">
        <v>143</v>
      </c>
      <c r="I2087" s="3">
        <v>225</v>
      </c>
      <c r="J2087" s="25" t="str">
        <f t="shared" si="32"/>
        <v>Mar</v>
      </c>
      <c r="K2087">
        <v>14</v>
      </c>
    </row>
    <row r="2088" spans="1:11" x14ac:dyDescent="0.5">
      <c r="A2088" s="25">
        <v>44651</v>
      </c>
      <c r="B2088" t="s">
        <v>59</v>
      </c>
      <c r="C2088" t="s">
        <v>284</v>
      </c>
      <c r="D2088" t="s">
        <v>146</v>
      </c>
      <c r="E2088">
        <v>5.5</v>
      </c>
      <c r="F2088" t="s">
        <v>147</v>
      </c>
      <c r="G2088" s="3">
        <v>250</v>
      </c>
      <c r="H2088" t="s">
        <v>143</v>
      </c>
      <c r="I2088" s="3">
        <v>1375</v>
      </c>
      <c r="J2088" s="25" t="str">
        <f t="shared" si="32"/>
        <v>Mar</v>
      </c>
      <c r="K2088">
        <v>14</v>
      </c>
    </row>
    <row r="2089" spans="1:11" hidden="1" x14ac:dyDescent="0.5">
      <c r="A2089" s="25">
        <v>44651</v>
      </c>
      <c r="B2089" t="s">
        <v>59</v>
      </c>
      <c r="C2089" t="s">
        <v>283</v>
      </c>
      <c r="D2089" t="s">
        <v>146</v>
      </c>
      <c r="E2089">
        <v>0.5</v>
      </c>
      <c r="F2089" t="s">
        <v>147</v>
      </c>
      <c r="G2089" s="3">
        <v>250</v>
      </c>
      <c r="H2089" t="s">
        <v>143</v>
      </c>
      <c r="I2089" s="3">
        <v>125</v>
      </c>
      <c r="J2089" s="25" t="str">
        <f t="shared" si="32"/>
        <v>Mar</v>
      </c>
      <c r="K2089">
        <v>14</v>
      </c>
    </row>
    <row r="2090" spans="1:11" x14ac:dyDescent="0.5">
      <c r="A2090" s="25">
        <v>44651</v>
      </c>
      <c r="B2090" t="s">
        <v>59</v>
      </c>
      <c r="C2090" t="s">
        <v>160</v>
      </c>
      <c r="D2090" t="s">
        <v>275</v>
      </c>
      <c r="E2090">
        <v>3</v>
      </c>
      <c r="F2090" t="s">
        <v>147</v>
      </c>
      <c r="G2090" s="3">
        <v>220</v>
      </c>
      <c r="H2090" t="s">
        <v>143</v>
      </c>
      <c r="I2090" s="3">
        <v>660</v>
      </c>
      <c r="J2090" s="25" t="str">
        <f t="shared" si="32"/>
        <v>Mar</v>
      </c>
      <c r="K2090">
        <v>14</v>
      </c>
    </row>
    <row r="2091" spans="1:11" x14ac:dyDescent="0.5">
      <c r="A2091" s="25">
        <v>44651</v>
      </c>
      <c r="B2091" t="s">
        <v>59</v>
      </c>
      <c r="C2091" t="s">
        <v>148</v>
      </c>
      <c r="D2091" t="s">
        <v>146</v>
      </c>
      <c r="E2091">
        <v>5</v>
      </c>
      <c r="F2091" t="s">
        <v>149</v>
      </c>
      <c r="G2091" s="3">
        <v>300</v>
      </c>
      <c r="H2091" t="s">
        <v>143</v>
      </c>
      <c r="I2091" s="3">
        <v>1500</v>
      </c>
      <c r="J2091" s="25" t="str">
        <f t="shared" si="32"/>
        <v>Mar</v>
      </c>
      <c r="K2091">
        <v>14</v>
      </c>
    </row>
    <row r="2092" spans="1:11" hidden="1" x14ac:dyDescent="0.5">
      <c r="A2092" s="25">
        <v>44651</v>
      </c>
      <c r="B2092" t="s">
        <v>59</v>
      </c>
      <c r="C2092" t="s">
        <v>194</v>
      </c>
      <c r="D2092" t="s">
        <v>146</v>
      </c>
      <c r="E2092">
        <v>1</v>
      </c>
      <c r="F2092" t="s">
        <v>147</v>
      </c>
      <c r="G2092" s="3">
        <v>260</v>
      </c>
      <c r="H2092" t="s">
        <v>143</v>
      </c>
      <c r="I2092" s="3">
        <v>260</v>
      </c>
      <c r="J2092" s="25" t="str">
        <f t="shared" si="32"/>
        <v>Mar</v>
      </c>
      <c r="K2092">
        <v>14</v>
      </c>
    </row>
    <row r="2093" spans="1:11" x14ac:dyDescent="0.5">
      <c r="A2093" s="25">
        <v>44651</v>
      </c>
      <c r="B2093" t="s">
        <v>59</v>
      </c>
      <c r="C2093" t="s">
        <v>189</v>
      </c>
      <c r="D2093" t="s">
        <v>295</v>
      </c>
      <c r="E2093">
        <v>1</v>
      </c>
      <c r="F2093" t="s">
        <v>147</v>
      </c>
      <c r="G2093" s="3">
        <v>360</v>
      </c>
      <c r="H2093" t="s">
        <v>143</v>
      </c>
      <c r="I2093" s="3">
        <v>360</v>
      </c>
      <c r="J2093" s="25" t="str">
        <f t="shared" si="32"/>
        <v>Mar</v>
      </c>
      <c r="K2093">
        <v>14</v>
      </c>
    </row>
    <row r="2094" spans="1:11" x14ac:dyDescent="0.5">
      <c r="A2094" s="25">
        <v>44651</v>
      </c>
      <c r="B2094" t="s">
        <v>59</v>
      </c>
      <c r="C2094" t="s">
        <v>158</v>
      </c>
      <c r="D2094" t="s">
        <v>295</v>
      </c>
      <c r="E2094">
        <v>2</v>
      </c>
      <c r="F2094" t="s">
        <v>147</v>
      </c>
      <c r="G2094" s="3">
        <v>320</v>
      </c>
      <c r="H2094" t="s">
        <v>143</v>
      </c>
      <c r="I2094" s="3">
        <v>640</v>
      </c>
      <c r="J2094" s="25" t="str">
        <f t="shared" si="32"/>
        <v>Mar</v>
      </c>
      <c r="K2094">
        <v>14</v>
      </c>
    </row>
    <row r="2095" spans="1:11" hidden="1" x14ac:dyDescent="0.5">
      <c r="A2095" s="25">
        <v>44651</v>
      </c>
      <c r="B2095" t="s">
        <v>59</v>
      </c>
      <c r="C2095" t="s">
        <v>170</v>
      </c>
      <c r="D2095" t="s">
        <v>155</v>
      </c>
      <c r="E2095">
        <v>2</v>
      </c>
      <c r="F2095" t="s">
        <v>156</v>
      </c>
      <c r="G2095" s="3">
        <v>330</v>
      </c>
      <c r="H2095" t="s">
        <v>143</v>
      </c>
      <c r="I2095" s="3">
        <v>660</v>
      </c>
      <c r="J2095" s="25" t="str">
        <f t="shared" si="32"/>
        <v>Mar</v>
      </c>
      <c r="K2095">
        <v>14</v>
      </c>
    </row>
    <row r="2096" spans="1:11" x14ac:dyDescent="0.5">
      <c r="A2096" s="25">
        <v>44651</v>
      </c>
      <c r="B2096" t="s">
        <v>59</v>
      </c>
      <c r="C2096" t="s">
        <v>167</v>
      </c>
      <c r="D2096" t="s">
        <v>295</v>
      </c>
      <c r="E2096">
        <v>4</v>
      </c>
      <c r="F2096" t="s">
        <v>147</v>
      </c>
      <c r="G2096" s="3">
        <v>340</v>
      </c>
      <c r="H2096" t="s">
        <v>143</v>
      </c>
      <c r="I2096" s="3">
        <v>1360</v>
      </c>
      <c r="J2096" s="25" t="str">
        <f t="shared" si="32"/>
        <v>Mar</v>
      </c>
      <c r="K2096">
        <v>14</v>
      </c>
    </row>
    <row r="2097" spans="1:11" x14ac:dyDescent="0.5">
      <c r="A2097" s="25">
        <v>44651</v>
      </c>
      <c r="B2097" t="s">
        <v>59</v>
      </c>
      <c r="C2097" t="s">
        <v>166</v>
      </c>
      <c r="D2097" t="s">
        <v>295</v>
      </c>
      <c r="E2097">
        <v>4</v>
      </c>
      <c r="F2097" t="s">
        <v>147</v>
      </c>
      <c r="G2097" s="3">
        <v>340</v>
      </c>
      <c r="H2097" t="s">
        <v>143</v>
      </c>
      <c r="I2097" s="3">
        <v>1360</v>
      </c>
      <c r="J2097" s="25" t="str">
        <f t="shared" si="32"/>
        <v>Mar</v>
      </c>
      <c r="K2097">
        <v>14</v>
      </c>
    </row>
    <row r="2098" spans="1:11" x14ac:dyDescent="0.5">
      <c r="A2098" s="25">
        <v>44651</v>
      </c>
      <c r="B2098" t="s">
        <v>59</v>
      </c>
      <c r="C2098" t="s">
        <v>154</v>
      </c>
      <c r="D2098" t="s">
        <v>155</v>
      </c>
      <c r="E2098">
        <v>4</v>
      </c>
      <c r="F2098" t="s">
        <v>156</v>
      </c>
      <c r="G2098" s="3">
        <v>900</v>
      </c>
      <c r="H2098" t="s">
        <v>143</v>
      </c>
      <c r="I2098" s="3">
        <v>3600</v>
      </c>
      <c r="J2098" s="25" t="str">
        <f t="shared" si="32"/>
        <v>Mar</v>
      </c>
      <c r="K2098">
        <v>14</v>
      </c>
    </row>
    <row r="2099" spans="1:11" hidden="1" x14ac:dyDescent="0.5">
      <c r="A2099" s="25">
        <v>44651</v>
      </c>
      <c r="B2099" t="s">
        <v>59</v>
      </c>
      <c r="C2099" t="s">
        <v>170</v>
      </c>
      <c r="D2099" t="s">
        <v>155</v>
      </c>
      <c r="E2099">
        <v>0.4</v>
      </c>
      <c r="F2099" t="s">
        <v>156</v>
      </c>
      <c r="G2099" s="3">
        <v>330</v>
      </c>
      <c r="H2099" t="s">
        <v>143</v>
      </c>
      <c r="I2099" s="3">
        <v>132</v>
      </c>
      <c r="J2099" s="25" t="str">
        <f t="shared" si="32"/>
        <v>Mar</v>
      </c>
      <c r="K2099">
        <v>14</v>
      </c>
    </row>
    <row r="2100" spans="1:11" x14ac:dyDescent="0.5">
      <c r="A2100" s="25">
        <v>44651</v>
      </c>
      <c r="B2100" t="s">
        <v>59</v>
      </c>
      <c r="C2100" t="s">
        <v>154</v>
      </c>
      <c r="D2100" t="s">
        <v>155</v>
      </c>
      <c r="E2100">
        <v>0.5</v>
      </c>
      <c r="F2100" t="s">
        <v>156</v>
      </c>
      <c r="G2100" s="3">
        <v>960</v>
      </c>
      <c r="H2100" t="s">
        <v>143</v>
      </c>
      <c r="I2100" s="3">
        <v>480</v>
      </c>
      <c r="J2100" s="25" t="str">
        <f t="shared" si="32"/>
        <v>Mar</v>
      </c>
      <c r="K2100">
        <v>14</v>
      </c>
    </row>
    <row r="2101" spans="1:11" x14ac:dyDescent="0.5">
      <c r="A2101" s="25">
        <v>44651</v>
      </c>
      <c r="B2101" t="s">
        <v>59</v>
      </c>
      <c r="C2101" t="s">
        <v>159</v>
      </c>
      <c r="D2101" t="s">
        <v>295</v>
      </c>
      <c r="E2101">
        <v>4.9000000000000004</v>
      </c>
      <c r="F2101" t="s">
        <v>147</v>
      </c>
      <c r="G2101" s="3">
        <v>520</v>
      </c>
      <c r="H2101" t="s">
        <v>143</v>
      </c>
      <c r="I2101" s="3">
        <v>2548</v>
      </c>
      <c r="J2101" s="25" t="str">
        <f t="shared" si="32"/>
        <v>Mar</v>
      </c>
      <c r="K2101">
        <v>14</v>
      </c>
    </row>
    <row r="2102" spans="1:11" x14ac:dyDescent="0.5">
      <c r="A2102" s="25">
        <v>44651</v>
      </c>
      <c r="B2102" t="s">
        <v>59</v>
      </c>
      <c r="C2102" t="s">
        <v>163</v>
      </c>
      <c r="D2102" t="s">
        <v>295</v>
      </c>
      <c r="E2102">
        <v>0.45</v>
      </c>
      <c r="F2102" t="s">
        <v>147</v>
      </c>
      <c r="G2102" s="3">
        <v>920</v>
      </c>
      <c r="H2102" t="s">
        <v>143</v>
      </c>
      <c r="I2102" s="3">
        <v>414</v>
      </c>
      <c r="J2102" s="25" t="str">
        <f t="shared" si="32"/>
        <v>Mar</v>
      </c>
      <c r="K2102">
        <v>14</v>
      </c>
    </row>
    <row r="2103" spans="1:11" hidden="1" x14ac:dyDescent="0.5">
      <c r="A2103" s="25">
        <v>44651</v>
      </c>
      <c r="B2103" t="s">
        <v>59</v>
      </c>
      <c r="C2103" t="s">
        <v>287</v>
      </c>
      <c r="D2103" t="s">
        <v>141</v>
      </c>
      <c r="E2103">
        <v>1</v>
      </c>
      <c r="F2103" t="s">
        <v>142</v>
      </c>
      <c r="G2103" s="3">
        <v>85</v>
      </c>
      <c r="H2103" t="s">
        <v>143</v>
      </c>
      <c r="I2103" s="3">
        <v>85</v>
      </c>
      <c r="J2103" s="25" t="str">
        <f t="shared" si="32"/>
        <v>Mar</v>
      </c>
      <c r="K2103">
        <v>14</v>
      </c>
    </row>
    <row r="2104" spans="1:11" x14ac:dyDescent="0.5">
      <c r="A2104" s="25">
        <v>44651</v>
      </c>
      <c r="B2104" t="s">
        <v>59</v>
      </c>
      <c r="C2104" t="s">
        <v>164</v>
      </c>
      <c r="D2104" t="s">
        <v>295</v>
      </c>
      <c r="E2104">
        <v>1</v>
      </c>
      <c r="F2104" t="s">
        <v>147</v>
      </c>
      <c r="G2104" s="3">
        <v>200</v>
      </c>
      <c r="H2104" t="s">
        <v>143</v>
      </c>
      <c r="I2104" s="3">
        <v>200</v>
      </c>
      <c r="J2104" s="25" t="str">
        <f t="shared" si="32"/>
        <v>Mar</v>
      </c>
      <c r="K2104">
        <v>14</v>
      </c>
    </row>
    <row r="2105" spans="1:11" x14ac:dyDescent="0.5">
      <c r="A2105" s="25">
        <v>44651</v>
      </c>
      <c r="B2105" t="s">
        <v>59</v>
      </c>
      <c r="C2105" t="s">
        <v>187</v>
      </c>
      <c r="D2105" t="s">
        <v>295</v>
      </c>
      <c r="E2105">
        <v>12</v>
      </c>
      <c r="F2105" t="s">
        <v>147</v>
      </c>
      <c r="G2105" s="3">
        <v>48</v>
      </c>
      <c r="H2105" t="s">
        <v>143</v>
      </c>
      <c r="I2105" s="3">
        <v>576</v>
      </c>
      <c r="J2105" s="25" t="str">
        <f t="shared" si="32"/>
        <v>Mar</v>
      </c>
      <c r="K2105">
        <v>14</v>
      </c>
    </row>
    <row r="2106" spans="1:11" hidden="1" x14ac:dyDescent="0.5">
      <c r="A2106" s="25">
        <v>44651</v>
      </c>
      <c r="B2106" t="s">
        <v>59</v>
      </c>
      <c r="C2106" t="s">
        <v>153</v>
      </c>
      <c r="D2106" t="s">
        <v>295</v>
      </c>
      <c r="E2106">
        <v>5</v>
      </c>
      <c r="F2106" t="s">
        <v>147</v>
      </c>
      <c r="G2106" s="3">
        <v>70</v>
      </c>
      <c r="H2106" t="s">
        <v>143</v>
      </c>
      <c r="I2106" s="3">
        <v>350</v>
      </c>
      <c r="J2106" s="25" t="str">
        <f t="shared" si="32"/>
        <v>Mar</v>
      </c>
      <c r="K2106">
        <v>14</v>
      </c>
    </row>
    <row r="2107" spans="1:11" hidden="1" x14ac:dyDescent="0.5">
      <c r="A2107" s="25">
        <v>44651</v>
      </c>
      <c r="B2107" t="s">
        <v>59</v>
      </c>
      <c r="C2107" t="s">
        <v>168</v>
      </c>
      <c r="D2107" t="s">
        <v>295</v>
      </c>
      <c r="E2107">
        <v>2</v>
      </c>
      <c r="F2107" t="s">
        <v>169</v>
      </c>
      <c r="G2107" s="3">
        <v>80</v>
      </c>
      <c r="H2107" t="s">
        <v>143</v>
      </c>
      <c r="I2107" s="3">
        <v>160</v>
      </c>
      <c r="J2107" s="25" t="str">
        <f t="shared" si="32"/>
        <v>Mar</v>
      </c>
      <c r="K2107">
        <v>14</v>
      </c>
    </row>
    <row r="2108" spans="1:11" hidden="1" x14ac:dyDescent="0.5">
      <c r="A2108" s="25">
        <v>44652</v>
      </c>
      <c r="B2108" t="s">
        <v>58</v>
      </c>
      <c r="C2108" t="s">
        <v>209</v>
      </c>
      <c r="D2108" t="s">
        <v>193</v>
      </c>
      <c r="E2108">
        <v>0.1</v>
      </c>
      <c r="F2108" t="s">
        <v>147</v>
      </c>
      <c r="G2108" s="3">
        <v>930</v>
      </c>
      <c r="H2108" t="s">
        <v>143</v>
      </c>
      <c r="I2108" s="3">
        <v>93</v>
      </c>
      <c r="J2108" s="25" t="str">
        <f t="shared" si="32"/>
        <v>Apr</v>
      </c>
      <c r="K2108">
        <v>14</v>
      </c>
    </row>
    <row r="2109" spans="1:11" hidden="1" x14ac:dyDescent="0.5">
      <c r="A2109" s="25">
        <v>44652</v>
      </c>
      <c r="B2109" t="s">
        <v>58</v>
      </c>
      <c r="C2109" t="s">
        <v>192</v>
      </c>
      <c r="D2109" t="s">
        <v>193</v>
      </c>
      <c r="E2109">
        <v>0.1</v>
      </c>
      <c r="F2109" t="s">
        <v>147</v>
      </c>
      <c r="G2109" s="3">
        <v>700</v>
      </c>
      <c r="H2109" t="s">
        <v>143</v>
      </c>
      <c r="I2109" s="3">
        <v>70</v>
      </c>
      <c r="J2109" s="25" t="str">
        <f t="shared" si="32"/>
        <v>Apr</v>
      </c>
      <c r="K2109">
        <v>14</v>
      </c>
    </row>
    <row r="2110" spans="1:11" hidden="1" x14ac:dyDescent="0.5">
      <c r="A2110" s="25">
        <v>44652</v>
      </c>
      <c r="B2110" t="s">
        <v>58</v>
      </c>
      <c r="C2110" t="s">
        <v>186</v>
      </c>
      <c r="D2110" t="s">
        <v>274</v>
      </c>
      <c r="E2110">
        <v>4</v>
      </c>
      <c r="F2110" t="s">
        <v>145</v>
      </c>
      <c r="G2110" s="3">
        <v>80</v>
      </c>
      <c r="H2110" t="s">
        <v>143</v>
      </c>
      <c r="I2110" s="3">
        <v>320</v>
      </c>
      <c r="J2110" s="25" t="str">
        <f t="shared" si="32"/>
        <v>Apr</v>
      </c>
      <c r="K2110">
        <v>14</v>
      </c>
    </row>
    <row r="2111" spans="1:11" x14ac:dyDescent="0.5">
      <c r="A2111" s="25">
        <v>44652</v>
      </c>
      <c r="B2111" t="s">
        <v>58</v>
      </c>
      <c r="C2111" t="s">
        <v>231</v>
      </c>
      <c r="D2111" t="s">
        <v>146</v>
      </c>
      <c r="E2111">
        <v>3</v>
      </c>
      <c r="F2111" t="s">
        <v>147</v>
      </c>
      <c r="G2111" s="3">
        <v>245</v>
      </c>
      <c r="H2111" t="s">
        <v>143</v>
      </c>
      <c r="I2111" s="3">
        <v>735</v>
      </c>
      <c r="J2111" s="25" t="str">
        <f t="shared" si="32"/>
        <v>Apr</v>
      </c>
      <c r="K2111">
        <v>14</v>
      </c>
    </row>
    <row r="2112" spans="1:11" hidden="1" x14ac:dyDescent="0.5">
      <c r="A2112" s="25">
        <v>44652</v>
      </c>
      <c r="B2112" t="s">
        <v>58</v>
      </c>
      <c r="C2112" t="s">
        <v>196</v>
      </c>
      <c r="D2112" t="s">
        <v>141</v>
      </c>
      <c r="E2112">
        <v>1</v>
      </c>
      <c r="F2112" t="s">
        <v>142</v>
      </c>
      <c r="G2112" s="3">
        <v>700</v>
      </c>
      <c r="H2112" t="s">
        <v>143</v>
      </c>
      <c r="I2112" s="3">
        <v>700</v>
      </c>
      <c r="J2112" s="25" t="str">
        <f t="shared" si="32"/>
        <v>Apr</v>
      </c>
      <c r="K2112">
        <v>14</v>
      </c>
    </row>
    <row r="2113" spans="1:11" hidden="1" x14ac:dyDescent="0.5">
      <c r="A2113" s="25">
        <v>44652</v>
      </c>
      <c r="B2113" t="s">
        <v>58</v>
      </c>
      <c r="C2113" t="s">
        <v>239</v>
      </c>
      <c r="D2113" t="s">
        <v>278</v>
      </c>
      <c r="E2113">
        <v>245</v>
      </c>
      <c r="F2113" t="s">
        <v>149</v>
      </c>
      <c r="G2113" s="3">
        <v>3.3</v>
      </c>
      <c r="H2113" t="s">
        <v>143</v>
      </c>
      <c r="I2113" s="3">
        <v>808.5</v>
      </c>
      <c r="J2113" s="25" t="str">
        <f t="shared" si="32"/>
        <v>Apr</v>
      </c>
      <c r="K2113">
        <v>14</v>
      </c>
    </row>
    <row r="2114" spans="1:11" hidden="1" x14ac:dyDescent="0.5">
      <c r="A2114" s="25">
        <v>44652</v>
      </c>
      <c r="B2114" t="s">
        <v>58</v>
      </c>
      <c r="C2114" t="s">
        <v>184</v>
      </c>
      <c r="D2114" t="s">
        <v>155</v>
      </c>
      <c r="E2114">
        <v>5</v>
      </c>
      <c r="F2114" t="s">
        <v>156</v>
      </c>
      <c r="G2114" s="3">
        <v>332</v>
      </c>
      <c r="H2114" t="s">
        <v>143</v>
      </c>
      <c r="I2114" s="3">
        <v>1660</v>
      </c>
      <c r="J2114" s="25" t="str">
        <f t="shared" si="32"/>
        <v>Apr</v>
      </c>
      <c r="K2114">
        <v>14</v>
      </c>
    </row>
    <row r="2115" spans="1:11" x14ac:dyDescent="0.5">
      <c r="A2115" s="25">
        <v>44652</v>
      </c>
      <c r="B2115" t="s">
        <v>58</v>
      </c>
      <c r="C2115" t="s">
        <v>160</v>
      </c>
      <c r="D2115" t="s">
        <v>275</v>
      </c>
      <c r="E2115">
        <v>15</v>
      </c>
      <c r="F2115" t="s">
        <v>147</v>
      </c>
      <c r="G2115" s="3">
        <v>220</v>
      </c>
      <c r="H2115" t="s">
        <v>143</v>
      </c>
      <c r="I2115" s="3">
        <v>3300</v>
      </c>
      <c r="J2115" s="25" t="str">
        <f t="shared" si="32"/>
        <v>Apr</v>
      </c>
      <c r="K2115">
        <v>14</v>
      </c>
    </row>
    <row r="2116" spans="1:11" hidden="1" x14ac:dyDescent="0.5">
      <c r="A2116" s="25">
        <v>44652</v>
      </c>
      <c r="B2116" t="s">
        <v>58</v>
      </c>
      <c r="C2116" t="s">
        <v>170</v>
      </c>
      <c r="D2116" t="s">
        <v>155</v>
      </c>
      <c r="E2116">
        <v>11</v>
      </c>
      <c r="F2116" t="s">
        <v>156</v>
      </c>
      <c r="G2116" s="3">
        <v>320</v>
      </c>
      <c r="H2116" t="s">
        <v>143</v>
      </c>
      <c r="I2116" s="3">
        <v>3520</v>
      </c>
      <c r="J2116" s="25" t="str">
        <f t="shared" si="32"/>
        <v>Apr</v>
      </c>
      <c r="K2116">
        <v>14</v>
      </c>
    </row>
    <row r="2117" spans="1:11" x14ac:dyDescent="0.5">
      <c r="A2117" s="25">
        <v>44652</v>
      </c>
      <c r="B2117" t="s">
        <v>58</v>
      </c>
      <c r="C2117" t="s">
        <v>162</v>
      </c>
      <c r="D2117" t="s">
        <v>295</v>
      </c>
      <c r="E2117">
        <v>25</v>
      </c>
      <c r="F2117" t="s">
        <v>147</v>
      </c>
      <c r="G2117" s="3">
        <v>165</v>
      </c>
      <c r="H2117" t="s">
        <v>143</v>
      </c>
      <c r="I2117" s="3">
        <v>4125</v>
      </c>
      <c r="J2117" s="25" t="str">
        <f t="shared" ref="J2117:J2180" si="33">TEXT(A2117,"mmm")</f>
        <v>Apr</v>
      </c>
      <c r="K2117">
        <v>14</v>
      </c>
    </row>
    <row r="2118" spans="1:11" hidden="1" x14ac:dyDescent="0.5">
      <c r="A2118" s="25">
        <v>44652</v>
      </c>
      <c r="B2118" t="s">
        <v>58</v>
      </c>
      <c r="C2118" t="s">
        <v>179</v>
      </c>
      <c r="D2118" t="s">
        <v>274</v>
      </c>
      <c r="E2118">
        <v>10</v>
      </c>
      <c r="F2118" t="s">
        <v>145</v>
      </c>
      <c r="G2118" s="3">
        <v>65</v>
      </c>
      <c r="H2118" t="s">
        <v>143</v>
      </c>
      <c r="I2118" s="3">
        <v>650</v>
      </c>
      <c r="J2118" s="25" t="str">
        <f t="shared" si="33"/>
        <v>Apr</v>
      </c>
      <c r="K2118">
        <v>14</v>
      </c>
    </row>
    <row r="2119" spans="1:11" x14ac:dyDescent="0.5">
      <c r="A2119" s="25">
        <v>44652</v>
      </c>
      <c r="B2119" t="s">
        <v>58</v>
      </c>
      <c r="C2119" t="s">
        <v>154</v>
      </c>
      <c r="D2119" t="s">
        <v>155</v>
      </c>
      <c r="E2119">
        <v>1</v>
      </c>
      <c r="F2119" t="s">
        <v>156</v>
      </c>
      <c r="G2119" s="3">
        <v>900</v>
      </c>
      <c r="H2119" t="s">
        <v>143</v>
      </c>
      <c r="I2119" s="3">
        <v>900</v>
      </c>
      <c r="J2119" s="25" t="str">
        <f t="shared" si="33"/>
        <v>Apr</v>
      </c>
      <c r="K2119">
        <v>14</v>
      </c>
    </row>
    <row r="2120" spans="1:11" x14ac:dyDescent="0.5">
      <c r="A2120" s="25">
        <v>44652</v>
      </c>
      <c r="B2120" t="s">
        <v>58</v>
      </c>
      <c r="C2120" t="s">
        <v>148</v>
      </c>
      <c r="D2120" t="s">
        <v>146</v>
      </c>
      <c r="E2120">
        <v>6</v>
      </c>
      <c r="F2120" t="s">
        <v>149</v>
      </c>
      <c r="G2120" s="3">
        <v>300</v>
      </c>
      <c r="H2120" t="s">
        <v>143</v>
      </c>
      <c r="I2120" s="3">
        <v>1800</v>
      </c>
      <c r="J2120" s="25" t="str">
        <f t="shared" si="33"/>
        <v>Apr</v>
      </c>
      <c r="K2120">
        <v>14</v>
      </c>
    </row>
    <row r="2121" spans="1:11" hidden="1" x14ac:dyDescent="0.5">
      <c r="A2121" s="25">
        <v>44652</v>
      </c>
      <c r="B2121" t="s">
        <v>58</v>
      </c>
      <c r="C2121" t="s">
        <v>323</v>
      </c>
      <c r="D2121" t="s">
        <v>141</v>
      </c>
      <c r="E2121">
        <v>3</v>
      </c>
      <c r="F2121" t="s">
        <v>149</v>
      </c>
      <c r="G2121" s="3">
        <v>310</v>
      </c>
      <c r="H2121" t="s">
        <v>143</v>
      </c>
      <c r="I2121" s="3">
        <v>930</v>
      </c>
      <c r="J2121" s="25" t="str">
        <f t="shared" si="33"/>
        <v>Apr</v>
      </c>
      <c r="K2121">
        <v>14</v>
      </c>
    </row>
    <row r="2122" spans="1:11" hidden="1" x14ac:dyDescent="0.5">
      <c r="A2122" s="25">
        <v>44652</v>
      </c>
      <c r="B2122" t="s">
        <v>58</v>
      </c>
      <c r="C2122" t="s">
        <v>199</v>
      </c>
      <c r="D2122" t="s">
        <v>275</v>
      </c>
      <c r="E2122">
        <v>2.1</v>
      </c>
      <c r="F2122" t="s">
        <v>147</v>
      </c>
      <c r="G2122" s="3">
        <v>190</v>
      </c>
      <c r="H2122" t="s">
        <v>143</v>
      </c>
      <c r="I2122" s="3">
        <v>399</v>
      </c>
      <c r="J2122" s="25" t="str">
        <f t="shared" si="33"/>
        <v>Apr</v>
      </c>
      <c r="K2122">
        <v>14</v>
      </c>
    </row>
    <row r="2123" spans="1:11" x14ac:dyDescent="0.5">
      <c r="A2123" s="25">
        <v>44652</v>
      </c>
      <c r="B2123" t="s">
        <v>58</v>
      </c>
      <c r="C2123" t="s">
        <v>151</v>
      </c>
      <c r="D2123" t="s">
        <v>146</v>
      </c>
      <c r="E2123">
        <v>0.5</v>
      </c>
      <c r="F2123" t="s">
        <v>152</v>
      </c>
      <c r="G2123" s="3">
        <v>480</v>
      </c>
      <c r="H2123" t="s">
        <v>143</v>
      </c>
      <c r="I2123" s="3">
        <v>240</v>
      </c>
      <c r="J2123" s="25" t="str">
        <f t="shared" si="33"/>
        <v>Apr</v>
      </c>
      <c r="K2123">
        <v>14</v>
      </c>
    </row>
    <row r="2124" spans="1:11" x14ac:dyDescent="0.5">
      <c r="A2124" s="25">
        <v>44652</v>
      </c>
      <c r="B2124" t="s">
        <v>58</v>
      </c>
      <c r="C2124" t="s">
        <v>162</v>
      </c>
      <c r="D2124" t="s">
        <v>295</v>
      </c>
      <c r="E2124">
        <v>3</v>
      </c>
      <c r="F2124" t="s">
        <v>147</v>
      </c>
      <c r="G2124" s="3">
        <v>170</v>
      </c>
      <c r="H2124" t="s">
        <v>143</v>
      </c>
      <c r="I2124" s="3">
        <v>510</v>
      </c>
      <c r="J2124" s="25" t="str">
        <f t="shared" si="33"/>
        <v>Apr</v>
      </c>
      <c r="K2124">
        <v>14</v>
      </c>
    </row>
    <row r="2125" spans="1:11" x14ac:dyDescent="0.5">
      <c r="A2125" s="25">
        <v>44652</v>
      </c>
      <c r="B2125" t="s">
        <v>58</v>
      </c>
      <c r="C2125" t="s">
        <v>198</v>
      </c>
      <c r="D2125" t="s">
        <v>146</v>
      </c>
      <c r="E2125">
        <v>6</v>
      </c>
      <c r="F2125" t="s">
        <v>147</v>
      </c>
      <c r="G2125" s="3">
        <v>255</v>
      </c>
      <c r="H2125" t="s">
        <v>143</v>
      </c>
      <c r="I2125" s="3">
        <v>1530</v>
      </c>
      <c r="J2125" s="25" t="str">
        <f t="shared" si="33"/>
        <v>Apr</v>
      </c>
      <c r="K2125">
        <v>14</v>
      </c>
    </row>
    <row r="2126" spans="1:11" hidden="1" x14ac:dyDescent="0.5">
      <c r="A2126" s="25">
        <v>44652</v>
      </c>
      <c r="B2126" t="s">
        <v>58</v>
      </c>
      <c r="C2126" t="s">
        <v>182</v>
      </c>
      <c r="D2126" t="s">
        <v>141</v>
      </c>
      <c r="E2126">
        <v>1</v>
      </c>
      <c r="F2126" t="s">
        <v>149</v>
      </c>
      <c r="G2126" s="3">
        <v>425</v>
      </c>
      <c r="H2126" t="s">
        <v>143</v>
      </c>
      <c r="I2126" s="3">
        <v>425</v>
      </c>
      <c r="J2126" s="25" t="str">
        <f t="shared" si="33"/>
        <v>Apr</v>
      </c>
      <c r="K2126">
        <v>14</v>
      </c>
    </row>
    <row r="2127" spans="1:11" hidden="1" x14ac:dyDescent="0.5">
      <c r="A2127" s="25">
        <v>44652</v>
      </c>
      <c r="B2127" t="s">
        <v>58</v>
      </c>
      <c r="C2127" t="s">
        <v>206</v>
      </c>
      <c r="D2127" t="s">
        <v>193</v>
      </c>
      <c r="E2127">
        <v>1</v>
      </c>
      <c r="F2127" t="s">
        <v>147</v>
      </c>
      <c r="G2127" s="3">
        <v>500</v>
      </c>
      <c r="H2127" t="s">
        <v>143</v>
      </c>
      <c r="I2127" s="3">
        <v>500</v>
      </c>
      <c r="J2127" s="25" t="str">
        <f t="shared" si="33"/>
        <v>Apr</v>
      </c>
      <c r="K2127">
        <v>14</v>
      </c>
    </row>
    <row r="2128" spans="1:11" hidden="1" x14ac:dyDescent="0.5">
      <c r="A2128" s="25">
        <v>44652</v>
      </c>
      <c r="B2128" t="s">
        <v>58</v>
      </c>
      <c r="C2128" t="s">
        <v>157</v>
      </c>
      <c r="D2128" t="s">
        <v>141</v>
      </c>
      <c r="E2128">
        <v>1</v>
      </c>
      <c r="F2128" t="s">
        <v>142</v>
      </c>
      <c r="G2128" s="3">
        <v>450</v>
      </c>
      <c r="H2128" t="s">
        <v>143</v>
      </c>
      <c r="I2128" s="3">
        <v>450</v>
      </c>
      <c r="J2128" s="25" t="str">
        <f t="shared" si="33"/>
        <v>Apr</v>
      </c>
      <c r="K2128">
        <v>14</v>
      </c>
    </row>
    <row r="2129" spans="1:11" x14ac:dyDescent="0.5">
      <c r="A2129" s="25">
        <v>44652</v>
      </c>
      <c r="B2129" t="s">
        <v>58</v>
      </c>
      <c r="C2129" t="s">
        <v>158</v>
      </c>
      <c r="D2129" t="s">
        <v>295</v>
      </c>
      <c r="E2129">
        <v>2</v>
      </c>
      <c r="F2129" t="s">
        <v>147</v>
      </c>
      <c r="G2129" s="3">
        <v>320</v>
      </c>
      <c r="H2129" t="s">
        <v>143</v>
      </c>
      <c r="I2129" s="3">
        <v>640</v>
      </c>
      <c r="J2129" s="25" t="str">
        <f t="shared" si="33"/>
        <v>Apr</v>
      </c>
      <c r="K2129">
        <v>14</v>
      </c>
    </row>
    <row r="2130" spans="1:11" x14ac:dyDescent="0.5">
      <c r="A2130" s="25">
        <v>44652</v>
      </c>
      <c r="B2130" t="s">
        <v>58</v>
      </c>
      <c r="C2130" t="s">
        <v>189</v>
      </c>
      <c r="D2130" t="s">
        <v>295</v>
      </c>
      <c r="E2130">
        <v>1</v>
      </c>
      <c r="F2130" t="s">
        <v>147</v>
      </c>
      <c r="G2130" s="3">
        <v>380</v>
      </c>
      <c r="H2130" t="s">
        <v>143</v>
      </c>
      <c r="I2130" s="3">
        <v>380</v>
      </c>
      <c r="J2130" s="25" t="str">
        <f t="shared" si="33"/>
        <v>Apr</v>
      </c>
      <c r="K2130">
        <v>14</v>
      </c>
    </row>
    <row r="2131" spans="1:11" x14ac:dyDescent="0.5">
      <c r="A2131" s="25">
        <v>44652</v>
      </c>
      <c r="B2131" t="s">
        <v>58</v>
      </c>
      <c r="C2131" t="s">
        <v>166</v>
      </c>
      <c r="D2131" t="s">
        <v>295</v>
      </c>
      <c r="E2131">
        <v>2.25</v>
      </c>
      <c r="F2131" t="s">
        <v>147</v>
      </c>
      <c r="G2131" s="3">
        <v>340</v>
      </c>
      <c r="H2131" t="s">
        <v>143</v>
      </c>
      <c r="I2131" s="3">
        <v>765</v>
      </c>
      <c r="J2131" s="25" t="str">
        <f t="shared" si="33"/>
        <v>Apr</v>
      </c>
      <c r="K2131">
        <v>14</v>
      </c>
    </row>
    <row r="2132" spans="1:11" x14ac:dyDescent="0.5">
      <c r="A2132" s="25">
        <v>44652</v>
      </c>
      <c r="B2132" t="s">
        <v>58</v>
      </c>
      <c r="C2132" t="s">
        <v>167</v>
      </c>
      <c r="D2132" t="s">
        <v>295</v>
      </c>
      <c r="E2132">
        <v>3.5</v>
      </c>
      <c r="F2132" t="s">
        <v>147</v>
      </c>
      <c r="G2132" s="3">
        <v>340</v>
      </c>
      <c r="H2132" t="s">
        <v>143</v>
      </c>
      <c r="I2132" s="3">
        <v>1190</v>
      </c>
      <c r="J2132" s="25" t="str">
        <f t="shared" si="33"/>
        <v>Apr</v>
      </c>
      <c r="K2132">
        <v>14</v>
      </c>
    </row>
    <row r="2133" spans="1:11" hidden="1" x14ac:dyDescent="0.5">
      <c r="A2133" s="25">
        <v>44652</v>
      </c>
      <c r="B2133" t="s">
        <v>58</v>
      </c>
      <c r="C2133" t="s">
        <v>197</v>
      </c>
      <c r="D2133" t="s">
        <v>193</v>
      </c>
      <c r="E2133">
        <v>1</v>
      </c>
      <c r="F2133" t="s">
        <v>147</v>
      </c>
      <c r="G2133" s="3">
        <v>700</v>
      </c>
      <c r="H2133" t="s">
        <v>143</v>
      </c>
      <c r="I2133" s="3">
        <v>700</v>
      </c>
      <c r="J2133" s="25" t="str">
        <f t="shared" si="33"/>
        <v>Apr</v>
      </c>
      <c r="K2133">
        <v>14</v>
      </c>
    </row>
    <row r="2134" spans="1:11" x14ac:dyDescent="0.5">
      <c r="A2134" s="25">
        <v>44652</v>
      </c>
      <c r="B2134" t="s">
        <v>58</v>
      </c>
      <c r="C2134" t="s">
        <v>163</v>
      </c>
      <c r="D2134" t="s">
        <v>295</v>
      </c>
      <c r="E2134">
        <v>0.45</v>
      </c>
      <c r="F2134" t="s">
        <v>147</v>
      </c>
      <c r="G2134" s="3">
        <v>950</v>
      </c>
      <c r="H2134" t="s">
        <v>143</v>
      </c>
      <c r="I2134" s="3">
        <v>427.5</v>
      </c>
      <c r="J2134" s="25" t="str">
        <f t="shared" si="33"/>
        <v>Apr</v>
      </c>
      <c r="K2134">
        <v>14</v>
      </c>
    </row>
    <row r="2135" spans="1:11" x14ac:dyDescent="0.5">
      <c r="A2135" s="25">
        <v>44652</v>
      </c>
      <c r="B2135" t="s">
        <v>58</v>
      </c>
      <c r="C2135" t="s">
        <v>159</v>
      </c>
      <c r="D2135" t="s">
        <v>295</v>
      </c>
      <c r="E2135">
        <v>0.65</v>
      </c>
      <c r="F2135" t="s">
        <v>147</v>
      </c>
      <c r="G2135" s="3">
        <v>520</v>
      </c>
      <c r="H2135" t="s">
        <v>143</v>
      </c>
      <c r="I2135" s="3">
        <v>338</v>
      </c>
      <c r="J2135" s="25" t="str">
        <f t="shared" si="33"/>
        <v>Apr</v>
      </c>
      <c r="K2135">
        <v>14</v>
      </c>
    </row>
    <row r="2136" spans="1:11" x14ac:dyDescent="0.5">
      <c r="A2136" s="25">
        <v>44652</v>
      </c>
      <c r="B2136" t="s">
        <v>58</v>
      </c>
      <c r="C2136" t="s">
        <v>183</v>
      </c>
      <c r="D2136" t="s">
        <v>155</v>
      </c>
      <c r="E2136">
        <v>5</v>
      </c>
      <c r="F2136" t="s">
        <v>156</v>
      </c>
      <c r="G2136" s="3">
        <v>275</v>
      </c>
      <c r="H2136" t="s">
        <v>143</v>
      </c>
      <c r="I2136" s="3">
        <v>1375</v>
      </c>
      <c r="J2136" s="25" t="str">
        <f t="shared" si="33"/>
        <v>Apr</v>
      </c>
      <c r="K2136">
        <v>14</v>
      </c>
    </row>
    <row r="2137" spans="1:11" x14ac:dyDescent="0.5">
      <c r="A2137" s="25">
        <v>44652</v>
      </c>
      <c r="B2137" t="s">
        <v>58</v>
      </c>
      <c r="C2137" t="s">
        <v>144</v>
      </c>
      <c r="D2137" t="s">
        <v>274</v>
      </c>
      <c r="E2137">
        <v>19</v>
      </c>
      <c r="F2137" t="s">
        <v>145</v>
      </c>
      <c r="G2137" s="3">
        <v>65</v>
      </c>
      <c r="H2137" t="s">
        <v>143</v>
      </c>
      <c r="I2137" s="3">
        <v>1235</v>
      </c>
      <c r="J2137" s="25" t="str">
        <f t="shared" si="33"/>
        <v>Apr</v>
      </c>
      <c r="K2137">
        <v>14</v>
      </c>
    </row>
    <row r="2138" spans="1:11" x14ac:dyDescent="0.5">
      <c r="A2138" s="25">
        <v>44652</v>
      </c>
      <c r="B2138" t="s">
        <v>58</v>
      </c>
      <c r="C2138" t="s">
        <v>159</v>
      </c>
      <c r="D2138" t="s">
        <v>295</v>
      </c>
      <c r="E2138">
        <v>2</v>
      </c>
      <c r="F2138" t="s">
        <v>147</v>
      </c>
      <c r="G2138" s="3">
        <v>520</v>
      </c>
      <c r="H2138" t="s">
        <v>143</v>
      </c>
      <c r="I2138" s="3">
        <v>1040</v>
      </c>
      <c r="J2138" s="25" t="str">
        <f t="shared" si="33"/>
        <v>Apr</v>
      </c>
      <c r="K2138">
        <v>14</v>
      </c>
    </row>
    <row r="2139" spans="1:11" x14ac:dyDescent="0.5">
      <c r="A2139" s="25">
        <v>44652</v>
      </c>
      <c r="B2139" t="s">
        <v>58</v>
      </c>
      <c r="C2139" t="s">
        <v>163</v>
      </c>
      <c r="D2139" t="s">
        <v>295</v>
      </c>
      <c r="E2139">
        <v>0.95</v>
      </c>
      <c r="F2139" t="s">
        <v>147</v>
      </c>
      <c r="G2139" s="3">
        <v>920</v>
      </c>
      <c r="H2139" t="s">
        <v>143</v>
      </c>
      <c r="I2139" s="3">
        <v>874</v>
      </c>
      <c r="J2139" s="25" t="str">
        <f t="shared" si="33"/>
        <v>Apr</v>
      </c>
      <c r="K2139">
        <v>14</v>
      </c>
    </row>
    <row r="2140" spans="1:11" x14ac:dyDescent="0.5">
      <c r="A2140" s="25">
        <v>44652</v>
      </c>
      <c r="B2140" t="s">
        <v>58</v>
      </c>
      <c r="C2140" t="s">
        <v>189</v>
      </c>
      <c r="D2140" t="s">
        <v>295</v>
      </c>
      <c r="E2140">
        <v>0.5</v>
      </c>
      <c r="F2140" t="s">
        <v>147</v>
      </c>
      <c r="G2140" s="3">
        <v>380</v>
      </c>
      <c r="H2140" t="s">
        <v>143</v>
      </c>
      <c r="I2140" s="3">
        <v>190</v>
      </c>
      <c r="J2140" s="25" t="str">
        <f t="shared" si="33"/>
        <v>Apr</v>
      </c>
      <c r="K2140">
        <v>14</v>
      </c>
    </row>
    <row r="2141" spans="1:11" x14ac:dyDescent="0.5">
      <c r="A2141" s="25">
        <v>44652</v>
      </c>
      <c r="B2141" t="s">
        <v>58</v>
      </c>
      <c r="C2141" t="s">
        <v>167</v>
      </c>
      <c r="D2141" t="s">
        <v>295</v>
      </c>
      <c r="E2141">
        <v>0.5</v>
      </c>
      <c r="F2141" t="s">
        <v>147</v>
      </c>
      <c r="G2141" s="3">
        <v>340</v>
      </c>
      <c r="H2141" t="s">
        <v>143</v>
      </c>
      <c r="I2141" s="3">
        <v>170</v>
      </c>
      <c r="J2141" s="25" t="str">
        <f t="shared" si="33"/>
        <v>Apr</v>
      </c>
      <c r="K2141">
        <v>14</v>
      </c>
    </row>
    <row r="2142" spans="1:11" x14ac:dyDescent="0.5">
      <c r="A2142" s="25">
        <v>44652</v>
      </c>
      <c r="B2142" t="s">
        <v>58</v>
      </c>
      <c r="C2142" t="s">
        <v>166</v>
      </c>
      <c r="D2142" t="s">
        <v>295</v>
      </c>
      <c r="E2142">
        <v>0.5</v>
      </c>
      <c r="F2142" t="s">
        <v>147</v>
      </c>
      <c r="G2142" s="3">
        <v>340</v>
      </c>
      <c r="H2142" t="s">
        <v>143</v>
      </c>
      <c r="I2142" s="3">
        <v>170</v>
      </c>
      <c r="J2142" s="25" t="str">
        <f t="shared" si="33"/>
        <v>Apr</v>
      </c>
      <c r="K2142">
        <v>14</v>
      </c>
    </row>
    <row r="2143" spans="1:11" hidden="1" x14ac:dyDescent="0.5">
      <c r="A2143" s="25">
        <v>44652</v>
      </c>
      <c r="B2143" t="s">
        <v>58</v>
      </c>
      <c r="C2143" t="s">
        <v>180</v>
      </c>
      <c r="D2143" t="s">
        <v>146</v>
      </c>
      <c r="E2143">
        <v>1</v>
      </c>
      <c r="F2143" t="s">
        <v>152</v>
      </c>
      <c r="G2143" s="3">
        <v>900</v>
      </c>
      <c r="H2143" t="s">
        <v>143</v>
      </c>
      <c r="I2143" s="3">
        <v>900</v>
      </c>
      <c r="J2143" s="25" t="str">
        <f t="shared" si="33"/>
        <v>Apr</v>
      </c>
      <c r="K2143">
        <v>14</v>
      </c>
    </row>
    <row r="2144" spans="1:11" hidden="1" x14ac:dyDescent="0.5">
      <c r="A2144" s="25">
        <v>44653</v>
      </c>
      <c r="B2144" t="s">
        <v>57</v>
      </c>
      <c r="C2144" t="s">
        <v>182</v>
      </c>
      <c r="D2144" t="s">
        <v>141</v>
      </c>
      <c r="E2144">
        <v>2</v>
      </c>
      <c r="F2144" t="s">
        <v>149</v>
      </c>
      <c r="G2144" s="3">
        <v>420</v>
      </c>
      <c r="H2144" t="s">
        <v>143</v>
      </c>
      <c r="I2144" s="3">
        <v>840</v>
      </c>
      <c r="J2144" s="25" t="str">
        <f t="shared" si="33"/>
        <v>Apr</v>
      </c>
      <c r="K2144">
        <v>14</v>
      </c>
    </row>
    <row r="2145" spans="1:11" x14ac:dyDescent="0.5">
      <c r="A2145" s="25">
        <v>44653</v>
      </c>
      <c r="B2145" t="s">
        <v>57</v>
      </c>
      <c r="C2145" t="s">
        <v>162</v>
      </c>
      <c r="D2145" t="s">
        <v>295</v>
      </c>
      <c r="E2145">
        <v>120</v>
      </c>
      <c r="F2145" t="s">
        <v>147</v>
      </c>
      <c r="G2145" s="3">
        <v>170</v>
      </c>
      <c r="H2145" t="s">
        <v>143</v>
      </c>
      <c r="I2145" s="3">
        <v>20400</v>
      </c>
      <c r="J2145" s="25" t="str">
        <f t="shared" si="33"/>
        <v>Apr</v>
      </c>
      <c r="K2145">
        <v>14</v>
      </c>
    </row>
    <row r="2146" spans="1:11" x14ac:dyDescent="0.5">
      <c r="A2146" s="25">
        <v>44653</v>
      </c>
      <c r="B2146" t="s">
        <v>57</v>
      </c>
      <c r="C2146" t="s">
        <v>181</v>
      </c>
      <c r="D2146" t="s">
        <v>276</v>
      </c>
      <c r="E2146">
        <v>1.6</v>
      </c>
      <c r="F2146" t="s">
        <v>152</v>
      </c>
      <c r="G2146" s="3">
        <v>140</v>
      </c>
      <c r="H2146" t="s">
        <v>143</v>
      </c>
      <c r="I2146" s="3">
        <v>224</v>
      </c>
      <c r="J2146" s="25" t="str">
        <f t="shared" si="33"/>
        <v>Apr</v>
      </c>
      <c r="K2146">
        <v>14</v>
      </c>
    </row>
    <row r="2147" spans="1:11" x14ac:dyDescent="0.5">
      <c r="A2147" s="25">
        <v>44653</v>
      </c>
      <c r="B2147" t="s">
        <v>57</v>
      </c>
      <c r="C2147" t="s">
        <v>198</v>
      </c>
      <c r="D2147" t="s">
        <v>146</v>
      </c>
      <c r="E2147">
        <v>2</v>
      </c>
      <c r="F2147" t="s">
        <v>147</v>
      </c>
      <c r="G2147" s="3">
        <v>255</v>
      </c>
      <c r="H2147" t="s">
        <v>143</v>
      </c>
      <c r="I2147" s="3">
        <v>510</v>
      </c>
      <c r="J2147" s="25" t="str">
        <f t="shared" si="33"/>
        <v>Apr</v>
      </c>
      <c r="K2147">
        <v>14</v>
      </c>
    </row>
    <row r="2148" spans="1:11" x14ac:dyDescent="0.5">
      <c r="A2148" s="25">
        <v>44653</v>
      </c>
      <c r="B2148" t="s">
        <v>57</v>
      </c>
      <c r="C2148" t="s">
        <v>160</v>
      </c>
      <c r="D2148" t="s">
        <v>275</v>
      </c>
      <c r="E2148">
        <v>5</v>
      </c>
      <c r="F2148" t="s">
        <v>147</v>
      </c>
      <c r="G2148" s="3">
        <v>220</v>
      </c>
      <c r="H2148" t="s">
        <v>143</v>
      </c>
      <c r="I2148" s="3">
        <v>1100</v>
      </c>
      <c r="J2148" s="25" t="str">
        <f t="shared" si="33"/>
        <v>Apr</v>
      </c>
      <c r="K2148">
        <v>14</v>
      </c>
    </row>
    <row r="2149" spans="1:11" hidden="1" x14ac:dyDescent="0.5">
      <c r="A2149" s="25">
        <v>44653</v>
      </c>
      <c r="B2149" t="s">
        <v>57</v>
      </c>
      <c r="C2149" t="s">
        <v>287</v>
      </c>
      <c r="D2149" t="s">
        <v>141</v>
      </c>
      <c r="E2149">
        <v>1</v>
      </c>
      <c r="F2149" t="s">
        <v>142</v>
      </c>
      <c r="G2149" s="3">
        <v>85</v>
      </c>
      <c r="H2149" t="s">
        <v>143</v>
      </c>
      <c r="I2149" s="3">
        <v>85</v>
      </c>
      <c r="J2149" s="25" t="str">
        <f t="shared" si="33"/>
        <v>Apr</v>
      </c>
      <c r="K2149">
        <v>14</v>
      </c>
    </row>
    <row r="2150" spans="1:11" hidden="1" x14ac:dyDescent="0.5">
      <c r="A2150" s="25">
        <v>44653</v>
      </c>
      <c r="B2150" t="s">
        <v>57</v>
      </c>
      <c r="C2150" t="s">
        <v>179</v>
      </c>
      <c r="D2150" t="s">
        <v>274</v>
      </c>
      <c r="E2150">
        <v>4</v>
      </c>
      <c r="F2150" t="s">
        <v>145</v>
      </c>
      <c r="G2150" s="3">
        <v>65</v>
      </c>
      <c r="H2150" t="s">
        <v>143</v>
      </c>
      <c r="I2150" s="3">
        <v>260</v>
      </c>
      <c r="J2150" s="25" t="str">
        <f t="shared" si="33"/>
        <v>Apr</v>
      </c>
      <c r="K2150">
        <v>14</v>
      </c>
    </row>
    <row r="2151" spans="1:11" hidden="1" x14ac:dyDescent="0.5">
      <c r="A2151" s="25">
        <v>44653</v>
      </c>
      <c r="B2151" t="s">
        <v>57</v>
      </c>
      <c r="C2151" t="s">
        <v>294</v>
      </c>
      <c r="D2151" t="s">
        <v>141</v>
      </c>
      <c r="E2151">
        <v>2</v>
      </c>
      <c r="F2151" t="s">
        <v>149</v>
      </c>
      <c r="G2151" s="3">
        <v>65</v>
      </c>
      <c r="H2151" t="s">
        <v>143</v>
      </c>
      <c r="I2151" s="3">
        <v>130</v>
      </c>
      <c r="J2151" s="25" t="str">
        <f t="shared" si="33"/>
        <v>Apr</v>
      </c>
      <c r="K2151">
        <v>14</v>
      </c>
    </row>
    <row r="2152" spans="1:11" x14ac:dyDescent="0.5">
      <c r="A2152" s="25">
        <v>44653</v>
      </c>
      <c r="B2152" t="s">
        <v>57</v>
      </c>
      <c r="C2152" t="s">
        <v>151</v>
      </c>
      <c r="D2152" t="s">
        <v>146</v>
      </c>
      <c r="E2152">
        <v>1.6</v>
      </c>
      <c r="F2152" t="s">
        <v>152</v>
      </c>
      <c r="G2152" s="3">
        <v>480</v>
      </c>
      <c r="H2152" t="s">
        <v>143</v>
      </c>
      <c r="I2152" s="3">
        <v>768</v>
      </c>
      <c r="J2152" s="25" t="str">
        <f t="shared" si="33"/>
        <v>Apr</v>
      </c>
      <c r="K2152">
        <v>14</v>
      </c>
    </row>
    <row r="2153" spans="1:11" x14ac:dyDescent="0.5">
      <c r="A2153" s="25">
        <v>44653</v>
      </c>
      <c r="B2153" t="s">
        <v>57</v>
      </c>
      <c r="C2153" t="s">
        <v>163</v>
      </c>
      <c r="D2153" t="s">
        <v>295</v>
      </c>
      <c r="E2153">
        <v>3</v>
      </c>
      <c r="F2153" t="s">
        <v>147</v>
      </c>
      <c r="G2153" s="3">
        <v>920</v>
      </c>
      <c r="H2153" t="s">
        <v>143</v>
      </c>
      <c r="I2153" s="3">
        <v>2760</v>
      </c>
      <c r="J2153" s="25" t="str">
        <f t="shared" si="33"/>
        <v>Apr</v>
      </c>
      <c r="K2153">
        <v>14</v>
      </c>
    </row>
    <row r="2154" spans="1:11" x14ac:dyDescent="0.5">
      <c r="A2154" s="25">
        <v>44653</v>
      </c>
      <c r="B2154" t="s">
        <v>57</v>
      </c>
      <c r="C2154" t="s">
        <v>159</v>
      </c>
      <c r="D2154" t="s">
        <v>295</v>
      </c>
      <c r="E2154">
        <v>5</v>
      </c>
      <c r="F2154" t="s">
        <v>147</v>
      </c>
      <c r="G2154" s="3">
        <v>520</v>
      </c>
      <c r="H2154" t="s">
        <v>143</v>
      </c>
      <c r="I2154" s="3">
        <v>2600</v>
      </c>
      <c r="J2154" s="25" t="str">
        <f t="shared" si="33"/>
        <v>Apr</v>
      </c>
      <c r="K2154">
        <v>14</v>
      </c>
    </row>
    <row r="2155" spans="1:11" hidden="1" x14ac:dyDescent="0.5">
      <c r="A2155" s="25">
        <v>44653</v>
      </c>
      <c r="B2155" t="s">
        <v>57</v>
      </c>
      <c r="C2155" t="s">
        <v>264</v>
      </c>
      <c r="D2155" t="s">
        <v>146</v>
      </c>
      <c r="E2155">
        <v>2</v>
      </c>
      <c r="F2155" t="s">
        <v>147</v>
      </c>
      <c r="G2155" s="3">
        <v>255</v>
      </c>
      <c r="H2155" t="s">
        <v>143</v>
      </c>
      <c r="I2155" s="3">
        <v>510</v>
      </c>
      <c r="J2155" s="25" t="str">
        <f t="shared" si="33"/>
        <v>Apr</v>
      </c>
      <c r="K2155">
        <v>14</v>
      </c>
    </row>
    <row r="2156" spans="1:11" x14ac:dyDescent="0.5">
      <c r="A2156" s="25">
        <v>44653</v>
      </c>
      <c r="B2156" t="s">
        <v>57</v>
      </c>
      <c r="C2156" t="s">
        <v>162</v>
      </c>
      <c r="D2156" t="s">
        <v>295</v>
      </c>
      <c r="E2156">
        <v>3</v>
      </c>
      <c r="F2156" t="s">
        <v>147</v>
      </c>
      <c r="G2156" s="3">
        <v>170</v>
      </c>
      <c r="H2156" t="s">
        <v>143</v>
      </c>
      <c r="I2156" s="3">
        <v>510</v>
      </c>
      <c r="J2156" s="25" t="str">
        <f t="shared" si="33"/>
        <v>Apr</v>
      </c>
      <c r="K2156">
        <v>14</v>
      </c>
    </row>
    <row r="2157" spans="1:11" x14ac:dyDescent="0.5">
      <c r="A2157" s="25">
        <v>44653</v>
      </c>
      <c r="B2157" t="s">
        <v>57</v>
      </c>
      <c r="C2157" t="s">
        <v>175</v>
      </c>
      <c r="D2157" t="s">
        <v>146</v>
      </c>
      <c r="E2157">
        <v>0.5</v>
      </c>
      <c r="F2157" t="s">
        <v>152</v>
      </c>
      <c r="G2157" s="3">
        <v>900</v>
      </c>
      <c r="H2157" t="s">
        <v>143</v>
      </c>
      <c r="I2157" s="3">
        <v>450</v>
      </c>
      <c r="J2157" s="25" t="str">
        <f t="shared" si="33"/>
        <v>Apr</v>
      </c>
      <c r="K2157">
        <v>14</v>
      </c>
    </row>
    <row r="2158" spans="1:11" x14ac:dyDescent="0.5">
      <c r="A2158" s="25">
        <v>44653</v>
      </c>
      <c r="B2158" t="s">
        <v>57</v>
      </c>
      <c r="C2158" t="s">
        <v>144</v>
      </c>
      <c r="D2158" t="s">
        <v>274</v>
      </c>
      <c r="E2158">
        <v>18</v>
      </c>
      <c r="F2158" t="s">
        <v>145</v>
      </c>
      <c r="G2158" s="3">
        <v>65</v>
      </c>
      <c r="H2158" t="s">
        <v>143</v>
      </c>
      <c r="I2158" s="3">
        <v>1170</v>
      </c>
      <c r="J2158" s="25" t="str">
        <f t="shared" si="33"/>
        <v>Apr</v>
      </c>
      <c r="K2158">
        <v>14</v>
      </c>
    </row>
    <row r="2159" spans="1:11" x14ac:dyDescent="0.5">
      <c r="A2159" s="25">
        <v>44653</v>
      </c>
      <c r="B2159" t="s">
        <v>57</v>
      </c>
      <c r="C2159" t="s">
        <v>187</v>
      </c>
      <c r="D2159" t="s">
        <v>295</v>
      </c>
      <c r="E2159">
        <v>10</v>
      </c>
      <c r="F2159" t="s">
        <v>147</v>
      </c>
      <c r="G2159" s="3">
        <v>48</v>
      </c>
      <c r="H2159" t="s">
        <v>143</v>
      </c>
      <c r="I2159" s="3">
        <v>480</v>
      </c>
      <c r="J2159" s="25" t="str">
        <f t="shared" si="33"/>
        <v>Apr</v>
      </c>
      <c r="K2159">
        <v>14</v>
      </c>
    </row>
    <row r="2160" spans="1:11" x14ac:dyDescent="0.5">
      <c r="A2160" s="25">
        <v>44653</v>
      </c>
      <c r="B2160" t="s">
        <v>57</v>
      </c>
      <c r="C2160" t="s">
        <v>189</v>
      </c>
      <c r="D2160" t="s">
        <v>295</v>
      </c>
      <c r="E2160">
        <v>0.5</v>
      </c>
      <c r="F2160" t="s">
        <v>147</v>
      </c>
      <c r="G2160" s="3">
        <v>380</v>
      </c>
      <c r="H2160" t="s">
        <v>143</v>
      </c>
      <c r="I2160" s="3">
        <v>190</v>
      </c>
      <c r="J2160" s="25" t="str">
        <f t="shared" si="33"/>
        <v>Apr</v>
      </c>
      <c r="K2160">
        <v>14</v>
      </c>
    </row>
    <row r="2161" spans="1:11" x14ac:dyDescent="0.5">
      <c r="A2161" s="25">
        <v>44653</v>
      </c>
      <c r="B2161" t="s">
        <v>57</v>
      </c>
      <c r="C2161" t="s">
        <v>167</v>
      </c>
      <c r="D2161" t="s">
        <v>295</v>
      </c>
      <c r="E2161">
        <v>1.5</v>
      </c>
      <c r="F2161" t="s">
        <v>147</v>
      </c>
      <c r="G2161" s="3">
        <v>340</v>
      </c>
      <c r="H2161" t="s">
        <v>143</v>
      </c>
      <c r="I2161" s="3">
        <v>510</v>
      </c>
      <c r="J2161" s="25" t="str">
        <f t="shared" si="33"/>
        <v>Apr</v>
      </c>
      <c r="K2161">
        <v>14</v>
      </c>
    </row>
    <row r="2162" spans="1:11" x14ac:dyDescent="0.5">
      <c r="A2162" s="25">
        <v>44653</v>
      </c>
      <c r="B2162" t="s">
        <v>57</v>
      </c>
      <c r="C2162" t="s">
        <v>166</v>
      </c>
      <c r="D2162" t="s">
        <v>295</v>
      </c>
      <c r="E2162">
        <v>2.5</v>
      </c>
      <c r="F2162" t="s">
        <v>147</v>
      </c>
      <c r="G2162" s="3">
        <v>340</v>
      </c>
      <c r="H2162" t="s">
        <v>143</v>
      </c>
      <c r="I2162" s="3">
        <v>850</v>
      </c>
      <c r="J2162" s="25" t="str">
        <f t="shared" si="33"/>
        <v>Apr</v>
      </c>
      <c r="K2162">
        <v>14</v>
      </c>
    </row>
    <row r="2163" spans="1:11" x14ac:dyDescent="0.5">
      <c r="A2163" s="25">
        <v>44653</v>
      </c>
      <c r="B2163" t="s">
        <v>57</v>
      </c>
      <c r="C2163" t="s">
        <v>148</v>
      </c>
      <c r="D2163" t="s">
        <v>146</v>
      </c>
      <c r="E2163">
        <v>13</v>
      </c>
      <c r="F2163" t="s">
        <v>149</v>
      </c>
      <c r="G2163" s="3">
        <v>300</v>
      </c>
      <c r="H2163" t="s">
        <v>143</v>
      </c>
      <c r="I2163" s="3">
        <v>3900</v>
      </c>
      <c r="J2163" s="25" t="str">
        <f t="shared" si="33"/>
        <v>Apr</v>
      </c>
      <c r="K2163">
        <v>14</v>
      </c>
    </row>
    <row r="2164" spans="1:11" x14ac:dyDescent="0.5">
      <c r="A2164" s="25">
        <v>44653</v>
      </c>
      <c r="B2164" t="s">
        <v>57</v>
      </c>
      <c r="C2164" t="s">
        <v>231</v>
      </c>
      <c r="D2164" t="s">
        <v>146</v>
      </c>
      <c r="E2164">
        <v>2</v>
      </c>
      <c r="F2164" t="s">
        <v>147</v>
      </c>
      <c r="G2164" s="3">
        <v>255</v>
      </c>
      <c r="H2164" t="s">
        <v>143</v>
      </c>
      <c r="I2164" s="3">
        <v>510</v>
      </c>
      <c r="J2164" s="25" t="str">
        <f t="shared" si="33"/>
        <v>Apr</v>
      </c>
      <c r="K2164">
        <v>14</v>
      </c>
    </row>
    <row r="2165" spans="1:11" x14ac:dyDescent="0.5">
      <c r="A2165" s="25">
        <v>44653</v>
      </c>
      <c r="B2165" t="s">
        <v>57</v>
      </c>
      <c r="C2165" t="s">
        <v>198</v>
      </c>
      <c r="D2165" t="s">
        <v>146</v>
      </c>
      <c r="E2165">
        <v>3</v>
      </c>
      <c r="F2165" t="s">
        <v>147</v>
      </c>
      <c r="G2165" s="3">
        <v>255</v>
      </c>
      <c r="H2165" t="s">
        <v>143</v>
      </c>
      <c r="I2165" s="3">
        <v>765</v>
      </c>
      <c r="J2165" s="25" t="str">
        <f t="shared" si="33"/>
        <v>Apr</v>
      </c>
      <c r="K2165">
        <v>14</v>
      </c>
    </row>
    <row r="2166" spans="1:11" x14ac:dyDescent="0.5">
      <c r="A2166" s="25">
        <v>44653</v>
      </c>
      <c r="B2166" t="s">
        <v>57</v>
      </c>
      <c r="C2166" t="s">
        <v>284</v>
      </c>
      <c r="D2166" t="s">
        <v>146</v>
      </c>
      <c r="E2166">
        <v>4</v>
      </c>
      <c r="F2166" t="s">
        <v>147</v>
      </c>
      <c r="G2166" s="3">
        <v>255</v>
      </c>
      <c r="H2166" t="s">
        <v>143</v>
      </c>
      <c r="I2166" s="3">
        <v>1020</v>
      </c>
      <c r="J2166" s="25" t="str">
        <f t="shared" si="33"/>
        <v>Apr</v>
      </c>
      <c r="K2166">
        <v>14</v>
      </c>
    </row>
    <row r="2167" spans="1:11" hidden="1" x14ac:dyDescent="0.5">
      <c r="A2167" s="25">
        <v>44653</v>
      </c>
      <c r="B2167" t="s">
        <v>57</v>
      </c>
      <c r="C2167" t="s">
        <v>217</v>
      </c>
      <c r="D2167" t="s">
        <v>141</v>
      </c>
      <c r="E2167">
        <v>0.2</v>
      </c>
      <c r="F2167" t="s">
        <v>142</v>
      </c>
      <c r="G2167" s="3">
        <v>425</v>
      </c>
      <c r="H2167" t="s">
        <v>143</v>
      </c>
      <c r="I2167" s="3">
        <v>85</v>
      </c>
      <c r="J2167" s="25" t="str">
        <f t="shared" si="33"/>
        <v>Apr</v>
      </c>
      <c r="K2167">
        <v>14</v>
      </c>
    </row>
    <row r="2168" spans="1:11" hidden="1" x14ac:dyDescent="0.5">
      <c r="A2168" s="25">
        <v>44653</v>
      </c>
      <c r="B2168" t="s">
        <v>57</v>
      </c>
      <c r="C2168" t="s">
        <v>238</v>
      </c>
      <c r="D2168" t="s">
        <v>193</v>
      </c>
      <c r="E2168">
        <v>0.1</v>
      </c>
      <c r="F2168" t="s">
        <v>147</v>
      </c>
      <c r="G2168" s="3">
        <v>660</v>
      </c>
      <c r="H2168" t="s">
        <v>143</v>
      </c>
      <c r="I2168" s="3">
        <v>66</v>
      </c>
      <c r="J2168" s="25" t="str">
        <f t="shared" si="33"/>
        <v>Apr</v>
      </c>
      <c r="K2168">
        <v>14</v>
      </c>
    </row>
    <row r="2169" spans="1:11" hidden="1" x14ac:dyDescent="0.5">
      <c r="A2169" s="25">
        <v>44653</v>
      </c>
      <c r="B2169" t="s">
        <v>57</v>
      </c>
      <c r="C2169" t="s">
        <v>206</v>
      </c>
      <c r="D2169" t="s">
        <v>193</v>
      </c>
      <c r="E2169">
        <v>0.1</v>
      </c>
      <c r="F2169" t="s">
        <v>147</v>
      </c>
      <c r="G2169" s="3">
        <v>500</v>
      </c>
      <c r="H2169" t="s">
        <v>143</v>
      </c>
      <c r="I2169" s="3">
        <v>50</v>
      </c>
      <c r="J2169" s="25" t="str">
        <f t="shared" si="33"/>
        <v>Apr</v>
      </c>
      <c r="K2169">
        <v>14</v>
      </c>
    </row>
    <row r="2170" spans="1:11" hidden="1" x14ac:dyDescent="0.5">
      <c r="A2170" s="25">
        <v>44653</v>
      </c>
      <c r="B2170" t="s">
        <v>57</v>
      </c>
      <c r="C2170" t="s">
        <v>216</v>
      </c>
      <c r="D2170" t="s">
        <v>193</v>
      </c>
      <c r="E2170">
        <v>0.1</v>
      </c>
      <c r="F2170" t="s">
        <v>147</v>
      </c>
      <c r="G2170" s="3">
        <v>750</v>
      </c>
      <c r="H2170" t="s">
        <v>143</v>
      </c>
      <c r="I2170" s="3">
        <v>75</v>
      </c>
      <c r="J2170" s="25" t="str">
        <f t="shared" si="33"/>
        <v>Apr</v>
      </c>
      <c r="K2170">
        <v>14</v>
      </c>
    </row>
    <row r="2171" spans="1:11" x14ac:dyDescent="0.5">
      <c r="A2171" s="25">
        <v>44653</v>
      </c>
      <c r="B2171" t="s">
        <v>57</v>
      </c>
      <c r="C2171" t="s">
        <v>148</v>
      </c>
      <c r="D2171" t="s">
        <v>146</v>
      </c>
      <c r="E2171">
        <v>3</v>
      </c>
      <c r="F2171" t="s">
        <v>149</v>
      </c>
      <c r="G2171" s="3">
        <v>300</v>
      </c>
      <c r="H2171" t="s">
        <v>143</v>
      </c>
      <c r="I2171" s="3">
        <v>900</v>
      </c>
      <c r="J2171" s="25" t="str">
        <f t="shared" si="33"/>
        <v>Apr</v>
      </c>
      <c r="K2171">
        <v>14</v>
      </c>
    </row>
    <row r="2172" spans="1:11" x14ac:dyDescent="0.5">
      <c r="A2172" s="25">
        <v>44653</v>
      </c>
      <c r="B2172" t="s">
        <v>57</v>
      </c>
      <c r="C2172" t="s">
        <v>158</v>
      </c>
      <c r="D2172" t="s">
        <v>295</v>
      </c>
      <c r="E2172">
        <v>4.5</v>
      </c>
      <c r="F2172" t="s">
        <v>147</v>
      </c>
      <c r="G2172" s="3">
        <v>320</v>
      </c>
      <c r="H2172" t="s">
        <v>143</v>
      </c>
      <c r="I2172" s="3">
        <v>1440</v>
      </c>
      <c r="J2172" s="25" t="str">
        <f t="shared" si="33"/>
        <v>Apr</v>
      </c>
      <c r="K2172">
        <v>14</v>
      </c>
    </row>
    <row r="2173" spans="1:11" x14ac:dyDescent="0.5">
      <c r="A2173" s="25">
        <v>44653</v>
      </c>
      <c r="B2173" t="s">
        <v>57</v>
      </c>
      <c r="C2173" t="s">
        <v>163</v>
      </c>
      <c r="D2173" t="s">
        <v>295</v>
      </c>
      <c r="E2173">
        <v>0.5</v>
      </c>
      <c r="F2173" t="s">
        <v>147</v>
      </c>
      <c r="G2173" s="3">
        <v>920</v>
      </c>
      <c r="H2173" t="s">
        <v>143</v>
      </c>
      <c r="I2173" s="3">
        <v>460</v>
      </c>
      <c r="J2173" s="25" t="str">
        <f t="shared" si="33"/>
        <v>Apr</v>
      </c>
      <c r="K2173">
        <v>14</v>
      </c>
    </row>
    <row r="2174" spans="1:11" x14ac:dyDescent="0.5">
      <c r="A2174" s="25">
        <v>44653</v>
      </c>
      <c r="B2174" t="s">
        <v>57</v>
      </c>
      <c r="C2174" t="s">
        <v>159</v>
      </c>
      <c r="D2174" t="s">
        <v>295</v>
      </c>
      <c r="E2174">
        <v>1</v>
      </c>
      <c r="F2174" t="s">
        <v>147</v>
      </c>
      <c r="G2174" s="3">
        <v>520</v>
      </c>
      <c r="H2174" t="s">
        <v>143</v>
      </c>
      <c r="I2174" s="3">
        <v>520</v>
      </c>
      <c r="J2174" s="25" t="str">
        <f t="shared" si="33"/>
        <v>Apr</v>
      </c>
      <c r="K2174">
        <v>14</v>
      </c>
    </row>
    <row r="2175" spans="1:11" x14ac:dyDescent="0.5">
      <c r="A2175" s="25">
        <v>44654</v>
      </c>
      <c r="B2175" t="s">
        <v>56</v>
      </c>
      <c r="C2175" t="s">
        <v>166</v>
      </c>
      <c r="D2175" t="s">
        <v>295</v>
      </c>
      <c r="E2175">
        <v>0.5</v>
      </c>
      <c r="F2175" t="s">
        <v>147</v>
      </c>
      <c r="G2175" s="3">
        <v>340</v>
      </c>
      <c r="H2175" t="s">
        <v>143</v>
      </c>
      <c r="I2175" s="3">
        <v>170</v>
      </c>
      <c r="J2175" s="25" t="str">
        <f t="shared" si="33"/>
        <v>Apr</v>
      </c>
      <c r="K2175">
        <v>15</v>
      </c>
    </row>
    <row r="2176" spans="1:11" x14ac:dyDescent="0.5">
      <c r="A2176" s="25">
        <v>44654</v>
      </c>
      <c r="B2176" t="s">
        <v>56</v>
      </c>
      <c r="C2176" t="s">
        <v>159</v>
      </c>
      <c r="D2176" t="s">
        <v>295</v>
      </c>
      <c r="E2176">
        <v>2</v>
      </c>
      <c r="F2176" t="s">
        <v>147</v>
      </c>
      <c r="G2176" s="3">
        <v>520</v>
      </c>
      <c r="H2176" t="s">
        <v>143</v>
      </c>
      <c r="I2176" s="3">
        <v>1040</v>
      </c>
      <c r="J2176" s="25" t="str">
        <f t="shared" si="33"/>
        <v>Apr</v>
      </c>
      <c r="K2176">
        <v>15</v>
      </c>
    </row>
    <row r="2177" spans="1:11" x14ac:dyDescent="0.5">
      <c r="A2177" s="25">
        <v>44654</v>
      </c>
      <c r="B2177" t="s">
        <v>56</v>
      </c>
      <c r="C2177" t="s">
        <v>163</v>
      </c>
      <c r="D2177" t="s">
        <v>295</v>
      </c>
      <c r="E2177">
        <v>1</v>
      </c>
      <c r="F2177" t="s">
        <v>147</v>
      </c>
      <c r="G2177" s="3">
        <v>920</v>
      </c>
      <c r="H2177" t="s">
        <v>143</v>
      </c>
      <c r="I2177" s="3">
        <v>920</v>
      </c>
      <c r="J2177" s="25" t="str">
        <f t="shared" si="33"/>
        <v>Apr</v>
      </c>
      <c r="K2177">
        <v>15</v>
      </c>
    </row>
    <row r="2178" spans="1:11" hidden="1" x14ac:dyDescent="0.5">
      <c r="A2178" s="25">
        <v>44654</v>
      </c>
      <c r="B2178" t="s">
        <v>56</v>
      </c>
      <c r="C2178" t="s">
        <v>197</v>
      </c>
      <c r="D2178" t="s">
        <v>193</v>
      </c>
      <c r="E2178">
        <v>0.1</v>
      </c>
      <c r="F2178" t="s">
        <v>147</v>
      </c>
      <c r="G2178" s="3">
        <v>700</v>
      </c>
      <c r="H2178" t="s">
        <v>143</v>
      </c>
      <c r="I2178" s="3">
        <v>70</v>
      </c>
      <c r="J2178" s="25" t="str">
        <f t="shared" si="33"/>
        <v>Apr</v>
      </c>
      <c r="K2178">
        <v>15</v>
      </c>
    </row>
    <row r="2179" spans="1:11" x14ac:dyDescent="0.5">
      <c r="A2179" s="25">
        <v>44654</v>
      </c>
      <c r="B2179" t="s">
        <v>56</v>
      </c>
      <c r="C2179" t="s">
        <v>284</v>
      </c>
      <c r="D2179" t="s">
        <v>146</v>
      </c>
      <c r="E2179">
        <v>1</v>
      </c>
      <c r="F2179" t="s">
        <v>147</v>
      </c>
      <c r="G2179" s="3">
        <v>255</v>
      </c>
      <c r="H2179" t="s">
        <v>143</v>
      </c>
      <c r="I2179" s="3">
        <v>255</v>
      </c>
      <c r="J2179" s="25" t="str">
        <f t="shared" si="33"/>
        <v>Apr</v>
      </c>
      <c r="K2179">
        <v>15</v>
      </c>
    </row>
    <row r="2180" spans="1:11" x14ac:dyDescent="0.5">
      <c r="A2180" s="25">
        <v>44654</v>
      </c>
      <c r="B2180" t="s">
        <v>56</v>
      </c>
      <c r="C2180" t="s">
        <v>281</v>
      </c>
      <c r="D2180" t="s">
        <v>146</v>
      </c>
      <c r="E2180">
        <v>2</v>
      </c>
      <c r="F2180" t="s">
        <v>147</v>
      </c>
      <c r="G2180" s="3">
        <v>255</v>
      </c>
      <c r="H2180" t="s">
        <v>143</v>
      </c>
      <c r="I2180" s="3">
        <v>510</v>
      </c>
      <c r="J2180" s="25" t="str">
        <f t="shared" si="33"/>
        <v>Apr</v>
      </c>
      <c r="K2180">
        <v>15</v>
      </c>
    </row>
    <row r="2181" spans="1:11" hidden="1" x14ac:dyDescent="0.5">
      <c r="A2181" s="25">
        <v>44654</v>
      </c>
      <c r="B2181" t="s">
        <v>56</v>
      </c>
      <c r="C2181" t="s">
        <v>206</v>
      </c>
      <c r="D2181" t="s">
        <v>193</v>
      </c>
      <c r="E2181">
        <v>1</v>
      </c>
      <c r="F2181" t="s">
        <v>147</v>
      </c>
      <c r="G2181" s="3">
        <v>500</v>
      </c>
      <c r="H2181" t="s">
        <v>143</v>
      </c>
      <c r="I2181" s="3">
        <v>500</v>
      </c>
      <c r="J2181" s="25" t="str">
        <f t="shared" ref="J2181:J2244" si="34">TEXT(A2181,"mmm")</f>
        <v>Apr</v>
      </c>
      <c r="K2181">
        <v>15</v>
      </c>
    </row>
    <row r="2182" spans="1:11" x14ac:dyDescent="0.5">
      <c r="A2182" s="25">
        <v>44654</v>
      </c>
      <c r="B2182" t="s">
        <v>56</v>
      </c>
      <c r="C2182" t="s">
        <v>144</v>
      </c>
      <c r="D2182" t="s">
        <v>274</v>
      </c>
      <c r="E2182">
        <v>6</v>
      </c>
      <c r="F2182" t="s">
        <v>145</v>
      </c>
      <c r="G2182" s="3">
        <v>65</v>
      </c>
      <c r="H2182" t="s">
        <v>143</v>
      </c>
      <c r="I2182" s="3">
        <v>390</v>
      </c>
      <c r="J2182" s="25" t="str">
        <f t="shared" si="34"/>
        <v>Apr</v>
      </c>
      <c r="K2182">
        <v>15</v>
      </c>
    </row>
    <row r="2183" spans="1:11" hidden="1" x14ac:dyDescent="0.5">
      <c r="A2183" s="25">
        <v>44654</v>
      </c>
      <c r="B2183" t="s">
        <v>56</v>
      </c>
      <c r="C2183" t="s">
        <v>168</v>
      </c>
      <c r="D2183" t="s">
        <v>295</v>
      </c>
      <c r="E2183">
        <v>1</v>
      </c>
      <c r="F2183" t="s">
        <v>169</v>
      </c>
      <c r="G2183" s="3">
        <v>80</v>
      </c>
      <c r="H2183" t="s">
        <v>143</v>
      </c>
      <c r="I2183" s="3">
        <v>80</v>
      </c>
      <c r="J2183" s="25" t="str">
        <f t="shared" si="34"/>
        <v>Apr</v>
      </c>
      <c r="K2183">
        <v>15</v>
      </c>
    </row>
    <row r="2184" spans="1:11" x14ac:dyDescent="0.5">
      <c r="A2184" s="25">
        <v>44654</v>
      </c>
      <c r="B2184" t="s">
        <v>56</v>
      </c>
      <c r="C2184" t="s">
        <v>158</v>
      </c>
      <c r="D2184" t="s">
        <v>295</v>
      </c>
      <c r="E2184">
        <v>2</v>
      </c>
      <c r="F2184" t="s">
        <v>147</v>
      </c>
      <c r="G2184" s="3">
        <v>320</v>
      </c>
      <c r="H2184" t="s">
        <v>143</v>
      </c>
      <c r="I2184" s="3">
        <v>640</v>
      </c>
      <c r="J2184" s="25" t="str">
        <f t="shared" si="34"/>
        <v>Apr</v>
      </c>
      <c r="K2184">
        <v>15</v>
      </c>
    </row>
    <row r="2185" spans="1:11" hidden="1" x14ac:dyDescent="0.5">
      <c r="A2185" s="25">
        <v>44654</v>
      </c>
      <c r="B2185" t="s">
        <v>56</v>
      </c>
      <c r="C2185" t="s">
        <v>206</v>
      </c>
      <c r="D2185" t="s">
        <v>193</v>
      </c>
      <c r="E2185">
        <v>0.1</v>
      </c>
      <c r="F2185" t="s">
        <v>147</v>
      </c>
      <c r="G2185" s="3">
        <v>500</v>
      </c>
      <c r="H2185" t="s">
        <v>143</v>
      </c>
      <c r="I2185" s="3">
        <v>50</v>
      </c>
      <c r="J2185" s="25" t="str">
        <f t="shared" si="34"/>
        <v>Apr</v>
      </c>
      <c r="K2185">
        <v>15</v>
      </c>
    </row>
    <row r="2186" spans="1:11" hidden="1" x14ac:dyDescent="0.5">
      <c r="A2186" s="25">
        <v>44654</v>
      </c>
      <c r="B2186" t="s">
        <v>56</v>
      </c>
      <c r="C2186" t="s">
        <v>287</v>
      </c>
      <c r="D2186" t="s">
        <v>141</v>
      </c>
      <c r="E2186">
        <v>2</v>
      </c>
      <c r="F2186" t="s">
        <v>142</v>
      </c>
      <c r="G2186" s="3">
        <v>85</v>
      </c>
      <c r="H2186" t="s">
        <v>143</v>
      </c>
      <c r="I2186" s="3">
        <v>170</v>
      </c>
      <c r="J2186" s="25" t="str">
        <f t="shared" si="34"/>
        <v>Apr</v>
      </c>
      <c r="K2186">
        <v>15</v>
      </c>
    </row>
    <row r="2187" spans="1:11" x14ac:dyDescent="0.5">
      <c r="A2187" s="25">
        <v>44654</v>
      </c>
      <c r="B2187" t="s">
        <v>56</v>
      </c>
      <c r="C2187" t="s">
        <v>189</v>
      </c>
      <c r="D2187" t="s">
        <v>295</v>
      </c>
      <c r="E2187">
        <v>10</v>
      </c>
      <c r="F2187" t="s">
        <v>147</v>
      </c>
      <c r="G2187" s="3">
        <v>360</v>
      </c>
      <c r="H2187" t="s">
        <v>143</v>
      </c>
      <c r="I2187" s="3">
        <v>3600</v>
      </c>
      <c r="J2187" s="25" t="str">
        <f t="shared" si="34"/>
        <v>Apr</v>
      </c>
      <c r="K2187">
        <v>15</v>
      </c>
    </row>
    <row r="2188" spans="1:11" hidden="1" x14ac:dyDescent="0.5">
      <c r="A2188" s="25">
        <v>44654</v>
      </c>
      <c r="B2188" t="s">
        <v>56</v>
      </c>
      <c r="C2188" t="s">
        <v>197</v>
      </c>
      <c r="D2188" t="s">
        <v>193</v>
      </c>
      <c r="E2188">
        <v>0.1</v>
      </c>
      <c r="F2188" t="s">
        <v>147</v>
      </c>
      <c r="G2188" s="3">
        <v>700</v>
      </c>
      <c r="H2188" t="s">
        <v>143</v>
      </c>
      <c r="I2188" s="3">
        <v>70</v>
      </c>
      <c r="J2188" s="25" t="str">
        <f t="shared" si="34"/>
        <v>Apr</v>
      </c>
      <c r="K2188">
        <v>15</v>
      </c>
    </row>
    <row r="2189" spans="1:11" x14ac:dyDescent="0.5">
      <c r="A2189" s="25">
        <v>44654</v>
      </c>
      <c r="B2189" t="s">
        <v>56</v>
      </c>
      <c r="C2189" t="s">
        <v>159</v>
      </c>
      <c r="D2189" t="s">
        <v>295</v>
      </c>
      <c r="E2189">
        <v>4</v>
      </c>
      <c r="F2189" t="s">
        <v>147</v>
      </c>
      <c r="G2189" s="3">
        <v>520</v>
      </c>
      <c r="H2189" t="s">
        <v>143</v>
      </c>
      <c r="I2189" s="3">
        <v>2080</v>
      </c>
      <c r="J2189" s="25" t="str">
        <f t="shared" si="34"/>
        <v>Apr</v>
      </c>
      <c r="K2189">
        <v>15</v>
      </c>
    </row>
    <row r="2190" spans="1:11" x14ac:dyDescent="0.5">
      <c r="A2190" s="25">
        <v>44654</v>
      </c>
      <c r="B2190" t="s">
        <v>56</v>
      </c>
      <c r="C2190" t="s">
        <v>163</v>
      </c>
      <c r="D2190" t="s">
        <v>295</v>
      </c>
      <c r="E2190">
        <v>1.8</v>
      </c>
      <c r="F2190" t="s">
        <v>147</v>
      </c>
      <c r="G2190" s="3">
        <v>920</v>
      </c>
      <c r="H2190" t="s">
        <v>143</v>
      </c>
      <c r="I2190" s="3">
        <v>1656</v>
      </c>
      <c r="J2190" s="25" t="str">
        <f t="shared" si="34"/>
        <v>Apr</v>
      </c>
      <c r="K2190">
        <v>15</v>
      </c>
    </row>
    <row r="2191" spans="1:11" x14ac:dyDescent="0.5">
      <c r="A2191" s="25">
        <v>44654</v>
      </c>
      <c r="B2191" t="s">
        <v>56</v>
      </c>
      <c r="C2191" t="s">
        <v>148</v>
      </c>
      <c r="D2191" t="s">
        <v>146</v>
      </c>
      <c r="E2191">
        <v>3</v>
      </c>
      <c r="F2191" t="s">
        <v>149</v>
      </c>
      <c r="G2191" s="3">
        <v>300</v>
      </c>
      <c r="H2191" t="s">
        <v>143</v>
      </c>
      <c r="I2191" s="3">
        <v>900</v>
      </c>
      <c r="J2191" s="25" t="str">
        <f t="shared" si="34"/>
        <v>Apr</v>
      </c>
      <c r="K2191">
        <v>15</v>
      </c>
    </row>
    <row r="2192" spans="1:11" hidden="1" x14ac:dyDescent="0.5">
      <c r="A2192" s="25">
        <v>44654</v>
      </c>
      <c r="B2192" t="s">
        <v>56</v>
      </c>
      <c r="C2192" t="s">
        <v>186</v>
      </c>
      <c r="D2192" t="s">
        <v>274</v>
      </c>
      <c r="E2192">
        <v>1</v>
      </c>
      <c r="F2192" t="s">
        <v>145</v>
      </c>
      <c r="G2192" s="3">
        <v>80</v>
      </c>
      <c r="H2192" t="s">
        <v>143</v>
      </c>
      <c r="I2192" s="3">
        <v>80</v>
      </c>
      <c r="J2192" s="25" t="str">
        <f t="shared" si="34"/>
        <v>Apr</v>
      </c>
      <c r="K2192">
        <v>15</v>
      </c>
    </row>
    <row r="2193" spans="1:11" hidden="1" x14ac:dyDescent="0.5">
      <c r="A2193" s="25">
        <v>44654</v>
      </c>
      <c r="B2193" t="s">
        <v>56</v>
      </c>
      <c r="C2193" t="s">
        <v>294</v>
      </c>
      <c r="D2193" t="s">
        <v>141</v>
      </c>
      <c r="E2193">
        <v>3</v>
      </c>
      <c r="F2193" t="s">
        <v>149</v>
      </c>
      <c r="G2193" s="3">
        <v>65</v>
      </c>
      <c r="H2193" t="s">
        <v>143</v>
      </c>
      <c r="I2193" s="3">
        <v>195</v>
      </c>
      <c r="J2193" s="25" t="str">
        <f t="shared" si="34"/>
        <v>Apr</v>
      </c>
      <c r="K2193">
        <v>15</v>
      </c>
    </row>
    <row r="2194" spans="1:11" hidden="1" x14ac:dyDescent="0.5">
      <c r="A2194" s="25">
        <v>44654</v>
      </c>
      <c r="B2194" t="s">
        <v>56</v>
      </c>
      <c r="C2194" t="s">
        <v>217</v>
      </c>
      <c r="D2194" t="s">
        <v>141</v>
      </c>
      <c r="E2194">
        <v>0.2</v>
      </c>
      <c r="F2194" t="s">
        <v>142</v>
      </c>
      <c r="G2194" s="3">
        <v>425</v>
      </c>
      <c r="H2194" t="s">
        <v>143</v>
      </c>
      <c r="I2194" s="3">
        <v>85</v>
      </c>
      <c r="J2194" s="25" t="str">
        <f t="shared" si="34"/>
        <v>Apr</v>
      </c>
      <c r="K2194">
        <v>15</v>
      </c>
    </row>
    <row r="2195" spans="1:11" hidden="1" x14ac:dyDescent="0.5">
      <c r="A2195" s="25">
        <v>44654</v>
      </c>
      <c r="B2195" t="s">
        <v>56</v>
      </c>
      <c r="C2195" t="s">
        <v>157</v>
      </c>
      <c r="D2195" t="s">
        <v>141</v>
      </c>
      <c r="E2195">
        <v>1.6</v>
      </c>
      <c r="F2195" t="s">
        <v>142</v>
      </c>
      <c r="G2195" s="3">
        <v>550</v>
      </c>
      <c r="H2195" t="s">
        <v>143</v>
      </c>
      <c r="I2195" s="3">
        <v>880</v>
      </c>
      <c r="J2195" s="25" t="str">
        <f t="shared" si="34"/>
        <v>Apr</v>
      </c>
      <c r="K2195">
        <v>15</v>
      </c>
    </row>
    <row r="2196" spans="1:11" x14ac:dyDescent="0.5">
      <c r="A2196" s="25">
        <v>44654</v>
      </c>
      <c r="B2196" t="s">
        <v>56</v>
      </c>
      <c r="C2196" t="s">
        <v>154</v>
      </c>
      <c r="D2196" t="s">
        <v>155</v>
      </c>
      <c r="E2196">
        <v>1</v>
      </c>
      <c r="F2196" t="s">
        <v>156</v>
      </c>
      <c r="G2196" s="3">
        <v>900</v>
      </c>
      <c r="H2196" t="s">
        <v>143</v>
      </c>
      <c r="I2196" s="3">
        <v>900</v>
      </c>
      <c r="J2196" s="25" t="str">
        <f t="shared" si="34"/>
        <v>Apr</v>
      </c>
      <c r="K2196">
        <v>15</v>
      </c>
    </row>
    <row r="2197" spans="1:11" x14ac:dyDescent="0.5">
      <c r="A2197" s="25">
        <v>44654</v>
      </c>
      <c r="B2197" t="s">
        <v>56</v>
      </c>
      <c r="C2197" t="s">
        <v>162</v>
      </c>
      <c r="D2197" t="s">
        <v>295</v>
      </c>
      <c r="E2197">
        <v>2</v>
      </c>
      <c r="F2197" t="s">
        <v>147</v>
      </c>
      <c r="G2197" s="3">
        <v>170</v>
      </c>
      <c r="H2197" t="s">
        <v>143</v>
      </c>
      <c r="I2197" s="3">
        <v>340</v>
      </c>
      <c r="J2197" s="25" t="str">
        <f t="shared" si="34"/>
        <v>Apr</v>
      </c>
      <c r="K2197">
        <v>15</v>
      </c>
    </row>
    <row r="2198" spans="1:11" x14ac:dyDescent="0.5">
      <c r="A2198" s="25">
        <v>44654</v>
      </c>
      <c r="B2198" t="s">
        <v>56</v>
      </c>
      <c r="C2198" t="s">
        <v>160</v>
      </c>
      <c r="D2198" t="s">
        <v>275</v>
      </c>
      <c r="E2198">
        <v>5</v>
      </c>
      <c r="F2198" t="s">
        <v>147</v>
      </c>
      <c r="G2198" s="3">
        <v>220</v>
      </c>
      <c r="H2198" t="s">
        <v>143</v>
      </c>
      <c r="I2198" s="3">
        <v>1100</v>
      </c>
      <c r="J2198" s="25" t="str">
        <f t="shared" si="34"/>
        <v>Apr</v>
      </c>
      <c r="K2198">
        <v>15</v>
      </c>
    </row>
    <row r="2199" spans="1:11" x14ac:dyDescent="0.5">
      <c r="A2199" s="25">
        <v>44654</v>
      </c>
      <c r="B2199" t="s">
        <v>56</v>
      </c>
      <c r="C2199" t="s">
        <v>181</v>
      </c>
      <c r="D2199" t="s">
        <v>276</v>
      </c>
      <c r="E2199">
        <v>3.7</v>
      </c>
      <c r="F2199" t="s">
        <v>152</v>
      </c>
      <c r="G2199" s="3">
        <v>140</v>
      </c>
      <c r="H2199" t="s">
        <v>143</v>
      </c>
      <c r="I2199" s="3">
        <v>518</v>
      </c>
      <c r="J2199" s="25" t="str">
        <f t="shared" si="34"/>
        <v>Apr</v>
      </c>
      <c r="K2199">
        <v>15</v>
      </c>
    </row>
    <row r="2200" spans="1:11" hidden="1" x14ac:dyDescent="0.5">
      <c r="A2200" s="25">
        <v>44654</v>
      </c>
      <c r="B2200" t="s">
        <v>56</v>
      </c>
      <c r="C2200" t="s">
        <v>190</v>
      </c>
      <c r="D2200" t="s">
        <v>276</v>
      </c>
      <c r="E2200">
        <v>2.5</v>
      </c>
      <c r="F2200" t="s">
        <v>152</v>
      </c>
      <c r="G2200" s="3">
        <v>180</v>
      </c>
      <c r="H2200" t="s">
        <v>143</v>
      </c>
      <c r="I2200" s="3">
        <v>450</v>
      </c>
      <c r="J2200" s="25" t="str">
        <f t="shared" si="34"/>
        <v>Apr</v>
      </c>
      <c r="K2200">
        <v>15</v>
      </c>
    </row>
    <row r="2201" spans="1:11" hidden="1" x14ac:dyDescent="0.5">
      <c r="A2201" s="25">
        <v>44654</v>
      </c>
      <c r="B2201" t="s">
        <v>56</v>
      </c>
      <c r="C2201" t="s">
        <v>180</v>
      </c>
      <c r="D2201" t="s">
        <v>146</v>
      </c>
      <c r="E2201">
        <v>2</v>
      </c>
      <c r="F2201" t="s">
        <v>152</v>
      </c>
      <c r="G2201" s="3">
        <v>900</v>
      </c>
      <c r="H2201" t="s">
        <v>143</v>
      </c>
      <c r="I2201" s="3">
        <v>1800</v>
      </c>
      <c r="J2201" s="25" t="str">
        <f t="shared" si="34"/>
        <v>Apr</v>
      </c>
      <c r="K2201">
        <v>15</v>
      </c>
    </row>
    <row r="2202" spans="1:11" x14ac:dyDescent="0.5">
      <c r="A2202" s="25">
        <v>44654</v>
      </c>
      <c r="B2202" t="s">
        <v>56</v>
      </c>
      <c r="C2202" t="s">
        <v>151</v>
      </c>
      <c r="D2202" t="s">
        <v>146</v>
      </c>
      <c r="E2202">
        <v>3.1</v>
      </c>
      <c r="F2202" t="s">
        <v>152</v>
      </c>
      <c r="G2202" s="3">
        <v>480</v>
      </c>
      <c r="H2202" t="s">
        <v>143</v>
      </c>
      <c r="I2202" s="3">
        <v>1488</v>
      </c>
      <c r="J2202" s="25" t="str">
        <f t="shared" si="34"/>
        <v>Apr</v>
      </c>
      <c r="K2202">
        <v>15</v>
      </c>
    </row>
    <row r="2203" spans="1:11" x14ac:dyDescent="0.5">
      <c r="A2203" s="25">
        <v>44654</v>
      </c>
      <c r="B2203" t="s">
        <v>56</v>
      </c>
      <c r="C2203" t="s">
        <v>183</v>
      </c>
      <c r="D2203" t="s">
        <v>155</v>
      </c>
      <c r="E2203">
        <v>1</v>
      </c>
      <c r="F2203" t="s">
        <v>156</v>
      </c>
      <c r="G2203" s="3">
        <v>275</v>
      </c>
      <c r="H2203" t="s">
        <v>143</v>
      </c>
      <c r="I2203" s="3">
        <v>275</v>
      </c>
      <c r="J2203" s="25" t="str">
        <f t="shared" si="34"/>
        <v>Apr</v>
      </c>
      <c r="K2203">
        <v>15</v>
      </c>
    </row>
    <row r="2204" spans="1:11" x14ac:dyDescent="0.5">
      <c r="A2204" s="25">
        <v>44655</v>
      </c>
      <c r="B2204" t="s">
        <v>55</v>
      </c>
      <c r="C2204" t="s">
        <v>173</v>
      </c>
      <c r="D2204" t="s">
        <v>295</v>
      </c>
      <c r="E2204">
        <v>0.25</v>
      </c>
      <c r="F2204" t="s">
        <v>147</v>
      </c>
      <c r="G2204" s="3">
        <v>450</v>
      </c>
      <c r="H2204" t="s">
        <v>143</v>
      </c>
      <c r="I2204" s="3">
        <v>112.5</v>
      </c>
      <c r="J2204" s="25" t="str">
        <f t="shared" si="34"/>
        <v>Apr</v>
      </c>
      <c r="K2204">
        <v>15</v>
      </c>
    </row>
    <row r="2205" spans="1:11" x14ac:dyDescent="0.5">
      <c r="A2205" s="25">
        <v>44655</v>
      </c>
      <c r="B2205" t="s">
        <v>55</v>
      </c>
      <c r="C2205" t="s">
        <v>151</v>
      </c>
      <c r="D2205" t="s">
        <v>146</v>
      </c>
      <c r="E2205">
        <v>0.3</v>
      </c>
      <c r="F2205" t="s">
        <v>152</v>
      </c>
      <c r="G2205" s="3">
        <v>500</v>
      </c>
      <c r="H2205" t="s">
        <v>143</v>
      </c>
      <c r="I2205" s="3">
        <v>150</v>
      </c>
      <c r="J2205" s="25" t="str">
        <f t="shared" si="34"/>
        <v>Apr</v>
      </c>
      <c r="K2205">
        <v>15</v>
      </c>
    </row>
    <row r="2206" spans="1:11" hidden="1" x14ac:dyDescent="0.5">
      <c r="A2206" s="25">
        <v>44655</v>
      </c>
      <c r="B2206" t="s">
        <v>55</v>
      </c>
      <c r="C2206" t="s">
        <v>184</v>
      </c>
      <c r="D2206" t="s">
        <v>155</v>
      </c>
      <c r="E2206">
        <v>1</v>
      </c>
      <c r="F2206" t="s">
        <v>156</v>
      </c>
      <c r="G2206" s="3">
        <v>332</v>
      </c>
      <c r="H2206" t="s">
        <v>143</v>
      </c>
      <c r="I2206" s="3">
        <v>332</v>
      </c>
      <c r="J2206" s="25" t="str">
        <f t="shared" si="34"/>
        <v>Apr</v>
      </c>
      <c r="K2206">
        <v>15</v>
      </c>
    </row>
    <row r="2207" spans="1:11" x14ac:dyDescent="0.5">
      <c r="A2207" s="25">
        <v>44655</v>
      </c>
      <c r="B2207" t="s">
        <v>55</v>
      </c>
      <c r="C2207" t="s">
        <v>162</v>
      </c>
      <c r="D2207" t="s">
        <v>295</v>
      </c>
      <c r="E2207">
        <v>2</v>
      </c>
      <c r="F2207" t="s">
        <v>147</v>
      </c>
      <c r="G2207" s="3">
        <v>170</v>
      </c>
      <c r="H2207" t="s">
        <v>143</v>
      </c>
      <c r="I2207" s="3">
        <v>340</v>
      </c>
      <c r="J2207" s="25" t="str">
        <f t="shared" si="34"/>
        <v>Apr</v>
      </c>
      <c r="K2207">
        <v>15</v>
      </c>
    </row>
    <row r="2208" spans="1:11" x14ac:dyDescent="0.5">
      <c r="A2208" s="25">
        <v>44655</v>
      </c>
      <c r="B2208" t="s">
        <v>55</v>
      </c>
      <c r="C2208" t="s">
        <v>144</v>
      </c>
      <c r="D2208" t="s">
        <v>274</v>
      </c>
      <c r="E2208">
        <v>6</v>
      </c>
      <c r="F2208" t="s">
        <v>145</v>
      </c>
      <c r="G2208" s="3">
        <v>65</v>
      </c>
      <c r="H2208" t="s">
        <v>143</v>
      </c>
      <c r="I2208" s="3">
        <v>390</v>
      </c>
      <c r="J2208" s="25" t="str">
        <f t="shared" si="34"/>
        <v>Apr</v>
      </c>
      <c r="K2208">
        <v>15</v>
      </c>
    </row>
    <row r="2209" spans="1:11" hidden="1" x14ac:dyDescent="0.5">
      <c r="A2209" s="25">
        <v>44655</v>
      </c>
      <c r="B2209" t="s">
        <v>55</v>
      </c>
      <c r="C2209" t="s">
        <v>190</v>
      </c>
      <c r="D2209" t="s">
        <v>276</v>
      </c>
      <c r="E2209">
        <v>0.3</v>
      </c>
      <c r="F2209" t="s">
        <v>152</v>
      </c>
      <c r="G2209" s="3">
        <v>170</v>
      </c>
      <c r="H2209" t="s">
        <v>143</v>
      </c>
      <c r="I2209" s="3">
        <v>51</v>
      </c>
      <c r="J2209" s="25" t="str">
        <f t="shared" si="34"/>
        <v>Apr</v>
      </c>
      <c r="K2209">
        <v>15</v>
      </c>
    </row>
    <row r="2210" spans="1:11" hidden="1" x14ac:dyDescent="0.5">
      <c r="A2210" s="25">
        <v>44655</v>
      </c>
      <c r="B2210" t="s">
        <v>55</v>
      </c>
      <c r="C2210" t="s">
        <v>180</v>
      </c>
      <c r="D2210" t="s">
        <v>146</v>
      </c>
      <c r="E2210">
        <v>0.3</v>
      </c>
      <c r="F2210" t="s">
        <v>152</v>
      </c>
      <c r="G2210" s="3">
        <v>900</v>
      </c>
      <c r="H2210" t="s">
        <v>143</v>
      </c>
      <c r="I2210" s="3">
        <v>270</v>
      </c>
      <c r="J2210" s="25" t="str">
        <f t="shared" si="34"/>
        <v>Apr</v>
      </c>
      <c r="K2210">
        <v>15</v>
      </c>
    </row>
    <row r="2211" spans="1:11" x14ac:dyDescent="0.5">
      <c r="A2211" s="25">
        <v>44655</v>
      </c>
      <c r="B2211" t="s">
        <v>55</v>
      </c>
      <c r="C2211" t="s">
        <v>284</v>
      </c>
      <c r="D2211" t="s">
        <v>146</v>
      </c>
      <c r="E2211">
        <v>1</v>
      </c>
      <c r="F2211" t="s">
        <v>147</v>
      </c>
      <c r="G2211" s="3">
        <v>255</v>
      </c>
      <c r="H2211" t="s">
        <v>143</v>
      </c>
      <c r="I2211" s="3">
        <v>255</v>
      </c>
      <c r="J2211" s="25" t="str">
        <f t="shared" si="34"/>
        <v>Apr</v>
      </c>
      <c r="K2211">
        <v>15</v>
      </c>
    </row>
    <row r="2212" spans="1:11" hidden="1" x14ac:dyDescent="0.5">
      <c r="A2212" s="25">
        <v>44655</v>
      </c>
      <c r="B2212" t="s">
        <v>55</v>
      </c>
      <c r="C2212" t="s">
        <v>283</v>
      </c>
      <c r="D2212" t="s">
        <v>146</v>
      </c>
      <c r="E2212">
        <v>1</v>
      </c>
      <c r="F2212" t="s">
        <v>147</v>
      </c>
      <c r="G2212" s="3">
        <v>255</v>
      </c>
      <c r="H2212" t="s">
        <v>143</v>
      </c>
      <c r="I2212" s="3">
        <v>255</v>
      </c>
      <c r="J2212" s="25" t="str">
        <f t="shared" si="34"/>
        <v>Apr</v>
      </c>
      <c r="K2212">
        <v>15</v>
      </c>
    </row>
    <row r="2213" spans="1:11" x14ac:dyDescent="0.5">
      <c r="A2213" s="25">
        <v>44655</v>
      </c>
      <c r="B2213" t="s">
        <v>55</v>
      </c>
      <c r="C2213" t="s">
        <v>281</v>
      </c>
      <c r="D2213" t="s">
        <v>146</v>
      </c>
      <c r="E2213">
        <v>1.5</v>
      </c>
      <c r="F2213" t="s">
        <v>147</v>
      </c>
      <c r="G2213" s="3">
        <v>255</v>
      </c>
      <c r="H2213" t="s">
        <v>143</v>
      </c>
      <c r="I2213" s="3">
        <v>382.5</v>
      </c>
      <c r="J2213" s="25" t="str">
        <f t="shared" si="34"/>
        <v>Apr</v>
      </c>
      <c r="K2213">
        <v>15</v>
      </c>
    </row>
    <row r="2214" spans="1:11" x14ac:dyDescent="0.5">
      <c r="A2214" s="25">
        <v>44655</v>
      </c>
      <c r="B2214" t="s">
        <v>55</v>
      </c>
      <c r="C2214" t="s">
        <v>198</v>
      </c>
      <c r="D2214" t="s">
        <v>146</v>
      </c>
      <c r="E2214">
        <v>3</v>
      </c>
      <c r="F2214" t="s">
        <v>147</v>
      </c>
      <c r="G2214" s="3">
        <v>255</v>
      </c>
      <c r="H2214" t="s">
        <v>143</v>
      </c>
      <c r="I2214" s="3">
        <v>765</v>
      </c>
      <c r="J2214" s="25" t="str">
        <f t="shared" si="34"/>
        <v>Apr</v>
      </c>
      <c r="K2214">
        <v>15</v>
      </c>
    </row>
    <row r="2215" spans="1:11" x14ac:dyDescent="0.5">
      <c r="A2215" s="25">
        <v>44655</v>
      </c>
      <c r="B2215" t="s">
        <v>55</v>
      </c>
      <c r="C2215" t="s">
        <v>163</v>
      </c>
      <c r="D2215" t="s">
        <v>295</v>
      </c>
      <c r="E2215">
        <v>0.5</v>
      </c>
      <c r="F2215" t="s">
        <v>147</v>
      </c>
      <c r="G2215" s="3">
        <v>920</v>
      </c>
      <c r="H2215" t="s">
        <v>143</v>
      </c>
      <c r="I2215" s="3">
        <v>460</v>
      </c>
      <c r="J2215" s="25" t="str">
        <f t="shared" si="34"/>
        <v>Apr</v>
      </c>
      <c r="K2215">
        <v>15</v>
      </c>
    </row>
    <row r="2216" spans="1:11" hidden="1" x14ac:dyDescent="0.5">
      <c r="A2216" s="25">
        <v>44655</v>
      </c>
      <c r="B2216" t="s">
        <v>55</v>
      </c>
      <c r="C2216" t="s">
        <v>192</v>
      </c>
      <c r="D2216" t="s">
        <v>193</v>
      </c>
      <c r="E2216">
        <v>1</v>
      </c>
      <c r="F2216" t="s">
        <v>147</v>
      </c>
      <c r="G2216" s="3">
        <v>680</v>
      </c>
      <c r="H2216" t="s">
        <v>143</v>
      </c>
      <c r="I2216" s="3">
        <v>680</v>
      </c>
      <c r="J2216" s="25" t="str">
        <f t="shared" si="34"/>
        <v>Apr</v>
      </c>
      <c r="K2216">
        <v>15</v>
      </c>
    </row>
    <row r="2217" spans="1:11" hidden="1" x14ac:dyDescent="0.5">
      <c r="A2217" s="25">
        <v>44655</v>
      </c>
      <c r="B2217" t="s">
        <v>55</v>
      </c>
      <c r="C2217" t="s">
        <v>294</v>
      </c>
      <c r="D2217" t="s">
        <v>141</v>
      </c>
      <c r="E2217">
        <v>2</v>
      </c>
      <c r="F2217" t="s">
        <v>149</v>
      </c>
      <c r="G2217" s="3">
        <v>65</v>
      </c>
      <c r="H2217" t="s">
        <v>143</v>
      </c>
      <c r="I2217" s="3">
        <v>130</v>
      </c>
      <c r="J2217" s="25" t="str">
        <f t="shared" si="34"/>
        <v>Apr</v>
      </c>
      <c r="K2217">
        <v>15</v>
      </c>
    </row>
    <row r="2218" spans="1:11" hidden="1" x14ac:dyDescent="0.5">
      <c r="A2218" s="25">
        <v>44655</v>
      </c>
      <c r="B2218" t="s">
        <v>55</v>
      </c>
      <c r="C2218" t="s">
        <v>216</v>
      </c>
      <c r="D2218" t="s">
        <v>193</v>
      </c>
      <c r="E2218">
        <v>0.1</v>
      </c>
      <c r="F2218" t="s">
        <v>147</v>
      </c>
      <c r="G2218" s="3">
        <v>750</v>
      </c>
      <c r="H2218" t="s">
        <v>143</v>
      </c>
      <c r="I2218" s="3">
        <v>75</v>
      </c>
      <c r="J2218" s="25" t="str">
        <f t="shared" si="34"/>
        <v>Apr</v>
      </c>
      <c r="K2218">
        <v>15</v>
      </c>
    </row>
    <row r="2219" spans="1:11" hidden="1" x14ac:dyDescent="0.5">
      <c r="A2219" s="25">
        <v>44655</v>
      </c>
      <c r="B2219" t="s">
        <v>55</v>
      </c>
      <c r="C2219" t="s">
        <v>157</v>
      </c>
      <c r="D2219" t="s">
        <v>141</v>
      </c>
      <c r="E2219">
        <v>0.2</v>
      </c>
      <c r="F2219" t="s">
        <v>142</v>
      </c>
      <c r="G2219" s="3">
        <v>550</v>
      </c>
      <c r="H2219" t="s">
        <v>143</v>
      </c>
      <c r="I2219" s="3">
        <v>110</v>
      </c>
      <c r="J2219" s="25" t="str">
        <f t="shared" si="34"/>
        <v>Apr</v>
      </c>
      <c r="K2219">
        <v>15</v>
      </c>
    </row>
    <row r="2220" spans="1:11" hidden="1" x14ac:dyDescent="0.5">
      <c r="A2220" s="25">
        <v>44655</v>
      </c>
      <c r="B2220" t="s">
        <v>55</v>
      </c>
      <c r="C2220" t="s">
        <v>176</v>
      </c>
      <c r="D2220" t="s">
        <v>295</v>
      </c>
      <c r="E2220">
        <v>0.2</v>
      </c>
      <c r="F2220" t="s">
        <v>147</v>
      </c>
      <c r="G2220" s="3">
        <v>250</v>
      </c>
      <c r="H2220" t="s">
        <v>143</v>
      </c>
      <c r="I2220" s="3">
        <v>50</v>
      </c>
      <c r="J2220" s="25" t="str">
        <f t="shared" si="34"/>
        <v>Apr</v>
      </c>
      <c r="K2220">
        <v>15</v>
      </c>
    </row>
    <row r="2221" spans="1:11" x14ac:dyDescent="0.5">
      <c r="A2221" s="25">
        <v>44655</v>
      </c>
      <c r="B2221" t="s">
        <v>55</v>
      </c>
      <c r="C2221" t="s">
        <v>189</v>
      </c>
      <c r="D2221" t="s">
        <v>295</v>
      </c>
      <c r="E2221">
        <v>0.2</v>
      </c>
      <c r="F2221" t="s">
        <v>147</v>
      </c>
      <c r="G2221" s="3">
        <v>380</v>
      </c>
      <c r="H2221" t="s">
        <v>143</v>
      </c>
      <c r="I2221" s="3">
        <v>76</v>
      </c>
      <c r="J2221" s="25" t="str">
        <f t="shared" si="34"/>
        <v>Apr</v>
      </c>
      <c r="K2221">
        <v>15</v>
      </c>
    </row>
    <row r="2222" spans="1:11" x14ac:dyDescent="0.5">
      <c r="A2222" s="25">
        <v>44655</v>
      </c>
      <c r="B2222" t="s">
        <v>55</v>
      </c>
      <c r="C2222" t="s">
        <v>167</v>
      </c>
      <c r="D2222" t="s">
        <v>295</v>
      </c>
      <c r="E2222">
        <v>0.5</v>
      </c>
      <c r="F2222" t="s">
        <v>147</v>
      </c>
      <c r="G2222" s="3">
        <v>340</v>
      </c>
      <c r="H2222" t="s">
        <v>143</v>
      </c>
      <c r="I2222" s="3">
        <v>170</v>
      </c>
      <c r="J2222" s="25" t="str">
        <f t="shared" si="34"/>
        <v>Apr</v>
      </c>
      <c r="K2222">
        <v>15</v>
      </c>
    </row>
    <row r="2223" spans="1:11" hidden="1" x14ac:dyDescent="0.5">
      <c r="A2223" s="25">
        <v>44655</v>
      </c>
      <c r="B2223" t="s">
        <v>55</v>
      </c>
      <c r="C2223" t="s">
        <v>283</v>
      </c>
      <c r="D2223" t="s">
        <v>146</v>
      </c>
      <c r="E2223">
        <v>1</v>
      </c>
      <c r="F2223" t="s">
        <v>147</v>
      </c>
      <c r="G2223" s="3">
        <v>255</v>
      </c>
      <c r="H2223" t="s">
        <v>143</v>
      </c>
      <c r="I2223" s="3">
        <v>255</v>
      </c>
      <c r="J2223" s="25" t="str">
        <f t="shared" si="34"/>
        <v>Apr</v>
      </c>
      <c r="K2223">
        <v>15</v>
      </c>
    </row>
    <row r="2224" spans="1:11" x14ac:dyDescent="0.5">
      <c r="A2224" s="25">
        <v>44655</v>
      </c>
      <c r="B2224" t="s">
        <v>55</v>
      </c>
      <c r="C2224" t="s">
        <v>284</v>
      </c>
      <c r="D2224" t="s">
        <v>146</v>
      </c>
      <c r="E2224">
        <v>3</v>
      </c>
      <c r="F2224" t="s">
        <v>147</v>
      </c>
      <c r="G2224" s="3">
        <v>255</v>
      </c>
      <c r="H2224" t="s">
        <v>143</v>
      </c>
      <c r="I2224" s="3">
        <v>765</v>
      </c>
      <c r="J2224" s="25" t="str">
        <f t="shared" si="34"/>
        <v>Apr</v>
      </c>
      <c r="K2224">
        <v>15</v>
      </c>
    </row>
    <row r="2225" spans="1:11" x14ac:dyDescent="0.5">
      <c r="A2225" s="25">
        <v>44655</v>
      </c>
      <c r="B2225" t="s">
        <v>55</v>
      </c>
      <c r="C2225" t="s">
        <v>159</v>
      </c>
      <c r="D2225" t="s">
        <v>295</v>
      </c>
      <c r="E2225">
        <v>2</v>
      </c>
      <c r="F2225" t="s">
        <v>147</v>
      </c>
      <c r="G2225" s="3">
        <v>520</v>
      </c>
      <c r="H2225" t="s">
        <v>143</v>
      </c>
      <c r="I2225" s="3">
        <v>1040</v>
      </c>
      <c r="J2225" s="25" t="str">
        <f t="shared" si="34"/>
        <v>Apr</v>
      </c>
      <c r="K2225">
        <v>15</v>
      </c>
    </row>
    <row r="2226" spans="1:11" x14ac:dyDescent="0.5">
      <c r="A2226" s="25">
        <v>44655</v>
      </c>
      <c r="B2226" t="s">
        <v>55</v>
      </c>
      <c r="C2226" t="s">
        <v>163</v>
      </c>
      <c r="D2226" t="s">
        <v>295</v>
      </c>
      <c r="E2226">
        <v>0.85</v>
      </c>
      <c r="F2226" t="s">
        <v>147</v>
      </c>
      <c r="G2226" s="3">
        <v>920</v>
      </c>
      <c r="H2226" t="s">
        <v>143</v>
      </c>
      <c r="I2226" s="3">
        <v>782</v>
      </c>
      <c r="J2226" s="25" t="str">
        <f t="shared" si="34"/>
        <v>Apr</v>
      </c>
      <c r="K2226">
        <v>15</v>
      </c>
    </row>
    <row r="2227" spans="1:11" hidden="1" x14ac:dyDescent="0.5">
      <c r="A2227" s="25">
        <v>44655</v>
      </c>
      <c r="B2227" t="s">
        <v>55</v>
      </c>
      <c r="C2227" t="s">
        <v>216</v>
      </c>
      <c r="D2227" t="s">
        <v>193</v>
      </c>
      <c r="E2227">
        <v>1</v>
      </c>
      <c r="F2227" t="s">
        <v>147</v>
      </c>
      <c r="G2227" s="3">
        <v>720</v>
      </c>
      <c r="H2227" t="s">
        <v>143</v>
      </c>
      <c r="I2227" s="3">
        <v>720</v>
      </c>
      <c r="J2227" s="25" t="str">
        <f t="shared" si="34"/>
        <v>Apr</v>
      </c>
      <c r="K2227">
        <v>15</v>
      </c>
    </row>
    <row r="2228" spans="1:11" x14ac:dyDescent="0.5">
      <c r="A2228" s="25">
        <v>44655</v>
      </c>
      <c r="B2228" t="s">
        <v>55</v>
      </c>
      <c r="C2228" t="s">
        <v>166</v>
      </c>
      <c r="D2228" t="s">
        <v>295</v>
      </c>
      <c r="E2228">
        <v>1.75</v>
      </c>
      <c r="F2228" t="s">
        <v>147</v>
      </c>
      <c r="G2228" s="3">
        <v>340</v>
      </c>
      <c r="H2228" t="s">
        <v>143</v>
      </c>
      <c r="I2228" s="3">
        <v>595</v>
      </c>
      <c r="J2228" s="25" t="str">
        <f t="shared" si="34"/>
        <v>Apr</v>
      </c>
      <c r="K2228">
        <v>15</v>
      </c>
    </row>
    <row r="2229" spans="1:11" hidden="1" x14ac:dyDescent="0.5">
      <c r="A2229" s="25">
        <v>44655</v>
      </c>
      <c r="B2229" t="s">
        <v>55</v>
      </c>
      <c r="C2229" t="s">
        <v>197</v>
      </c>
      <c r="D2229" t="s">
        <v>193</v>
      </c>
      <c r="E2229">
        <v>1</v>
      </c>
      <c r="F2229" t="s">
        <v>147</v>
      </c>
      <c r="G2229" s="3">
        <v>700</v>
      </c>
      <c r="H2229" t="s">
        <v>143</v>
      </c>
      <c r="I2229" s="3">
        <v>700</v>
      </c>
      <c r="J2229" s="25" t="str">
        <f t="shared" si="34"/>
        <v>Apr</v>
      </c>
      <c r="K2229">
        <v>15</v>
      </c>
    </row>
    <row r="2230" spans="1:11" hidden="1" x14ac:dyDescent="0.5">
      <c r="A2230" s="25">
        <v>44655</v>
      </c>
      <c r="B2230" t="s">
        <v>55</v>
      </c>
      <c r="C2230" t="s">
        <v>206</v>
      </c>
      <c r="D2230" t="s">
        <v>193</v>
      </c>
      <c r="E2230">
        <v>1</v>
      </c>
      <c r="F2230" t="s">
        <v>147</v>
      </c>
      <c r="G2230" s="3">
        <v>500</v>
      </c>
      <c r="H2230" t="s">
        <v>143</v>
      </c>
      <c r="I2230" s="3">
        <v>500</v>
      </c>
      <c r="J2230" s="25" t="str">
        <f t="shared" si="34"/>
        <v>Apr</v>
      </c>
      <c r="K2230">
        <v>15</v>
      </c>
    </row>
    <row r="2231" spans="1:11" x14ac:dyDescent="0.5">
      <c r="A2231" s="25">
        <v>44655</v>
      </c>
      <c r="B2231" t="s">
        <v>55</v>
      </c>
      <c r="C2231" t="s">
        <v>154</v>
      </c>
      <c r="D2231" t="s">
        <v>155</v>
      </c>
      <c r="E2231">
        <v>2.75</v>
      </c>
      <c r="F2231" t="s">
        <v>156</v>
      </c>
      <c r="G2231" s="3">
        <v>900</v>
      </c>
      <c r="H2231" t="s">
        <v>143</v>
      </c>
      <c r="I2231" s="3">
        <v>2475</v>
      </c>
      <c r="J2231" s="25" t="str">
        <f t="shared" si="34"/>
        <v>Apr</v>
      </c>
      <c r="K2231">
        <v>15</v>
      </c>
    </row>
    <row r="2232" spans="1:11" x14ac:dyDescent="0.5">
      <c r="A2232" s="25">
        <v>44655</v>
      </c>
      <c r="B2232" t="s">
        <v>55</v>
      </c>
      <c r="C2232" t="s">
        <v>187</v>
      </c>
      <c r="D2232" t="s">
        <v>295</v>
      </c>
      <c r="E2232">
        <v>10</v>
      </c>
      <c r="F2232" t="s">
        <v>147</v>
      </c>
      <c r="G2232" s="3">
        <v>47</v>
      </c>
      <c r="H2232" t="s">
        <v>143</v>
      </c>
      <c r="I2232" s="3">
        <v>470</v>
      </c>
      <c r="J2232" s="25" t="str">
        <f t="shared" si="34"/>
        <v>Apr</v>
      </c>
      <c r="K2232">
        <v>15</v>
      </c>
    </row>
    <row r="2233" spans="1:11" hidden="1" x14ac:dyDescent="0.5">
      <c r="A2233" s="25">
        <v>44655</v>
      </c>
      <c r="B2233" t="s">
        <v>55</v>
      </c>
      <c r="C2233" t="s">
        <v>203</v>
      </c>
      <c r="D2233" t="s">
        <v>295</v>
      </c>
      <c r="E2233">
        <v>2</v>
      </c>
      <c r="F2233" t="s">
        <v>169</v>
      </c>
      <c r="G2233" s="3">
        <v>60</v>
      </c>
      <c r="H2233" t="s">
        <v>143</v>
      </c>
      <c r="I2233" s="3">
        <v>120</v>
      </c>
      <c r="J2233" s="25" t="str">
        <f t="shared" si="34"/>
        <v>Apr</v>
      </c>
      <c r="K2233">
        <v>15</v>
      </c>
    </row>
    <row r="2234" spans="1:11" hidden="1" x14ac:dyDescent="0.5">
      <c r="A2234" s="25">
        <v>44655</v>
      </c>
      <c r="B2234" t="s">
        <v>55</v>
      </c>
      <c r="C2234" t="s">
        <v>168</v>
      </c>
      <c r="D2234" t="s">
        <v>295</v>
      </c>
      <c r="E2234">
        <v>2</v>
      </c>
      <c r="F2234" t="s">
        <v>169</v>
      </c>
      <c r="G2234" s="3">
        <v>80</v>
      </c>
      <c r="H2234" t="s">
        <v>143</v>
      </c>
      <c r="I2234" s="3">
        <v>160</v>
      </c>
      <c r="J2234" s="25" t="str">
        <f t="shared" si="34"/>
        <v>Apr</v>
      </c>
      <c r="K2234">
        <v>15</v>
      </c>
    </row>
    <row r="2235" spans="1:11" hidden="1" x14ac:dyDescent="0.5">
      <c r="A2235" s="25">
        <v>44655</v>
      </c>
      <c r="B2235" t="s">
        <v>55</v>
      </c>
      <c r="C2235" t="s">
        <v>153</v>
      </c>
      <c r="D2235" t="s">
        <v>295</v>
      </c>
      <c r="E2235">
        <v>2</v>
      </c>
      <c r="F2235" t="s">
        <v>147</v>
      </c>
      <c r="G2235" s="3">
        <v>65</v>
      </c>
      <c r="H2235" t="s">
        <v>143</v>
      </c>
      <c r="I2235" s="3">
        <v>130</v>
      </c>
      <c r="J2235" s="25" t="str">
        <f t="shared" si="34"/>
        <v>Apr</v>
      </c>
      <c r="K2235">
        <v>15</v>
      </c>
    </row>
    <row r="2236" spans="1:11" x14ac:dyDescent="0.5">
      <c r="A2236" s="25">
        <v>44655</v>
      </c>
      <c r="B2236" t="s">
        <v>55</v>
      </c>
      <c r="C2236" t="s">
        <v>189</v>
      </c>
      <c r="D2236" t="s">
        <v>295</v>
      </c>
      <c r="E2236">
        <v>0.5</v>
      </c>
      <c r="F2236" t="s">
        <v>147</v>
      </c>
      <c r="G2236" s="3">
        <v>360</v>
      </c>
      <c r="H2236" t="s">
        <v>143</v>
      </c>
      <c r="I2236" s="3">
        <v>180</v>
      </c>
      <c r="J2236" s="25" t="str">
        <f t="shared" si="34"/>
        <v>Apr</v>
      </c>
      <c r="K2236">
        <v>15</v>
      </c>
    </row>
    <row r="2237" spans="1:11" hidden="1" x14ac:dyDescent="0.5">
      <c r="A2237" s="25">
        <v>44655</v>
      </c>
      <c r="B2237" t="s">
        <v>55</v>
      </c>
      <c r="C2237" t="s">
        <v>209</v>
      </c>
      <c r="D2237" t="s">
        <v>193</v>
      </c>
      <c r="E2237">
        <v>0.1</v>
      </c>
      <c r="F2237" t="s">
        <v>147</v>
      </c>
      <c r="G2237" s="3">
        <v>930</v>
      </c>
      <c r="H2237" t="s">
        <v>143</v>
      </c>
      <c r="I2237" s="3">
        <v>93</v>
      </c>
      <c r="J2237" s="25" t="str">
        <f t="shared" si="34"/>
        <v>Apr</v>
      </c>
      <c r="K2237">
        <v>15</v>
      </c>
    </row>
    <row r="2238" spans="1:11" x14ac:dyDescent="0.5">
      <c r="A2238" s="25">
        <v>44655</v>
      </c>
      <c r="B2238" t="s">
        <v>55</v>
      </c>
      <c r="C2238" t="s">
        <v>164</v>
      </c>
      <c r="D2238" t="s">
        <v>295</v>
      </c>
      <c r="E2238">
        <v>1</v>
      </c>
      <c r="F2238" t="s">
        <v>147</v>
      </c>
      <c r="G2238" s="3">
        <v>200</v>
      </c>
      <c r="H2238" t="s">
        <v>143</v>
      </c>
      <c r="I2238" s="3">
        <v>200</v>
      </c>
      <c r="J2238" s="25" t="str">
        <f t="shared" si="34"/>
        <v>Apr</v>
      </c>
      <c r="K2238">
        <v>15</v>
      </c>
    </row>
    <row r="2239" spans="1:11" x14ac:dyDescent="0.5">
      <c r="A2239" s="25">
        <v>44655</v>
      </c>
      <c r="B2239" t="s">
        <v>55</v>
      </c>
      <c r="C2239" t="s">
        <v>284</v>
      </c>
      <c r="D2239" t="s">
        <v>146</v>
      </c>
      <c r="E2239">
        <v>1</v>
      </c>
      <c r="F2239" t="s">
        <v>147</v>
      </c>
      <c r="G2239" s="3">
        <v>255</v>
      </c>
      <c r="H2239" t="s">
        <v>143</v>
      </c>
      <c r="I2239" s="3">
        <v>255</v>
      </c>
      <c r="J2239" s="25" t="str">
        <f t="shared" si="34"/>
        <v>Apr</v>
      </c>
      <c r="K2239">
        <v>15</v>
      </c>
    </row>
    <row r="2240" spans="1:11" hidden="1" x14ac:dyDescent="0.5">
      <c r="A2240" s="25">
        <v>44655</v>
      </c>
      <c r="B2240" t="s">
        <v>55</v>
      </c>
      <c r="C2240" t="s">
        <v>228</v>
      </c>
      <c r="D2240" t="s">
        <v>324</v>
      </c>
      <c r="E2240">
        <v>2</v>
      </c>
      <c r="F2240" t="s">
        <v>149</v>
      </c>
      <c r="G2240" s="3">
        <v>260</v>
      </c>
      <c r="H2240" t="s">
        <v>143</v>
      </c>
      <c r="I2240" s="3">
        <v>520</v>
      </c>
      <c r="J2240" s="25" t="str">
        <f t="shared" si="34"/>
        <v>Apr</v>
      </c>
      <c r="K2240">
        <v>15</v>
      </c>
    </row>
    <row r="2241" spans="1:11" x14ac:dyDescent="0.5">
      <c r="A2241" s="25">
        <v>44655</v>
      </c>
      <c r="B2241" t="s">
        <v>55</v>
      </c>
      <c r="C2241" t="s">
        <v>158</v>
      </c>
      <c r="D2241" t="s">
        <v>295</v>
      </c>
      <c r="E2241">
        <v>0.5</v>
      </c>
      <c r="F2241" t="s">
        <v>147</v>
      </c>
      <c r="G2241" s="3">
        <v>320</v>
      </c>
      <c r="H2241" t="s">
        <v>143</v>
      </c>
      <c r="I2241" s="3">
        <v>160</v>
      </c>
      <c r="J2241" s="25" t="str">
        <f t="shared" si="34"/>
        <v>Apr</v>
      </c>
      <c r="K2241">
        <v>15</v>
      </c>
    </row>
    <row r="2242" spans="1:11" x14ac:dyDescent="0.5">
      <c r="A2242" s="25">
        <v>44655</v>
      </c>
      <c r="B2242" t="s">
        <v>55</v>
      </c>
      <c r="C2242" t="s">
        <v>162</v>
      </c>
      <c r="D2242" t="s">
        <v>295</v>
      </c>
      <c r="E2242">
        <v>5</v>
      </c>
      <c r="F2242" t="s">
        <v>147</v>
      </c>
      <c r="G2242" s="3">
        <v>170</v>
      </c>
      <c r="H2242" t="s">
        <v>143</v>
      </c>
      <c r="I2242" s="3">
        <v>850</v>
      </c>
      <c r="J2242" s="25" t="str">
        <f t="shared" si="34"/>
        <v>Apr</v>
      </c>
      <c r="K2242">
        <v>15</v>
      </c>
    </row>
    <row r="2243" spans="1:11" x14ac:dyDescent="0.5">
      <c r="A2243" s="25">
        <v>44655</v>
      </c>
      <c r="B2243" t="s">
        <v>55</v>
      </c>
      <c r="C2243" t="s">
        <v>151</v>
      </c>
      <c r="D2243" t="s">
        <v>146</v>
      </c>
      <c r="E2243">
        <v>4</v>
      </c>
      <c r="F2243" t="s">
        <v>152</v>
      </c>
      <c r="G2243" s="3">
        <v>490</v>
      </c>
      <c r="H2243" t="s">
        <v>143</v>
      </c>
      <c r="I2243" s="3">
        <v>1960</v>
      </c>
      <c r="J2243" s="25" t="str">
        <f t="shared" si="34"/>
        <v>Apr</v>
      </c>
      <c r="K2243">
        <v>15</v>
      </c>
    </row>
    <row r="2244" spans="1:11" hidden="1" x14ac:dyDescent="0.5">
      <c r="A2244" s="25">
        <v>44655</v>
      </c>
      <c r="B2244" t="s">
        <v>55</v>
      </c>
      <c r="C2244" t="s">
        <v>216</v>
      </c>
      <c r="D2244" t="s">
        <v>193</v>
      </c>
      <c r="E2244">
        <v>1</v>
      </c>
      <c r="F2244" t="s">
        <v>147</v>
      </c>
      <c r="G2244" s="3">
        <v>735</v>
      </c>
      <c r="H2244" t="s">
        <v>143</v>
      </c>
      <c r="I2244" s="3">
        <v>735</v>
      </c>
      <c r="J2244" s="25" t="str">
        <f t="shared" si="34"/>
        <v>Apr</v>
      </c>
      <c r="K2244">
        <v>15</v>
      </c>
    </row>
    <row r="2245" spans="1:11" hidden="1" x14ac:dyDescent="0.5">
      <c r="A2245" s="25">
        <v>44655</v>
      </c>
      <c r="B2245" t="s">
        <v>55</v>
      </c>
      <c r="C2245" t="s">
        <v>206</v>
      </c>
      <c r="D2245" t="s">
        <v>193</v>
      </c>
      <c r="E2245">
        <v>1</v>
      </c>
      <c r="F2245" t="s">
        <v>147</v>
      </c>
      <c r="G2245" s="3">
        <v>500</v>
      </c>
      <c r="H2245" t="s">
        <v>143</v>
      </c>
      <c r="I2245" s="3">
        <v>500</v>
      </c>
      <c r="J2245" s="25" t="str">
        <f t="shared" ref="J2245:J2308" si="35">TEXT(A2245,"mmm")</f>
        <v>Apr</v>
      </c>
      <c r="K2245">
        <v>15</v>
      </c>
    </row>
    <row r="2246" spans="1:11" x14ac:dyDescent="0.5">
      <c r="A2246" s="25">
        <v>44655</v>
      </c>
      <c r="B2246" t="s">
        <v>55</v>
      </c>
      <c r="C2246" t="s">
        <v>160</v>
      </c>
      <c r="D2246" t="s">
        <v>275</v>
      </c>
      <c r="E2246">
        <v>15</v>
      </c>
      <c r="F2246" t="s">
        <v>147</v>
      </c>
      <c r="G2246" s="3">
        <v>220</v>
      </c>
      <c r="H2246" t="s">
        <v>143</v>
      </c>
      <c r="I2246" s="3">
        <v>3300</v>
      </c>
      <c r="J2246" s="25" t="str">
        <f t="shared" si="35"/>
        <v>Apr</v>
      </c>
      <c r="K2246">
        <v>15</v>
      </c>
    </row>
    <row r="2247" spans="1:11" hidden="1" x14ac:dyDescent="0.5">
      <c r="A2247" s="25">
        <v>44655</v>
      </c>
      <c r="B2247" t="s">
        <v>55</v>
      </c>
      <c r="C2247" t="s">
        <v>205</v>
      </c>
      <c r="D2247" t="s">
        <v>295</v>
      </c>
      <c r="E2247">
        <v>1</v>
      </c>
      <c r="F2247" t="s">
        <v>147</v>
      </c>
      <c r="G2247" s="3">
        <v>525</v>
      </c>
      <c r="H2247" t="s">
        <v>143</v>
      </c>
      <c r="I2247" s="3">
        <v>525</v>
      </c>
      <c r="J2247" s="25" t="str">
        <f t="shared" si="35"/>
        <v>Apr</v>
      </c>
      <c r="K2247">
        <v>15</v>
      </c>
    </row>
    <row r="2248" spans="1:11" hidden="1" x14ac:dyDescent="0.5">
      <c r="A2248" s="25">
        <v>44656</v>
      </c>
      <c r="B2248" t="s">
        <v>54</v>
      </c>
      <c r="C2248" t="s">
        <v>213</v>
      </c>
      <c r="D2248" t="s">
        <v>324</v>
      </c>
      <c r="E2248">
        <v>1</v>
      </c>
      <c r="F2248" t="s">
        <v>142</v>
      </c>
      <c r="G2248" s="3">
        <v>165</v>
      </c>
      <c r="H2248" t="s">
        <v>143</v>
      </c>
      <c r="I2248" s="3">
        <v>165</v>
      </c>
      <c r="J2248" s="25" t="str">
        <f t="shared" si="35"/>
        <v>Apr</v>
      </c>
      <c r="K2248">
        <v>15</v>
      </c>
    </row>
    <row r="2249" spans="1:11" x14ac:dyDescent="0.5">
      <c r="A2249" s="25">
        <v>44656</v>
      </c>
      <c r="B2249" t="s">
        <v>54</v>
      </c>
      <c r="C2249" t="s">
        <v>144</v>
      </c>
      <c r="D2249" t="s">
        <v>274</v>
      </c>
      <c r="E2249">
        <v>6</v>
      </c>
      <c r="F2249" t="s">
        <v>145</v>
      </c>
      <c r="G2249" s="3">
        <v>63</v>
      </c>
      <c r="H2249" t="s">
        <v>143</v>
      </c>
      <c r="I2249" s="3">
        <v>378</v>
      </c>
      <c r="J2249" s="25" t="str">
        <f t="shared" si="35"/>
        <v>Apr</v>
      </c>
      <c r="K2249">
        <v>15</v>
      </c>
    </row>
    <row r="2250" spans="1:11" hidden="1" x14ac:dyDescent="0.5">
      <c r="A2250" s="25">
        <v>44656</v>
      </c>
      <c r="B2250" t="s">
        <v>54</v>
      </c>
      <c r="C2250" t="s">
        <v>194</v>
      </c>
      <c r="D2250" t="s">
        <v>146</v>
      </c>
      <c r="E2250">
        <v>10</v>
      </c>
      <c r="F2250" t="s">
        <v>147</v>
      </c>
      <c r="G2250" s="3">
        <v>255</v>
      </c>
      <c r="H2250" t="s">
        <v>143</v>
      </c>
      <c r="I2250" s="3">
        <v>2550</v>
      </c>
      <c r="J2250" s="25" t="str">
        <f t="shared" si="35"/>
        <v>Apr</v>
      </c>
      <c r="K2250">
        <v>15</v>
      </c>
    </row>
    <row r="2251" spans="1:11" hidden="1" x14ac:dyDescent="0.5">
      <c r="A2251" s="25">
        <v>44656</v>
      </c>
      <c r="B2251" t="s">
        <v>54</v>
      </c>
      <c r="C2251" t="s">
        <v>177</v>
      </c>
      <c r="D2251" t="s">
        <v>324</v>
      </c>
      <c r="E2251">
        <v>9</v>
      </c>
      <c r="F2251" t="s">
        <v>142</v>
      </c>
      <c r="G2251" s="3">
        <v>165</v>
      </c>
      <c r="H2251" t="s">
        <v>143</v>
      </c>
      <c r="I2251" s="3">
        <v>1485</v>
      </c>
      <c r="J2251" s="25" t="str">
        <f t="shared" si="35"/>
        <v>Apr</v>
      </c>
      <c r="K2251">
        <v>15</v>
      </c>
    </row>
    <row r="2252" spans="1:11" hidden="1" x14ac:dyDescent="0.5">
      <c r="A2252" s="25">
        <v>44656</v>
      </c>
      <c r="B2252" t="s">
        <v>54</v>
      </c>
      <c r="C2252" t="s">
        <v>153</v>
      </c>
      <c r="D2252" t="s">
        <v>295</v>
      </c>
      <c r="E2252">
        <v>3</v>
      </c>
      <c r="F2252" t="s">
        <v>147</v>
      </c>
      <c r="G2252" s="3">
        <v>70</v>
      </c>
      <c r="H2252" t="s">
        <v>143</v>
      </c>
      <c r="I2252" s="3">
        <v>210</v>
      </c>
      <c r="J2252" s="25" t="str">
        <f t="shared" si="35"/>
        <v>Apr</v>
      </c>
      <c r="K2252">
        <v>15</v>
      </c>
    </row>
    <row r="2253" spans="1:11" hidden="1" x14ac:dyDescent="0.5">
      <c r="A2253" s="25">
        <v>44656</v>
      </c>
      <c r="B2253" t="s">
        <v>54</v>
      </c>
      <c r="C2253" t="s">
        <v>286</v>
      </c>
      <c r="D2253" t="s">
        <v>146</v>
      </c>
      <c r="E2253">
        <v>1</v>
      </c>
      <c r="F2253" t="s">
        <v>147</v>
      </c>
      <c r="G2253" s="3">
        <v>255</v>
      </c>
      <c r="H2253" t="s">
        <v>143</v>
      </c>
      <c r="I2253" s="3">
        <v>255</v>
      </c>
      <c r="J2253" s="25" t="str">
        <f t="shared" si="35"/>
        <v>Apr</v>
      </c>
      <c r="K2253">
        <v>15</v>
      </c>
    </row>
    <row r="2254" spans="1:11" hidden="1" x14ac:dyDescent="0.5">
      <c r="A2254" s="25">
        <v>44656</v>
      </c>
      <c r="B2254" t="s">
        <v>54</v>
      </c>
      <c r="C2254" t="s">
        <v>190</v>
      </c>
      <c r="D2254" t="s">
        <v>276</v>
      </c>
      <c r="E2254">
        <v>0.3</v>
      </c>
      <c r="F2254" t="s">
        <v>152</v>
      </c>
      <c r="G2254" s="3">
        <v>170</v>
      </c>
      <c r="H2254" t="s">
        <v>143</v>
      </c>
      <c r="I2254" s="3">
        <v>51</v>
      </c>
      <c r="J2254" s="25" t="str">
        <f t="shared" si="35"/>
        <v>Apr</v>
      </c>
      <c r="K2254">
        <v>15</v>
      </c>
    </row>
    <row r="2255" spans="1:11" hidden="1" x14ac:dyDescent="0.5">
      <c r="A2255" s="25">
        <v>44656</v>
      </c>
      <c r="B2255" t="s">
        <v>54</v>
      </c>
      <c r="C2255" t="s">
        <v>180</v>
      </c>
      <c r="D2255" t="s">
        <v>146</v>
      </c>
      <c r="E2255">
        <v>0.3</v>
      </c>
      <c r="F2255" t="s">
        <v>152</v>
      </c>
      <c r="G2255" s="3">
        <v>900</v>
      </c>
      <c r="H2255" t="s">
        <v>143</v>
      </c>
      <c r="I2255" s="3">
        <v>270</v>
      </c>
      <c r="J2255" s="25" t="str">
        <f t="shared" si="35"/>
        <v>Apr</v>
      </c>
      <c r="K2255">
        <v>15</v>
      </c>
    </row>
    <row r="2256" spans="1:11" hidden="1" x14ac:dyDescent="0.5">
      <c r="A2256" s="25">
        <v>44656</v>
      </c>
      <c r="B2256" t="s">
        <v>54</v>
      </c>
      <c r="C2256" t="s">
        <v>186</v>
      </c>
      <c r="D2256" t="s">
        <v>274</v>
      </c>
      <c r="E2256">
        <v>2</v>
      </c>
      <c r="F2256" t="s">
        <v>145</v>
      </c>
      <c r="G2256" s="3">
        <v>80</v>
      </c>
      <c r="H2256" t="s">
        <v>143</v>
      </c>
      <c r="I2256" s="3">
        <v>160</v>
      </c>
      <c r="J2256" s="25" t="str">
        <f t="shared" si="35"/>
        <v>Apr</v>
      </c>
      <c r="K2256">
        <v>15</v>
      </c>
    </row>
    <row r="2257" spans="1:11" x14ac:dyDescent="0.5">
      <c r="A2257" s="25">
        <v>44656</v>
      </c>
      <c r="B2257" t="s">
        <v>54</v>
      </c>
      <c r="C2257" t="s">
        <v>231</v>
      </c>
      <c r="D2257" t="s">
        <v>146</v>
      </c>
      <c r="E2257">
        <v>2</v>
      </c>
      <c r="F2257" t="s">
        <v>147</v>
      </c>
      <c r="G2257" s="3">
        <v>255</v>
      </c>
      <c r="H2257" t="s">
        <v>143</v>
      </c>
      <c r="I2257" s="3">
        <v>510</v>
      </c>
      <c r="J2257" s="25" t="str">
        <f t="shared" si="35"/>
        <v>Apr</v>
      </c>
      <c r="K2257">
        <v>15</v>
      </c>
    </row>
    <row r="2258" spans="1:11" x14ac:dyDescent="0.5">
      <c r="A2258" s="25">
        <v>44656</v>
      </c>
      <c r="B2258" t="s">
        <v>54</v>
      </c>
      <c r="C2258" t="s">
        <v>183</v>
      </c>
      <c r="D2258" t="s">
        <v>155</v>
      </c>
      <c r="E2258">
        <v>2</v>
      </c>
      <c r="F2258" t="s">
        <v>156</v>
      </c>
      <c r="G2258" s="3">
        <v>280</v>
      </c>
      <c r="H2258" t="s">
        <v>143</v>
      </c>
      <c r="I2258" s="3">
        <v>560</v>
      </c>
      <c r="J2258" s="25" t="str">
        <f t="shared" si="35"/>
        <v>Apr</v>
      </c>
      <c r="K2258">
        <v>15</v>
      </c>
    </row>
    <row r="2259" spans="1:11" hidden="1" x14ac:dyDescent="0.5">
      <c r="A2259" s="25">
        <v>44656</v>
      </c>
      <c r="B2259" t="s">
        <v>54</v>
      </c>
      <c r="C2259" t="s">
        <v>184</v>
      </c>
      <c r="D2259" t="s">
        <v>155</v>
      </c>
      <c r="E2259">
        <v>2</v>
      </c>
      <c r="F2259" t="s">
        <v>156</v>
      </c>
      <c r="G2259" s="3">
        <v>330</v>
      </c>
      <c r="H2259" t="s">
        <v>143</v>
      </c>
      <c r="I2259" s="3">
        <v>660</v>
      </c>
      <c r="J2259" s="25" t="str">
        <f t="shared" si="35"/>
        <v>Apr</v>
      </c>
      <c r="K2259">
        <v>15</v>
      </c>
    </row>
    <row r="2260" spans="1:11" x14ac:dyDescent="0.5">
      <c r="A2260" s="25">
        <v>44656</v>
      </c>
      <c r="B2260" t="s">
        <v>54</v>
      </c>
      <c r="C2260" t="s">
        <v>187</v>
      </c>
      <c r="D2260" t="s">
        <v>295</v>
      </c>
      <c r="E2260">
        <v>1</v>
      </c>
      <c r="F2260" t="s">
        <v>147</v>
      </c>
      <c r="G2260" s="3">
        <v>48</v>
      </c>
      <c r="H2260" t="s">
        <v>143</v>
      </c>
      <c r="I2260" s="3">
        <v>48</v>
      </c>
      <c r="J2260" s="25" t="str">
        <f t="shared" si="35"/>
        <v>Apr</v>
      </c>
      <c r="K2260">
        <v>15</v>
      </c>
    </row>
    <row r="2261" spans="1:11" x14ac:dyDescent="0.5">
      <c r="A2261" s="25">
        <v>44656</v>
      </c>
      <c r="B2261" t="s">
        <v>54</v>
      </c>
      <c r="C2261" t="s">
        <v>162</v>
      </c>
      <c r="D2261" t="s">
        <v>295</v>
      </c>
      <c r="E2261">
        <v>3</v>
      </c>
      <c r="F2261" t="s">
        <v>147</v>
      </c>
      <c r="G2261" s="3">
        <v>170</v>
      </c>
      <c r="H2261" t="s">
        <v>143</v>
      </c>
      <c r="I2261" s="3">
        <v>510</v>
      </c>
      <c r="J2261" s="25" t="str">
        <f t="shared" si="35"/>
        <v>Apr</v>
      </c>
      <c r="K2261">
        <v>15</v>
      </c>
    </row>
    <row r="2262" spans="1:11" x14ac:dyDescent="0.5">
      <c r="A2262" s="25">
        <v>44656</v>
      </c>
      <c r="B2262" t="s">
        <v>54</v>
      </c>
      <c r="C2262" t="s">
        <v>160</v>
      </c>
      <c r="D2262" t="s">
        <v>275</v>
      </c>
      <c r="E2262">
        <v>18</v>
      </c>
      <c r="F2262" t="s">
        <v>147</v>
      </c>
      <c r="G2262" s="3">
        <v>220</v>
      </c>
      <c r="H2262" t="s">
        <v>143</v>
      </c>
      <c r="I2262" s="3">
        <v>3960</v>
      </c>
      <c r="J2262" s="25" t="str">
        <f t="shared" si="35"/>
        <v>Apr</v>
      </c>
      <c r="K2262">
        <v>15</v>
      </c>
    </row>
    <row r="2263" spans="1:11" hidden="1" x14ac:dyDescent="0.5">
      <c r="A2263" s="25">
        <v>44656</v>
      </c>
      <c r="B2263" t="s">
        <v>54</v>
      </c>
      <c r="C2263" t="s">
        <v>153</v>
      </c>
      <c r="D2263" t="s">
        <v>295</v>
      </c>
      <c r="E2263">
        <v>4</v>
      </c>
      <c r="F2263" t="s">
        <v>147</v>
      </c>
      <c r="G2263" s="3">
        <v>70</v>
      </c>
      <c r="H2263" t="s">
        <v>143</v>
      </c>
      <c r="I2263" s="3">
        <v>280</v>
      </c>
      <c r="J2263" s="25" t="str">
        <f t="shared" si="35"/>
        <v>Apr</v>
      </c>
      <c r="K2263">
        <v>15</v>
      </c>
    </row>
    <row r="2264" spans="1:11" x14ac:dyDescent="0.5">
      <c r="A2264" s="25">
        <v>44656</v>
      </c>
      <c r="B2264" t="s">
        <v>54</v>
      </c>
      <c r="C2264" t="s">
        <v>167</v>
      </c>
      <c r="D2264" t="s">
        <v>295</v>
      </c>
      <c r="E2264">
        <v>1</v>
      </c>
      <c r="F2264" t="s">
        <v>147</v>
      </c>
      <c r="G2264" s="3">
        <v>340</v>
      </c>
      <c r="H2264" t="s">
        <v>143</v>
      </c>
      <c r="I2264" s="3">
        <v>340</v>
      </c>
      <c r="J2264" s="25" t="str">
        <f t="shared" si="35"/>
        <v>Apr</v>
      </c>
      <c r="K2264">
        <v>15</v>
      </c>
    </row>
    <row r="2265" spans="1:11" hidden="1" x14ac:dyDescent="0.5">
      <c r="A2265" s="25">
        <v>44656</v>
      </c>
      <c r="B2265" t="s">
        <v>54</v>
      </c>
      <c r="C2265" t="s">
        <v>223</v>
      </c>
      <c r="D2265" t="s">
        <v>277</v>
      </c>
      <c r="E2265">
        <v>1</v>
      </c>
      <c r="F2265" t="s">
        <v>149</v>
      </c>
      <c r="G2265" s="3">
        <v>1750</v>
      </c>
      <c r="H2265" t="s">
        <v>143</v>
      </c>
      <c r="I2265" s="3">
        <v>1750</v>
      </c>
      <c r="J2265" s="25" t="str">
        <f t="shared" si="35"/>
        <v>Apr</v>
      </c>
      <c r="K2265">
        <v>15</v>
      </c>
    </row>
    <row r="2266" spans="1:11" x14ac:dyDescent="0.5">
      <c r="A2266" s="25">
        <v>44656</v>
      </c>
      <c r="B2266" t="s">
        <v>54</v>
      </c>
      <c r="C2266" t="s">
        <v>144</v>
      </c>
      <c r="D2266" t="s">
        <v>274</v>
      </c>
      <c r="E2266">
        <v>6</v>
      </c>
      <c r="F2266" t="s">
        <v>145</v>
      </c>
      <c r="G2266" s="3">
        <v>65</v>
      </c>
      <c r="H2266" t="s">
        <v>143</v>
      </c>
      <c r="I2266" s="3">
        <v>390</v>
      </c>
      <c r="J2266" s="25" t="str">
        <f t="shared" si="35"/>
        <v>Apr</v>
      </c>
      <c r="K2266">
        <v>15</v>
      </c>
    </row>
    <row r="2267" spans="1:11" hidden="1" x14ac:dyDescent="0.5">
      <c r="A2267" s="25">
        <v>44656</v>
      </c>
      <c r="B2267" t="s">
        <v>54</v>
      </c>
      <c r="C2267" t="s">
        <v>205</v>
      </c>
      <c r="D2267" t="s">
        <v>295</v>
      </c>
      <c r="E2267">
        <v>0.5</v>
      </c>
      <c r="F2267" t="s">
        <v>147</v>
      </c>
      <c r="G2267" s="3">
        <v>520</v>
      </c>
      <c r="H2267" t="s">
        <v>143</v>
      </c>
      <c r="I2267" s="3">
        <v>260</v>
      </c>
      <c r="J2267" s="25" t="str">
        <f t="shared" si="35"/>
        <v>Apr</v>
      </c>
      <c r="K2267">
        <v>15</v>
      </c>
    </row>
    <row r="2268" spans="1:11" x14ac:dyDescent="0.5">
      <c r="A2268" s="25">
        <v>44656</v>
      </c>
      <c r="B2268" t="s">
        <v>54</v>
      </c>
      <c r="C2268" t="s">
        <v>159</v>
      </c>
      <c r="D2268" t="s">
        <v>295</v>
      </c>
      <c r="E2268">
        <v>7.5</v>
      </c>
      <c r="F2268" t="s">
        <v>147</v>
      </c>
      <c r="G2268" s="3">
        <v>520</v>
      </c>
      <c r="H2268" t="s">
        <v>143</v>
      </c>
      <c r="I2268" s="3">
        <v>3900</v>
      </c>
      <c r="J2268" s="25" t="str">
        <f t="shared" si="35"/>
        <v>Apr</v>
      </c>
      <c r="K2268">
        <v>15</v>
      </c>
    </row>
    <row r="2269" spans="1:11" x14ac:dyDescent="0.5">
      <c r="A2269" s="25">
        <v>44656</v>
      </c>
      <c r="B2269" t="s">
        <v>54</v>
      </c>
      <c r="C2269" t="s">
        <v>163</v>
      </c>
      <c r="D2269" t="s">
        <v>295</v>
      </c>
      <c r="E2269">
        <v>3.25</v>
      </c>
      <c r="F2269" t="s">
        <v>147</v>
      </c>
      <c r="G2269" s="3">
        <v>920</v>
      </c>
      <c r="H2269" t="s">
        <v>143</v>
      </c>
      <c r="I2269" s="3">
        <v>2990</v>
      </c>
      <c r="J2269" s="25" t="str">
        <f t="shared" si="35"/>
        <v>Apr</v>
      </c>
      <c r="K2269">
        <v>15</v>
      </c>
    </row>
    <row r="2270" spans="1:11" hidden="1" x14ac:dyDescent="0.5">
      <c r="A2270" s="25">
        <v>44656</v>
      </c>
      <c r="B2270" t="s">
        <v>54</v>
      </c>
      <c r="C2270" t="s">
        <v>177</v>
      </c>
      <c r="D2270" t="s">
        <v>324</v>
      </c>
      <c r="E2270">
        <v>5</v>
      </c>
      <c r="F2270" t="s">
        <v>142</v>
      </c>
      <c r="G2270" s="3">
        <v>165</v>
      </c>
      <c r="H2270" t="s">
        <v>143</v>
      </c>
      <c r="I2270" s="3">
        <v>825</v>
      </c>
      <c r="J2270" s="25" t="str">
        <f t="shared" si="35"/>
        <v>Apr</v>
      </c>
      <c r="K2270">
        <v>15</v>
      </c>
    </row>
    <row r="2271" spans="1:11" x14ac:dyDescent="0.5">
      <c r="A2271" s="25">
        <v>44656</v>
      </c>
      <c r="B2271" t="s">
        <v>54</v>
      </c>
      <c r="C2271" t="s">
        <v>166</v>
      </c>
      <c r="D2271" t="s">
        <v>295</v>
      </c>
      <c r="E2271">
        <v>4</v>
      </c>
      <c r="F2271" t="s">
        <v>147</v>
      </c>
      <c r="G2271" s="3">
        <v>340</v>
      </c>
      <c r="H2271" t="s">
        <v>143</v>
      </c>
      <c r="I2271" s="3">
        <v>1360</v>
      </c>
      <c r="J2271" s="25" t="str">
        <f t="shared" si="35"/>
        <v>Apr</v>
      </c>
      <c r="K2271">
        <v>15</v>
      </c>
    </row>
    <row r="2272" spans="1:11" hidden="1" x14ac:dyDescent="0.5">
      <c r="A2272" s="25">
        <v>44656</v>
      </c>
      <c r="B2272" t="s">
        <v>54</v>
      </c>
      <c r="C2272" t="s">
        <v>199</v>
      </c>
      <c r="D2272" t="s">
        <v>275</v>
      </c>
      <c r="E2272">
        <v>2</v>
      </c>
      <c r="F2272" t="s">
        <v>147</v>
      </c>
      <c r="G2272" s="3">
        <v>190</v>
      </c>
      <c r="H2272" t="s">
        <v>143</v>
      </c>
      <c r="I2272" s="3">
        <v>380</v>
      </c>
      <c r="J2272" s="25" t="str">
        <f t="shared" si="35"/>
        <v>Apr</v>
      </c>
      <c r="K2272">
        <v>15</v>
      </c>
    </row>
    <row r="2273" spans="1:11" x14ac:dyDescent="0.5">
      <c r="A2273" s="25">
        <v>44656</v>
      </c>
      <c r="B2273" t="s">
        <v>54</v>
      </c>
      <c r="C2273" t="s">
        <v>181</v>
      </c>
      <c r="D2273" t="s">
        <v>276</v>
      </c>
      <c r="E2273">
        <v>4.5</v>
      </c>
      <c r="F2273" t="s">
        <v>152</v>
      </c>
      <c r="G2273" s="3">
        <v>140</v>
      </c>
      <c r="H2273" t="s">
        <v>143</v>
      </c>
      <c r="I2273" s="3">
        <v>630</v>
      </c>
      <c r="J2273" s="25" t="str">
        <f t="shared" si="35"/>
        <v>Apr</v>
      </c>
      <c r="K2273">
        <v>15</v>
      </c>
    </row>
    <row r="2274" spans="1:11" x14ac:dyDescent="0.5">
      <c r="A2274" s="25">
        <v>44656</v>
      </c>
      <c r="B2274" t="s">
        <v>54</v>
      </c>
      <c r="C2274" t="s">
        <v>151</v>
      </c>
      <c r="D2274" t="s">
        <v>146</v>
      </c>
      <c r="E2274">
        <v>5</v>
      </c>
      <c r="F2274" t="s">
        <v>152</v>
      </c>
      <c r="G2274" s="3">
        <v>490</v>
      </c>
      <c r="H2274" t="s">
        <v>143</v>
      </c>
      <c r="I2274" s="3">
        <v>2450</v>
      </c>
      <c r="J2274" s="25" t="str">
        <f t="shared" si="35"/>
        <v>Apr</v>
      </c>
      <c r="K2274">
        <v>15</v>
      </c>
    </row>
    <row r="2275" spans="1:11" x14ac:dyDescent="0.5">
      <c r="A2275" s="25">
        <v>44656</v>
      </c>
      <c r="B2275" t="s">
        <v>54</v>
      </c>
      <c r="C2275" t="s">
        <v>161</v>
      </c>
      <c r="D2275" t="s">
        <v>295</v>
      </c>
      <c r="E2275">
        <v>2</v>
      </c>
      <c r="F2275" t="s">
        <v>147</v>
      </c>
      <c r="G2275" s="3">
        <v>380</v>
      </c>
      <c r="H2275" t="s">
        <v>143</v>
      </c>
      <c r="I2275" s="3">
        <v>760</v>
      </c>
      <c r="J2275" s="25" t="str">
        <f t="shared" si="35"/>
        <v>Apr</v>
      </c>
      <c r="K2275">
        <v>15</v>
      </c>
    </row>
    <row r="2276" spans="1:11" x14ac:dyDescent="0.5">
      <c r="A2276" s="25">
        <v>44656</v>
      </c>
      <c r="B2276" t="s">
        <v>54</v>
      </c>
      <c r="C2276" t="s">
        <v>173</v>
      </c>
      <c r="D2276" t="s">
        <v>295</v>
      </c>
      <c r="E2276">
        <v>0.75</v>
      </c>
      <c r="F2276" t="s">
        <v>147</v>
      </c>
      <c r="G2276" s="3">
        <v>450</v>
      </c>
      <c r="H2276" t="s">
        <v>143</v>
      </c>
      <c r="I2276" s="3">
        <v>337.5</v>
      </c>
      <c r="J2276" s="25" t="str">
        <f t="shared" si="35"/>
        <v>Apr</v>
      </c>
      <c r="K2276">
        <v>15</v>
      </c>
    </row>
    <row r="2277" spans="1:11" hidden="1" x14ac:dyDescent="0.5">
      <c r="A2277" s="25">
        <v>44656</v>
      </c>
      <c r="B2277" t="s">
        <v>54</v>
      </c>
      <c r="C2277" t="s">
        <v>237</v>
      </c>
      <c r="D2277" t="s">
        <v>295</v>
      </c>
      <c r="E2277">
        <v>7</v>
      </c>
      <c r="F2277" t="s">
        <v>147</v>
      </c>
      <c r="G2277" s="3">
        <v>95</v>
      </c>
      <c r="H2277" t="s">
        <v>143</v>
      </c>
      <c r="I2277" s="3">
        <v>665</v>
      </c>
      <c r="J2277" s="25" t="str">
        <f t="shared" si="35"/>
        <v>Apr</v>
      </c>
      <c r="K2277">
        <v>15</v>
      </c>
    </row>
    <row r="2278" spans="1:11" hidden="1" x14ac:dyDescent="0.5">
      <c r="A2278" s="25">
        <v>44656</v>
      </c>
      <c r="B2278" t="s">
        <v>54</v>
      </c>
      <c r="C2278" t="s">
        <v>176</v>
      </c>
      <c r="D2278" t="s">
        <v>295</v>
      </c>
      <c r="E2278">
        <v>1</v>
      </c>
      <c r="F2278" t="s">
        <v>147</v>
      </c>
      <c r="G2278" s="3">
        <v>250</v>
      </c>
      <c r="H2278" t="s">
        <v>143</v>
      </c>
      <c r="I2278" s="3">
        <v>250</v>
      </c>
      <c r="J2278" s="25" t="str">
        <f t="shared" si="35"/>
        <v>Apr</v>
      </c>
      <c r="K2278">
        <v>15</v>
      </c>
    </row>
    <row r="2279" spans="1:11" x14ac:dyDescent="0.5">
      <c r="A2279" s="25">
        <v>44656</v>
      </c>
      <c r="B2279" t="s">
        <v>54</v>
      </c>
      <c r="C2279" t="s">
        <v>189</v>
      </c>
      <c r="D2279" t="s">
        <v>295</v>
      </c>
      <c r="E2279">
        <v>0.75</v>
      </c>
      <c r="F2279" t="s">
        <v>147</v>
      </c>
      <c r="G2279" s="3">
        <v>360</v>
      </c>
      <c r="H2279" t="s">
        <v>143</v>
      </c>
      <c r="I2279" s="3">
        <v>270</v>
      </c>
      <c r="J2279" s="25" t="str">
        <f t="shared" si="35"/>
        <v>Apr</v>
      </c>
      <c r="K2279">
        <v>15</v>
      </c>
    </row>
    <row r="2280" spans="1:11" hidden="1" x14ac:dyDescent="0.5">
      <c r="A2280" s="25">
        <v>44656</v>
      </c>
      <c r="B2280" t="s">
        <v>54</v>
      </c>
      <c r="C2280" t="s">
        <v>210</v>
      </c>
      <c r="D2280" t="s">
        <v>141</v>
      </c>
      <c r="E2280">
        <v>0.2</v>
      </c>
      <c r="F2280" t="s">
        <v>142</v>
      </c>
      <c r="G2280" s="3">
        <v>550</v>
      </c>
      <c r="H2280" t="s">
        <v>143</v>
      </c>
      <c r="I2280" s="3">
        <v>110</v>
      </c>
      <c r="J2280" s="25" t="str">
        <f t="shared" si="35"/>
        <v>Apr</v>
      </c>
      <c r="K2280">
        <v>15</v>
      </c>
    </row>
    <row r="2281" spans="1:11" hidden="1" x14ac:dyDescent="0.5">
      <c r="A2281" s="25">
        <v>44656</v>
      </c>
      <c r="B2281" t="s">
        <v>54</v>
      </c>
      <c r="C2281" t="s">
        <v>216</v>
      </c>
      <c r="D2281" t="s">
        <v>193</v>
      </c>
      <c r="E2281">
        <v>0.5</v>
      </c>
      <c r="F2281" t="s">
        <v>147</v>
      </c>
      <c r="G2281" s="3">
        <v>720</v>
      </c>
      <c r="H2281" t="s">
        <v>143</v>
      </c>
      <c r="I2281" s="3">
        <v>360</v>
      </c>
      <c r="J2281" s="25" t="str">
        <f t="shared" si="35"/>
        <v>Apr</v>
      </c>
      <c r="K2281">
        <v>15</v>
      </c>
    </row>
    <row r="2282" spans="1:11" hidden="1" x14ac:dyDescent="0.5">
      <c r="A2282" s="25">
        <v>44656</v>
      </c>
      <c r="B2282" t="s">
        <v>54</v>
      </c>
      <c r="C2282" t="s">
        <v>212</v>
      </c>
      <c r="D2282" t="s">
        <v>324</v>
      </c>
      <c r="E2282">
        <v>1</v>
      </c>
      <c r="F2282" t="s">
        <v>142</v>
      </c>
      <c r="G2282" s="3">
        <v>110</v>
      </c>
      <c r="H2282" t="s">
        <v>143</v>
      </c>
      <c r="I2282" s="3">
        <v>110</v>
      </c>
      <c r="J2282" s="25" t="str">
        <f t="shared" si="35"/>
        <v>Apr</v>
      </c>
      <c r="K2282">
        <v>15</v>
      </c>
    </row>
    <row r="2283" spans="1:11" hidden="1" x14ac:dyDescent="0.5">
      <c r="A2283" s="25">
        <v>44656</v>
      </c>
      <c r="B2283" t="s">
        <v>54</v>
      </c>
      <c r="C2283" t="s">
        <v>157</v>
      </c>
      <c r="D2283" t="s">
        <v>141</v>
      </c>
      <c r="E2283">
        <v>1</v>
      </c>
      <c r="F2283" t="s">
        <v>142</v>
      </c>
      <c r="G2283" s="3">
        <v>450</v>
      </c>
      <c r="H2283" t="s">
        <v>143</v>
      </c>
      <c r="I2283" s="3">
        <v>450</v>
      </c>
      <c r="J2283" s="25" t="str">
        <f t="shared" si="35"/>
        <v>Apr</v>
      </c>
      <c r="K2283">
        <v>15</v>
      </c>
    </row>
    <row r="2284" spans="1:11" hidden="1" x14ac:dyDescent="0.5">
      <c r="A2284" s="25">
        <v>44656</v>
      </c>
      <c r="B2284" t="s">
        <v>54</v>
      </c>
      <c r="C2284" t="s">
        <v>179</v>
      </c>
      <c r="D2284" t="s">
        <v>274</v>
      </c>
      <c r="E2284">
        <v>3</v>
      </c>
      <c r="F2284" t="s">
        <v>145</v>
      </c>
      <c r="G2284" s="3">
        <v>65</v>
      </c>
      <c r="H2284" t="s">
        <v>143</v>
      </c>
      <c r="I2284" s="3">
        <v>195</v>
      </c>
      <c r="J2284" s="25" t="str">
        <f t="shared" si="35"/>
        <v>Apr</v>
      </c>
      <c r="K2284">
        <v>15</v>
      </c>
    </row>
    <row r="2285" spans="1:11" x14ac:dyDescent="0.5">
      <c r="A2285" s="25">
        <v>44656</v>
      </c>
      <c r="B2285" t="s">
        <v>54</v>
      </c>
      <c r="C2285" t="s">
        <v>162</v>
      </c>
      <c r="D2285" t="s">
        <v>295</v>
      </c>
      <c r="E2285">
        <v>2</v>
      </c>
      <c r="F2285" t="s">
        <v>147</v>
      </c>
      <c r="G2285" s="3">
        <v>170</v>
      </c>
      <c r="H2285" t="s">
        <v>143</v>
      </c>
      <c r="I2285" s="3">
        <v>340</v>
      </c>
      <c r="J2285" s="25" t="str">
        <f t="shared" si="35"/>
        <v>Apr</v>
      </c>
      <c r="K2285">
        <v>15</v>
      </c>
    </row>
    <row r="2286" spans="1:11" x14ac:dyDescent="0.5">
      <c r="A2286" s="25">
        <v>44656</v>
      </c>
      <c r="B2286" t="s">
        <v>54</v>
      </c>
      <c r="C2286" t="s">
        <v>160</v>
      </c>
      <c r="D2286" t="s">
        <v>275</v>
      </c>
      <c r="E2286">
        <v>2</v>
      </c>
      <c r="F2286" t="s">
        <v>147</v>
      </c>
      <c r="G2286" s="3">
        <v>220</v>
      </c>
      <c r="H2286" t="s">
        <v>143</v>
      </c>
      <c r="I2286" s="3">
        <v>440</v>
      </c>
      <c r="J2286" s="25" t="str">
        <f t="shared" si="35"/>
        <v>Apr</v>
      </c>
      <c r="K2286">
        <v>15</v>
      </c>
    </row>
    <row r="2287" spans="1:11" x14ac:dyDescent="0.5">
      <c r="A2287" s="25">
        <v>44656</v>
      </c>
      <c r="B2287" t="s">
        <v>54</v>
      </c>
      <c r="C2287" t="s">
        <v>154</v>
      </c>
      <c r="D2287" t="s">
        <v>155</v>
      </c>
      <c r="E2287">
        <v>1</v>
      </c>
      <c r="F2287" t="s">
        <v>156</v>
      </c>
      <c r="G2287" s="3">
        <v>900</v>
      </c>
      <c r="H2287" t="s">
        <v>143</v>
      </c>
      <c r="I2287" s="3">
        <v>900</v>
      </c>
      <c r="J2287" s="25" t="str">
        <f t="shared" si="35"/>
        <v>Apr</v>
      </c>
      <c r="K2287">
        <v>15</v>
      </c>
    </row>
    <row r="2288" spans="1:11" x14ac:dyDescent="0.5">
      <c r="A2288" s="25">
        <v>44656</v>
      </c>
      <c r="B2288" t="s">
        <v>54</v>
      </c>
      <c r="C2288" t="s">
        <v>159</v>
      </c>
      <c r="D2288" t="s">
        <v>295</v>
      </c>
      <c r="E2288">
        <v>1.5</v>
      </c>
      <c r="F2288" t="s">
        <v>147</v>
      </c>
      <c r="G2288" s="3">
        <v>520</v>
      </c>
      <c r="H2288" t="s">
        <v>143</v>
      </c>
      <c r="I2288" s="3">
        <v>780</v>
      </c>
      <c r="J2288" s="25" t="str">
        <f t="shared" si="35"/>
        <v>Apr</v>
      </c>
      <c r="K2288">
        <v>15</v>
      </c>
    </row>
    <row r="2289" spans="1:11" x14ac:dyDescent="0.5">
      <c r="A2289" s="25">
        <v>44656</v>
      </c>
      <c r="B2289" t="s">
        <v>54</v>
      </c>
      <c r="C2289" t="s">
        <v>163</v>
      </c>
      <c r="D2289" t="s">
        <v>295</v>
      </c>
      <c r="E2289">
        <v>0.5</v>
      </c>
      <c r="F2289" t="s">
        <v>147</v>
      </c>
      <c r="G2289" s="3">
        <v>920</v>
      </c>
      <c r="H2289" t="s">
        <v>143</v>
      </c>
      <c r="I2289" s="3">
        <v>460</v>
      </c>
      <c r="J2289" s="25" t="str">
        <f t="shared" si="35"/>
        <v>Apr</v>
      </c>
      <c r="K2289">
        <v>15</v>
      </c>
    </row>
    <row r="2290" spans="1:11" x14ac:dyDescent="0.5">
      <c r="A2290" s="25">
        <v>44656</v>
      </c>
      <c r="B2290" t="s">
        <v>54</v>
      </c>
      <c r="C2290" t="s">
        <v>158</v>
      </c>
      <c r="D2290" t="s">
        <v>295</v>
      </c>
      <c r="E2290">
        <v>5.25</v>
      </c>
      <c r="F2290" t="s">
        <v>147</v>
      </c>
      <c r="G2290" s="3">
        <v>320</v>
      </c>
      <c r="H2290" t="s">
        <v>143</v>
      </c>
      <c r="I2290" s="3">
        <v>1680</v>
      </c>
      <c r="J2290" s="25" t="str">
        <f t="shared" si="35"/>
        <v>Apr</v>
      </c>
      <c r="K2290">
        <v>15</v>
      </c>
    </row>
    <row r="2291" spans="1:11" hidden="1" x14ac:dyDescent="0.5">
      <c r="A2291" s="25">
        <v>44656</v>
      </c>
      <c r="B2291" t="s">
        <v>54</v>
      </c>
      <c r="C2291" t="s">
        <v>203</v>
      </c>
      <c r="D2291" t="s">
        <v>295</v>
      </c>
      <c r="E2291">
        <v>10</v>
      </c>
      <c r="F2291" t="s">
        <v>169</v>
      </c>
      <c r="G2291" s="3">
        <v>60</v>
      </c>
      <c r="H2291" t="s">
        <v>143</v>
      </c>
      <c r="I2291" s="3">
        <v>600</v>
      </c>
      <c r="J2291" s="25" t="str">
        <f t="shared" si="35"/>
        <v>Apr</v>
      </c>
      <c r="K2291">
        <v>15</v>
      </c>
    </row>
    <row r="2292" spans="1:11" hidden="1" x14ac:dyDescent="0.5">
      <c r="A2292" s="25">
        <v>44656</v>
      </c>
      <c r="B2292" t="s">
        <v>54</v>
      </c>
      <c r="C2292" t="s">
        <v>153</v>
      </c>
      <c r="D2292" t="s">
        <v>295</v>
      </c>
      <c r="E2292">
        <v>5</v>
      </c>
      <c r="F2292" t="s">
        <v>147</v>
      </c>
      <c r="G2292" s="3">
        <v>70</v>
      </c>
      <c r="H2292" t="s">
        <v>143</v>
      </c>
      <c r="I2292" s="3">
        <v>350</v>
      </c>
      <c r="J2292" s="25" t="str">
        <f t="shared" si="35"/>
        <v>Apr</v>
      </c>
      <c r="K2292">
        <v>15</v>
      </c>
    </row>
    <row r="2293" spans="1:11" hidden="1" x14ac:dyDescent="0.5">
      <c r="A2293" s="25">
        <v>44658</v>
      </c>
      <c r="B2293" t="s">
        <v>53</v>
      </c>
      <c r="C2293" t="s">
        <v>171</v>
      </c>
      <c r="D2293" t="s">
        <v>155</v>
      </c>
      <c r="E2293">
        <v>2</v>
      </c>
      <c r="F2293" t="s">
        <v>172</v>
      </c>
      <c r="G2293" s="3">
        <v>340</v>
      </c>
      <c r="H2293" t="s">
        <v>143</v>
      </c>
      <c r="I2293" s="3">
        <v>680</v>
      </c>
      <c r="J2293" s="25" t="str">
        <f t="shared" si="35"/>
        <v>Apr</v>
      </c>
      <c r="K2293">
        <v>15</v>
      </c>
    </row>
    <row r="2294" spans="1:11" hidden="1" x14ac:dyDescent="0.5">
      <c r="A2294" s="25">
        <v>44658</v>
      </c>
      <c r="B2294" t="s">
        <v>53</v>
      </c>
      <c r="C2294" t="s">
        <v>153</v>
      </c>
      <c r="D2294" t="s">
        <v>295</v>
      </c>
      <c r="E2294">
        <v>1</v>
      </c>
      <c r="F2294" t="s">
        <v>147</v>
      </c>
      <c r="G2294" s="3">
        <v>65</v>
      </c>
      <c r="H2294" t="s">
        <v>143</v>
      </c>
      <c r="I2294" s="3">
        <v>65</v>
      </c>
      <c r="J2294" s="25" t="str">
        <f t="shared" si="35"/>
        <v>Apr</v>
      </c>
      <c r="K2294">
        <v>15</v>
      </c>
    </row>
    <row r="2295" spans="1:11" x14ac:dyDescent="0.5">
      <c r="A2295" s="25">
        <v>44658</v>
      </c>
      <c r="B2295" t="s">
        <v>53</v>
      </c>
      <c r="C2295" t="s">
        <v>167</v>
      </c>
      <c r="D2295" t="s">
        <v>295</v>
      </c>
      <c r="E2295">
        <v>1</v>
      </c>
      <c r="F2295" t="s">
        <v>147</v>
      </c>
      <c r="G2295" s="3">
        <v>340</v>
      </c>
      <c r="H2295" t="s">
        <v>143</v>
      </c>
      <c r="I2295" s="3">
        <v>340</v>
      </c>
      <c r="J2295" s="25" t="str">
        <f t="shared" si="35"/>
        <v>Apr</v>
      </c>
      <c r="K2295">
        <v>15</v>
      </c>
    </row>
    <row r="2296" spans="1:11" x14ac:dyDescent="0.5">
      <c r="A2296" s="25">
        <v>44658</v>
      </c>
      <c r="B2296" t="s">
        <v>53</v>
      </c>
      <c r="C2296" t="s">
        <v>161</v>
      </c>
      <c r="D2296" t="s">
        <v>295</v>
      </c>
      <c r="E2296">
        <v>1</v>
      </c>
      <c r="F2296" t="s">
        <v>147</v>
      </c>
      <c r="G2296" s="3">
        <v>380</v>
      </c>
      <c r="H2296" t="s">
        <v>143</v>
      </c>
      <c r="I2296" s="3">
        <v>380</v>
      </c>
      <c r="J2296" s="25" t="str">
        <f t="shared" si="35"/>
        <v>Apr</v>
      </c>
      <c r="K2296">
        <v>15</v>
      </c>
    </row>
    <row r="2297" spans="1:11" x14ac:dyDescent="0.5">
      <c r="A2297" s="25">
        <v>44658</v>
      </c>
      <c r="B2297" t="s">
        <v>53</v>
      </c>
      <c r="C2297" t="s">
        <v>173</v>
      </c>
      <c r="D2297" t="s">
        <v>295</v>
      </c>
      <c r="E2297">
        <v>0.5</v>
      </c>
      <c r="F2297" t="s">
        <v>147</v>
      </c>
      <c r="G2297" s="3">
        <v>450</v>
      </c>
      <c r="H2297" t="s">
        <v>143</v>
      </c>
      <c r="I2297" s="3">
        <v>225</v>
      </c>
      <c r="J2297" s="25" t="str">
        <f t="shared" si="35"/>
        <v>Apr</v>
      </c>
      <c r="K2297">
        <v>15</v>
      </c>
    </row>
    <row r="2298" spans="1:11" hidden="1" x14ac:dyDescent="0.5">
      <c r="A2298" s="25">
        <v>44658</v>
      </c>
      <c r="B2298" t="s">
        <v>53</v>
      </c>
      <c r="C2298" t="s">
        <v>286</v>
      </c>
      <c r="D2298" t="s">
        <v>146</v>
      </c>
      <c r="E2298">
        <v>1</v>
      </c>
      <c r="F2298" t="s">
        <v>147</v>
      </c>
      <c r="G2298" s="3">
        <v>255</v>
      </c>
      <c r="H2298" t="s">
        <v>143</v>
      </c>
      <c r="I2298" s="3">
        <v>255</v>
      </c>
      <c r="J2298" s="25" t="str">
        <f t="shared" si="35"/>
        <v>Apr</v>
      </c>
      <c r="K2298">
        <v>15</v>
      </c>
    </row>
    <row r="2299" spans="1:11" x14ac:dyDescent="0.5">
      <c r="A2299" s="25">
        <v>44658</v>
      </c>
      <c r="B2299" t="s">
        <v>53</v>
      </c>
      <c r="C2299" t="s">
        <v>181</v>
      </c>
      <c r="D2299" t="s">
        <v>276</v>
      </c>
      <c r="E2299">
        <v>2</v>
      </c>
      <c r="F2299" t="s">
        <v>152</v>
      </c>
      <c r="G2299" s="3">
        <v>140</v>
      </c>
      <c r="H2299" t="s">
        <v>143</v>
      </c>
      <c r="I2299" s="3">
        <v>280</v>
      </c>
      <c r="J2299" s="25" t="str">
        <f t="shared" si="35"/>
        <v>Apr</v>
      </c>
      <c r="K2299">
        <v>15</v>
      </c>
    </row>
    <row r="2300" spans="1:11" x14ac:dyDescent="0.5">
      <c r="A2300" s="25">
        <v>44658</v>
      </c>
      <c r="B2300" t="s">
        <v>53</v>
      </c>
      <c r="C2300" t="s">
        <v>151</v>
      </c>
      <c r="D2300" t="s">
        <v>146</v>
      </c>
      <c r="E2300">
        <v>2</v>
      </c>
      <c r="F2300" t="s">
        <v>152</v>
      </c>
      <c r="G2300" s="3">
        <v>500</v>
      </c>
      <c r="H2300" t="s">
        <v>143</v>
      </c>
      <c r="I2300" s="3">
        <v>1000</v>
      </c>
      <c r="J2300" s="25" t="str">
        <f t="shared" si="35"/>
        <v>Apr</v>
      </c>
      <c r="K2300">
        <v>15</v>
      </c>
    </row>
    <row r="2301" spans="1:11" x14ac:dyDescent="0.5">
      <c r="A2301" s="25">
        <v>44658</v>
      </c>
      <c r="B2301" t="s">
        <v>53</v>
      </c>
      <c r="C2301" t="s">
        <v>159</v>
      </c>
      <c r="D2301" t="s">
        <v>295</v>
      </c>
      <c r="E2301">
        <v>4</v>
      </c>
      <c r="F2301" t="s">
        <v>147</v>
      </c>
      <c r="G2301" s="3">
        <v>520</v>
      </c>
      <c r="H2301" t="s">
        <v>143</v>
      </c>
      <c r="I2301" s="3">
        <v>2080</v>
      </c>
      <c r="J2301" s="25" t="str">
        <f t="shared" si="35"/>
        <v>Apr</v>
      </c>
      <c r="K2301">
        <v>15</v>
      </c>
    </row>
    <row r="2302" spans="1:11" x14ac:dyDescent="0.5">
      <c r="A2302" s="25">
        <v>44658</v>
      </c>
      <c r="B2302" t="s">
        <v>53</v>
      </c>
      <c r="C2302" t="s">
        <v>163</v>
      </c>
      <c r="D2302" t="s">
        <v>295</v>
      </c>
      <c r="E2302">
        <v>5</v>
      </c>
      <c r="F2302" t="s">
        <v>147</v>
      </c>
      <c r="G2302" s="3">
        <v>920</v>
      </c>
      <c r="H2302" t="s">
        <v>143</v>
      </c>
      <c r="I2302" s="3">
        <v>4600</v>
      </c>
      <c r="J2302" s="25" t="str">
        <f t="shared" si="35"/>
        <v>Apr</v>
      </c>
      <c r="K2302">
        <v>15</v>
      </c>
    </row>
    <row r="2303" spans="1:11" x14ac:dyDescent="0.5">
      <c r="A2303" s="25">
        <v>44658</v>
      </c>
      <c r="B2303" t="s">
        <v>53</v>
      </c>
      <c r="C2303" t="s">
        <v>162</v>
      </c>
      <c r="D2303" t="s">
        <v>295</v>
      </c>
      <c r="E2303">
        <v>25</v>
      </c>
      <c r="F2303" t="s">
        <v>147</v>
      </c>
      <c r="G2303" s="3">
        <v>165</v>
      </c>
      <c r="H2303" t="s">
        <v>143</v>
      </c>
      <c r="I2303" s="3">
        <v>4125</v>
      </c>
      <c r="J2303" s="25" t="str">
        <f t="shared" si="35"/>
        <v>Apr</v>
      </c>
      <c r="K2303">
        <v>15</v>
      </c>
    </row>
    <row r="2304" spans="1:11" x14ac:dyDescent="0.5">
      <c r="A2304" s="25">
        <v>44658</v>
      </c>
      <c r="B2304" t="s">
        <v>53</v>
      </c>
      <c r="C2304" t="s">
        <v>160</v>
      </c>
      <c r="D2304" t="s">
        <v>275</v>
      </c>
      <c r="E2304">
        <v>15</v>
      </c>
      <c r="F2304" t="s">
        <v>147</v>
      </c>
      <c r="G2304" s="3">
        <v>220</v>
      </c>
      <c r="H2304" t="s">
        <v>143</v>
      </c>
      <c r="I2304" s="3">
        <v>3300</v>
      </c>
      <c r="J2304" s="25" t="str">
        <f t="shared" si="35"/>
        <v>Apr</v>
      </c>
      <c r="K2304">
        <v>15</v>
      </c>
    </row>
    <row r="2305" spans="1:11" x14ac:dyDescent="0.5">
      <c r="A2305" s="25">
        <v>44658</v>
      </c>
      <c r="B2305" t="s">
        <v>53</v>
      </c>
      <c r="C2305" t="s">
        <v>162</v>
      </c>
      <c r="D2305" t="s">
        <v>295</v>
      </c>
      <c r="E2305">
        <v>2</v>
      </c>
      <c r="F2305" t="s">
        <v>147</v>
      </c>
      <c r="G2305" s="3">
        <v>170</v>
      </c>
      <c r="H2305" t="s">
        <v>143</v>
      </c>
      <c r="I2305" s="3">
        <v>340</v>
      </c>
      <c r="J2305" s="25" t="str">
        <f t="shared" si="35"/>
        <v>Apr</v>
      </c>
      <c r="K2305">
        <v>15</v>
      </c>
    </row>
    <row r="2306" spans="1:11" x14ac:dyDescent="0.5">
      <c r="A2306" s="25">
        <v>44658</v>
      </c>
      <c r="B2306" t="s">
        <v>53</v>
      </c>
      <c r="C2306" t="s">
        <v>160</v>
      </c>
      <c r="D2306" t="s">
        <v>275</v>
      </c>
      <c r="E2306">
        <v>3</v>
      </c>
      <c r="F2306" t="s">
        <v>147</v>
      </c>
      <c r="G2306" s="3">
        <v>220</v>
      </c>
      <c r="H2306" t="s">
        <v>143</v>
      </c>
      <c r="I2306" s="3">
        <v>660</v>
      </c>
      <c r="J2306" s="25" t="str">
        <f t="shared" si="35"/>
        <v>Apr</v>
      </c>
      <c r="K2306">
        <v>15</v>
      </c>
    </row>
    <row r="2307" spans="1:11" x14ac:dyDescent="0.5">
      <c r="A2307" s="25">
        <v>44658</v>
      </c>
      <c r="B2307" t="s">
        <v>53</v>
      </c>
      <c r="C2307" t="s">
        <v>151</v>
      </c>
      <c r="D2307" t="s">
        <v>146</v>
      </c>
      <c r="E2307">
        <v>0.5</v>
      </c>
      <c r="F2307" t="s">
        <v>152</v>
      </c>
      <c r="G2307" s="3">
        <v>500</v>
      </c>
      <c r="H2307" t="s">
        <v>143</v>
      </c>
      <c r="I2307" s="3">
        <v>250</v>
      </c>
      <c r="J2307" s="25" t="str">
        <f t="shared" si="35"/>
        <v>Apr</v>
      </c>
      <c r="K2307">
        <v>15</v>
      </c>
    </row>
    <row r="2308" spans="1:11" x14ac:dyDescent="0.5">
      <c r="A2308" s="25">
        <v>44658</v>
      </c>
      <c r="B2308" t="s">
        <v>53</v>
      </c>
      <c r="C2308" t="s">
        <v>284</v>
      </c>
      <c r="D2308" t="s">
        <v>146</v>
      </c>
      <c r="E2308">
        <v>1.5</v>
      </c>
      <c r="F2308" t="s">
        <v>147</v>
      </c>
      <c r="G2308" s="3">
        <v>255</v>
      </c>
      <c r="H2308" t="s">
        <v>143</v>
      </c>
      <c r="I2308" s="3">
        <v>382.5</v>
      </c>
      <c r="J2308" s="25" t="str">
        <f t="shared" si="35"/>
        <v>Apr</v>
      </c>
      <c r="K2308">
        <v>15</v>
      </c>
    </row>
    <row r="2309" spans="1:11" x14ac:dyDescent="0.5">
      <c r="A2309" s="25">
        <v>44658</v>
      </c>
      <c r="B2309" t="s">
        <v>53</v>
      </c>
      <c r="C2309" t="s">
        <v>144</v>
      </c>
      <c r="D2309" t="s">
        <v>274</v>
      </c>
      <c r="E2309">
        <v>15</v>
      </c>
      <c r="F2309" t="s">
        <v>145</v>
      </c>
      <c r="G2309" s="3">
        <v>65</v>
      </c>
      <c r="H2309" t="s">
        <v>143</v>
      </c>
      <c r="I2309" s="3">
        <v>975</v>
      </c>
      <c r="J2309" s="25" t="str">
        <f t="shared" ref="J2309:J2372" si="36">TEXT(A2309,"mmm")</f>
        <v>Apr</v>
      </c>
      <c r="K2309">
        <v>15</v>
      </c>
    </row>
    <row r="2310" spans="1:11" hidden="1" x14ac:dyDescent="0.5">
      <c r="A2310" s="25">
        <v>44658</v>
      </c>
      <c r="B2310" t="s">
        <v>53</v>
      </c>
      <c r="C2310" t="s">
        <v>186</v>
      </c>
      <c r="D2310" t="s">
        <v>274</v>
      </c>
      <c r="E2310">
        <v>4</v>
      </c>
      <c r="F2310" t="s">
        <v>145</v>
      </c>
      <c r="G2310" s="3">
        <v>80</v>
      </c>
      <c r="H2310" t="s">
        <v>143</v>
      </c>
      <c r="I2310" s="3">
        <v>320</v>
      </c>
      <c r="J2310" s="25" t="str">
        <f t="shared" si="36"/>
        <v>Apr</v>
      </c>
      <c r="K2310">
        <v>15</v>
      </c>
    </row>
    <row r="2311" spans="1:11" hidden="1" x14ac:dyDescent="0.5">
      <c r="A2311" s="25">
        <v>44658</v>
      </c>
      <c r="B2311" t="s">
        <v>53</v>
      </c>
      <c r="C2311" t="s">
        <v>179</v>
      </c>
      <c r="D2311" t="s">
        <v>274</v>
      </c>
      <c r="E2311">
        <v>5</v>
      </c>
      <c r="F2311" t="s">
        <v>145</v>
      </c>
      <c r="G2311" s="3">
        <v>65</v>
      </c>
      <c r="H2311" t="s">
        <v>143</v>
      </c>
      <c r="I2311" s="3">
        <v>325</v>
      </c>
      <c r="J2311" s="25" t="str">
        <f t="shared" si="36"/>
        <v>Apr</v>
      </c>
      <c r="K2311">
        <v>15</v>
      </c>
    </row>
    <row r="2312" spans="1:11" x14ac:dyDescent="0.5">
      <c r="A2312" s="25">
        <v>44658</v>
      </c>
      <c r="B2312" t="s">
        <v>53</v>
      </c>
      <c r="C2312" t="s">
        <v>161</v>
      </c>
      <c r="D2312" t="s">
        <v>295</v>
      </c>
      <c r="E2312">
        <v>2</v>
      </c>
      <c r="F2312" t="s">
        <v>147</v>
      </c>
      <c r="G2312" s="3">
        <v>380</v>
      </c>
      <c r="H2312" t="s">
        <v>143</v>
      </c>
      <c r="I2312" s="3">
        <v>760</v>
      </c>
      <c r="J2312" s="25" t="str">
        <f t="shared" si="36"/>
        <v>Apr</v>
      </c>
      <c r="K2312">
        <v>15</v>
      </c>
    </row>
    <row r="2313" spans="1:11" hidden="1" x14ac:dyDescent="0.5">
      <c r="A2313" s="25">
        <v>44658</v>
      </c>
      <c r="B2313" t="s">
        <v>53</v>
      </c>
      <c r="C2313" t="s">
        <v>206</v>
      </c>
      <c r="D2313" t="s">
        <v>193</v>
      </c>
      <c r="E2313">
        <v>2</v>
      </c>
      <c r="F2313" t="s">
        <v>147</v>
      </c>
      <c r="G2313" s="3">
        <v>500</v>
      </c>
      <c r="H2313" t="s">
        <v>143</v>
      </c>
      <c r="I2313" s="3">
        <v>1000</v>
      </c>
      <c r="J2313" s="25" t="str">
        <f t="shared" si="36"/>
        <v>Apr</v>
      </c>
      <c r="K2313">
        <v>15</v>
      </c>
    </row>
    <row r="2314" spans="1:11" hidden="1" x14ac:dyDescent="0.5">
      <c r="A2314" s="25">
        <v>44658</v>
      </c>
      <c r="B2314" t="s">
        <v>53</v>
      </c>
      <c r="C2314" t="s">
        <v>222</v>
      </c>
      <c r="D2314" t="s">
        <v>295</v>
      </c>
      <c r="E2314">
        <v>1</v>
      </c>
      <c r="F2314" t="s">
        <v>147</v>
      </c>
      <c r="G2314" s="3">
        <v>230</v>
      </c>
      <c r="H2314" t="s">
        <v>143</v>
      </c>
      <c r="I2314" s="3">
        <v>230</v>
      </c>
      <c r="J2314" s="25" t="str">
        <f t="shared" si="36"/>
        <v>Apr</v>
      </c>
      <c r="K2314">
        <v>15</v>
      </c>
    </row>
    <row r="2315" spans="1:11" hidden="1" x14ac:dyDescent="0.5">
      <c r="A2315" s="25">
        <v>44658</v>
      </c>
      <c r="B2315" t="s">
        <v>53</v>
      </c>
      <c r="C2315" t="s">
        <v>210</v>
      </c>
      <c r="D2315" t="s">
        <v>141</v>
      </c>
      <c r="E2315">
        <v>0.2</v>
      </c>
      <c r="F2315" t="s">
        <v>142</v>
      </c>
      <c r="G2315" s="3">
        <v>550</v>
      </c>
      <c r="H2315" t="s">
        <v>143</v>
      </c>
      <c r="I2315" s="3">
        <v>110</v>
      </c>
      <c r="J2315" s="25" t="str">
        <f t="shared" si="36"/>
        <v>Apr</v>
      </c>
      <c r="K2315">
        <v>15</v>
      </c>
    </row>
    <row r="2316" spans="1:11" x14ac:dyDescent="0.5">
      <c r="A2316" s="25">
        <v>44658</v>
      </c>
      <c r="B2316" t="s">
        <v>53</v>
      </c>
      <c r="C2316" t="s">
        <v>154</v>
      </c>
      <c r="D2316" t="s">
        <v>155</v>
      </c>
      <c r="E2316">
        <v>0.3</v>
      </c>
      <c r="F2316" t="s">
        <v>156</v>
      </c>
      <c r="G2316" s="3">
        <v>920</v>
      </c>
      <c r="H2316" t="s">
        <v>143</v>
      </c>
      <c r="I2316" s="3">
        <v>276</v>
      </c>
      <c r="J2316" s="25" t="str">
        <f t="shared" si="36"/>
        <v>Apr</v>
      </c>
      <c r="K2316">
        <v>15</v>
      </c>
    </row>
    <row r="2317" spans="1:11" hidden="1" x14ac:dyDescent="0.5">
      <c r="A2317" s="25">
        <v>44658</v>
      </c>
      <c r="B2317" t="s">
        <v>53</v>
      </c>
      <c r="C2317" t="s">
        <v>190</v>
      </c>
      <c r="D2317" t="s">
        <v>276</v>
      </c>
      <c r="E2317">
        <v>0.5</v>
      </c>
      <c r="F2317" t="s">
        <v>152</v>
      </c>
      <c r="G2317" s="3">
        <v>170</v>
      </c>
      <c r="H2317" t="s">
        <v>143</v>
      </c>
      <c r="I2317" s="3">
        <v>85</v>
      </c>
      <c r="J2317" s="25" t="str">
        <f t="shared" si="36"/>
        <v>Apr</v>
      </c>
      <c r="K2317">
        <v>15</v>
      </c>
    </row>
    <row r="2318" spans="1:11" hidden="1" x14ac:dyDescent="0.5">
      <c r="A2318" s="25">
        <v>44658</v>
      </c>
      <c r="B2318" t="s">
        <v>53</v>
      </c>
      <c r="C2318" t="s">
        <v>180</v>
      </c>
      <c r="D2318" t="s">
        <v>146</v>
      </c>
      <c r="E2318">
        <v>0.5</v>
      </c>
      <c r="F2318" t="s">
        <v>152</v>
      </c>
      <c r="G2318" s="3">
        <v>900</v>
      </c>
      <c r="H2318" t="s">
        <v>143</v>
      </c>
      <c r="I2318" s="3">
        <v>450</v>
      </c>
      <c r="J2318" s="25" t="str">
        <f t="shared" si="36"/>
        <v>Apr</v>
      </c>
      <c r="K2318">
        <v>15</v>
      </c>
    </row>
    <row r="2319" spans="1:11" hidden="1" x14ac:dyDescent="0.5">
      <c r="A2319" s="25">
        <v>44658</v>
      </c>
      <c r="B2319" t="s">
        <v>53</v>
      </c>
      <c r="C2319" t="s">
        <v>179</v>
      </c>
      <c r="D2319" t="s">
        <v>274</v>
      </c>
      <c r="E2319">
        <v>1</v>
      </c>
      <c r="F2319" t="s">
        <v>145</v>
      </c>
      <c r="G2319" s="3">
        <v>65</v>
      </c>
      <c r="H2319" t="s">
        <v>143</v>
      </c>
      <c r="I2319" s="3">
        <v>65</v>
      </c>
      <c r="J2319" s="25" t="str">
        <f t="shared" si="36"/>
        <v>Apr</v>
      </c>
      <c r="K2319">
        <v>15</v>
      </c>
    </row>
    <row r="2320" spans="1:11" hidden="1" x14ac:dyDescent="0.5">
      <c r="A2320" s="25">
        <v>44658</v>
      </c>
      <c r="B2320" t="s">
        <v>53</v>
      </c>
      <c r="C2320" t="s">
        <v>176</v>
      </c>
      <c r="D2320" t="s">
        <v>295</v>
      </c>
      <c r="E2320">
        <v>0.5</v>
      </c>
      <c r="F2320" t="s">
        <v>147</v>
      </c>
      <c r="G2320" s="3">
        <v>250</v>
      </c>
      <c r="H2320" t="s">
        <v>143</v>
      </c>
      <c r="I2320" s="3">
        <v>125</v>
      </c>
      <c r="J2320" s="25" t="str">
        <f t="shared" si="36"/>
        <v>Apr</v>
      </c>
      <c r="K2320">
        <v>15</v>
      </c>
    </row>
    <row r="2321" spans="1:11" x14ac:dyDescent="0.5">
      <c r="A2321" s="25">
        <v>44658</v>
      </c>
      <c r="B2321" t="s">
        <v>53</v>
      </c>
      <c r="C2321" t="s">
        <v>189</v>
      </c>
      <c r="D2321" t="s">
        <v>295</v>
      </c>
      <c r="E2321">
        <v>0.5</v>
      </c>
      <c r="F2321" t="s">
        <v>147</v>
      </c>
      <c r="G2321" s="3">
        <v>380</v>
      </c>
      <c r="H2321" t="s">
        <v>143</v>
      </c>
      <c r="I2321" s="3">
        <v>190</v>
      </c>
      <c r="J2321" s="25" t="str">
        <f t="shared" si="36"/>
        <v>Apr</v>
      </c>
      <c r="K2321">
        <v>15</v>
      </c>
    </row>
    <row r="2322" spans="1:11" x14ac:dyDescent="0.5">
      <c r="A2322" s="25">
        <v>44658</v>
      </c>
      <c r="B2322" t="s">
        <v>53</v>
      </c>
      <c r="C2322" t="s">
        <v>166</v>
      </c>
      <c r="D2322" t="s">
        <v>295</v>
      </c>
      <c r="E2322">
        <v>1.3</v>
      </c>
      <c r="F2322" t="s">
        <v>147</v>
      </c>
      <c r="G2322" s="3">
        <v>340</v>
      </c>
      <c r="H2322" t="s">
        <v>143</v>
      </c>
      <c r="I2322" s="3">
        <v>442</v>
      </c>
      <c r="J2322" s="25" t="str">
        <f t="shared" si="36"/>
        <v>Apr</v>
      </c>
      <c r="K2322">
        <v>15</v>
      </c>
    </row>
    <row r="2323" spans="1:11" x14ac:dyDescent="0.5">
      <c r="A2323" s="25">
        <v>44658</v>
      </c>
      <c r="B2323" t="s">
        <v>53</v>
      </c>
      <c r="C2323" t="s">
        <v>231</v>
      </c>
      <c r="D2323" t="s">
        <v>146</v>
      </c>
      <c r="E2323">
        <v>1</v>
      </c>
      <c r="F2323" t="s">
        <v>147</v>
      </c>
      <c r="G2323" s="3">
        <v>265</v>
      </c>
      <c r="H2323" t="s">
        <v>143</v>
      </c>
      <c r="I2323" s="3">
        <v>265</v>
      </c>
      <c r="J2323" s="25" t="str">
        <f t="shared" si="36"/>
        <v>Apr</v>
      </c>
      <c r="K2323">
        <v>15</v>
      </c>
    </row>
    <row r="2324" spans="1:11" x14ac:dyDescent="0.5">
      <c r="A2324" s="25">
        <v>44658</v>
      </c>
      <c r="B2324" t="s">
        <v>53</v>
      </c>
      <c r="C2324" t="s">
        <v>198</v>
      </c>
      <c r="D2324" t="s">
        <v>146</v>
      </c>
      <c r="E2324">
        <v>2</v>
      </c>
      <c r="F2324" t="s">
        <v>147</v>
      </c>
      <c r="G2324" s="3">
        <v>255</v>
      </c>
      <c r="H2324" t="s">
        <v>143</v>
      </c>
      <c r="I2324" s="3">
        <v>510</v>
      </c>
      <c r="J2324" s="25" t="str">
        <f t="shared" si="36"/>
        <v>Apr</v>
      </c>
      <c r="K2324">
        <v>15</v>
      </c>
    </row>
    <row r="2325" spans="1:11" hidden="1" x14ac:dyDescent="0.5">
      <c r="A2325" s="25">
        <v>44658</v>
      </c>
      <c r="B2325" t="s">
        <v>53</v>
      </c>
      <c r="C2325" t="s">
        <v>200</v>
      </c>
      <c r="D2325" t="s">
        <v>324</v>
      </c>
      <c r="E2325">
        <v>1</v>
      </c>
      <c r="F2325" t="s">
        <v>142</v>
      </c>
      <c r="G2325" s="3">
        <v>155</v>
      </c>
      <c r="H2325" t="s">
        <v>143</v>
      </c>
      <c r="I2325" s="3">
        <v>155</v>
      </c>
      <c r="J2325" s="25" t="str">
        <f t="shared" si="36"/>
        <v>Apr</v>
      </c>
      <c r="K2325">
        <v>15</v>
      </c>
    </row>
    <row r="2326" spans="1:11" hidden="1" x14ac:dyDescent="0.5">
      <c r="A2326" s="25">
        <v>44658</v>
      </c>
      <c r="B2326" t="s">
        <v>53</v>
      </c>
      <c r="C2326" t="s">
        <v>216</v>
      </c>
      <c r="D2326" t="s">
        <v>193</v>
      </c>
      <c r="E2326">
        <v>1</v>
      </c>
      <c r="F2326" t="s">
        <v>147</v>
      </c>
      <c r="G2326" s="3">
        <v>735</v>
      </c>
      <c r="H2326" t="s">
        <v>143</v>
      </c>
      <c r="I2326" s="3">
        <v>735</v>
      </c>
      <c r="J2326" s="25" t="str">
        <f t="shared" si="36"/>
        <v>Apr</v>
      </c>
      <c r="K2326">
        <v>15</v>
      </c>
    </row>
    <row r="2327" spans="1:11" x14ac:dyDescent="0.5">
      <c r="A2327" s="25">
        <v>44658</v>
      </c>
      <c r="B2327" t="s">
        <v>53</v>
      </c>
      <c r="C2327" t="s">
        <v>159</v>
      </c>
      <c r="D2327" t="s">
        <v>295</v>
      </c>
      <c r="E2327">
        <v>4</v>
      </c>
      <c r="F2327" t="s">
        <v>147</v>
      </c>
      <c r="G2327" s="3">
        <v>520</v>
      </c>
      <c r="H2327" t="s">
        <v>143</v>
      </c>
      <c r="I2327" s="3">
        <v>2080</v>
      </c>
      <c r="J2327" s="25" t="str">
        <f t="shared" si="36"/>
        <v>Apr</v>
      </c>
      <c r="K2327">
        <v>15</v>
      </c>
    </row>
    <row r="2328" spans="1:11" x14ac:dyDescent="0.5">
      <c r="A2328" s="25">
        <v>44658</v>
      </c>
      <c r="B2328" t="s">
        <v>53</v>
      </c>
      <c r="C2328" t="s">
        <v>163</v>
      </c>
      <c r="D2328" t="s">
        <v>295</v>
      </c>
      <c r="E2328">
        <v>5</v>
      </c>
      <c r="F2328" t="s">
        <v>147</v>
      </c>
      <c r="G2328" s="3">
        <v>910</v>
      </c>
      <c r="H2328" t="s">
        <v>143</v>
      </c>
      <c r="I2328" s="3">
        <v>4550</v>
      </c>
      <c r="J2328" s="25" t="str">
        <f t="shared" si="36"/>
        <v>Apr</v>
      </c>
      <c r="K2328">
        <v>15</v>
      </c>
    </row>
    <row r="2329" spans="1:11" hidden="1" x14ac:dyDescent="0.5">
      <c r="A2329" s="25">
        <v>44658</v>
      </c>
      <c r="B2329" t="s">
        <v>53</v>
      </c>
      <c r="C2329" t="s">
        <v>176</v>
      </c>
      <c r="D2329" t="s">
        <v>295</v>
      </c>
      <c r="E2329">
        <v>0.6</v>
      </c>
      <c r="F2329" t="s">
        <v>147</v>
      </c>
      <c r="G2329" s="3">
        <v>250</v>
      </c>
      <c r="H2329" t="s">
        <v>143</v>
      </c>
      <c r="I2329" s="3">
        <v>150</v>
      </c>
      <c r="J2329" s="25" t="str">
        <f t="shared" si="36"/>
        <v>Apr</v>
      </c>
      <c r="K2329">
        <v>15</v>
      </c>
    </row>
    <row r="2330" spans="1:11" x14ac:dyDescent="0.5">
      <c r="A2330" s="25">
        <v>44658</v>
      </c>
      <c r="B2330" t="s">
        <v>53</v>
      </c>
      <c r="C2330" t="s">
        <v>158</v>
      </c>
      <c r="D2330" t="s">
        <v>295</v>
      </c>
      <c r="E2330">
        <v>2.5</v>
      </c>
      <c r="F2330" t="s">
        <v>147</v>
      </c>
      <c r="G2330" s="3">
        <v>320</v>
      </c>
      <c r="H2330" t="s">
        <v>143</v>
      </c>
      <c r="I2330" s="3">
        <v>800</v>
      </c>
      <c r="J2330" s="25" t="str">
        <f t="shared" si="36"/>
        <v>Apr</v>
      </c>
      <c r="K2330">
        <v>15</v>
      </c>
    </row>
    <row r="2331" spans="1:11" x14ac:dyDescent="0.5">
      <c r="A2331" s="25">
        <v>44658</v>
      </c>
      <c r="B2331" t="s">
        <v>53</v>
      </c>
      <c r="C2331" t="s">
        <v>181</v>
      </c>
      <c r="D2331" t="s">
        <v>276</v>
      </c>
      <c r="E2331">
        <v>1</v>
      </c>
      <c r="F2331" t="s">
        <v>152</v>
      </c>
      <c r="G2331" s="3">
        <v>140</v>
      </c>
      <c r="H2331" t="s">
        <v>143</v>
      </c>
      <c r="I2331" s="3">
        <v>140</v>
      </c>
      <c r="J2331" s="25" t="str">
        <f t="shared" si="36"/>
        <v>Apr</v>
      </c>
      <c r="K2331">
        <v>15</v>
      </c>
    </row>
    <row r="2332" spans="1:11" hidden="1" x14ac:dyDescent="0.5">
      <c r="A2332" s="25">
        <v>44658</v>
      </c>
      <c r="B2332" t="s">
        <v>53</v>
      </c>
      <c r="C2332" t="s">
        <v>190</v>
      </c>
      <c r="D2332" t="s">
        <v>276</v>
      </c>
      <c r="E2332">
        <v>2</v>
      </c>
      <c r="F2332" t="s">
        <v>152</v>
      </c>
      <c r="G2332" s="3">
        <v>170</v>
      </c>
      <c r="H2332" t="s">
        <v>143</v>
      </c>
      <c r="I2332" s="3">
        <v>340</v>
      </c>
      <c r="J2332" s="25" t="str">
        <f t="shared" si="36"/>
        <v>Apr</v>
      </c>
      <c r="K2332">
        <v>15</v>
      </c>
    </row>
    <row r="2333" spans="1:11" hidden="1" x14ac:dyDescent="0.5">
      <c r="A2333" s="25">
        <v>44658</v>
      </c>
      <c r="B2333" t="s">
        <v>53</v>
      </c>
      <c r="C2333" t="s">
        <v>179</v>
      </c>
      <c r="D2333" t="s">
        <v>274</v>
      </c>
      <c r="E2333">
        <v>3</v>
      </c>
      <c r="F2333" t="s">
        <v>145</v>
      </c>
      <c r="G2333" s="3">
        <v>65</v>
      </c>
      <c r="H2333" t="s">
        <v>143</v>
      </c>
      <c r="I2333" s="3">
        <v>195</v>
      </c>
      <c r="J2333" s="25" t="str">
        <f t="shared" si="36"/>
        <v>Apr</v>
      </c>
      <c r="K2333">
        <v>15</v>
      </c>
    </row>
    <row r="2334" spans="1:11" x14ac:dyDescent="0.5">
      <c r="A2334" s="25">
        <v>44658</v>
      </c>
      <c r="B2334" t="s">
        <v>53</v>
      </c>
      <c r="C2334" t="s">
        <v>151</v>
      </c>
      <c r="D2334" t="s">
        <v>146</v>
      </c>
      <c r="E2334">
        <v>1</v>
      </c>
      <c r="F2334" t="s">
        <v>152</v>
      </c>
      <c r="G2334" s="3">
        <v>500</v>
      </c>
      <c r="H2334" t="s">
        <v>143</v>
      </c>
      <c r="I2334" s="3">
        <v>500</v>
      </c>
      <c r="J2334" s="25" t="str">
        <f t="shared" si="36"/>
        <v>Apr</v>
      </c>
      <c r="K2334">
        <v>15</v>
      </c>
    </row>
    <row r="2335" spans="1:11" hidden="1" x14ac:dyDescent="0.5">
      <c r="A2335" s="25">
        <v>44658</v>
      </c>
      <c r="B2335" t="s">
        <v>53</v>
      </c>
      <c r="C2335" t="s">
        <v>180</v>
      </c>
      <c r="D2335" t="s">
        <v>146</v>
      </c>
      <c r="E2335">
        <v>1</v>
      </c>
      <c r="F2335" t="s">
        <v>152</v>
      </c>
      <c r="G2335" s="3">
        <v>900</v>
      </c>
      <c r="H2335" t="s">
        <v>143</v>
      </c>
      <c r="I2335" s="3">
        <v>900</v>
      </c>
      <c r="J2335" s="25" t="str">
        <f t="shared" si="36"/>
        <v>Apr</v>
      </c>
      <c r="K2335">
        <v>15</v>
      </c>
    </row>
    <row r="2336" spans="1:11" hidden="1" x14ac:dyDescent="0.5">
      <c r="A2336" s="25">
        <v>44658</v>
      </c>
      <c r="B2336" t="s">
        <v>53</v>
      </c>
      <c r="C2336" t="s">
        <v>290</v>
      </c>
      <c r="D2336" t="s">
        <v>141</v>
      </c>
      <c r="E2336">
        <v>1</v>
      </c>
      <c r="F2336" t="s">
        <v>142</v>
      </c>
      <c r="G2336" s="3">
        <v>72</v>
      </c>
      <c r="H2336" t="s">
        <v>143</v>
      </c>
      <c r="I2336" s="3">
        <v>72</v>
      </c>
      <c r="J2336" s="25" t="str">
        <f t="shared" si="36"/>
        <v>Apr</v>
      </c>
      <c r="K2336">
        <v>15</v>
      </c>
    </row>
    <row r="2337" spans="1:11" hidden="1" x14ac:dyDescent="0.5">
      <c r="A2337" s="25">
        <v>44658</v>
      </c>
      <c r="B2337" t="s">
        <v>53</v>
      </c>
      <c r="C2337" t="s">
        <v>157</v>
      </c>
      <c r="D2337" t="s">
        <v>141</v>
      </c>
      <c r="E2337">
        <v>0.4</v>
      </c>
      <c r="F2337" t="s">
        <v>142</v>
      </c>
      <c r="G2337" s="3">
        <v>550</v>
      </c>
      <c r="H2337" t="s">
        <v>143</v>
      </c>
      <c r="I2337" s="3">
        <v>220</v>
      </c>
      <c r="J2337" s="25" t="str">
        <f t="shared" si="36"/>
        <v>Apr</v>
      </c>
      <c r="K2337">
        <v>15</v>
      </c>
    </row>
    <row r="2338" spans="1:11" x14ac:dyDescent="0.5">
      <c r="A2338" s="25">
        <v>44658</v>
      </c>
      <c r="B2338" t="s">
        <v>53</v>
      </c>
      <c r="C2338" t="s">
        <v>231</v>
      </c>
      <c r="D2338" t="s">
        <v>146</v>
      </c>
      <c r="E2338">
        <v>2</v>
      </c>
      <c r="F2338" t="s">
        <v>147</v>
      </c>
      <c r="G2338" s="3">
        <v>255</v>
      </c>
      <c r="H2338" t="s">
        <v>143</v>
      </c>
      <c r="I2338" s="3">
        <v>510</v>
      </c>
      <c r="J2338" s="25" t="str">
        <f t="shared" si="36"/>
        <v>Apr</v>
      </c>
      <c r="K2338">
        <v>15</v>
      </c>
    </row>
    <row r="2339" spans="1:11" x14ac:dyDescent="0.5">
      <c r="A2339" s="25">
        <v>44658</v>
      </c>
      <c r="B2339" t="s">
        <v>53</v>
      </c>
      <c r="C2339" t="s">
        <v>198</v>
      </c>
      <c r="D2339" t="s">
        <v>146</v>
      </c>
      <c r="E2339">
        <v>6</v>
      </c>
      <c r="F2339" t="s">
        <v>147</v>
      </c>
      <c r="G2339" s="3">
        <v>255</v>
      </c>
      <c r="H2339" t="s">
        <v>143</v>
      </c>
      <c r="I2339" s="3">
        <v>1530</v>
      </c>
      <c r="J2339" s="25" t="str">
        <f t="shared" si="36"/>
        <v>Apr</v>
      </c>
      <c r="K2339">
        <v>15</v>
      </c>
    </row>
    <row r="2340" spans="1:11" x14ac:dyDescent="0.5">
      <c r="A2340" s="25">
        <v>44658</v>
      </c>
      <c r="B2340" t="s">
        <v>53</v>
      </c>
      <c r="C2340" t="s">
        <v>281</v>
      </c>
      <c r="D2340" t="s">
        <v>146</v>
      </c>
      <c r="E2340">
        <v>6</v>
      </c>
      <c r="F2340" t="s">
        <v>147</v>
      </c>
      <c r="G2340" s="3">
        <v>255</v>
      </c>
      <c r="H2340" t="s">
        <v>143</v>
      </c>
      <c r="I2340" s="3">
        <v>1530</v>
      </c>
      <c r="J2340" s="25" t="str">
        <f t="shared" si="36"/>
        <v>Apr</v>
      </c>
      <c r="K2340">
        <v>15</v>
      </c>
    </row>
    <row r="2341" spans="1:11" x14ac:dyDescent="0.5">
      <c r="A2341" s="25">
        <v>44658</v>
      </c>
      <c r="B2341" t="s">
        <v>53</v>
      </c>
      <c r="C2341" t="s">
        <v>158</v>
      </c>
      <c r="D2341" t="s">
        <v>295</v>
      </c>
      <c r="E2341">
        <v>0.5</v>
      </c>
      <c r="F2341" t="s">
        <v>147</v>
      </c>
      <c r="G2341" s="3">
        <v>320</v>
      </c>
      <c r="H2341" t="s">
        <v>143</v>
      </c>
      <c r="I2341" s="3">
        <v>160</v>
      </c>
      <c r="J2341" s="25" t="str">
        <f t="shared" si="36"/>
        <v>Apr</v>
      </c>
      <c r="K2341">
        <v>15</v>
      </c>
    </row>
    <row r="2342" spans="1:11" hidden="1" x14ac:dyDescent="0.5">
      <c r="A2342" s="25">
        <v>44658</v>
      </c>
      <c r="B2342" t="s">
        <v>53</v>
      </c>
      <c r="C2342" t="s">
        <v>176</v>
      </c>
      <c r="D2342" t="s">
        <v>295</v>
      </c>
      <c r="E2342">
        <v>1</v>
      </c>
      <c r="F2342" t="s">
        <v>147</v>
      </c>
      <c r="G2342" s="3">
        <v>250</v>
      </c>
      <c r="H2342" t="s">
        <v>143</v>
      </c>
      <c r="I2342" s="3">
        <v>250</v>
      </c>
      <c r="J2342" s="25" t="str">
        <f t="shared" si="36"/>
        <v>Apr</v>
      </c>
      <c r="K2342">
        <v>15</v>
      </c>
    </row>
    <row r="2343" spans="1:11" x14ac:dyDescent="0.5">
      <c r="A2343" s="25">
        <v>44658</v>
      </c>
      <c r="B2343" t="s">
        <v>53</v>
      </c>
      <c r="C2343" t="s">
        <v>167</v>
      </c>
      <c r="D2343" t="s">
        <v>295</v>
      </c>
      <c r="E2343">
        <v>2.5</v>
      </c>
      <c r="F2343" t="s">
        <v>147</v>
      </c>
      <c r="G2343" s="3">
        <v>340</v>
      </c>
      <c r="H2343" t="s">
        <v>143</v>
      </c>
      <c r="I2343" s="3">
        <v>850</v>
      </c>
      <c r="J2343" s="25" t="str">
        <f t="shared" si="36"/>
        <v>Apr</v>
      </c>
      <c r="K2343">
        <v>15</v>
      </c>
    </row>
    <row r="2344" spans="1:11" x14ac:dyDescent="0.5">
      <c r="A2344" s="25">
        <v>44658</v>
      </c>
      <c r="B2344" t="s">
        <v>53</v>
      </c>
      <c r="C2344" t="s">
        <v>161</v>
      </c>
      <c r="D2344" t="s">
        <v>295</v>
      </c>
      <c r="E2344">
        <v>2</v>
      </c>
      <c r="F2344" t="s">
        <v>147</v>
      </c>
      <c r="G2344" s="3">
        <v>380</v>
      </c>
      <c r="H2344" t="s">
        <v>143</v>
      </c>
      <c r="I2344" s="3">
        <v>760</v>
      </c>
      <c r="J2344" s="25" t="str">
        <f t="shared" si="36"/>
        <v>Apr</v>
      </c>
      <c r="K2344">
        <v>15</v>
      </c>
    </row>
    <row r="2345" spans="1:11" hidden="1" x14ac:dyDescent="0.5">
      <c r="A2345" s="25">
        <v>44658</v>
      </c>
      <c r="B2345" t="s">
        <v>53</v>
      </c>
      <c r="C2345" t="s">
        <v>197</v>
      </c>
      <c r="D2345" t="s">
        <v>193</v>
      </c>
      <c r="E2345">
        <v>0.5</v>
      </c>
      <c r="F2345" t="s">
        <v>147</v>
      </c>
      <c r="G2345" s="3">
        <v>700</v>
      </c>
      <c r="H2345" t="s">
        <v>143</v>
      </c>
      <c r="I2345" s="3">
        <v>350</v>
      </c>
      <c r="J2345" s="25" t="str">
        <f t="shared" si="36"/>
        <v>Apr</v>
      </c>
      <c r="K2345">
        <v>15</v>
      </c>
    </row>
    <row r="2346" spans="1:11" x14ac:dyDescent="0.5">
      <c r="A2346" s="25">
        <v>44658</v>
      </c>
      <c r="B2346" t="s">
        <v>53</v>
      </c>
      <c r="C2346" t="s">
        <v>159</v>
      </c>
      <c r="D2346" t="s">
        <v>295</v>
      </c>
      <c r="E2346">
        <v>6</v>
      </c>
      <c r="F2346" t="s">
        <v>147</v>
      </c>
      <c r="G2346" s="3">
        <v>520</v>
      </c>
      <c r="H2346" t="s">
        <v>143</v>
      </c>
      <c r="I2346" s="3">
        <v>3120</v>
      </c>
      <c r="J2346" s="25" t="str">
        <f t="shared" si="36"/>
        <v>Apr</v>
      </c>
      <c r="K2346">
        <v>15</v>
      </c>
    </row>
    <row r="2347" spans="1:11" x14ac:dyDescent="0.5">
      <c r="A2347" s="25">
        <v>44658</v>
      </c>
      <c r="B2347" t="s">
        <v>53</v>
      </c>
      <c r="C2347" t="s">
        <v>163</v>
      </c>
      <c r="D2347" t="s">
        <v>295</v>
      </c>
      <c r="E2347">
        <v>3</v>
      </c>
      <c r="F2347" t="s">
        <v>147</v>
      </c>
      <c r="G2347" s="3">
        <v>920</v>
      </c>
      <c r="H2347" t="s">
        <v>143</v>
      </c>
      <c r="I2347" s="3">
        <v>2760</v>
      </c>
      <c r="J2347" s="25" t="str">
        <f t="shared" si="36"/>
        <v>Apr</v>
      </c>
      <c r="K2347">
        <v>15</v>
      </c>
    </row>
    <row r="2348" spans="1:11" hidden="1" x14ac:dyDescent="0.5">
      <c r="A2348" s="25">
        <v>44658</v>
      </c>
      <c r="B2348" t="s">
        <v>53</v>
      </c>
      <c r="C2348" t="s">
        <v>186</v>
      </c>
      <c r="D2348" t="s">
        <v>274</v>
      </c>
      <c r="E2348">
        <v>5</v>
      </c>
      <c r="F2348" t="s">
        <v>145</v>
      </c>
      <c r="G2348" s="3">
        <v>80</v>
      </c>
      <c r="H2348" t="s">
        <v>143</v>
      </c>
      <c r="I2348" s="3">
        <v>400</v>
      </c>
      <c r="J2348" s="25" t="str">
        <f t="shared" si="36"/>
        <v>Apr</v>
      </c>
      <c r="K2348">
        <v>15</v>
      </c>
    </row>
    <row r="2349" spans="1:11" hidden="1" x14ac:dyDescent="0.5">
      <c r="A2349" s="25">
        <v>44658</v>
      </c>
      <c r="B2349" t="s">
        <v>53</v>
      </c>
      <c r="C2349" t="s">
        <v>170</v>
      </c>
      <c r="D2349" t="s">
        <v>155</v>
      </c>
      <c r="E2349">
        <v>0.24</v>
      </c>
      <c r="F2349" t="s">
        <v>156</v>
      </c>
      <c r="G2349" s="3">
        <v>320</v>
      </c>
      <c r="H2349" t="s">
        <v>143</v>
      </c>
      <c r="I2349" s="3">
        <v>76.8</v>
      </c>
      <c r="J2349" s="25" t="str">
        <f t="shared" si="36"/>
        <v>Apr</v>
      </c>
      <c r="K2349">
        <v>15</v>
      </c>
    </row>
    <row r="2350" spans="1:11" x14ac:dyDescent="0.5">
      <c r="A2350" s="25">
        <v>44658</v>
      </c>
      <c r="B2350" t="s">
        <v>53</v>
      </c>
      <c r="C2350" t="s">
        <v>154</v>
      </c>
      <c r="D2350" t="s">
        <v>155</v>
      </c>
      <c r="E2350">
        <v>0.15</v>
      </c>
      <c r="F2350" t="s">
        <v>156</v>
      </c>
      <c r="G2350" s="3">
        <v>920</v>
      </c>
      <c r="H2350" t="s">
        <v>143</v>
      </c>
      <c r="I2350" s="3">
        <v>138</v>
      </c>
      <c r="J2350" s="25" t="str">
        <f t="shared" si="36"/>
        <v>Apr</v>
      </c>
      <c r="K2350">
        <v>15</v>
      </c>
    </row>
    <row r="2351" spans="1:11" hidden="1" x14ac:dyDescent="0.5">
      <c r="A2351" s="25">
        <v>44658</v>
      </c>
      <c r="B2351" t="s">
        <v>53</v>
      </c>
      <c r="C2351" t="s">
        <v>153</v>
      </c>
      <c r="D2351" t="s">
        <v>295</v>
      </c>
      <c r="E2351">
        <v>3</v>
      </c>
      <c r="F2351" t="s">
        <v>147</v>
      </c>
      <c r="G2351" s="3">
        <v>65</v>
      </c>
      <c r="H2351" t="s">
        <v>143</v>
      </c>
      <c r="I2351" s="3">
        <v>195</v>
      </c>
      <c r="J2351" s="25" t="str">
        <f t="shared" si="36"/>
        <v>Apr</v>
      </c>
      <c r="K2351">
        <v>15</v>
      </c>
    </row>
    <row r="2352" spans="1:11" x14ac:dyDescent="0.5">
      <c r="A2352" s="25">
        <v>44658</v>
      </c>
      <c r="B2352" t="s">
        <v>53</v>
      </c>
      <c r="C2352" t="s">
        <v>154</v>
      </c>
      <c r="D2352" t="s">
        <v>155</v>
      </c>
      <c r="E2352">
        <v>2</v>
      </c>
      <c r="F2352" t="s">
        <v>156</v>
      </c>
      <c r="G2352" s="3">
        <v>900</v>
      </c>
      <c r="H2352" t="s">
        <v>143</v>
      </c>
      <c r="I2352" s="3">
        <v>1800</v>
      </c>
      <c r="J2352" s="25" t="str">
        <f t="shared" si="36"/>
        <v>Apr</v>
      </c>
      <c r="K2352">
        <v>15</v>
      </c>
    </row>
    <row r="2353" spans="1:11" hidden="1" x14ac:dyDescent="0.5">
      <c r="A2353" s="25">
        <v>44658</v>
      </c>
      <c r="B2353" t="s">
        <v>53</v>
      </c>
      <c r="C2353" t="s">
        <v>157</v>
      </c>
      <c r="D2353" t="s">
        <v>141</v>
      </c>
      <c r="E2353">
        <v>0.2</v>
      </c>
      <c r="F2353" t="s">
        <v>142</v>
      </c>
      <c r="G2353" s="3">
        <v>550</v>
      </c>
      <c r="H2353" t="s">
        <v>143</v>
      </c>
      <c r="I2353" s="3">
        <v>110</v>
      </c>
      <c r="J2353" s="25" t="str">
        <f t="shared" si="36"/>
        <v>Apr</v>
      </c>
      <c r="K2353">
        <v>15</v>
      </c>
    </row>
    <row r="2354" spans="1:11" x14ac:dyDescent="0.5">
      <c r="A2354" s="25">
        <v>44658</v>
      </c>
      <c r="B2354" t="s">
        <v>53</v>
      </c>
      <c r="C2354" t="s">
        <v>160</v>
      </c>
      <c r="D2354" t="s">
        <v>275</v>
      </c>
      <c r="E2354">
        <v>18</v>
      </c>
      <c r="F2354" t="s">
        <v>147</v>
      </c>
      <c r="G2354" s="3">
        <v>220</v>
      </c>
      <c r="H2354" t="s">
        <v>143</v>
      </c>
      <c r="I2354" s="3">
        <v>3960</v>
      </c>
      <c r="J2354" s="25" t="str">
        <f t="shared" si="36"/>
        <v>Apr</v>
      </c>
      <c r="K2354">
        <v>15</v>
      </c>
    </row>
    <row r="2355" spans="1:11" x14ac:dyDescent="0.5">
      <c r="A2355" s="25">
        <v>44658</v>
      </c>
      <c r="B2355" t="s">
        <v>53</v>
      </c>
      <c r="C2355" t="s">
        <v>144</v>
      </c>
      <c r="D2355" t="s">
        <v>274</v>
      </c>
      <c r="E2355">
        <v>2</v>
      </c>
      <c r="F2355" t="s">
        <v>145</v>
      </c>
      <c r="G2355" s="3">
        <v>65</v>
      </c>
      <c r="H2355" t="s">
        <v>143</v>
      </c>
      <c r="I2355" s="3">
        <v>130</v>
      </c>
      <c r="J2355" s="25" t="str">
        <f t="shared" si="36"/>
        <v>Apr</v>
      </c>
      <c r="K2355">
        <v>15</v>
      </c>
    </row>
    <row r="2356" spans="1:11" x14ac:dyDescent="0.5">
      <c r="A2356" s="25">
        <v>44658</v>
      </c>
      <c r="B2356" t="s">
        <v>53</v>
      </c>
      <c r="C2356" t="s">
        <v>159</v>
      </c>
      <c r="D2356" t="s">
        <v>295</v>
      </c>
      <c r="E2356">
        <v>0.8</v>
      </c>
      <c r="F2356" t="s">
        <v>147</v>
      </c>
      <c r="G2356" s="3">
        <v>470</v>
      </c>
      <c r="H2356" t="s">
        <v>143</v>
      </c>
      <c r="I2356" s="3">
        <v>376</v>
      </c>
      <c r="J2356" s="25" t="str">
        <f t="shared" si="36"/>
        <v>Apr</v>
      </c>
      <c r="K2356">
        <v>15</v>
      </c>
    </row>
    <row r="2357" spans="1:11" x14ac:dyDescent="0.5">
      <c r="A2357" s="25">
        <v>44658</v>
      </c>
      <c r="B2357" t="s">
        <v>53</v>
      </c>
      <c r="C2357" t="s">
        <v>163</v>
      </c>
      <c r="D2357" t="s">
        <v>295</v>
      </c>
      <c r="E2357">
        <v>0.4</v>
      </c>
      <c r="F2357" t="s">
        <v>147</v>
      </c>
      <c r="G2357" s="3">
        <v>920</v>
      </c>
      <c r="H2357" t="s">
        <v>143</v>
      </c>
      <c r="I2357" s="3">
        <v>368</v>
      </c>
      <c r="J2357" s="25" t="str">
        <f t="shared" si="36"/>
        <v>Apr</v>
      </c>
      <c r="K2357">
        <v>15</v>
      </c>
    </row>
    <row r="2358" spans="1:11" hidden="1" x14ac:dyDescent="0.5">
      <c r="A2358" s="25">
        <v>44658</v>
      </c>
      <c r="B2358" t="s">
        <v>53</v>
      </c>
      <c r="C2358" t="s">
        <v>168</v>
      </c>
      <c r="D2358" t="s">
        <v>295</v>
      </c>
      <c r="E2358">
        <v>1</v>
      </c>
      <c r="F2358" t="s">
        <v>169</v>
      </c>
      <c r="G2358" s="3">
        <v>80</v>
      </c>
      <c r="H2358" t="s">
        <v>143</v>
      </c>
      <c r="I2358" s="3">
        <v>80</v>
      </c>
      <c r="J2358" s="25" t="str">
        <f t="shared" si="36"/>
        <v>Apr</v>
      </c>
      <c r="K2358">
        <v>15</v>
      </c>
    </row>
    <row r="2359" spans="1:11" x14ac:dyDescent="0.5">
      <c r="A2359" s="25">
        <v>44658</v>
      </c>
      <c r="B2359" t="s">
        <v>53</v>
      </c>
      <c r="C2359" t="s">
        <v>187</v>
      </c>
      <c r="D2359" t="s">
        <v>295</v>
      </c>
      <c r="E2359">
        <v>20</v>
      </c>
      <c r="F2359" t="s">
        <v>147</v>
      </c>
      <c r="G2359" s="3">
        <v>48</v>
      </c>
      <c r="H2359" t="s">
        <v>143</v>
      </c>
      <c r="I2359" s="3">
        <v>960</v>
      </c>
      <c r="J2359" s="25" t="str">
        <f t="shared" si="36"/>
        <v>Apr</v>
      </c>
      <c r="K2359">
        <v>15</v>
      </c>
    </row>
    <row r="2360" spans="1:11" hidden="1" x14ac:dyDescent="0.5">
      <c r="A2360" s="25">
        <v>44658</v>
      </c>
      <c r="B2360" t="s">
        <v>53</v>
      </c>
      <c r="C2360" t="s">
        <v>184</v>
      </c>
      <c r="D2360" t="s">
        <v>155</v>
      </c>
      <c r="E2360">
        <v>1</v>
      </c>
      <c r="F2360" t="s">
        <v>156</v>
      </c>
      <c r="G2360" s="3">
        <v>325</v>
      </c>
      <c r="H2360" t="s">
        <v>143</v>
      </c>
      <c r="I2360" s="3">
        <v>325</v>
      </c>
      <c r="J2360" s="25" t="str">
        <f t="shared" si="36"/>
        <v>Apr</v>
      </c>
      <c r="K2360">
        <v>15</v>
      </c>
    </row>
    <row r="2361" spans="1:11" x14ac:dyDescent="0.5">
      <c r="A2361" s="25">
        <v>44658</v>
      </c>
      <c r="B2361" t="s">
        <v>53</v>
      </c>
      <c r="C2361" t="s">
        <v>183</v>
      </c>
      <c r="D2361" t="s">
        <v>155</v>
      </c>
      <c r="E2361">
        <v>1</v>
      </c>
      <c r="F2361" t="s">
        <v>156</v>
      </c>
      <c r="G2361" s="3">
        <v>272</v>
      </c>
      <c r="H2361" t="s">
        <v>143</v>
      </c>
      <c r="I2361" s="3">
        <v>272</v>
      </c>
      <c r="J2361" s="25" t="str">
        <f t="shared" si="36"/>
        <v>Apr</v>
      </c>
      <c r="K2361">
        <v>15</v>
      </c>
    </row>
    <row r="2362" spans="1:11" hidden="1" x14ac:dyDescent="0.5">
      <c r="A2362" s="25">
        <v>44658</v>
      </c>
      <c r="B2362" t="s">
        <v>53</v>
      </c>
      <c r="C2362" t="s">
        <v>287</v>
      </c>
      <c r="D2362" t="s">
        <v>141</v>
      </c>
      <c r="E2362">
        <v>1</v>
      </c>
      <c r="F2362" t="s">
        <v>142</v>
      </c>
      <c r="G2362" s="3">
        <v>85</v>
      </c>
      <c r="H2362" t="s">
        <v>143</v>
      </c>
      <c r="I2362" s="3">
        <v>85</v>
      </c>
      <c r="J2362" s="25" t="str">
        <f t="shared" si="36"/>
        <v>Apr</v>
      </c>
      <c r="K2362">
        <v>15</v>
      </c>
    </row>
    <row r="2363" spans="1:11" x14ac:dyDescent="0.5">
      <c r="A2363" s="25">
        <v>44658</v>
      </c>
      <c r="B2363" t="s">
        <v>53</v>
      </c>
      <c r="C2363" t="s">
        <v>161</v>
      </c>
      <c r="D2363" t="s">
        <v>295</v>
      </c>
      <c r="E2363">
        <v>1</v>
      </c>
      <c r="F2363" t="s">
        <v>147</v>
      </c>
      <c r="G2363" s="3">
        <v>380</v>
      </c>
      <c r="H2363" t="s">
        <v>143</v>
      </c>
      <c r="I2363" s="3">
        <v>380</v>
      </c>
      <c r="J2363" s="25" t="str">
        <f t="shared" si="36"/>
        <v>Apr</v>
      </c>
      <c r="K2363">
        <v>15</v>
      </c>
    </row>
    <row r="2364" spans="1:11" x14ac:dyDescent="0.5">
      <c r="A2364" s="25">
        <v>44658</v>
      </c>
      <c r="B2364" t="s">
        <v>53</v>
      </c>
      <c r="C2364" t="s">
        <v>173</v>
      </c>
      <c r="D2364" t="s">
        <v>295</v>
      </c>
      <c r="E2364">
        <v>0.5</v>
      </c>
      <c r="F2364" t="s">
        <v>147</v>
      </c>
      <c r="G2364" s="3">
        <v>450</v>
      </c>
      <c r="H2364" t="s">
        <v>143</v>
      </c>
      <c r="I2364" s="3">
        <v>225</v>
      </c>
      <c r="J2364" s="25" t="str">
        <f t="shared" si="36"/>
        <v>Apr</v>
      </c>
      <c r="K2364">
        <v>15</v>
      </c>
    </row>
    <row r="2365" spans="1:11" x14ac:dyDescent="0.5">
      <c r="A2365" s="25">
        <v>44658</v>
      </c>
      <c r="B2365" t="s">
        <v>53</v>
      </c>
      <c r="C2365" t="s">
        <v>160</v>
      </c>
      <c r="D2365" t="s">
        <v>275</v>
      </c>
      <c r="E2365">
        <v>4</v>
      </c>
      <c r="F2365" t="s">
        <v>147</v>
      </c>
      <c r="G2365" s="3">
        <v>220</v>
      </c>
      <c r="H2365" t="s">
        <v>143</v>
      </c>
      <c r="I2365" s="3">
        <v>880</v>
      </c>
      <c r="J2365" s="25" t="str">
        <f t="shared" si="36"/>
        <v>Apr</v>
      </c>
      <c r="K2365">
        <v>15</v>
      </c>
    </row>
    <row r="2366" spans="1:11" x14ac:dyDescent="0.5">
      <c r="A2366" s="25">
        <v>44658</v>
      </c>
      <c r="B2366" t="s">
        <v>53</v>
      </c>
      <c r="C2366" t="s">
        <v>162</v>
      </c>
      <c r="D2366" t="s">
        <v>295</v>
      </c>
      <c r="E2366">
        <v>2</v>
      </c>
      <c r="F2366" t="s">
        <v>147</v>
      </c>
      <c r="G2366" s="3">
        <v>170</v>
      </c>
      <c r="H2366" t="s">
        <v>143</v>
      </c>
      <c r="I2366" s="3">
        <v>340</v>
      </c>
      <c r="J2366" s="25" t="str">
        <f t="shared" si="36"/>
        <v>Apr</v>
      </c>
      <c r="K2366">
        <v>15</v>
      </c>
    </row>
    <row r="2367" spans="1:11" x14ac:dyDescent="0.5">
      <c r="A2367" s="25">
        <v>44658</v>
      </c>
      <c r="B2367" t="s">
        <v>53</v>
      </c>
      <c r="C2367" t="s">
        <v>163</v>
      </c>
      <c r="D2367" t="s">
        <v>295</v>
      </c>
      <c r="E2367">
        <v>0.8</v>
      </c>
      <c r="F2367" t="s">
        <v>147</v>
      </c>
      <c r="G2367" s="3">
        <v>900</v>
      </c>
      <c r="H2367" t="s">
        <v>143</v>
      </c>
      <c r="I2367" s="3">
        <v>720</v>
      </c>
      <c r="J2367" s="25" t="str">
        <f t="shared" si="36"/>
        <v>Apr</v>
      </c>
      <c r="K2367">
        <v>15</v>
      </c>
    </row>
    <row r="2368" spans="1:11" x14ac:dyDescent="0.5">
      <c r="A2368" s="25">
        <v>44658</v>
      </c>
      <c r="B2368" t="s">
        <v>53</v>
      </c>
      <c r="C2368" t="s">
        <v>159</v>
      </c>
      <c r="D2368" t="s">
        <v>295</v>
      </c>
      <c r="E2368">
        <v>1.5</v>
      </c>
      <c r="F2368" t="s">
        <v>147</v>
      </c>
      <c r="G2368" s="3">
        <v>520</v>
      </c>
      <c r="H2368" t="s">
        <v>143</v>
      </c>
      <c r="I2368" s="3">
        <v>780</v>
      </c>
      <c r="J2368" s="25" t="str">
        <f t="shared" si="36"/>
        <v>Apr</v>
      </c>
      <c r="K2368">
        <v>15</v>
      </c>
    </row>
    <row r="2369" spans="1:11" x14ac:dyDescent="0.5">
      <c r="A2369" s="25">
        <v>44658</v>
      </c>
      <c r="B2369" t="s">
        <v>53</v>
      </c>
      <c r="C2369" t="s">
        <v>151</v>
      </c>
      <c r="D2369" t="s">
        <v>146</v>
      </c>
      <c r="E2369">
        <v>0.6</v>
      </c>
      <c r="F2369" t="s">
        <v>152</v>
      </c>
      <c r="G2369" s="3">
        <v>500</v>
      </c>
      <c r="H2369" t="s">
        <v>143</v>
      </c>
      <c r="I2369" s="3">
        <v>300</v>
      </c>
      <c r="J2369" s="25" t="str">
        <f t="shared" si="36"/>
        <v>Apr</v>
      </c>
      <c r="K2369">
        <v>15</v>
      </c>
    </row>
    <row r="2370" spans="1:11" x14ac:dyDescent="0.5">
      <c r="A2370" s="25">
        <v>44658</v>
      </c>
      <c r="B2370" t="s">
        <v>53</v>
      </c>
      <c r="C2370" t="s">
        <v>158</v>
      </c>
      <c r="D2370" t="s">
        <v>295</v>
      </c>
      <c r="E2370">
        <v>2.5</v>
      </c>
      <c r="F2370" t="s">
        <v>147</v>
      </c>
      <c r="G2370" s="3">
        <v>320</v>
      </c>
      <c r="H2370" t="s">
        <v>143</v>
      </c>
      <c r="I2370" s="3">
        <v>800</v>
      </c>
      <c r="J2370" s="25" t="str">
        <f t="shared" si="36"/>
        <v>Apr</v>
      </c>
      <c r="K2370">
        <v>15</v>
      </c>
    </row>
    <row r="2371" spans="1:11" hidden="1" x14ac:dyDescent="0.5">
      <c r="A2371" s="25">
        <v>44658</v>
      </c>
      <c r="B2371" t="s">
        <v>53</v>
      </c>
      <c r="C2371" t="s">
        <v>177</v>
      </c>
      <c r="D2371" t="s">
        <v>324</v>
      </c>
      <c r="E2371">
        <v>1</v>
      </c>
      <c r="F2371" t="s">
        <v>142</v>
      </c>
      <c r="G2371" s="3">
        <v>165</v>
      </c>
      <c r="H2371" t="s">
        <v>143</v>
      </c>
      <c r="I2371" s="3">
        <v>165</v>
      </c>
      <c r="J2371" s="25" t="str">
        <f t="shared" si="36"/>
        <v>Apr</v>
      </c>
      <c r="K2371">
        <v>15</v>
      </c>
    </row>
    <row r="2372" spans="1:11" x14ac:dyDescent="0.5">
      <c r="A2372" s="25">
        <v>44658</v>
      </c>
      <c r="B2372" t="s">
        <v>53</v>
      </c>
      <c r="C2372" t="s">
        <v>189</v>
      </c>
      <c r="D2372" t="s">
        <v>295</v>
      </c>
      <c r="E2372">
        <v>2</v>
      </c>
      <c r="F2372" t="s">
        <v>147</v>
      </c>
      <c r="G2372" s="3">
        <v>380</v>
      </c>
      <c r="H2372" t="s">
        <v>143</v>
      </c>
      <c r="I2372" s="3">
        <v>760</v>
      </c>
      <c r="J2372" s="25" t="str">
        <f t="shared" si="36"/>
        <v>Apr</v>
      </c>
      <c r="K2372">
        <v>15</v>
      </c>
    </row>
    <row r="2373" spans="1:11" hidden="1" x14ac:dyDescent="0.5">
      <c r="A2373" s="25">
        <v>44658</v>
      </c>
      <c r="B2373" t="s">
        <v>53</v>
      </c>
      <c r="C2373" t="s">
        <v>176</v>
      </c>
      <c r="D2373" t="s">
        <v>295</v>
      </c>
      <c r="E2373">
        <v>2</v>
      </c>
      <c r="F2373" t="s">
        <v>147</v>
      </c>
      <c r="G2373" s="3">
        <v>250</v>
      </c>
      <c r="H2373" t="s">
        <v>143</v>
      </c>
      <c r="I2373" s="3">
        <v>500</v>
      </c>
      <c r="J2373" s="25" t="str">
        <f t="shared" ref="J2373:J2436" si="37">TEXT(A2373,"mmm")</f>
        <v>Apr</v>
      </c>
      <c r="K2373">
        <v>15</v>
      </c>
    </row>
    <row r="2374" spans="1:11" x14ac:dyDescent="0.5">
      <c r="A2374" s="25">
        <v>44658</v>
      </c>
      <c r="B2374" t="s">
        <v>53</v>
      </c>
      <c r="C2374" t="s">
        <v>166</v>
      </c>
      <c r="D2374" t="s">
        <v>295</v>
      </c>
      <c r="E2374">
        <v>2.5</v>
      </c>
      <c r="F2374" t="s">
        <v>147</v>
      </c>
      <c r="G2374" s="3">
        <v>340</v>
      </c>
      <c r="H2374" t="s">
        <v>143</v>
      </c>
      <c r="I2374" s="3">
        <v>850</v>
      </c>
      <c r="J2374" s="25" t="str">
        <f t="shared" si="37"/>
        <v>Apr</v>
      </c>
      <c r="K2374">
        <v>15</v>
      </c>
    </row>
    <row r="2375" spans="1:11" x14ac:dyDescent="0.5">
      <c r="A2375" s="25">
        <v>44658</v>
      </c>
      <c r="B2375" t="s">
        <v>53</v>
      </c>
      <c r="C2375" t="s">
        <v>167</v>
      </c>
      <c r="D2375" t="s">
        <v>295</v>
      </c>
      <c r="E2375">
        <v>1.5</v>
      </c>
      <c r="F2375" t="s">
        <v>147</v>
      </c>
      <c r="G2375" s="3">
        <v>340</v>
      </c>
      <c r="H2375" t="s">
        <v>143</v>
      </c>
      <c r="I2375" s="3">
        <v>510</v>
      </c>
      <c r="J2375" s="25" t="str">
        <f t="shared" si="37"/>
        <v>Apr</v>
      </c>
      <c r="K2375">
        <v>15</v>
      </c>
    </row>
    <row r="2376" spans="1:11" x14ac:dyDescent="0.5">
      <c r="A2376" s="25">
        <v>44658</v>
      </c>
      <c r="B2376" t="s">
        <v>53</v>
      </c>
      <c r="C2376" t="s">
        <v>281</v>
      </c>
      <c r="D2376" t="s">
        <v>146</v>
      </c>
      <c r="E2376">
        <v>1</v>
      </c>
      <c r="F2376" t="s">
        <v>147</v>
      </c>
      <c r="G2376" s="3">
        <v>255</v>
      </c>
      <c r="H2376" t="s">
        <v>143</v>
      </c>
      <c r="I2376" s="3">
        <v>255</v>
      </c>
      <c r="J2376" s="25" t="str">
        <f t="shared" si="37"/>
        <v>Apr</v>
      </c>
      <c r="K2376">
        <v>15</v>
      </c>
    </row>
    <row r="2377" spans="1:11" x14ac:dyDescent="0.5">
      <c r="A2377" s="25">
        <v>44658</v>
      </c>
      <c r="B2377" t="s">
        <v>53</v>
      </c>
      <c r="C2377" t="s">
        <v>231</v>
      </c>
      <c r="D2377" t="s">
        <v>146</v>
      </c>
      <c r="E2377">
        <v>1</v>
      </c>
      <c r="F2377" t="s">
        <v>147</v>
      </c>
      <c r="G2377" s="3">
        <v>255</v>
      </c>
      <c r="H2377" t="s">
        <v>143</v>
      </c>
      <c r="I2377" s="3">
        <v>255</v>
      </c>
      <c r="J2377" s="25" t="str">
        <f t="shared" si="37"/>
        <v>Apr</v>
      </c>
      <c r="K2377">
        <v>15</v>
      </c>
    </row>
    <row r="2378" spans="1:11" x14ac:dyDescent="0.5">
      <c r="A2378" s="25">
        <v>44658</v>
      </c>
      <c r="B2378" t="s">
        <v>53</v>
      </c>
      <c r="C2378" t="s">
        <v>198</v>
      </c>
      <c r="D2378" t="s">
        <v>146</v>
      </c>
      <c r="E2378">
        <v>2</v>
      </c>
      <c r="F2378" t="s">
        <v>147</v>
      </c>
      <c r="G2378" s="3">
        <v>255</v>
      </c>
      <c r="H2378" t="s">
        <v>143</v>
      </c>
      <c r="I2378" s="3">
        <v>510</v>
      </c>
      <c r="J2378" s="25" t="str">
        <f t="shared" si="37"/>
        <v>Apr</v>
      </c>
      <c r="K2378">
        <v>15</v>
      </c>
    </row>
    <row r="2379" spans="1:11" hidden="1" x14ac:dyDescent="0.5">
      <c r="A2379" s="25">
        <v>44659</v>
      </c>
      <c r="B2379" t="s">
        <v>52</v>
      </c>
      <c r="C2379" t="s">
        <v>153</v>
      </c>
      <c r="D2379" t="s">
        <v>295</v>
      </c>
      <c r="E2379">
        <v>1</v>
      </c>
      <c r="F2379" t="s">
        <v>147</v>
      </c>
      <c r="G2379" s="3">
        <v>65</v>
      </c>
      <c r="H2379" t="s">
        <v>143</v>
      </c>
      <c r="I2379" s="3">
        <v>65</v>
      </c>
      <c r="J2379" s="25" t="str">
        <f t="shared" si="37"/>
        <v>Apr</v>
      </c>
      <c r="K2379">
        <v>15</v>
      </c>
    </row>
    <row r="2380" spans="1:11" x14ac:dyDescent="0.5">
      <c r="A2380" s="25">
        <v>44659</v>
      </c>
      <c r="B2380" t="s">
        <v>52</v>
      </c>
      <c r="C2380" t="s">
        <v>144</v>
      </c>
      <c r="D2380" t="s">
        <v>274</v>
      </c>
      <c r="E2380">
        <v>5</v>
      </c>
      <c r="F2380" t="s">
        <v>145</v>
      </c>
      <c r="G2380" s="3">
        <v>65</v>
      </c>
      <c r="H2380" t="s">
        <v>143</v>
      </c>
      <c r="I2380" s="3">
        <v>325</v>
      </c>
      <c r="J2380" s="25" t="str">
        <f t="shared" si="37"/>
        <v>Apr</v>
      </c>
      <c r="K2380">
        <v>15</v>
      </c>
    </row>
    <row r="2381" spans="1:11" x14ac:dyDescent="0.5">
      <c r="A2381" s="25">
        <v>44659</v>
      </c>
      <c r="B2381" t="s">
        <v>52</v>
      </c>
      <c r="C2381" t="s">
        <v>163</v>
      </c>
      <c r="D2381" t="s">
        <v>295</v>
      </c>
      <c r="E2381">
        <v>0.5</v>
      </c>
      <c r="F2381" t="s">
        <v>147</v>
      </c>
      <c r="G2381" s="3">
        <v>920</v>
      </c>
      <c r="H2381" t="s">
        <v>143</v>
      </c>
      <c r="I2381" s="3">
        <v>460</v>
      </c>
      <c r="J2381" s="25" t="str">
        <f t="shared" si="37"/>
        <v>Apr</v>
      </c>
      <c r="K2381">
        <v>15</v>
      </c>
    </row>
    <row r="2382" spans="1:11" x14ac:dyDescent="0.5">
      <c r="A2382" s="25">
        <v>44659</v>
      </c>
      <c r="B2382" t="s">
        <v>52</v>
      </c>
      <c r="C2382" t="s">
        <v>164</v>
      </c>
      <c r="D2382" t="s">
        <v>295</v>
      </c>
      <c r="E2382">
        <v>1</v>
      </c>
      <c r="F2382" t="s">
        <v>147</v>
      </c>
      <c r="G2382" s="3">
        <v>200</v>
      </c>
      <c r="H2382" t="s">
        <v>143</v>
      </c>
      <c r="I2382" s="3">
        <v>200</v>
      </c>
      <c r="J2382" s="25" t="str">
        <f t="shared" si="37"/>
        <v>Apr</v>
      </c>
      <c r="K2382">
        <v>15</v>
      </c>
    </row>
    <row r="2383" spans="1:11" hidden="1" x14ac:dyDescent="0.5">
      <c r="A2383" s="25">
        <v>44659</v>
      </c>
      <c r="B2383" t="s">
        <v>52</v>
      </c>
      <c r="C2383" t="s">
        <v>235</v>
      </c>
      <c r="D2383" t="s">
        <v>295</v>
      </c>
      <c r="E2383">
        <v>1</v>
      </c>
      <c r="F2383" t="s">
        <v>169</v>
      </c>
      <c r="G2383" s="3">
        <v>550</v>
      </c>
      <c r="H2383" t="s">
        <v>143</v>
      </c>
      <c r="I2383" s="3">
        <v>550</v>
      </c>
      <c r="J2383" s="25" t="str">
        <f t="shared" si="37"/>
        <v>Apr</v>
      </c>
      <c r="K2383">
        <v>15</v>
      </c>
    </row>
    <row r="2384" spans="1:11" hidden="1" x14ac:dyDescent="0.5">
      <c r="A2384" s="25">
        <v>44659</v>
      </c>
      <c r="B2384" t="s">
        <v>52</v>
      </c>
      <c r="C2384" t="s">
        <v>153</v>
      </c>
      <c r="D2384" t="s">
        <v>295</v>
      </c>
      <c r="E2384">
        <v>2</v>
      </c>
      <c r="F2384" t="s">
        <v>147</v>
      </c>
      <c r="G2384" s="3">
        <v>70</v>
      </c>
      <c r="H2384" t="s">
        <v>143</v>
      </c>
      <c r="I2384" s="3">
        <v>140</v>
      </c>
      <c r="J2384" s="25" t="str">
        <f t="shared" si="37"/>
        <v>Apr</v>
      </c>
      <c r="K2384">
        <v>15</v>
      </c>
    </row>
    <row r="2385" spans="1:11" x14ac:dyDescent="0.5">
      <c r="A2385" s="25">
        <v>44659</v>
      </c>
      <c r="B2385" t="s">
        <v>52</v>
      </c>
      <c r="C2385" t="s">
        <v>187</v>
      </c>
      <c r="D2385" t="s">
        <v>295</v>
      </c>
      <c r="E2385">
        <v>4</v>
      </c>
      <c r="F2385" t="s">
        <v>147</v>
      </c>
      <c r="G2385" s="3">
        <v>48</v>
      </c>
      <c r="H2385" t="s">
        <v>143</v>
      </c>
      <c r="I2385" s="3">
        <v>192</v>
      </c>
      <c r="J2385" s="25" t="str">
        <f t="shared" si="37"/>
        <v>Apr</v>
      </c>
      <c r="K2385">
        <v>15</v>
      </c>
    </row>
    <row r="2386" spans="1:11" x14ac:dyDescent="0.5">
      <c r="A2386" s="25">
        <v>44659</v>
      </c>
      <c r="B2386" t="s">
        <v>52</v>
      </c>
      <c r="C2386" t="s">
        <v>154</v>
      </c>
      <c r="D2386" t="s">
        <v>155</v>
      </c>
      <c r="E2386">
        <v>2</v>
      </c>
      <c r="F2386" t="s">
        <v>156</v>
      </c>
      <c r="G2386" s="3">
        <v>900</v>
      </c>
      <c r="H2386" t="s">
        <v>143</v>
      </c>
      <c r="I2386" s="3">
        <v>1800</v>
      </c>
      <c r="J2386" s="25" t="str">
        <f t="shared" si="37"/>
        <v>Apr</v>
      </c>
      <c r="K2386">
        <v>15</v>
      </c>
    </row>
    <row r="2387" spans="1:11" x14ac:dyDescent="0.5">
      <c r="A2387" s="25">
        <v>44659</v>
      </c>
      <c r="B2387" t="s">
        <v>52</v>
      </c>
      <c r="C2387" t="s">
        <v>154</v>
      </c>
      <c r="D2387" t="s">
        <v>155</v>
      </c>
      <c r="E2387">
        <v>0.56999999999999995</v>
      </c>
      <c r="F2387" t="s">
        <v>156</v>
      </c>
      <c r="G2387" s="3">
        <v>920</v>
      </c>
      <c r="H2387" t="s">
        <v>143</v>
      </c>
      <c r="I2387" s="3">
        <v>524.4</v>
      </c>
      <c r="J2387" s="25" t="str">
        <f t="shared" si="37"/>
        <v>Apr</v>
      </c>
      <c r="K2387">
        <v>15</v>
      </c>
    </row>
    <row r="2388" spans="1:11" x14ac:dyDescent="0.5">
      <c r="A2388" s="25">
        <v>44659</v>
      </c>
      <c r="B2388" t="s">
        <v>52</v>
      </c>
      <c r="C2388" t="s">
        <v>160</v>
      </c>
      <c r="D2388" t="s">
        <v>275</v>
      </c>
      <c r="E2388">
        <v>15</v>
      </c>
      <c r="F2388" t="s">
        <v>147</v>
      </c>
      <c r="G2388" s="3">
        <v>210</v>
      </c>
      <c r="H2388" t="s">
        <v>143</v>
      </c>
      <c r="I2388" s="3">
        <v>3150</v>
      </c>
      <c r="J2388" s="25" t="str">
        <f t="shared" si="37"/>
        <v>Apr</v>
      </c>
      <c r="K2388">
        <v>15</v>
      </c>
    </row>
    <row r="2389" spans="1:11" hidden="1" x14ac:dyDescent="0.5">
      <c r="A2389" s="25">
        <v>44659</v>
      </c>
      <c r="B2389" t="s">
        <v>52</v>
      </c>
      <c r="C2389" t="s">
        <v>294</v>
      </c>
      <c r="D2389" t="s">
        <v>141</v>
      </c>
      <c r="E2389">
        <v>1</v>
      </c>
      <c r="F2389" t="s">
        <v>149</v>
      </c>
      <c r="G2389" s="3">
        <v>65</v>
      </c>
      <c r="H2389" t="s">
        <v>143</v>
      </c>
      <c r="I2389" s="3">
        <v>65</v>
      </c>
      <c r="J2389" s="25" t="str">
        <f t="shared" si="37"/>
        <v>Apr</v>
      </c>
      <c r="K2389">
        <v>15</v>
      </c>
    </row>
    <row r="2390" spans="1:11" x14ac:dyDescent="0.5">
      <c r="A2390" s="25">
        <v>44659</v>
      </c>
      <c r="B2390" t="s">
        <v>52</v>
      </c>
      <c r="C2390" t="s">
        <v>167</v>
      </c>
      <c r="D2390" t="s">
        <v>295</v>
      </c>
      <c r="E2390">
        <v>1</v>
      </c>
      <c r="F2390" t="s">
        <v>147</v>
      </c>
      <c r="G2390" s="3">
        <v>340</v>
      </c>
      <c r="H2390" t="s">
        <v>143</v>
      </c>
      <c r="I2390" s="3">
        <v>340</v>
      </c>
      <c r="J2390" s="25" t="str">
        <f t="shared" si="37"/>
        <v>Apr</v>
      </c>
      <c r="K2390">
        <v>15</v>
      </c>
    </row>
    <row r="2391" spans="1:11" x14ac:dyDescent="0.5">
      <c r="A2391" s="25">
        <v>44659</v>
      </c>
      <c r="B2391" t="s">
        <v>52</v>
      </c>
      <c r="C2391" t="s">
        <v>166</v>
      </c>
      <c r="D2391" t="s">
        <v>295</v>
      </c>
      <c r="E2391">
        <v>1</v>
      </c>
      <c r="F2391" t="s">
        <v>147</v>
      </c>
      <c r="G2391" s="3">
        <v>340</v>
      </c>
      <c r="H2391" t="s">
        <v>143</v>
      </c>
      <c r="I2391" s="3">
        <v>340</v>
      </c>
      <c r="J2391" s="25" t="str">
        <f t="shared" si="37"/>
        <v>Apr</v>
      </c>
      <c r="K2391">
        <v>15</v>
      </c>
    </row>
    <row r="2392" spans="1:11" x14ac:dyDescent="0.5">
      <c r="A2392" s="25">
        <v>44659</v>
      </c>
      <c r="B2392" t="s">
        <v>52</v>
      </c>
      <c r="C2392" t="s">
        <v>183</v>
      </c>
      <c r="D2392" t="s">
        <v>155</v>
      </c>
      <c r="E2392">
        <v>1</v>
      </c>
      <c r="F2392" t="s">
        <v>156</v>
      </c>
      <c r="G2392" s="3">
        <v>275</v>
      </c>
      <c r="H2392" t="s">
        <v>143</v>
      </c>
      <c r="I2392" s="3">
        <v>275</v>
      </c>
      <c r="J2392" s="25" t="str">
        <f t="shared" si="37"/>
        <v>Apr</v>
      </c>
      <c r="K2392">
        <v>15</v>
      </c>
    </row>
    <row r="2393" spans="1:11" x14ac:dyDescent="0.5">
      <c r="A2393" s="25">
        <v>44659</v>
      </c>
      <c r="B2393" t="s">
        <v>52</v>
      </c>
      <c r="C2393" t="s">
        <v>181</v>
      </c>
      <c r="D2393" t="s">
        <v>276</v>
      </c>
      <c r="E2393">
        <v>1</v>
      </c>
      <c r="F2393" t="s">
        <v>152</v>
      </c>
      <c r="G2393" s="3">
        <v>130</v>
      </c>
      <c r="H2393" t="s">
        <v>143</v>
      </c>
      <c r="I2393" s="3">
        <v>130</v>
      </c>
      <c r="J2393" s="25" t="str">
        <f t="shared" si="37"/>
        <v>Apr</v>
      </c>
      <c r="K2393">
        <v>15</v>
      </c>
    </row>
    <row r="2394" spans="1:11" x14ac:dyDescent="0.5">
      <c r="A2394" s="25">
        <v>44659</v>
      </c>
      <c r="B2394" t="s">
        <v>52</v>
      </c>
      <c r="C2394" t="s">
        <v>151</v>
      </c>
      <c r="D2394" t="s">
        <v>146</v>
      </c>
      <c r="E2394">
        <v>0.4</v>
      </c>
      <c r="F2394" t="s">
        <v>152</v>
      </c>
      <c r="G2394" s="3">
        <v>500</v>
      </c>
      <c r="H2394" t="s">
        <v>143</v>
      </c>
      <c r="I2394" s="3">
        <v>200</v>
      </c>
      <c r="J2394" s="25" t="str">
        <f t="shared" si="37"/>
        <v>Apr</v>
      </c>
      <c r="K2394">
        <v>15</v>
      </c>
    </row>
    <row r="2395" spans="1:11" hidden="1" x14ac:dyDescent="0.5">
      <c r="A2395" s="25">
        <v>44659</v>
      </c>
      <c r="B2395" t="s">
        <v>52</v>
      </c>
      <c r="C2395" t="s">
        <v>157</v>
      </c>
      <c r="D2395" t="s">
        <v>141</v>
      </c>
      <c r="E2395">
        <v>0.2</v>
      </c>
      <c r="F2395" t="s">
        <v>142</v>
      </c>
      <c r="G2395" s="3">
        <v>550</v>
      </c>
      <c r="H2395" t="s">
        <v>143</v>
      </c>
      <c r="I2395" s="3">
        <v>110</v>
      </c>
      <c r="J2395" s="25" t="str">
        <f t="shared" si="37"/>
        <v>Apr</v>
      </c>
      <c r="K2395">
        <v>15</v>
      </c>
    </row>
    <row r="2396" spans="1:11" hidden="1" x14ac:dyDescent="0.5">
      <c r="A2396" s="25">
        <v>44659</v>
      </c>
      <c r="B2396" t="s">
        <v>52</v>
      </c>
      <c r="C2396" t="s">
        <v>170</v>
      </c>
      <c r="D2396" t="s">
        <v>155</v>
      </c>
      <c r="E2396">
        <v>3</v>
      </c>
      <c r="F2396" t="s">
        <v>156</v>
      </c>
      <c r="G2396" s="3">
        <v>330</v>
      </c>
      <c r="H2396" t="s">
        <v>143</v>
      </c>
      <c r="I2396" s="3">
        <v>990</v>
      </c>
      <c r="J2396" s="25" t="str">
        <f t="shared" si="37"/>
        <v>Apr</v>
      </c>
      <c r="K2396">
        <v>15</v>
      </c>
    </row>
    <row r="2397" spans="1:11" x14ac:dyDescent="0.5">
      <c r="A2397" s="25">
        <v>44659</v>
      </c>
      <c r="B2397" t="s">
        <v>52</v>
      </c>
      <c r="C2397" t="s">
        <v>154</v>
      </c>
      <c r="D2397" t="s">
        <v>155</v>
      </c>
      <c r="E2397">
        <v>1.38</v>
      </c>
      <c r="F2397" t="s">
        <v>156</v>
      </c>
      <c r="G2397" s="3">
        <v>920</v>
      </c>
      <c r="H2397" t="s">
        <v>143</v>
      </c>
      <c r="I2397" s="3">
        <v>1269.5999999999999</v>
      </c>
      <c r="J2397" s="25" t="str">
        <f t="shared" si="37"/>
        <v>Apr</v>
      </c>
      <c r="K2397">
        <v>15</v>
      </c>
    </row>
    <row r="2398" spans="1:11" hidden="1" x14ac:dyDescent="0.5">
      <c r="A2398" s="25">
        <v>44659</v>
      </c>
      <c r="B2398" t="s">
        <v>52</v>
      </c>
      <c r="C2398" t="s">
        <v>206</v>
      </c>
      <c r="D2398" t="s">
        <v>193</v>
      </c>
      <c r="E2398">
        <v>0.5</v>
      </c>
      <c r="F2398" t="s">
        <v>147</v>
      </c>
      <c r="G2398" s="3">
        <v>500</v>
      </c>
      <c r="H2398" t="s">
        <v>143</v>
      </c>
      <c r="I2398" s="3">
        <v>250</v>
      </c>
      <c r="J2398" s="25" t="str">
        <f t="shared" si="37"/>
        <v>Apr</v>
      </c>
      <c r="K2398">
        <v>15</v>
      </c>
    </row>
    <row r="2399" spans="1:11" x14ac:dyDescent="0.5">
      <c r="A2399" s="25">
        <v>44659</v>
      </c>
      <c r="B2399" t="s">
        <v>52</v>
      </c>
      <c r="C2399" t="s">
        <v>181</v>
      </c>
      <c r="D2399" t="s">
        <v>276</v>
      </c>
      <c r="E2399">
        <v>3</v>
      </c>
      <c r="F2399" t="s">
        <v>152</v>
      </c>
      <c r="G2399" s="3">
        <v>140</v>
      </c>
      <c r="H2399" t="s">
        <v>143</v>
      </c>
      <c r="I2399" s="3">
        <v>420</v>
      </c>
      <c r="J2399" s="25" t="str">
        <f t="shared" si="37"/>
        <v>Apr</v>
      </c>
      <c r="K2399">
        <v>15</v>
      </c>
    </row>
    <row r="2400" spans="1:11" x14ac:dyDescent="0.5">
      <c r="A2400" s="25">
        <v>44659</v>
      </c>
      <c r="B2400" t="s">
        <v>52</v>
      </c>
      <c r="C2400" t="s">
        <v>284</v>
      </c>
      <c r="D2400" t="s">
        <v>146</v>
      </c>
      <c r="E2400">
        <v>2</v>
      </c>
      <c r="F2400" t="s">
        <v>147</v>
      </c>
      <c r="G2400" s="3">
        <v>255</v>
      </c>
      <c r="H2400" t="s">
        <v>143</v>
      </c>
      <c r="I2400" s="3">
        <v>510</v>
      </c>
      <c r="J2400" s="25" t="str">
        <f t="shared" si="37"/>
        <v>Apr</v>
      </c>
      <c r="K2400">
        <v>15</v>
      </c>
    </row>
    <row r="2401" spans="1:11" x14ac:dyDescent="0.5">
      <c r="A2401" s="25">
        <v>44659</v>
      </c>
      <c r="B2401" t="s">
        <v>52</v>
      </c>
      <c r="C2401" t="s">
        <v>151</v>
      </c>
      <c r="D2401" t="s">
        <v>146</v>
      </c>
      <c r="E2401">
        <v>2</v>
      </c>
      <c r="F2401" t="s">
        <v>152</v>
      </c>
      <c r="G2401" s="3">
        <v>500</v>
      </c>
      <c r="H2401" t="s">
        <v>143</v>
      </c>
      <c r="I2401" s="3">
        <v>1000</v>
      </c>
      <c r="J2401" s="25" t="str">
        <f t="shared" si="37"/>
        <v>Apr</v>
      </c>
      <c r="K2401">
        <v>15</v>
      </c>
    </row>
    <row r="2402" spans="1:11" x14ac:dyDescent="0.5">
      <c r="A2402" s="25">
        <v>44659</v>
      </c>
      <c r="B2402" t="s">
        <v>52</v>
      </c>
      <c r="C2402" t="s">
        <v>158</v>
      </c>
      <c r="D2402" t="s">
        <v>295</v>
      </c>
      <c r="E2402">
        <v>1</v>
      </c>
      <c r="F2402" t="s">
        <v>147</v>
      </c>
      <c r="G2402" s="3">
        <v>320</v>
      </c>
      <c r="H2402" t="s">
        <v>143</v>
      </c>
      <c r="I2402" s="3">
        <v>320</v>
      </c>
      <c r="J2402" s="25" t="str">
        <f t="shared" si="37"/>
        <v>Apr</v>
      </c>
      <c r="K2402">
        <v>15</v>
      </c>
    </row>
    <row r="2403" spans="1:11" x14ac:dyDescent="0.5">
      <c r="A2403" s="25">
        <v>44659</v>
      </c>
      <c r="B2403" t="s">
        <v>52</v>
      </c>
      <c r="C2403" t="s">
        <v>187</v>
      </c>
      <c r="D2403" t="s">
        <v>295</v>
      </c>
      <c r="E2403">
        <v>3</v>
      </c>
      <c r="F2403" t="s">
        <v>147</v>
      </c>
      <c r="G2403" s="3">
        <v>48</v>
      </c>
      <c r="H2403" t="s">
        <v>143</v>
      </c>
      <c r="I2403" s="3">
        <v>144</v>
      </c>
      <c r="J2403" s="25" t="str">
        <f t="shared" si="37"/>
        <v>Apr</v>
      </c>
      <c r="K2403">
        <v>15</v>
      </c>
    </row>
    <row r="2404" spans="1:11" hidden="1" x14ac:dyDescent="0.5">
      <c r="A2404" s="25">
        <v>44659</v>
      </c>
      <c r="B2404" t="s">
        <v>52</v>
      </c>
      <c r="C2404" t="s">
        <v>157</v>
      </c>
      <c r="D2404" t="s">
        <v>141</v>
      </c>
      <c r="E2404">
        <v>0.2</v>
      </c>
      <c r="F2404" t="s">
        <v>142</v>
      </c>
      <c r="G2404" s="3">
        <v>550</v>
      </c>
      <c r="H2404" t="s">
        <v>143</v>
      </c>
      <c r="I2404" s="3">
        <v>110</v>
      </c>
      <c r="J2404" s="25" t="str">
        <f t="shared" si="37"/>
        <v>Apr</v>
      </c>
      <c r="K2404">
        <v>15</v>
      </c>
    </row>
    <row r="2405" spans="1:11" x14ac:dyDescent="0.5">
      <c r="A2405" s="25">
        <v>44659</v>
      </c>
      <c r="B2405" t="s">
        <v>52</v>
      </c>
      <c r="C2405" t="s">
        <v>189</v>
      </c>
      <c r="D2405" t="s">
        <v>295</v>
      </c>
      <c r="E2405">
        <v>1</v>
      </c>
      <c r="F2405" t="s">
        <v>147</v>
      </c>
      <c r="G2405" s="3">
        <v>380</v>
      </c>
      <c r="H2405" t="s">
        <v>143</v>
      </c>
      <c r="I2405" s="3">
        <v>380</v>
      </c>
      <c r="J2405" s="25" t="str">
        <f t="shared" si="37"/>
        <v>Apr</v>
      </c>
      <c r="K2405">
        <v>15</v>
      </c>
    </row>
    <row r="2406" spans="1:11" x14ac:dyDescent="0.5">
      <c r="A2406" s="25">
        <v>44659</v>
      </c>
      <c r="B2406" t="s">
        <v>52</v>
      </c>
      <c r="C2406" t="s">
        <v>167</v>
      </c>
      <c r="D2406" t="s">
        <v>295</v>
      </c>
      <c r="E2406">
        <v>1</v>
      </c>
      <c r="F2406" t="s">
        <v>147</v>
      </c>
      <c r="G2406" s="3">
        <v>330</v>
      </c>
      <c r="H2406" t="s">
        <v>143</v>
      </c>
      <c r="I2406" s="3">
        <v>330</v>
      </c>
      <c r="J2406" s="25" t="str">
        <f t="shared" si="37"/>
        <v>Apr</v>
      </c>
      <c r="K2406">
        <v>15</v>
      </c>
    </row>
    <row r="2407" spans="1:11" x14ac:dyDescent="0.5">
      <c r="A2407" s="25">
        <v>44659</v>
      </c>
      <c r="B2407" t="s">
        <v>52</v>
      </c>
      <c r="C2407" t="s">
        <v>154</v>
      </c>
      <c r="D2407" t="s">
        <v>155</v>
      </c>
      <c r="E2407">
        <v>0.25</v>
      </c>
      <c r="F2407" t="s">
        <v>156</v>
      </c>
      <c r="G2407" s="3">
        <v>920</v>
      </c>
      <c r="H2407" t="s">
        <v>143</v>
      </c>
      <c r="I2407" s="3">
        <v>230</v>
      </c>
      <c r="J2407" s="25" t="str">
        <f t="shared" si="37"/>
        <v>Apr</v>
      </c>
      <c r="K2407">
        <v>15</v>
      </c>
    </row>
    <row r="2408" spans="1:11" hidden="1" x14ac:dyDescent="0.5">
      <c r="A2408" s="25">
        <v>44659</v>
      </c>
      <c r="B2408" t="s">
        <v>52</v>
      </c>
      <c r="C2408" t="s">
        <v>236</v>
      </c>
      <c r="D2408" t="s">
        <v>141</v>
      </c>
      <c r="E2408">
        <v>0.2</v>
      </c>
      <c r="F2408" t="s">
        <v>142</v>
      </c>
      <c r="G2408" s="3">
        <v>650</v>
      </c>
      <c r="H2408" t="s">
        <v>143</v>
      </c>
      <c r="I2408" s="3">
        <v>130</v>
      </c>
      <c r="J2408" s="25" t="str">
        <f t="shared" si="37"/>
        <v>Apr</v>
      </c>
      <c r="K2408">
        <v>15</v>
      </c>
    </row>
    <row r="2409" spans="1:11" hidden="1" x14ac:dyDescent="0.5">
      <c r="A2409" s="25">
        <v>44659</v>
      </c>
      <c r="B2409" t="s">
        <v>52</v>
      </c>
      <c r="C2409" t="s">
        <v>170</v>
      </c>
      <c r="D2409" t="s">
        <v>155</v>
      </c>
      <c r="E2409">
        <v>1</v>
      </c>
      <c r="F2409" t="s">
        <v>156</v>
      </c>
      <c r="G2409" s="3">
        <v>320</v>
      </c>
      <c r="H2409" t="s">
        <v>143</v>
      </c>
      <c r="I2409" s="3">
        <v>320</v>
      </c>
      <c r="J2409" s="25" t="str">
        <f t="shared" si="37"/>
        <v>Apr</v>
      </c>
      <c r="K2409">
        <v>15</v>
      </c>
    </row>
    <row r="2410" spans="1:11" x14ac:dyDescent="0.5">
      <c r="A2410" s="25">
        <v>44659</v>
      </c>
      <c r="B2410" t="s">
        <v>52</v>
      </c>
      <c r="C2410" t="s">
        <v>144</v>
      </c>
      <c r="D2410" t="s">
        <v>274</v>
      </c>
      <c r="E2410">
        <v>5</v>
      </c>
      <c r="F2410" t="s">
        <v>145</v>
      </c>
      <c r="G2410" s="3">
        <v>65</v>
      </c>
      <c r="H2410" t="s">
        <v>143</v>
      </c>
      <c r="I2410" s="3">
        <v>325</v>
      </c>
      <c r="J2410" s="25" t="str">
        <f t="shared" si="37"/>
        <v>Apr</v>
      </c>
      <c r="K2410">
        <v>15</v>
      </c>
    </row>
    <row r="2411" spans="1:11" x14ac:dyDescent="0.5">
      <c r="A2411" s="25">
        <v>44659</v>
      </c>
      <c r="B2411" t="s">
        <v>52</v>
      </c>
      <c r="C2411" t="s">
        <v>163</v>
      </c>
      <c r="D2411" t="s">
        <v>295</v>
      </c>
      <c r="E2411">
        <v>1</v>
      </c>
      <c r="F2411" t="s">
        <v>147</v>
      </c>
      <c r="G2411" s="3">
        <v>920</v>
      </c>
      <c r="H2411" t="s">
        <v>143</v>
      </c>
      <c r="I2411" s="3">
        <v>920</v>
      </c>
      <c r="J2411" s="25" t="str">
        <f t="shared" si="37"/>
        <v>Apr</v>
      </c>
      <c r="K2411">
        <v>15</v>
      </c>
    </row>
    <row r="2412" spans="1:11" x14ac:dyDescent="0.5">
      <c r="A2412" s="25">
        <v>44659</v>
      </c>
      <c r="B2412" t="s">
        <v>52</v>
      </c>
      <c r="C2412" t="s">
        <v>159</v>
      </c>
      <c r="D2412" t="s">
        <v>295</v>
      </c>
      <c r="E2412">
        <v>3</v>
      </c>
      <c r="F2412" t="s">
        <v>147</v>
      </c>
      <c r="G2412" s="3">
        <v>520</v>
      </c>
      <c r="H2412" t="s">
        <v>143</v>
      </c>
      <c r="I2412" s="3">
        <v>1560</v>
      </c>
      <c r="J2412" s="25" t="str">
        <f t="shared" si="37"/>
        <v>Apr</v>
      </c>
      <c r="K2412">
        <v>15</v>
      </c>
    </row>
    <row r="2413" spans="1:11" x14ac:dyDescent="0.5">
      <c r="A2413" s="25">
        <v>44659</v>
      </c>
      <c r="B2413" t="s">
        <v>52</v>
      </c>
      <c r="C2413" t="s">
        <v>281</v>
      </c>
      <c r="D2413" t="s">
        <v>146</v>
      </c>
      <c r="E2413">
        <v>1</v>
      </c>
      <c r="F2413" t="s">
        <v>147</v>
      </c>
      <c r="G2413" s="3">
        <v>255</v>
      </c>
      <c r="H2413" t="s">
        <v>143</v>
      </c>
      <c r="I2413" s="3">
        <v>255</v>
      </c>
      <c r="J2413" s="25" t="str">
        <f t="shared" si="37"/>
        <v>Apr</v>
      </c>
      <c r="K2413">
        <v>15</v>
      </c>
    </row>
    <row r="2414" spans="1:11" x14ac:dyDescent="0.5">
      <c r="A2414" s="25">
        <v>44659</v>
      </c>
      <c r="B2414" t="s">
        <v>52</v>
      </c>
      <c r="C2414" t="s">
        <v>198</v>
      </c>
      <c r="D2414" t="s">
        <v>146</v>
      </c>
      <c r="E2414">
        <v>3</v>
      </c>
      <c r="F2414" t="s">
        <v>147</v>
      </c>
      <c r="G2414" s="3">
        <v>255</v>
      </c>
      <c r="H2414" t="s">
        <v>143</v>
      </c>
      <c r="I2414" s="3">
        <v>765</v>
      </c>
      <c r="J2414" s="25" t="str">
        <f t="shared" si="37"/>
        <v>Apr</v>
      </c>
      <c r="K2414">
        <v>15</v>
      </c>
    </row>
    <row r="2415" spans="1:11" x14ac:dyDescent="0.5">
      <c r="A2415" s="25">
        <v>44659</v>
      </c>
      <c r="B2415" t="s">
        <v>52</v>
      </c>
      <c r="C2415" t="s">
        <v>154</v>
      </c>
      <c r="D2415" t="s">
        <v>155</v>
      </c>
      <c r="E2415">
        <v>1</v>
      </c>
      <c r="F2415" t="s">
        <v>156</v>
      </c>
      <c r="G2415" s="3">
        <v>900</v>
      </c>
      <c r="H2415" t="s">
        <v>143</v>
      </c>
      <c r="I2415" s="3">
        <v>900</v>
      </c>
      <c r="J2415" s="25" t="str">
        <f t="shared" si="37"/>
        <v>Apr</v>
      </c>
      <c r="K2415">
        <v>15</v>
      </c>
    </row>
    <row r="2416" spans="1:11" x14ac:dyDescent="0.5">
      <c r="A2416" s="25">
        <v>44660</v>
      </c>
      <c r="B2416" t="s">
        <v>51</v>
      </c>
      <c r="C2416" t="s">
        <v>166</v>
      </c>
      <c r="D2416" t="s">
        <v>295</v>
      </c>
      <c r="E2416">
        <v>0.5</v>
      </c>
      <c r="F2416" t="s">
        <v>147</v>
      </c>
      <c r="G2416" s="3">
        <v>340</v>
      </c>
      <c r="H2416" t="s">
        <v>143</v>
      </c>
      <c r="I2416" s="3">
        <v>170</v>
      </c>
      <c r="J2416" s="25" t="str">
        <f t="shared" si="37"/>
        <v>Apr</v>
      </c>
      <c r="K2416">
        <v>15</v>
      </c>
    </row>
    <row r="2417" spans="1:11" x14ac:dyDescent="0.5">
      <c r="A2417" s="25">
        <v>44660</v>
      </c>
      <c r="B2417" t="s">
        <v>51</v>
      </c>
      <c r="C2417" t="s">
        <v>167</v>
      </c>
      <c r="D2417" t="s">
        <v>295</v>
      </c>
      <c r="E2417">
        <v>1</v>
      </c>
      <c r="F2417" t="s">
        <v>147</v>
      </c>
      <c r="G2417" s="3">
        <v>340</v>
      </c>
      <c r="H2417" t="s">
        <v>143</v>
      </c>
      <c r="I2417" s="3">
        <v>340</v>
      </c>
      <c r="J2417" s="25" t="str">
        <f t="shared" si="37"/>
        <v>Apr</v>
      </c>
      <c r="K2417">
        <v>15</v>
      </c>
    </row>
    <row r="2418" spans="1:11" x14ac:dyDescent="0.5">
      <c r="A2418" s="25">
        <v>44660</v>
      </c>
      <c r="B2418" t="s">
        <v>51</v>
      </c>
      <c r="C2418" t="s">
        <v>181</v>
      </c>
      <c r="D2418" t="s">
        <v>276</v>
      </c>
      <c r="E2418">
        <v>2.5</v>
      </c>
      <c r="F2418" t="s">
        <v>152</v>
      </c>
      <c r="G2418" s="3">
        <v>140</v>
      </c>
      <c r="H2418" t="s">
        <v>143</v>
      </c>
      <c r="I2418" s="3">
        <v>350</v>
      </c>
      <c r="J2418" s="25" t="str">
        <f t="shared" si="37"/>
        <v>Apr</v>
      </c>
      <c r="K2418">
        <v>15</v>
      </c>
    </row>
    <row r="2419" spans="1:11" x14ac:dyDescent="0.5">
      <c r="A2419" s="25">
        <v>44660</v>
      </c>
      <c r="B2419" t="s">
        <v>51</v>
      </c>
      <c r="C2419" t="s">
        <v>151</v>
      </c>
      <c r="D2419" t="s">
        <v>146</v>
      </c>
      <c r="E2419">
        <v>2.5</v>
      </c>
      <c r="F2419" t="s">
        <v>152</v>
      </c>
      <c r="G2419" s="3">
        <v>480</v>
      </c>
      <c r="H2419" t="s">
        <v>143</v>
      </c>
      <c r="I2419" s="3">
        <v>1200</v>
      </c>
      <c r="J2419" s="25" t="str">
        <f t="shared" si="37"/>
        <v>Apr</v>
      </c>
      <c r="K2419">
        <v>15</v>
      </c>
    </row>
    <row r="2420" spans="1:11" hidden="1" x14ac:dyDescent="0.5">
      <c r="A2420" s="25">
        <v>44660</v>
      </c>
      <c r="B2420" t="s">
        <v>51</v>
      </c>
      <c r="C2420" t="s">
        <v>153</v>
      </c>
      <c r="D2420" t="s">
        <v>295</v>
      </c>
      <c r="E2420">
        <v>5</v>
      </c>
      <c r="F2420" t="s">
        <v>147</v>
      </c>
      <c r="G2420" s="3">
        <v>70</v>
      </c>
      <c r="H2420" t="s">
        <v>143</v>
      </c>
      <c r="I2420" s="3">
        <v>350</v>
      </c>
      <c r="J2420" s="25" t="str">
        <f t="shared" si="37"/>
        <v>Apr</v>
      </c>
      <c r="K2420">
        <v>15</v>
      </c>
    </row>
    <row r="2421" spans="1:11" x14ac:dyDescent="0.5">
      <c r="A2421" s="25">
        <v>44660</v>
      </c>
      <c r="B2421" t="s">
        <v>51</v>
      </c>
      <c r="C2421" t="s">
        <v>148</v>
      </c>
      <c r="D2421" t="s">
        <v>146</v>
      </c>
      <c r="E2421">
        <v>10</v>
      </c>
      <c r="F2421" t="s">
        <v>149</v>
      </c>
      <c r="G2421" s="3">
        <v>312.5</v>
      </c>
      <c r="H2421" t="s">
        <v>143</v>
      </c>
      <c r="I2421" s="3">
        <v>3125</v>
      </c>
      <c r="J2421" s="25" t="str">
        <f t="shared" si="37"/>
        <v>Apr</v>
      </c>
      <c r="K2421">
        <v>15</v>
      </c>
    </row>
    <row r="2422" spans="1:11" x14ac:dyDescent="0.5">
      <c r="A2422" s="25">
        <v>44660</v>
      </c>
      <c r="B2422" t="s">
        <v>51</v>
      </c>
      <c r="C2422" t="s">
        <v>159</v>
      </c>
      <c r="D2422" t="s">
        <v>295</v>
      </c>
      <c r="E2422">
        <v>1</v>
      </c>
      <c r="F2422" t="s">
        <v>147</v>
      </c>
      <c r="G2422" s="3">
        <v>520</v>
      </c>
      <c r="H2422" t="s">
        <v>143</v>
      </c>
      <c r="I2422" s="3">
        <v>520</v>
      </c>
      <c r="J2422" s="25" t="str">
        <f t="shared" si="37"/>
        <v>Apr</v>
      </c>
      <c r="K2422">
        <v>15</v>
      </c>
    </row>
    <row r="2423" spans="1:11" x14ac:dyDescent="0.5">
      <c r="A2423" s="25">
        <v>44660</v>
      </c>
      <c r="B2423" t="s">
        <v>51</v>
      </c>
      <c r="C2423" t="s">
        <v>163</v>
      </c>
      <c r="D2423" t="s">
        <v>295</v>
      </c>
      <c r="E2423">
        <v>0.5</v>
      </c>
      <c r="F2423" t="s">
        <v>147</v>
      </c>
      <c r="G2423" s="3">
        <v>920</v>
      </c>
      <c r="H2423" t="s">
        <v>143</v>
      </c>
      <c r="I2423" s="3">
        <v>460</v>
      </c>
      <c r="J2423" s="25" t="str">
        <f t="shared" si="37"/>
        <v>Apr</v>
      </c>
      <c r="K2423">
        <v>15</v>
      </c>
    </row>
    <row r="2424" spans="1:11" x14ac:dyDescent="0.5">
      <c r="A2424" s="25">
        <v>44660</v>
      </c>
      <c r="B2424" t="s">
        <v>51</v>
      </c>
      <c r="C2424" t="s">
        <v>154</v>
      </c>
      <c r="D2424" t="s">
        <v>155</v>
      </c>
      <c r="E2424">
        <v>0.25</v>
      </c>
      <c r="F2424" t="s">
        <v>156</v>
      </c>
      <c r="G2424" s="3">
        <v>920</v>
      </c>
      <c r="H2424" t="s">
        <v>143</v>
      </c>
      <c r="I2424" s="3">
        <v>230</v>
      </c>
      <c r="J2424" s="25" t="str">
        <f t="shared" si="37"/>
        <v>Apr</v>
      </c>
      <c r="K2424">
        <v>15</v>
      </c>
    </row>
    <row r="2425" spans="1:11" x14ac:dyDescent="0.5">
      <c r="A2425" s="25">
        <v>44660</v>
      </c>
      <c r="B2425" t="s">
        <v>51</v>
      </c>
      <c r="C2425" t="s">
        <v>284</v>
      </c>
      <c r="D2425" t="s">
        <v>146</v>
      </c>
      <c r="E2425">
        <v>3</v>
      </c>
      <c r="F2425" t="s">
        <v>147</v>
      </c>
      <c r="G2425" s="3">
        <v>255</v>
      </c>
      <c r="H2425" t="s">
        <v>143</v>
      </c>
      <c r="I2425" s="3">
        <v>765</v>
      </c>
      <c r="J2425" s="25" t="str">
        <f t="shared" si="37"/>
        <v>Apr</v>
      </c>
      <c r="K2425">
        <v>15</v>
      </c>
    </row>
    <row r="2426" spans="1:11" x14ac:dyDescent="0.5">
      <c r="A2426" s="25">
        <v>44660</v>
      </c>
      <c r="B2426" t="s">
        <v>51</v>
      </c>
      <c r="C2426" t="s">
        <v>160</v>
      </c>
      <c r="D2426" t="s">
        <v>275</v>
      </c>
      <c r="E2426">
        <v>15</v>
      </c>
      <c r="F2426" t="s">
        <v>147</v>
      </c>
      <c r="G2426" s="3">
        <v>210</v>
      </c>
      <c r="H2426" t="s">
        <v>143</v>
      </c>
      <c r="I2426" s="3">
        <v>3150</v>
      </c>
      <c r="J2426" s="25" t="str">
        <f t="shared" si="37"/>
        <v>Apr</v>
      </c>
      <c r="K2426">
        <v>15</v>
      </c>
    </row>
    <row r="2427" spans="1:11" hidden="1" x14ac:dyDescent="0.5">
      <c r="A2427" s="25">
        <v>44660</v>
      </c>
      <c r="B2427" t="s">
        <v>51</v>
      </c>
      <c r="C2427" t="s">
        <v>213</v>
      </c>
      <c r="D2427" t="s">
        <v>324</v>
      </c>
      <c r="E2427">
        <v>3</v>
      </c>
      <c r="F2427" t="s">
        <v>142</v>
      </c>
      <c r="G2427" s="3">
        <v>175</v>
      </c>
      <c r="H2427" t="s">
        <v>143</v>
      </c>
      <c r="I2427" s="3">
        <v>525</v>
      </c>
      <c r="J2427" s="25" t="str">
        <f t="shared" si="37"/>
        <v>Apr</v>
      </c>
      <c r="K2427">
        <v>15</v>
      </c>
    </row>
    <row r="2428" spans="1:11" x14ac:dyDescent="0.5">
      <c r="A2428" s="25">
        <v>44660</v>
      </c>
      <c r="B2428" t="s">
        <v>51</v>
      </c>
      <c r="C2428" t="s">
        <v>183</v>
      </c>
      <c r="D2428" t="s">
        <v>155</v>
      </c>
      <c r="E2428">
        <v>2</v>
      </c>
      <c r="F2428" t="s">
        <v>156</v>
      </c>
      <c r="G2428" s="3">
        <v>280</v>
      </c>
      <c r="H2428" t="s">
        <v>143</v>
      </c>
      <c r="I2428" s="3">
        <v>560</v>
      </c>
      <c r="J2428" s="25" t="str">
        <f t="shared" si="37"/>
        <v>Apr</v>
      </c>
      <c r="K2428">
        <v>15</v>
      </c>
    </row>
    <row r="2429" spans="1:11" x14ac:dyDescent="0.5">
      <c r="A2429" s="25">
        <v>44660</v>
      </c>
      <c r="B2429" t="s">
        <v>51</v>
      </c>
      <c r="C2429" t="s">
        <v>148</v>
      </c>
      <c r="D2429" t="s">
        <v>146</v>
      </c>
      <c r="E2429">
        <v>4</v>
      </c>
      <c r="F2429" t="s">
        <v>149</v>
      </c>
      <c r="G2429" s="3">
        <v>312.5</v>
      </c>
      <c r="H2429" t="s">
        <v>143</v>
      </c>
      <c r="I2429" s="3">
        <v>1250</v>
      </c>
      <c r="J2429" s="25" t="str">
        <f t="shared" si="37"/>
        <v>Apr</v>
      </c>
      <c r="K2429">
        <v>15</v>
      </c>
    </row>
    <row r="2430" spans="1:11" x14ac:dyDescent="0.5">
      <c r="A2430" s="25">
        <v>44660</v>
      </c>
      <c r="B2430" t="s">
        <v>51</v>
      </c>
      <c r="C2430" t="s">
        <v>181</v>
      </c>
      <c r="D2430" t="s">
        <v>276</v>
      </c>
      <c r="E2430">
        <v>0.4</v>
      </c>
      <c r="F2430" t="s">
        <v>152</v>
      </c>
      <c r="G2430" s="3">
        <v>140</v>
      </c>
      <c r="H2430" t="s">
        <v>143</v>
      </c>
      <c r="I2430" s="3">
        <v>56</v>
      </c>
      <c r="J2430" s="25" t="str">
        <f t="shared" si="37"/>
        <v>Apr</v>
      </c>
      <c r="K2430">
        <v>15</v>
      </c>
    </row>
    <row r="2431" spans="1:11" x14ac:dyDescent="0.5">
      <c r="A2431" s="25">
        <v>44660</v>
      </c>
      <c r="B2431" t="s">
        <v>51</v>
      </c>
      <c r="C2431" t="s">
        <v>151</v>
      </c>
      <c r="D2431" t="s">
        <v>146</v>
      </c>
      <c r="E2431">
        <v>0.4</v>
      </c>
      <c r="F2431" t="s">
        <v>152</v>
      </c>
      <c r="G2431" s="3">
        <v>480</v>
      </c>
      <c r="H2431" t="s">
        <v>143</v>
      </c>
      <c r="I2431" s="3">
        <v>192</v>
      </c>
      <c r="J2431" s="25" t="str">
        <f t="shared" si="37"/>
        <v>Apr</v>
      </c>
      <c r="K2431">
        <v>15</v>
      </c>
    </row>
    <row r="2432" spans="1:11" x14ac:dyDescent="0.5">
      <c r="A2432" s="25">
        <v>44660</v>
      </c>
      <c r="B2432" t="s">
        <v>51</v>
      </c>
      <c r="C2432" t="s">
        <v>144</v>
      </c>
      <c r="D2432" t="s">
        <v>274</v>
      </c>
      <c r="E2432">
        <v>1</v>
      </c>
      <c r="F2432" t="s">
        <v>145</v>
      </c>
      <c r="G2432" s="3">
        <v>65</v>
      </c>
      <c r="H2432" t="s">
        <v>143</v>
      </c>
      <c r="I2432" s="3">
        <v>65</v>
      </c>
      <c r="J2432" s="25" t="str">
        <f t="shared" si="37"/>
        <v>Apr</v>
      </c>
      <c r="K2432">
        <v>15</v>
      </c>
    </row>
    <row r="2433" spans="1:11" x14ac:dyDescent="0.5">
      <c r="A2433" s="25">
        <v>44660</v>
      </c>
      <c r="B2433" t="s">
        <v>51</v>
      </c>
      <c r="C2433" t="s">
        <v>181</v>
      </c>
      <c r="D2433" t="s">
        <v>276</v>
      </c>
      <c r="E2433">
        <v>1.2</v>
      </c>
      <c r="F2433" t="s">
        <v>152</v>
      </c>
      <c r="G2433" s="3">
        <v>140</v>
      </c>
      <c r="H2433" t="s">
        <v>143</v>
      </c>
      <c r="I2433" s="3">
        <v>168</v>
      </c>
      <c r="J2433" s="25" t="str">
        <f t="shared" si="37"/>
        <v>Apr</v>
      </c>
      <c r="K2433">
        <v>15</v>
      </c>
    </row>
    <row r="2434" spans="1:11" x14ac:dyDescent="0.5">
      <c r="A2434" s="25">
        <v>44660</v>
      </c>
      <c r="B2434" t="s">
        <v>51</v>
      </c>
      <c r="C2434" t="s">
        <v>175</v>
      </c>
      <c r="D2434" t="s">
        <v>146</v>
      </c>
      <c r="E2434">
        <v>1</v>
      </c>
      <c r="F2434" t="s">
        <v>152</v>
      </c>
      <c r="G2434" s="3">
        <v>900</v>
      </c>
      <c r="H2434" t="s">
        <v>143</v>
      </c>
      <c r="I2434" s="3">
        <v>900</v>
      </c>
      <c r="J2434" s="25" t="str">
        <f t="shared" si="37"/>
        <v>Apr</v>
      </c>
      <c r="K2434">
        <v>15</v>
      </c>
    </row>
    <row r="2435" spans="1:11" hidden="1" x14ac:dyDescent="0.5">
      <c r="A2435" s="25">
        <v>44660</v>
      </c>
      <c r="B2435" t="s">
        <v>51</v>
      </c>
      <c r="C2435" t="s">
        <v>287</v>
      </c>
      <c r="D2435" t="s">
        <v>141</v>
      </c>
      <c r="E2435">
        <v>1</v>
      </c>
      <c r="F2435" t="s">
        <v>142</v>
      </c>
      <c r="G2435" s="3">
        <v>85</v>
      </c>
      <c r="H2435" t="s">
        <v>143</v>
      </c>
      <c r="I2435" s="3">
        <v>85</v>
      </c>
      <c r="J2435" s="25" t="str">
        <f t="shared" si="37"/>
        <v>Apr</v>
      </c>
      <c r="K2435">
        <v>15</v>
      </c>
    </row>
    <row r="2436" spans="1:11" hidden="1" x14ac:dyDescent="0.5">
      <c r="A2436" s="25">
        <v>44660</v>
      </c>
      <c r="B2436" t="s">
        <v>51</v>
      </c>
      <c r="C2436" t="s">
        <v>197</v>
      </c>
      <c r="D2436" t="s">
        <v>193</v>
      </c>
      <c r="E2436">
        <v>0.5</v>
      </c>
      <c r="F2436" t="s">
        <v>147</v>
      </c>
      <c r="G2436" s="3">
        <v>700</v>
      </c>
      <c r="H2436" t="s">
        <v>143</v>
      </c>
      <c r="I2436" s="3">
        <v>350</v>
      </c>
      <c r="J2436" s="25" t="str">
        <f t="shared" si="37"/>
        <v>Apr</v>
      </c>
      <c r="K2436">
        <v>15</v>
      </c>
    </row>
    <row r="2437" spans="1:11" x14ac:dyDescent="0.5">
      <c r="A2437" s="25">
        <v>44660</v>
      </c>
      <c r="B2437" t="s">
        <v>51</v>
      </c>
      <c r="C2437" t="s">
        <v>144</v>
      </c>
      <c r="D2437" t="s">
        <v>274</v>
      </c>
      <c r="E2437">
        <v>5</v>
      </c>
      <c r="F2437" t="s">
        <v>145</v>
      </c>
      <c r="G2437" s="3">
        <v>65</v>
      </c>
      <c r="H2437" t="s">
        <v>143</v>
      </c>
      <c r="I2437" s="3">
        <v>325</v>
      </c>
      <c r="J2437" s="25" t="str">
        <f t="shared" ref="J2437:J2500" si="38">TEXT(A2437,"mmm")</f>
        <v>Apr</v>
      </c>
      <c r="K2437">
        <v>15</v>
      </c>
    </row>
    <row r="2438" spans="1:11" x14ac:dyDescent="0.5">
      <c r="A2438" s="25">
        <v>44660</v>
      </c>
      <c r="B2438" t="s">
        <v>51</v>
      </c>
      <c r="C2438" t="s">
        <v>159</v>
      </c>
      <c r="D2438" t="s">
        <v>295</v>
      </c>
      <c r="E2438">
        <v>2</v>
      </c>
      <c r="F2438" t="s">
        <v>147</v>
      </c>
      <c r="G2438" s="3">
        <v>520</v>
      </c>
      <c r="H2438" t="s">
        <v>143</v>
      </c>
      <c r="I2438" s="3">
        <v>1040</v>
      </c>
      <c r="J2438" s="25" t="str">
        <f t="shared" si="38"/>
        <v>Apr</v>
      </c>
      <c r="K2438">
        <v>15</v>
      </c>
    </row>
    <row r="2439" spans="1:11" x14ac:dyDescent="0.5">
      <c r="A2439" s="25">
        <v>44660</v>
      </c>
      <c r="B2439" t="s">
        <v>51</v>
      </c>
      <c r="C2439" t="s">
        <v>163</v>
      </c>
      <c r="D2439" t="s">
        <v>295</v>
      </c>
      <c r="E2439">
        <v>2</v>
      </c>
      <c r="F2439" t="s">
        <v>147</v>
      </c>
      <c r="G2439" s="3">
        <v>920</v>
      </c>
      <c r="H2439" t="s">
        <v>143</v>
      </c>
      <c r="I2439" s="3">
        <v>1840</v>
      </c>
      <c r="J2439" s="25" t="str">
        <f t="shared" si="38"/>
        <v>Apr</v>
      </c>
      <c r="K2439">
        <v>15</v>
      </c>
    </row>
    <row r="2440" spans="1:11" x14ac:dyDescent="0.5">
      <c r="A2440" s="25">
        <v>44660</v>
      </c>
      <c r="B2440" t="s">
        <v>51</v>
      </c>
      <c r="C2440" t="s">
        <v>148</v>
      </c>
      <c r="D2440" t="s">
        <v>146</v>
      </c>
      <c r="E2440">
        <v>15</v>
      </c>
      <c r="F2440" t="s">
        <v>149</v>
      </c>
      <c r="G2440" s="3">
        <v>312.5</v>
      </c>
      <c r="H2440" t="s">
        <v>143</v>
      </c>
      <c r="I2440" s="3">
        <v>4687.5</v>
      </c>
      <c r="J2440" s="25" t="str">
        <f t="shared" si="38"/>
        <v>Apr</v>
      </c>
      <c r="K2440">
        <v>15</v>
      </c>
    </row>
    <row r="2441" spans="1:11" hidden="1" x14ac:dyDescent="0.5">
      <c r="A2441" s="25">
        <v>44660</v>
      </c>
      <c r="B2441" t="s">
        <v>51</v>
      </c>
      <c r="C2441" t="s">
        <v>206</v>
      </c>
      <c r="D2441" t="s">
        <v>193</v>
      </c>
      <c r="E2441">
        <v>1</v>
      </c>
      <c r="F2441" t="s">
        <v>147</v>
      </c>
      <c r="G2441" s="3">
        <v>480</v>
      </c>
      <c r="H2441" t="s">
        <v>143</v>
      </c>
      <c r="I2441" s="3">
        <v>480</v>
      </c>
      <c r="J2441" s="25" t="str">
        <f t="shared" si="38"/>
        <v>Apr</v>
      </c>
      <c r="K2441">
        <v>15</v>
      </c>
    </row>
    <row r="2442" spans="1:11" hidden="1" x14ac:dyDescent="0.5">
      <c r="A2442" s="25">
        <v>44660</v>
      </c>
      <c r="B2442" t="s">
        <v>51</v>
      </c>
      <c r="C2442" t="s">
        <v>216</v>
      </c>
      <c r="D2442" t="s">
        <v>193</v>
      </c>
      <c r="E2442">
        <v>5</v>
      </c>
      <c r="F2442" t="s">
        <v>147</v>
      </c>
      <c r="G2442" s="3">
        <v>710</v>
      </c>
      <c r="H2442" t="s">
        <v>143</v>
      </c>
      <c r="I2442" s="3">
        <v>3550</v>
      </c>
      <c r="J2442" s="25" t="str">
        <f t="shared" si="38"/>
        <v>Apr</v>
      </c>
      <c r="K2442">
        <v>15</v>
      </c>
    </row>
    <row r="2443" spans="1:11" hidden="1" x14ac:dyDescent="0.5">
      <c r="A2443" s="25">
        <v>44660</v>
      </c>
      <c r="B2443" t="s">
        <v>51</v>
      </c>
      <c r="C2443" t="s">
        <v>153</v>
      </c>
      <c r="D2443" t="s">
        <v>295</v>
      </c>
      <c r="E2443">
        <v>2</v>
      </c>
      <c r="F2443" t="s">
        <v>147</v>
      </c>
      <c r="G2443" s="3">
        <v>70</v>
      </c>
      <c r="H2443" t="s">
        <v>143</v>
      </c>
      <c r="I2443" s="3">
        <v>140</v>
      </c>
      <c r="J2443" s="25" t="str">
        <f t="shared" si="38"/>
        <v>Apr</v>
      </c>
      <c r="K2443">
        <v>15</v>
      </c>
    </row>
    <row r="2444" spans="1:11" x14ac:dyDescent="0.5">
      <c r="A2444" s="25">
        <v>44660</v>
      </c>
      <c r="B2444" t="s">
        <v>51</v>
      </c>
      <c r="C2444" t="s">
        <v>187</v>
      </c>
      <c r="D2444" t="s">
        <v>295</v>
      </c>
      <c r="E2444">
        <v>4</v>
      </c>
      <c r="F2444" t="s">
        <v>147</v>
      </c>
      <c r="G2444" s="3">
        <v>48</v>
      </c>
      <c r="H2444" t="s">
        <v>143</v>
      </c>
      <c r="I2444" s="3">
        <v>192</v>
      </c>
      <c r="J2444" s="25" t="str">
        <f t="shared" si="38"/>
        <v>Apr</v>
      </c>
      <c r="K2444">
        <v>15</v>
      </c>
    </row>
    <row r="2445" spans="1:11" x14ac:dyDescent="0.5">
      <c r="A2445" s="25">
        <v>44660</v>
      </c>
      <c r="B2445" t="s">
        <v>51</v>
      </c>
      <c r="C2445" t="s">
        <v>281</v>
      </c>
      <c r="D2445" t="s">
        <v>146</v>
      </c>
      <c r="E2445">
        <v>1</v>
      </c>
      <c r="F2445" t="s">
        <v>147</v>
      </c>
      <c r="G2445" s="3">
        <v>255</v>
      </c>
      <c r="H2445" t="s">
        <v>143</v>
      </c>
      <c r="I2445" s="3">
        <v>255</v>
      </c>
      <c r="J2445" s="25" t="str">
        <f t="shared" si="38"/>
        <v>Apr</v>
      </c>
      <c r="K2445">
        <v>15</v>
      </c>
    </row>
    <row r="2446" spans="1:11" x14ac:dyDescent="0.5">
      <c r="A2446" s="25">
        <v>44660</v>
      </c>
      <c r="B2446" t="s">
        <v>51</v>
      </c>
      <c r="C2446" t="s">
        <v>198</v>
      </c>
      <c r="D2446" t="s">
        <v>146</v>
      </c>
      <c r="E2446">
        <v>1</v>
      </c>
      <c r="F2446" t="s">
        <v>147</v>
      </c>
      <c r="G2446" s="3">
        <v>255</v>
      </c>
      <c r="H2446" t="s">
        <v>143</v>
      </c>
      <c r="I2446" s="3">
        <v>255</v>
      </c>
      <c r="J2446" s="25" t="str">
        <f t="shared" si="38"/>
        <v>Apr</v>
      </c>
      <c r="K2446">
        <v>15</v>
      </c>
    </row>
    <row r="2447" spans="1:11" x14ac:dyDescent="0.5">
      <c r="A2447" s="25">
        <v>44660</v>
      </c>
      <c r="B2447" t="s">
        <v>51</v>
      </c>
      <c r="C2447" t="s">
        <v>162</v>
      </c>
      <c r="D2447" t="s">
        <v>295</v>
      </c>
      <c r="E2447">
        <v>1</v>
      </c>
      <c r="F2447" t="s">
        <v>147</v>
      </c>
      <c r="G2447" s="3">
        <v>170</v>
      </c>
      <c r="H2447" t="s">
        <v>143</v>
      </c>
      <c r="I2447" s="3">
        <v>170</v>
      </c>
      <c r="J2447" s="25" t="str">
        <f t="shared" si="38"/>
        <v>Apr</v>
      </c>
      <c r="K2447">
        <v>15</v>
      </c>
    </row>
    <row r="2448" spans="1:11" x14ac:dyDescent="0.5">
      <c r="A2448" s="25">
        <v>44660</v>
      </c>
      <c r="B2448" t="s">
        <v>51</v>
      </c>
      <c r="C2448" t="s">
        <v>160</v>
      </c>
      <c r="D2448" t="s">
        <v>275</v>
      </c>
      <c r="E2448">
        <v>3</v>
      </c>
      <c r="F2448" t="s">
        <v>147</v>
      </c>
      <c r="G2448" s="3">
        <v>220</v>
      </c>
      <c r="H2448" t="s">
        <v>143</v>
      </c>
      <c r="I2448" s="3">
        <v>660</v>
      </c>
      <c r="J2448" s="25" t="str">
        <f t="shared" si="38"/>
        <v>Apr</v>
      </c>
      <c r="K2448">
        <v>15</v>
      </c>
    </row>
    <row r="2449" spans="1:11" hidden="1" x14ac:dyDescent="0.5">
      <c r="A2449" s="25">
        <v>44660</v>
      </c>
      <c r="B2449" t="s">
        <v>51</v>
      </c>
      <c r="C2449" t="s">
        <v>210</v>
      </c>
      <c r="D2449" t="s">
        <v>141</v>
      </c>
      <c r="E2449">
        <v>1</v>
      </c>
      <c r="F2449" t="s">
        <v>142</v>
      </c>
      <c r="G2449" s="3">
        <v>455</v>
      </c>
      <c r="H2449" t="s">
        <v>143</v>
      </c>
      <c r="I2449" s="3">
        <v>455</v>
      </c>
      <c r="J2449" s="25" t="str">
        <f t="shared" si="38"/>
        <v>Apr</v>
      </c>
      <c r="K2449">
        <v>15</v>
      </c>
    </row>
    <row r="2450" spans="1:11" x14ac:dyDescent="0.5">
      <c r="A2450" s="25">
        <v>44660</v>
      </c>
      <c r="B2450" t="s">
        <v>51</v>
      </c>
      <c r="C2450" t="s">
        <v>148</v>
      </c>
      <c r="D2450" t="s">
        <v>146</v>
      </c>
      <c r="E2450">
        <v>20</v>
      </c>
      <c r="F2450" t="s">
        <v>149</v>
      </c>
      <c r="G2450" s="3">
        <v>312.5</v>
      </c>
      <c r="H2450" t="s">
        <v>143</v>
      </c>
      <c r="I2450" s="3">
        <v>6250</v>
      </c>
      <c r="J2450" s="25" t="str">
        <f t="shared" si="38"/>
        <v>Apr</v>
      </c>
      <c r="K2450">
        <v>15</v>
      </c>
    </row>
    <row r="2451" spans="1:11" hidden="1" x14ac:dyDescent="0.5">
      <c r="A2451" s="25">
        <v>44660</v>
      </c>
      <c r="B2451" t="s">
        <v>51</v>
      </c>
      <c r="C2451" t="s">
        <v>218</v>
      </c>
      <c r="D2451" t="s">
        <v>141</v>
      </c>
      <c r="E2451">
        <v>1</v>
      </c>
      <c r="F2451" t="s">
        <v>142</v>
      </c>
      <c r="G2451" s="3">
        <v>380</v>
      </c>
      <c r="H2451" t="s">
        <v>143</v>
      </c>
      <c r="I2451" s="3">
        <v>380</v>
      </c>
      <c r="J2451" s="25" t="str">
        <f t="shared" si="38"/>
        <v>Apr</v>
      </c>
      <c r="K2451">
        <v>15</v>
      </c>
    </row>
    <row r="2452" spans="1:11" x14ac:dyDescent="0.5">
      <c r="A2452" s="25">
        <v>44660</v>
      </c>
      <c r="B2452" t="s">
        <v>51</v>
      </c>
      <c r="C2452" t="s">
        <v>144</v>
      </c>
      <c r="D2452" t="s">
        <v>274</v>
      </c>
      <c r="E2452">
        <v>32</v>
      </c>
      <c r="F2452" t="s">
        <v>145</v>
      </c>
      <c r="G2452" s="3">
        <v>62</v>
      </c>
      <c r="H2452" t="s">
        <v>143</v>
      </c>
      <c r="I2452" s="3">
        <v>1984</v>
      </c>
      <c r="J2452" s="25" t="str">
        <f t="shared" si="38"/>
        <v>Apr</v>
      </c>
      <c r="K2452">
        <v>15</v>
      </c>
    </row>
    <row r="2453" spans="1:11" hidden="1" x14ac:dyDescent="0.5">
      <c r="A2453" s="25">
        <v>44660</v>
      </c>
      <c r="B2453" t="s">
        <v>51</v>
      </c>
      <c r="C2453" t="s">
        <v>195</v>
      </c>
      <c r="D2453" t="s">
        <v>141</v>
      </c>
      <c r="E2453">
        <v>1</v>
      </c>
      <c r="F2453" t="s">
        <v>142</v>
      </c>
      <c r="G2453" s="3">
        <v>310</v>
      </c>
      <c r="H2453" t="s">
        <v>143</v>
      </c>
      <c r="I2453" s="3">
        <v>310</v>
      </c>
      <c r="J2453" s="25" t="str">
        <f t="shared" si="38"/>
        <v>Apr</v>
      </c>
      <c r="K2453">
        <v>15</v>
      </c>
    </row>
    <row r="2454" spans="1:11" hidden="1" x14ac:dyDescent="0.5">
      <c r="A2454" s="25">
        <v>44660</v>
      </c>
      <c r="B2454" t="s">
        <v>51</v>
      </c>
      <c r="C2454" t="s">
        <v>323</v>
      </c>
      <c r="D2454" t="s">
        <v>141</v>
      </c>
      <c r="E2454">
        <v>1</v>
      </c>
      <c r="F2454" t="s">
        <v>149</v>
      </c>
      <c r="G2454" s="3">
        <v>300</v>
      </c>
      <c r="H2454" t="s">
        <v>143</v>
      </c>
      <c r="I2454" s="3">
        <v>300</v>
      </c>
      <c r="J2454" s="25" t="str">
        <f t="shared" si="38"/>
        <v>Apr</v>
      </c>
      <c r="K2454">
        <v>15</v>
      </c>
    </row>
    <row r="2455" spans="1:11" x14ac:dyDescent="0.5">
      <c r="A2455" s="25">
        <v>44660</v>
      </c>
      <c r="B2455" t="s">
        <v>51</v>
      </c>
      <c r="C2455" t="s">
        <v>167</v>
      </c>
      <c r="D2455" t="s">
        <v>295</v>
      </c>
      <c r="E2455">
        <v>1</v>
      </c>
      <c r="F2455" t="s">
        <v>147</v>
      </c>
      <c r="G2455" s="3">
        <v>340</v>
      </c>
      <c r="H2455" t="s">
        <v>143</v>
      </c>
      <c r="I2455" s="3">
        <v>340</v>
      </c>
      <c r="J2455" s="25" t="str">
        <f t="shared" si="38"/>
        <v>Apr</v>
      </c>
      <c r="K2455">
        <v>15</v>
      </c>
    </row>
    <row r="2456" spans="1:11" hidden="1" x14ac:dyDescent="0.5">
      <c r="A2456" s="25">
        <v>44660</v>
      </c>
      <c r="B2456" t="s">
        <v>51</v>
      </c>
      <c r="C2456" t="s">
        <v>216</v>
      </c>
      <c r="D2456" t="s">
        <v>193</v>
      </c>
      <c r="E2456">
        <v>0.5</v>
      </c>
      <c r="F2456" t="s">
        <v>147</v>
      </c>
      <c r="G2456" s="3">
        <v>740</v>
      </c>
      <c r="H2456" t="s">
        <v>143</v>
      </c>
      <c r="I2456" s="3">
        <v>370</v>
      </c>
      <c r="J2456" s="25" t="str">
        <f t="shared" si="38"/>
        <v>Apr</v>
      </c>
      <c r="K2456">
        <v>15</v>
      </c>
    </row>
    <row r="2457" spans="1:11" x14ac:dyDescent="0.5">
      <c r="A2457" s="25">
        <v>44660</v>
      </c>
      <c r="B2457" t="s">
        <v>51</v>
      </c>
      <c r="C2457" t="s">
        <v>164</v>
      </c>
      <c r="D2457" t="s">
        <v>295</v>
      </c>
      <c r="E2457">
        <v>1</v>
      </c>
      <c r="F2457" t="s">
        <v>147</v>
      </c>
      <c r="G2457" s="3">
        <v>200</v>
      </c>
      <c r="H2457" t="s">
        <v>143</v>
      </c>
      <c r="I2457" s="3">
        <v>200</v>
      </c>
      <c r="J2457" s="25" t="str">
        <f t="shared" si="38"/>
        <v>Apr</v>
      </c>
      <c r="K2457">
        <v>15</v>
      </c>
    </row>
    <row r="2458" spans="1:11" hidden="1" x14ac:dyDescent="0.5">
      <c r="A2458" s="25">
        <v>44660</v>
      </c>
      <c r="B2458" t="s">
        <v>51</v>
      </c>
      <c r="C2458" t="s">
        <v>264</v>
      </c>
      <c r="D2458" t="s">
        <v>146</v>
      </c>
      <c r="E2458">
        <v>2</v>
      </c>
      <c r="F2458" t="s">
        <v>147</v>
      </c>
      <c r="G2458" s="3">
        <v>255</v>
      </c>
      <c r="H2458" t="s">
        <v>143</v>
      </c>
      <c r="I2458" s="3">
        <v>510</v>
      </c>
      <c r="J2458" s="25" t="str">
        <f t="shared" si="38"/>
        <v>Apr</v>
      </c>
      <c r="K2458">
        <v>15</v>
      </c>
    </row>
    <row r="2459" spans="1:11" x14ac:dyDescent="0.5">
      <c r="A2459" s="25">
        <v>44660</v>
      </c>
      <c r="B2459" t="s">
        <v>51</v>
      </c>
      <c r="C2459" t="s">
        <v>231</v>
      </c>
      <c r="D2459" t="s">
        <v>146</v>
      </c>
      <c r="E2459">
        <v>2</v>
      </c>
      <c r="F2459" t="s">
        <v>147</v>
      </c>
      <c r="G2459" s="3">
        <v>235</v>
      </c>
      <c r="H2459" t="s">
        <v>143</v>
      </c>
      <c r="I2459" s="3">
        <v>470</v>
      </c>
      <c r="J2459" s="25" t="str">
        <f t="shared" si="38"/>
        <v>Apr</v>
      </c>
      <c r="K2459">
        <v>15</v>
      </c>
    </row>
    <row r="2460" spans="1:11" x14ac:dyDescent="0.5">
      <c r="A2460" s="25">
        <v>44660</v>
      </c>
      <c r="B2460" t="s">
        <v>51</v>
      </c>
      <c r="C2460" t="s">
        <v>198</v>
      </c>
      <c r="D2460" t="s">
        <v>146</v>
      </c>
      <c r="E2460">
        <v>2</v>
      </c>
      <c r="F2460" t="s">
        <v>147</v>
      </c>
      <c r="G2460" s="3">
        <v>255</v>
      </c>
      <c r="H2460" t="s">
        <v>143</v>
      </c>
      <c r="I2460" s="3">
        <v>510</v>
      </c>
      <c r="J2460" s="25" t="str">
        <f t="shared" si="38"/>
        <v>Apr</v>
      </c>
      <c r="K2460">
        <v>15</v>
      </c>
    </row>
    <row r="2461" spans="1:11" x14ac:dyDescent="0.5">
      <c r="A2461" s="25">
        <v>44660</v>
      </c>
      <c r="B2461" t="s">
        <v>51</v>
      </c>
      <c r="C2461" t="s">
        <v>284</v>
      </c>
      <c r="D2461" t="s">
        <v>146</v>
      </c>
      <c r="E2461">
        <v>3</v>
      </c>
      <c r="F2461" t="s">
        <v>147</v>
      </c>
      <c r="G2461" s="3">
        <v>255</v>
      </c>
      <c r="H2461" t="s">
        <v>143</v>
      </c>
      <c r="I2461" s="3">
        <v>765</v>
      </c>
      <c r="J2461" s="25" t="str">
        <f t="shared" si="38"/>
        <v>Apr</v>
      </c>
      <c r="K2461">
        <v>15</v>
      </c>
    </row>
    <row r="2462" spans="1:11" x14ac:dyDescent="0.5">
      <c r="A2462" s="25">
        <v>44660</v>
      </c>
      <c r="B2462" t="s">
        <v>51</v>
      </c>
      <c r="C2462" t="s">
        <v>187</v>
      </c>
      <c r="D2462" t="s">
        <v>295</v>
      </c>
      <c r="E2462">
        <v>10</v>
      </c>
      <c r="F2462" t="s">
        <v>147</v>
      </c>
      <c r="G2462" s="3">
        <v>48</v>
      </c>
      <c r="H2462" t="s">
        <v>143</v>
      </c>
      <c r="I2462" s="3">
        <v>480</v>
      </c>
      <c r="J2462" s="25" t="str">
        <f t="shared" si="38"/>
        <v>Apr</v>
      </c>
      <c r="K2462">
        <v>15</v>
      </c>
    </row>
    <row r="2463" spans="1:11" hidden="1" x14ac:dyDescent="0.5">
      <c r="A2463" s="25">
        <v>44660</v>
      </c>
      <c r="B2463" t="s">
        <v>51</v>
      </c>
      <c r="C2463" t="s">
        <v>176</v>
      </c>
      <c r="D2463" t="s">
        <v>295</v>
      </c>
      <c r="E2463">
        <v>0.5</v>
      </c>
      <c r="F2463" t="s">
        <v>147</v>
      </c>
      <c r="G2463" s="3">
        <v>250</v>
      </c>
      <c r="H2463" t="s">
        <v>143</v>
      </c>
      <c r="I2463" s="3">
        <v>125</v>
      </c>
      <c r="J2463" s="25" t="str">
        <f t="shared" si="38"/>
        <v>Apr</v>
      </c>
      <c r="K2463">
        <v>15</v>
      </c>
    </row>
    <row r="2464" spans="1:11" x14ac:dyDescent="0.5">
      <c r="A2464" s="25">
        <v>44660</v>
      </c>
      <c r="B2464" t="s">
        <v>51</v>
      </c>
      <c r="C2464" t="s">
        <v>173</v>
      </c>
      <c r="D2464" t="s">
        <v>295</v>
      </c>
      <c r="E2464">
        <v>0.5</v>
      </c>
      <c r="F2464" t="s">
        <v>147</v>
      </c>
      <c r="G2464" s="3">
        <v>450</v>
      </c>
      <c r="H2464" t="s">
        <v>143</v>
      </c>
      <c r="I2464" s="3">
        <v>225</v>
      </c>
      <c r="J2464" s="25" t="str">
        <f t="shared" si="38"/>
        <v>Apr</v>
      </c>
      <c r="K2464">
        <v>15</v>
      </c>
    </row>
    <row r="2465" spans="1:11" x14ac:dyDescent="0.5">
      <c r="A2465" s="25">
        <v>44660</v>
      </c>
      <c r="B2465" t="s">
        <v>51</v>
      </c>
      <c r="C2465" t="s">
        <v>161</v>
      </c>
      <c r="D2465" t="s">
        <v>295</v>
      </c>
      <c r="E2465">
        <v>1</v>
      </c>
      <c r="F2465" t="s">
        <v>147</v>
      </c>
      <c r="G2465" s="3">
        <v>380</v>
      </c>
      <c r="H2465" t="s">
        <v>143</v>
      </c>
      <c r="I2465" s="3">
        <v>380</v>
      </c>
      <c r="J2465" s="25" t="str">
        <f t="shared" si="38"/>
        <v>Apr</v>
      </c>
      <c r="K2465">
        <v>15</v>
      </c>
    </row>
    <row r="2466" spans="1:11" hidden="1" x14ac:dyDescent="0.5">
      <c r="A2466" s="25">
        <v>44660</v>
      </c>
      <c r="B2466" t="s">
        <v>51</v>
      </c>
      <c r="C2466" t="s">
        <v>157</v>
      </c>
      <c r="D2466" t="s">
        <v>141</v>
      </c>
      <c r="E2466">
        <v>1</v>
      </c>
      <c r="F2466" t="s">
        <v>142</v>
      </c>
      <c r="G2466" s="3">
        <v>465</v>
      </c>
      <c r="H2466" t="s">
        <v>143</v>
      </c>
      <c r="I2466" s="3">
        <v>465</v>
      </c>
      <c r="J2466" s="25" t="str">
        <f t="shared" si="38"/>
        <v>Apr</v>
      </c>
      <c r="K2466">
        <v>15</v>
      </c>
    </row>
    <row r="2467" spans="1:11" x14ac:dyDescent="0.5">
      <c r="A2467" s="25">
        <v>44660</v>
      </c>
      <c r="B2467" t="s">
        <v>51</v>
      </c>
      <c r="C2467" t="s">
        <v>148</v>
      </c>
      <c r="D2467" t="s">
        <v>146</v>
      </c>
      <c r="E2467">
        <v>10</v>
      </c>
      <c r="F2467" t="s">
        <v>149</v>
      </c>
      <c r="G2467" s="3">
        <v>312.5</v>
      </c>
      <c r="H2467" t="s">
        <v>143</v>
      </c>
      <c r="I2467" s="3">
        <v>3125</v>
      </c>
      <c r="J2467" s="25" t="str">
        <f t="shared" si="38"/>
        <v>Apr</v>
      </c>
      <c r="K2467">
        <v>15</v>
      </c>
    </row>
    <row r="2468" spans="1:11" x14ac:dyDescent="0.5">
      <c r="A2468" s="25">
        <v>44660</v>
      </c>
      <c r="B2468" t="s">
        <v>51</v>
      </c>
      <c r="C2468" t="s">
        <v>159</v>
      </c>
      <c r="D2468" t="s">
        <v>295</v>
      </c>
      <c r="E2468">
        <v>10</v>
      </c>
      <c r="F2468" t="s">
        <v>147</v>
      </c>
      <c r="G2468" s="3">
        <v>520</v>
      </c>
      <c r="H2468" t="s">
        <v>143</v>
      </c>
      <c r="I2468" s="3">
        <v>5200</v>
      </c>
      <c r="J2468" s="25" t="str">
        <f t="shared" si="38"/>
        <v>Apr</v>
      </c>
      <c r="K2468">
        <v>15</v>
      </c>
    </row>
    <row r="2469" spans="1:11" x14ac:dyDescent="0.5">
      <c r="A2469" s="25">
        <v>44660</v>
      </c>
      <c r="B2469" t="s">
        <v>51</v>
      </c>
      <c r="C2469" t="s">
        <v>163</v>
      </c>
      <c r="D2469" t="s">
        <v>295</v>
      </c>
      <c r="E2469">
        <v>5</v>
      </c>
      <c r="F2469" t="s">
        <v>147</v>
      </c>
      <c r="G2469" s="3">
        <v>920</v>
      </c>
      <c r="H2469" t="s">
        <v>143</v>
      </c>
      <c r="I2469" s="3">
        <v>4600</v>
      </c>
      <c r="J2469" s="25" t="str">
        <f t="shared" si="38"/>
        <v>Apr</v>
      </c>
      <c r="K2469">
        <v>15</v>
      </c>
    </row>
    <row r="2470" spans="1:11" x14ac:dyDescent="0.5">
      <c r="A2470" s="25">
        <v>44660</v>
      </c>
      <c r="B2470" t="s">
        <v>51</v>
      </c>
      <c r="C2470" t="s">
        <v>154</v>
      </c>
      <c r="D2470" t="s">
        <v>155</v>
      </c>
      <c r="E2470">
        <v>0.8</v>
      </c>
      <c r="F2470" t="s">
        <v>156</v>
      </c>
      <c r="G2470" s="3">
        <v>920</v>
      </c>
      <c r="H2470" t="s">
        <v>143</v>
      </c>
      <c r="I2470" s="3">
        <v>736</v>
      </c>
      <c r="J2470" s="25" t="str">
        <f t="shared" si="38"/>
        <v>Apr</v>
      </c>
      <c r="K2470">
        <v>15</v>
      </c>
    </row>
    <row r="2471" spans="1:11" hidden="1" x14ac:dyDescent="0.5">
      <c r="A2471" s="25">
        <v>44660</v>
      </c>
      <c r="B2471" t="s">
        <v>51</v>
      </c>
      <c r="C2471" t="s">
        <v>179</v>
      </c>
      <c r="D2471" t="s">
        <v>274</v>
      </c>
      <c r="E2471">
        <v>5</v>
      </c>
      <c r="F2471" t="s">
        <v>145</v>
      </c>
      <c r="G2471" s="3">
        <v>65</v>
      </c>
      <c r="H2471" t="s">
        <v>143</v>
      </c>
      <c r="I2471" s="3">
        <v>325</v>
      </c>
      <c r="J2471" s="25" t="str">
        <f t="shared" si="38"/>
        <v>Apr</v>
      </c>
      <c r="K2471">
        <v>15</v>
      </c>
    </row>
    <row r="2472" spans="1:11" hidden="1" x14ac:dyDescent="0.5">
      <c r="A2472" s="25">
        <v>44660</v>
      </c>
      <c r="B2472" t="s">
        <v>51</v>
      </c>
      <c r="C2472" t="s">
        <v>177</v>
      </c>
      <c r="D2472" t="s">
        <v>324</v>
      </c>
      <c r="E2472">
        <v>1</v>
      </c>
      <c r="F2472" t="s">
        <v>142</v>
      </c>
      <c r="G2472" s="3">
        <v>165</v>
      </c>
      <c r="H2472" t="s">
        <v>143</v>
      </c>
      <c r="I2472" s="3">
        <v>165</v>
      </c>
      <c r="J2472" s="25" t="str">
        <f t="shared" si="38"/>
        <v>Apr</v>
      </c>
      <c r="K2472">
        <v>15</v>
      </c>
    </row>
    <row r="2473" spans="1:11" x14ac:dyDescent="0.5">
      <c r="A2473" s="25">
        <v>44660</v>
      </c>
      <c r="B2473" t="s">
        <v>51</v>
      </c>
      <c r="C2473" t="s">
        <v>159</v>
      </c>
      <c r="D2473" t="s">
        <v>295</v>
      </c>
      <c r="E2473">
        <v>1.4</v>
      </c>
      <c r="F2473" t="s">
        <v>147</v>
      </c>
      <c r="G2473" s="3">
        <v>520</v>
      </c>
      <c r="H2473" t="s">
        <v>143</v>
      </c>
      <c r="I2473" s="3">
        <v>728</v>
      </c>
      <c r="J2473" s="25" t="str">
        <f t="shared" si="38"/>
        <v>Apr</v>
      </c>
      <c r="K2473">
        <v>15</v>
      </c>
    </row>
    <row r="2474" spans="1:11" x14ac:dyDescent="0.5">
      <c r="A2474" s="25">
        <v>44660</v>
      </c>
      <c r="B2474" t="s">
        <v>51</v>
      </c>
      <c r="C2474" t="s">
        <v>167</v>
      </c>
      <c r="D2474" t="s">
        <v>295</v>
      </c>
      <c r="E2474">
        <v>1</v>
      </c>
      <c r="F2474" t="s">
        <v>147</v>
      </c>
      <c r="G2474" s="3">
        <v>340</v>
      </c>
      <c r="H2474" t="s">
        <v>143</v>
      </c>
      <c r="I2474" s="3">
        <v>340</v>
      </c>
      <c r="J2474" s="25" t="str">
        <f t="shared" si="38"/>
        <v>Apr</v>
      </c>
      <c r="K2474">
        <v>15</v>
      </c>
    </row>
    <row r="2475" spans="1:11" x14ac:dyDescent="0.5">
      <c r="A2475" s="25">
        <v>44660</v>
      </c>
      <c r="B2475" t="s">
        <v>51</v>
      </c>
      <c r="C2475" t="s">
        <v>189</v>
      </c>
      <c r="D2475" t="s">
        <v>295</v>
      </c>
      <c r="E2475">
        <v>0.5</v>
      </c>
      <c r="F2475" t="s">
        <v>147</v>
      </c>
      <c r="G2475" s="3">
        <v>380</v>
      </c>
      <c r="H2475" t="s">
        <v>143</v>
      </c>
      <c r="I2475" s="3">
        <v>190</v>
      </c>
      <c r="J2475" s="25" t="str">
        <f t="shared" si="38"/>
        <v>Apr</v>
      </c>
      <c r="K2475">
        <v>15</v>
      </c>
    </row>
    <row r="2476" spans="1:11" hidden="1" x14ac:dyDescent="0.5">
      <c r="A2476" s="25">
        <v>44660</v>
      </c>
      <c r="B2476" t="s">
        <v>51</v>
      </c>
      <c r="C2476" t="s">
        <v>157</v>
      </c>
      <c r="D2476" t="s">
        <v>141</v>
      </c>
      <c r="E2476">
        <v>0.2</v>
      </c>
      <c r="F2476" t="s">
        <v>142</v>
      </c>
      <c r="G2476" s="3">
        <v>550</v>
      </c>
      <c r="H2476" t="s">
        <v>143</v>
      </c>
      <c r="I2476" s="3">
        <v>110</v>
      </c>
      <c r="J2476" s="25" t="str">
        <f t="shared" si="38"/>
        <v>Apr</v>
      </c>
      <c r="K2476">
        <v>15</v>
      </c>
    </row>
    <row r="2477" spans="1:11" hidden="1" x14ac:dyDescent="0.5">
      <c r="A2477" s="25">
        <v>44660</v>
      </c>
      <c r="B2477" t="s">
        <v>51</v>
      </c>
      <c r="C2477" t="s">
        <v>153</v>
      </c>
      <c r="D2477" t="s">
        <v>295</v>
      </c>
      <c r="E2477">
        <v>1</v>
      </c>
      <c r="F2477" t="s">
        <v>147</v>
      </c>
      <c r="G2477" s="3">
        <v>65</v>
      </c>
      <c r="H2477" t="s">
        <v>143</v>
      </c>
      <c r="I2477" s="3">
        <v>65</v>
      </c>
      <c r="J2477" s="25" t="str">
        <f t="shared" si="38"/>
        <v>Apr</v>
      </c>
      <c r="K2477">
        <v>15</v>
      </c>
    </row>
    <row r="2478" spans="1:11" x14ac:dyDescent="0.5">
      <c r="A2478" s="25">
        <v>44660</v>
      </c>
      <c r="B2478" t="s">
        <v>51</v>
      </c>
      <c r="C2478" t="s">
        <v>154</v>
      </c>
      <c r="D2478" t="s">
        <v>155</v>
      </c>
      <c r="E2478">
        <v>0.5</v>
      </c>
      <c r="F2478" t="s">
        <v>156</v>
      </c>
      <c r="G2478" s="3">
        <v>920</v>
      </c>
      <c r="H2478" t="s">
        <v>143</v>
      </c>
      <c r="I2478" s="3">
        <v>460</v>
      </c>
      <c r="J2478" s="25" t="str">
        <f t="shared" si="38"/>
        <v>Apr</v>
      </c>
      <c r="K2478">
        <v>15</v>
      </c>
    </row>
    <row r="2479" spans="1:11" hidden="1" x14ac:dyDescent="0.5">
      <c r="A2479" s="25">
        <v>44660</v>
      </c>
      <c r="B2479" t="s">
        <v>51</v>
      </c>
      <c r="C2479" t="s">
        <v>206</v>
      </c>
      <c r="D2479" t="s">
        <v>193</v>
      </c>
      <c r="E2479">
        <v>0.5</v>
      </c>
      <c r="F2479" t="s">
        <v>147</v>
      </c>
      <c r="G2479" s="3">
        <v>500</v>
      </c>
      <c r="H2479" t="s">
        <v>143</v>
      </c>
      <c r="I2479" s="3">
        <v>250</v>
      </c>
      <c r="J2479" s="25" t="str">
        <f t="shared" si="38"/>
        <v>Apr</v>
      </c>
      <c r="K2479">
        <v>15</v>
      </c>
    </row>
    <row r="2480" spans="1:11" x14ac:dyDescent="0.5">
      <c r="A2480" s="25">
        <v>44660</v>
      </c>
      <c r="B2480" t="s">
        <v>51</v>
      </c>
      <c r="C2480" t="s">
        <v>281</v>
      </c>
      <c r="D2480" t="s">
        <v>146</v>
      </c>
      <c r="E2480">
        <v>1</v>
      </c>
      <c r="F2480" t="s">
        <v>147</v>
      </c>
      <c r="G2480" s="3">
        <v>255</v>
      </c>
      <c r="H2480" t="s">
        <v>143</v>
      </c>
      <c r="I2480" s="3">
        <v>255</v>
      </c>
      <c r="J2480" s="25" t="str">
        <f t="shared" si="38"/>
        <v>Apr</v>
      </c>
      <c r="K2480">
        <v>15</v>
      </c>
    </row>
    <row r="2481" spans="1:11" x14ac:dyDescent="0.5">
      <c r="A2481" s="25">
        <v>44660</v>
      </c>
      <c r="B2481" t="s">
        <v>51</v>
      </c>
      <c r="C2481" t="s">
        <v>167</v>
      </c>
      <c r="D2481" t="s">
        <v>295</v>
      </c>
      <c r="E2481">
        <v>1</v>
      </c>
      <c r="F2481" t="s">
        <v>147</v>
      </c>
      <c r="G2481" s="3">
        <v>340</v>
      </c>
      <c r="H2481" t="s">
        <v>143</v>
      </c>
      <c r="I2481" s="3">
        <v>340</v>
      </c>
      <c r="J2481" s="25" t="str">
        <f t="shared" si="38"/>
        <v>Apr</v>
      </c>
      <c r="K2481">
        <v>15</v>
      </c>
    </row>
    <row r="2482" spans="1:11" x14ac:dyDescent="0.5">
      <c r="A2482" s="25">
        <v>44660</v>
      </c>
      <c r="B2482" t="s">
        <v>51</v>
      </c>
      <c r="C2482" t="s">
        <v>166</v>
      </c>
      <c r="D2482" t="s">
        <v>295</v>
      </c>
      <c r="E2482">
        <v>2</v>
      </c>
      <c r="F2482" t="s">
        <v>147</v>
      </c>
      <c r="G2482" s="3">
        <v>340</v>
      </c>
      <c r="H2482" t="s">
        <v>143</v>
      </c>
      <c r="I2482" s="3">
        <v>680</v>
      </c>
      <c r="J2482" s="25" t="str">
        <f t="shared" si="38"/>
        <v>Apr</v>
      </c>
      <c r="K2482">
        <v>15</v>
      </c>
    </row>
    <row r="2483" spans="1:11" x14ac:dyDescent="0.5">
      <c r="A2483" s="25">
        <v>44660</v>
      </c>
      <c r="B2483" t="s">
        <v>51</v>
      </c>
      <c r="C2483" t="s">
        <v>189</v>
      </c>
      <c r="D2483" t="s">
        <v>295</v>
      </c>
      <c r="E2483">
        <v>0.5</v>
      </c>
      <c r="F2483" t="s">
        <v>147</v>
      </c>
      <c r="G2483" s="3">
        <v>380</v>
      </c>
      <c r="H2483" t="s">
        <v>143</v>
      </c>
      <c r="I2483" s="3">
        <v>190</v>
      </c>
      <c r="J2483" s="25" t="str">
        <f t="shared" si="38"/>
        <v>Apr</v>
      </c>
      <c r="K2483">
        <v>15</v>
      </c>
    </row>
    <row r="2484" spans="1:11" x14ac:dyDescent="0.5">
      <c r="A2484" s="25">
        <v>44660</v>
      </c>
      <c r="B2484" t="s">
        <v>51</v>
      </c>
      <c r="C2484" t="s">
        <v>160</v>
      </c>
      <c r="D2484" t="s">
        <v>275</v>
      </c>
      <c r="E2484">
        <v>15</v>
      </c>
      <c r="F2484" t="s">
        <v>147</v>
      </c>
      <c r="G2484" s="3">
        <v>210</v>
      </c>
      <c r="H2484" t="s">
        <v>143</v>
      </c>
      <c r="I2484" s="3">
        <v>3150</v>
      </c>
      <c r="J2484" s="25" t="str">
        <f t="shared" si="38"/>
        <v>Apr</v>
      </c>
      <c r="K2484">
        <v>15</v>
      </c>
    </row>
    <row r="2485" spans="1:11" x14ac:dyDescent="0.5">
      <c r="A2485" s="25">
        <v>44660</v>
      </c>
      <c r="B2485" t="s">
        <v>51</v>
      </c>
      <c r="C2485" t="s">
        <v>181</v>
      </c>
      <c r="D2485" t="s">
        <v>276</v>
      </c>
      <c r="E2485">
        <v>2</v>
      </c>
      <c r="F2485" t="s">
        <v>152</v>
      </c>
      <c r="G2485" s="3">
        <v>140</v>
      </c>
      <c r="H2485" t="s">
        <v>143</v>
      </c>
      <c r="I2485" s="3">
        <v>280</v>
      </c>
      <c r="J2485" s="25" t="str">
        <f t="shared" si="38"/>
        <v>Apr</v>
      </c>
      <c r="K2485">
        <v>15</v>
      </c>
    </row>
    <row r="2486" spans="1:11" x14ac:dyDescent="0.5">
      <c r="A2486" s="25">
        <v>44660</v>
      </c>
      <c r="B2486" t="s">
        <v>51</v>
      </c>
      <c r="C2486" t="s">
        <v>151</v>
      </c>
      <c r="D2486" t="s">
        <v>146</v>
      </c>
      <c r="E2486">
        <v>1</v>
      </c>
      <c r="F2486" t="s">
        <v>152</v>
      </c>
      <c r="G2486" s="3">
        <v>480</v>
      </c>
      <c r="H2486" t="s">
        <v>143</v>
      </c>
      <c r="I2486" s="3">
        <v>480</v>
      </c>
      <c r="J2486" s="25" t="str">
        <f t="shared" si="38"/>
        <v>Apr</v>
      </c>
      <c r="K2486">
        <v>15</v>
      </c>
    </row>
    <row r="2487" spans="1:11" x14ac:dyDescent="0.5">
      <c r="A2487" s="25">
        <v>44660</v>
      </c>
      <c r="B2487" t="s">
        <v>51</v>
      </c>
      <c r="C2487" t="s">
        <v>175</v>
      </c>
      <c r="D2487" t="s">
        <v>146</v>
      </c>
      <c r="E2487">
        <v>0.5</v>
      </c>
      <c r="F2487" t="s">
        <v>152</v>
      </c>
      <c r="G2487" s="3">
        <v>900</v>
      </c>
      <c r="H2487" t="s">
        <v>143</v>
      </c>
      <c r="I2487" s="3">
        <v>450</v>
      </c>
      <c r="J2487" s="25" t="str">
        <f t="shared" si="38"/>
        <v>Apr</v>
      </c>
      <c r="K2487">
        <v>15</v>
      </c>
    </row>
    <row r="2488" spans="1:11" x14ac:dyDescent="0.5">
      <c r="A2488" s="25">
        <v>44660</v>
      </c>
      <c r="B2488" t="s">
        <v>51</v>
      </c>
      <c r="C2488" t="s">
        <v>144</v>
      </c>
      <c r="D2488" t="s">
        <v>274</v>
      </c>
      <c r="E2488">
        <v>10</v>
      </c>
      <c r="F2488" t="s">
        <v>145</v>
      </c>
      <c r="G2488" s="3">
        <v>65</v>
      </c>
      <c r="H2488" t="s">
        <v>143</v>
      </c>
      <c r="I2488" s="3">
        <v>650</v>
      </c>
      <c r="J2488" s="25" t="str">
        <f t="shared" si="38"/>
        <v>Apr</v>
      </c>
      <c r="K2488">
        <v>15</v>
      </c>
    </row>
    <row r="2489" spans="1:11" hidden="1" x14ac:dyDescent="0.5">
      <c r="A2489" s="25">
        <v>44660</v>
      </c>
      <c r="B2489" t="s">
        <v>51</v>
      </c>
      <c r="C2489" t="s">
        <v>157</v>
      </c>
      <c r="D2489" t="s">
        <v>141</v>
      </c>
      <c r="E2489">
        <v>0.6</v>
      </c>
      <c r="F2489" t="s">
        <v>142</v>
      </c>
      <c r="G2489" s="3">
        <v>550</v>
      </c>
      <c r="H2489" t="s">
        <v>143</v>
      </c>
      <c r="I2489" s="3">
        <v>330</v>
      </c>
      <c r="J2489" s="25" t="str">
        <f t="shared" si="38"/>
        <v>Apr</v>
      </c>
      <c r="K2489">
        <v>15</v>
      </c>
    </row>
    <row r="2490" spans="1:11" x14ac:dyDescent="0.5">
      <c r="A2490" s="25">
        <v>44660</v>
      </c>
      <c r="B2490" t="s">
        <v>51</v>
      </c>
      <c r="C2490" t="s">
        <v>158</v>
      </c>
      <c r="D2490" t="s">
        <v>295</v>
      </c>
      <c r="E2490">
        <v>2.5</v>
      </c>
      <c r="F2490" t="s">
        <v>147</v>
      </c>
      <c r="G2490" s="3">
        <v>320</v>
      </c>
      <c r="H2490" t="s">
        <v>143</v>
      </c>
      <c r="I2490" s="3">
        <v>800</v>
      </c>
      <c r="J2490" s="25" t="str">
        <f t="shared" si="38"/>
        <v>Apr</v>
      </c>
      <c r="K2490">
        <v>15</v>
      </c>
    </row>
    <row r="2491" spans="1:11" hidden="1" x14ac:dyDescent="0.5">
      <c r="A2491" s="25">
        <v>44660</v>
      </c>
      <c r="B2491" t="s">
        <v>51</v>
      </c>
      <c r="C2491" t="s">
        <v>170</v>
      </c>
      <c r="D2491" t="s">
        <v>155</v>
      </c>
      <c r="E2491">
        <v>1</v>
      </c>
      <c r="F2491" t="s">
        <v>156</v>
      </c>
      <c r="G2491" s="3">
        <v>320</v>
      </c>
      <c r="H2491" t="s">
        <v>143</v>
      </c>
      <c r="I2491" s="3">
        <v>320</v>
      </c>
      <c r="J2491" s="25" t="str">
        <f t="shared" si="38"/>
        <v>Apr</v>
      </c>
      <c r="K2491">
        <v>15</v>
      </c>
    </row>
    <row r="2492" spans="1:11" hidden="1" x14ac:dyDescent="0.5">
      <c r="A2492" s="25">
        <v>44660</v>
      </c>
      <c r="B2492" t="s">
        <v>51</v>
      </c>
      <c r="C2492" t="s">
        <v>216</v>
      </c>
      <c r="D2492" t="s">
        <v>193</v>
      </c>
      <c r="E2492">
        <v>0.1</v>
      </c>
      <c r="F2492" t="s">
        <v>147</v>
      </c>
      <c r="G2492" s="3">
        <v>750</v>
      </c>
      <c r="H2492" t="s">
        <v>143</v>
      </c>
      <c r="I2492" s="3">
        <v>75</v>
      </c>
      <c r="J2492" s="25" t="str">
        <f t="shared" si="38"/>
        <v>Apr</v>
      </c>
      <c r="K2492">
        <v>15</v>
      </c>
    </row>
    <row r="2493" spans="1:11" hidden="1" x14ac:dyDescent="0.5">
      <c r="A2493" s="25">
        <v>44660</v>
      </c>
      <c r="B2493" t="s">
        <v>51</v>
      </c>
      <c r="C2493" t="s">
        <v>197</v>
      </c>
      <c r="D2493" t="s">
        <v>193</v>
      </c>
      <c r="E2493">
        <v>0.1</v>
      </c>
      <c r="F2493" t="s">
        <v>147</v>
      </c>
      <c r="G2493" s="3">
        <v>700</v>
      </c>
      <c r="H2493" t="s">
        <v>143</v>
      </c>
      <c r="I2493" s="3">
        <v>70</v>
      </c>
      <c r="J2493" s="25" t="str">
        <f t="shared" si="38"/>
        <v>Apr</v>
      </c>
      <c r="K2493">
        <v>15</v>
      </c>
    </row>
    <row r="2494" spans="1:11" hidden="1" x14ac:dyDescent="0.5">
      <c r="A2494" s="25">
        <v>44660</v>
      </c>
      <c r="B2494" t="s">
        <v>51</v>
      </c>
      <c r="C2494" t="s">
        <v>293</v>
      </c>
      <c r="D2494" t="s">
        <v>141</v>
      </c>
      <c r="E2494">
        <v>1</v>
      </c>
      <c r="F2494" t="s">
        <v>149</v>
      </c>
      <c r="G2494" s="3">
        <v>190</v>
      </c>
      <c r="H2494" t="s">
        <v>143</v>
      </c>
      <c r="I2494" s="3">
        <v>190</v>
      </c>
      <c r="J2494" s="25" t="str">
        <f t="shared" si="38"/>
        <v>Apr</v>
      </c>
      <c r="K2494">
        <v>15</v>
      </c>
    </row>
    <row r="2495" spans="1:11" x14ac:dyDescent="0.5">
      <c r="A2495" s="25">
        <v>44660</v>
      </c>
      <c r="B2495" t="s">
        <v>51</v>
      </c>
      <c r="C2495" t="s">
        <v>148</v>
      </c>
      <c r="D2495" t="s">
        <v>146</v>
      </c>
      <c r="E2495">
        <v>16</v>
      </c>
      <c r="F2495" t="s">
        <v>149</v>
      </c>
      <c r="G2495" s="3">
        <v>312.5</v>
      </c>
      <c r="H2495" t="s">
        <v>143</v>
      </c>
      <c r="I2495" s="3">
        <v>5000</v>
      </c>
      <c r="J2495" s="25" t="str">
        <f t="shared" si="38"/>
        <v>Apr</v>
      </c>
      <c r="K2495">
        <v>15</v>
      </c>
    </row>
    <row r="2496" spans="1:11" hidden="1" x14ac:dyDescent="0.5">
      <c r="A2496" s="25">
        <v>44660</v>
      </c>
      <c r="B2496" t="s">
        <v>51</v>
      </c>
      <c r="C2496" t="s">
        <v>268</v>
      </c>
      <c r="D2496" t="s">
        <v>146</v>
      </c>
      <c r="E2496">
        <v>1</v>
      </c>
      <c r="F2496" t="s">
        <v>147</v>
      </c>
      <c r="G2496" s="3">
        <v>255</v>
      </c>
      <c r="H2496" t="s">
        <v>143</v>
      </c>
      <c r="I2496" s="3">
        <v>255</v>
      </c>
      <c r="J2496" s="25" t="str">
        <f t="shared" si="38"/>
        <v>Apr</v>
      </c>
      <c r="K2496">
        <v>15</v>
      </c>
    </row>
    <row r="2497" spans="1:11" hidden="1" x14ac:dyDescent="0.5">
      <c r="A2497" s="25">
        <v>44660</v>
      </c>
      <c r="B2497" t="s">
        <v>51</v>
      </c>
      <c r="C2497" t="s">
        <v>171</v>
      </c>
      <c r="D2497" t="s">
        <v>155</v>
      </c>
      <c r="E2497">
        <v>1</v>
      </c>
      <c r="F2497" t="s">
        <v>172</v>
      </c>
      <c r="G2497" s="3">
        <v>340</v>
      </c>
      <c r="H2497" t="s">
        <v>143</v>
      </c>
      <c r="I2497" s="3">
        <v>340</v>
      </c>
      <c r="J2497" s="25" t="str">
        <f t="shared" si="38"/>
        <v>Apr</v>
      </c>
      <c r="K2497">
        <v>15</v>
      </c>
    </row>
    <row r="2498" spans="1:11" x14ac:dyDescent="0.5">
      <c r="A2498" s="25">
        <v>44660</v>
      </c>
      <c r="B2498" t="s">
        <v>51</v>
      </c>
      <c r="C2498" t="s">
        <v>154</v>
      </c>
      <c r="D2498" t="s">
        <v>155</v>
      </c>
      <c r="E2498">
        <v>2.35</v>
      </c>
      <c r="F2498" t="s">
        <v>156</v>
      </c>
      <c r="G2498" s="3">
        <v>900</v>
      </c>
      <c r="H2498" t="s">
        <v>143</v>
      </c>
      <c r="I2498" s="3">
        <v>2115</v>
      </c>
      <c r="J2498" s="25" t="str">
        <f t="shared" si="38"/>
        <v>Apr</v>
      </c>
      <c r="K2498">
        <v>15</v>
      </c>
    </row>
    <row r="2499" spans="1:11" x14ac:dyDescent="0.5">
      <c r="A2499" s="25">
        <v>44660</v>
      </c>
      <c r="B2499" t="s">
        <v>51</v>
      </c>
      <c r="C2499" t="s">
        <v>164</v>
      </c>
      <c r="D2499" t="s">
        <v>295</v>
      </c>
      <c r="E2499">
        <v>1</v>
      </c>
      <c r="F2499" t="s">
        <v>147</v>
      </c>
      <c r="G2499" s="3">
        <v>230</v>
      </c>
      <c r="H2499" t="s">
        <v>143</v>
      </c>
      <c r="I2499" s="3">
        <v>230</v>
      </c>
      <c r="J2499" s="25" t="str">
        <f t="shared" si="38"/>
        <v>Apr</v>
      </c>
      <c r="K2499">
        <v>15</v>
      </c>
    </row>
    <row r="2500" spans="1:11" hidden="1" x14ac:dyDescent="0.5">
      <c r="A2500" s="25">
        <v>44660</v>
      </c>
      <c r="B2500" t="s">
        <v>51</v>
      </c>
      <c r="C2500" t="s">
        <v>168</v>
      </c>
      <c r="D2500" t="s">
        <v>295</v>
      </c>
      <c r="E2500">
        <v>4</v>
      </c>
      <c r="F2500" t="s">
        <v>169</v>
      </c>
      <c r="G2500" s="3">
        <v>80</v>
      </c>
      <c r="H2500" t="s">
        <v>143</v>
      </c>
      <c r="I2500" s="3">
        <v>320</v>
      </c>
      <c r="J2500" s="25" t="str">
        <f t="shared" si="38"/>
        <v>Apr</v>
      </c>
      <c r="K2500">
        <v>15</v>
      </c>
    </row>
    <row r="2501" spans="1:11" hidden="1" x14ac:dyDescent="0.5">
      <c r="A2501" s="25">
        <v>44660</v>
      </c>
      <c r="B2501" t="s">
        <v>51</v>
      </c>
      <c r="C2501" t="s">
        <v>153</v>
      </c>
      <c r="D2501" t="s">
        <v>295</v>
      </c>
      <c r="E2501">
        <v>6</v>
      </c>
      <c r="F2501" t="s">
        <v>147</v>
      </c>
      <c r="G2501" s="3">
        <v>65</v>
      </c>
      <c r="H2501" t="s">
        <v>143</v>
      </c>
      <c r="I2501" s="3">
        <v>390</v>
      </c>
      <c r="J2501" s="25" t="str">
        <f t="shared" ref="J2501:J2564" si="39">TEXT(A2501,"mmm")</f>
        <v>Apr</v>
      </c>
      <c r="K2501">
        <v>15</v>
      </c>
    </row>
    <row r="2502" spans="1:11" hidden="1" x14ac:dyDescent="0.5">
      <c r="A2502" s="25">
        <v>44660</v>
      </c>
      <c r="B2502" t="s">
        <v>51</v>
      </c>
      <c r="C2502" t="s">
        <v>157</v>
      </c>
      <c r="D2502" t="s">
        <v>141</v>
      </c>
      <c r="E2502">
        <v>1</v>
      </c>
      <c r="F2502" t="s">
        <v>142</v>
      </c>
      <c r="G2502" s="3">
        <v>465</v>
      </c>
      <c r="H2502" t="s">
        <v>143</v>
      </c>
      <c r="I2502" s="3">
        <v>465</v>
      </c>
      <c r="J2502" s="25" t="str">
        <f t="shared" si="39"/>
        <v>Apr</v>
      </c>
      <c r="K2502">
        <v>15</v>
      </c>
    </row>
    <row r="2503" spans="1:11" x14ac:dyDescent="0.5">
      <c r="A2503" s="25">
        <v>44660</v>
      </c>
      <c r="B2503" t="s">
        <v>51</v>
      </c>
      <c r="C2503" t="s">
        <v>166</v>
      </c>
      <c r="D2503" t="s">
        <v>295</v>
      </c>
      <c r="E2503">
        <v>2</v>
      </c>
      <c r="F2503" t="s">
        <v>147</v>
      </c>
      <c r="G2503" s="3">
        <v>340</v>
      </c>
      <c r="H2503" t="s">
        <v>143</v>
      </c>
      <c r="I2503" s="3">
        <v>680</v>
      </c>
      <c r="J2503" s="25" t="str">
        <f t="shared" si="39"/>
        <v>Apr</v>
      </c>
      <c r="K2503">
        <v>15</v>
      </c>
    </row>
    <row r="2504" spans="1:11" hidden="1" x14ac:dyDescent="0.5">
      <c r="A2504" s="25">
        <v>44660</v>
      </c>
      <c r="B2504" t="s">
        <v>51</v>
      </c>
      <c r="C2504" t="s">
        <v>176</v>
      </c>
      <c r="D2504" t="s">
        <v>295</v>
      </c>
      <c r="E2504">
        <v>2</v>
      </c>
      <c r="F2504" t="s">
        <v>147</v>
      </c>
      <c r="G2504" s="3">
        <v>250</v>
      </c>
      <c r="H2504" t="s">
        <v>143</v>
      </c>
      <c r="I2504" s="3">
        <v>500</v>
      </c>
      <c r="J2504" s="25" t="str">
        <f t="shared" si="39"/>
        <v>Apr</v>
      </c>
      <c r="K2504">
        <v>15</v>
      </c>
    </row>
    <row r="2505" spans="1:11" x14ac:dyDescent="0.5">
      <c r="A2505" s="25">
        <v>44660</v>
      </c>
      <c r="B2505" t="s">
        <v>51</v>
      </c>
      <c r="C2505" t="s">
        <v>189</v>
      </c>
      <c r="D2505" t="s">
        <v>295</v>
      </c>
      <c r="E2505">
        <v>1</v>
      </c>
      <c r="F2505" t="s">
        <v>147</v>
      </c>
      <c r="G2505" s="3">
        <v>380</v>
      </c>
      <c r="H2505" t="s">
        <v>143</v>
      </c>
      <c r="I2505" s="3">
        <v>380</v>
      </c>
      <c r="J2505" s="25" t="str">
        <f t="shared" si="39"/>
        <v>Apr</v>
      </c>
      <c r="K2505">
        <v>15</v>
      </c>
    </row>
    <row r="2506" spans="1:11" x14ac:dyDescent="0.5">
      <c r="A2506" s="25">
        <v>44660</v>
      </c>
      <c r="B2506" t="s">
        <v>51</v>
      </c>
      <c r="C2506" t="s">
        <v>159</v>
      </c>
      <c r="D2506" t="s">
        <v>295</v>
      </c>
      <c r="E2506">
        <v>4</v>
      </c>
      <c r="F2506" t="s">
        <v>147</v>
      </c>
      <c r="G2506" s="3">
        <v>520</v>
      </c>
      <c r="H2506" t="s">
        <v>143</v>
      </c>
      <c r="I2506" s="3">
        <v>2080</v>
      </c>
      <c r="J2506" s="25" t="str">
        <f t="shared" si="39"/>
        <v>Apr</v>
      </c>
      <c r="K2506">
        <v>15</v>
      </c>
    </row>
    <row r="2507" spans="1:11" x14ac:dyDescent="0.5">
      <c r="A2507" s="25">
        <v>44660</v>
      </c>
      <c r="B2507" t="s">
        <v>51</v>
      </c>
      <c r="C2507" t="s">
        <v>163</v>
      </c>
      <c r="D2507" t="s">
        <v>295</v>
      </c>
      <c r="E2507">
        <v>2</v>
      </c>
      <c r="F2507" t="s">
        <v>147</v>
      </c>
      <c r="G2507" s="3">
        <v>920</v>
      </c>
      <c r="H2507" t="s">
        <v>143</v>
      </c>
      <c r="I2507" s="3">
        <v>1840</v>
      </c>
      <c r="J2507" s="25" t="str">
        <f t="shared" si="39"/>
        <v>Apr</v>
      </c>
      <c r="K2507">
        <v>15</v>
      </c>
    </row>
    <row r="2508" spans="1:11" hidden="1" x14ac:dyDescent="0.5">
      <c r="A2508" s="25">
        <v>44660</v>
      </c>
      <c r="B2508" t="s">
        <v>51</v>
      </c>
      <c r="C2508" t="s">
        <v>264</v>
      </c>
      <c r="D2508" t="s">
        <v>146</v>
      </c>
      <c r="E2508">
        <v>2</v>
      </c>
      <c r="F2508" t="s">
        <v>147</v>
      </c>
      <c r="G2508" s="3">
        <v>255</v>
      </c>
      <c r="H2508" t="s">
        <v>143</v>
      </c>
      <c r="I2508" s="3">
        <v>510</v>
      </c>
      <c r="J2508" s="25" t="str">
        <f t="shared" si="39"/>
        <v>Apr</v>
      </c>
      <c r="K2508">
        <v>15</v>
      </c>
    </row>
    <row r="2509" spans="1:11" x14ac:dyDescent="0.5">
      <c r="A2509" s="25">
        <v>44660</v>
      </c>
      <c r="B2509" t="s">
        <v>51</v>
      </c>
      <c r="C2509" t="s">
        <v>231</v>
      </c>
      <c r="D2509" t="s">
        <v>146</v>
      </c>
      <c r="E2509">
        <v>1</v>
      </c>
      <c r="F2509" t="s">
        <v>147</v>
      </c>
      <c r="G2509" s="3">
        <v>255</v>
      </c>
      <c r="H2509" t="s">
        <v>143</v>
      </c>
      <c r="I2509" s="3">
        <v>255</v>
      </c>
      <c r="J2509" s="25" t="str">
        <f t="shared" si="39"/>
        <v>Apr</v>
      </c>
      <c r="K2509">
        <v>15</v>
      </c>
    </row>
    <row r="2510" spans="1:11" x14ac:dyDescent="0.5">
      <c r="A2510" s="25">
        <v>44661</v>
      </c>
      <c r="B2510" t="s">
        <v>50</v>
      </c>
      <c r="C2510" t="s">
        <v>160</v>
      </c>
      <c r="D2510" t="s">
        <v>275</v>
      </c>
      <c r="E2510">
        <v>3</v>
      </c>
      <c r="F2510" t="s">
        <v>147</v>
      </c>
      <c r="G2510" s="3">
        <v>210</v>
      </c>
      <c r="H2510" t="s">
        <v>143</v>
      </c>
      <c r="I2510" s="3">
        <v>630</v>
      </c>
      <c r="J2510" s="25" t="str">
        <f t="shared" si="39"/>
        <v>Apr</v>
      </c>
      <c r="K2510">
        <v>16</v>
      </c>
    </row>
    <row r="2511" spans="1:11" hidden="1" x14ac:dyDescent="0.5">
      <c r="A2511" s="25">
        <v>44661</v>
      </c>
      <c r="B2511" t="s">
        <v>50</v>
      </c>
      <c r="C2511" t="s">
        <v>213</v>
      </c>
      <c r="D2511" t="s">
        <v>324</v>
      </c>
      <c r="E2511">
        <v>20</v>
      </c>
      <c r="F2511" t="s">
        <v>142</v>
      </c>
      <c r="G2511" s="3">
        <v>165</v>
      </c>
      <c r="H2511" t="s">
        <v>143</v>
      </c>
      <c r="I2511" s="3">
        <v>3300</v>
      </c>
      <c r="J2511" s="25" t="str">
        <f t="shared" si="39"/>
        <v>Apr</v>
      </c>
      <c r="K2511">
        <v>16</v>
      </c>
    </row>
    <row r="2512" spans="1:11" hidden="1" x14ac:dyDescent="0.5">
      <c r="A2512" s="25">
        <v>44661</v>
      </c>
      <c r="B2512" t="s">
        <v>50</v>
      </c>
      <c r="C2512" t="s">
        <v>286</v>
      </c>
      <c r="D2512" t="s">
        <v>146</v>
      </c>
      <c r="E2512">
        <v>5</v>
      </c>
      <c r="F2512" t="s">
        <v>147</v>
      </c>
      <c r="G2512" s="3">
        <v>245</v>
      </c>
      <c r="H2512" t="s">
        <v>143</v>
      </c>
      <c r="I2512" s="3">
        <v>1225</v>
      </c>
      <c r="J2512" s="25" t="str">
        <f t="shared" si="39"/>
        <v>Apr</v>
      </c>
      <c r="K2512">
        <v>16</v>
      </c>
    </row>
    <row r="2513" spans="1:11" x14ac:dyDescent="0.5">
      <c r="A2513" s="25">
        <v>44661</v>
      </c>
      <c r="B2513" t="s">
        <v>50</v>
      </c>
      <c r="C2513" t="s">
        <v>159</v>
      </c>
      <c r="D2513" t="s">
        <v>295</v>
      </c>
      <c r="E2513">
        <v>10</v>
      </c>
      <c r="F2513" t="s">
        <v>147</v>
      </c>
      <c r="G2513" s="3">
        <v>490</v>
      </c>
      <c r="H2513" t="s">
        <v>143</v>
      </c>
      <c r="I2513" s="3">
        <v>4900</v>
      </c>
      <c r="J2513" s="25" t="str">
        <f t="shared" si="39"/>
        <v>Apr</v>
      </c>
      <c r="K2513">
        <v>16</v>
      </c>
    </row>
    <row r="2514" spans="1:11" x14ac:dyDescent="0.5">
      <c r="A2514" s="25">
        <v>44661</v>
      </c>
      <c r="B2514" t="s">
        <v>50</v>
      </c>
      <c r="C2514" t="s">
        <v>162</v>
      </c>
      <c r="D2514" t="s">
        <v>295</v>
      </c>
      <c r="E2514">
        <v>25</v>
      </c>
      <c r="F2514" t="s">
        <v>147</v>
      </c>
      <c r="G2514" s="3">
        <v>160</v>
      </c>
      <c r="H2514" t="s">
        <v>143</v>
      </c>
      <c r="I2514" s="3">
        <v>4000</v>
      </c>
      <c r="J2514" s="25" t="str">
        <f t="shared" si="39"/>
        <v>Apr</v>
      </c>
      <c r="K2514">
        <v>16</v>
      </c>
    </row>
    <row r="2515" spans="1:11" x14ac:dyDescent="0.5">
      <c r="A2515" s="25">
        <v>44661</v>
      </c>
      <c r="B2515" t="s">
        <v>50</v>
      </c>
      <c r="C2515" t="s">
        <v>144</v>
      </c>
      <c r="D2515" t="s">
        <v>274</v>
      </c>
      <c r="E2515">
        <v>64</v>
      </c>
      <c r="F2515" t="s">
        <v>145</v>
      </c>
      <c r="G2515" s="3">
        <v>62</v>
      </c>
      <c r="H2515" t="s">
        <v>143</v>
      </c>
      <c r="I2515" s="3">
        <v>3968</v>
      </c>
      <c r="J2515" s="25" t="str">
        <f t="shared" si="39"/>
        <v>Apr</v>
      </c>
      <c r="K2515">
        <v>16</v>
      </c>
    </row>
    <row r="2516" spans="1:11" hidden="1" x14ac:dyDescent="0.5">
      <c r="A2516" s="25">
        <v>44661</v>
      </c>
      <c r="B2516" t="s">
        <v>50</v>
      </c>
      <c r="C2516" t="s">
        <v>216</v>
      </c>
      <c r="D2516" t="s">
        <v>193</v>
      </c>
      <c r="E2516">
        <v>1</v>
      </c>
      <c r="F2516" t="s">
        <v>147</v>
      </c>
      <c r="G2516" s="3">
        <v>740</v>
      </c>
      <c r="H2516" t="s">
        <v>143</v>
      </c>
      <c r="I2516" s="3">
        <v>740</v>
      </c>
      <c r="J2516" s="25" t="str">
        <f t="shared" si="39"/>
        <v>Apr</v>
      </c>
      <c r="K2516">
        <v>16</v>
      </c>
    </row>
    <row r="2517" spans="1:11" hidden="1" x14ac:dyDescent="0.5">
      <c r="A2517" s="25">
        <v>44661</v>
      </c>
      <c r="B2517" t="s">
        <v>50</v>
      </c>
      <c r="C2517" t="s">
        <v>288</v>
      </c>
      <c r="D2517" t="s">
        <v>141</v>
      </c>
      <c r="E2517">
        <v>2</v>
      </c>
      <c r="F2517" t="s">
        <v>142</v>
      </c>
      <c r="G2517" s="3">
        <v>300</v>
      </c>
      <c r="H2517" t="s">
        <v>143</v>
      </c>
      <c r="I2517" s="3">
        <v>600</v>
      </c>
      <c r="J2517" s="25" t="str">
        <f t="shared" si="39"/>
        <v>Apr</v>
      </c>
      <c r="K2517">
        <v>16</v>
      </c>
    </row>
    <row r="2518" spans="1:11" hidden="1" x14ac:dyDescent="0.5">
      <c r="A2518" s="25">
        <v>44661</v>
      </c>
      <c r="B2518" t="s">
        <v>50</v>
      </c>
      <c r="C2518" t="s">
        <v>235</v>
      </c>
      <c r="D2518" t="s">
        <v>295</v>
      </c>
      <c r="E2518">
        <v>2</v>
      </c>
      <c r="F2518" t="s">
        <v>169</v>
      </c>
      <c r="G2518" s="3">
        <v>550</v>
      </c>
      <c r="H2518" t="s">
        <v>143</v>
      </c>
      <c r="I2518" s="3">
        <v>1100</v>
      </c>
      <c r="J2518" s="25" t="str">
        <f t="shared" si="39"/>
        <v>Apr</v>
      </c>
      <c r="K2518">
        <v>16</v>
      </c>
    </row>
    <row r="2519" spans="1:11" x14ac:dyDescent="0.5">
      <c r="A2519" s="25">
        <v>44661</v>
      </c>
      <c r="B2519" t="s">
        <v>50</v>
      </c>
      <c r="C2519" t="s">
        <v>198</v>
      </c>
      <c r="D2519" t="s">
        <v>146</v>
      </c>
      <c r="E2519">
        <v>35</v>
      </c>
      <c r="F2519" t="s">
        <v>147</v>
      </c>
      <c r="G2519" s="3">
        <v>250</v>
      </c>
      <c r="H2519" t="s">
        <v>143</v>
      </c>
      <c r="I2519" s="3">
        <v>8750</v>
      </c>
      <c r="J2519" s="25" t="str">
        <f t="shared" si="39"/>
        <v>Apr</v>
      </c>
      <c r="K2519">
        <v>16</v>
      </c>
    </row>
    <row r="2520" spans="1:11" x14ac:dyDescent="0.5">
      <c r="A2520" s="25">
        <v>44661</v>
      </c>
      <c r="B2520" t="s">
        <v>50</v>
      </c>
      <c r="C2520" t="s">
        <v>231</v>
      </c>
      <c r="D2520" t="s">
        <v>146</v>
      </c>
      <c r="E2520">
        <v>5</v>
      </c>
      <c r="F2520" t="s">
        <v>147</v>
      </c>
      <c r="G2520" s="3">
        <v>250</v>
      </c>
      <c r="H2520" t="s">
        <v>143</v>
      </c>
      <c r="I2520" s="3">
        <v>1250</v>
      </c>
      <c r="J2520" s="25" t="str">
        <f t="shared" si="39"/>
        <v>Apr</v>
      </c>
      <c r="K2520">
        <v>16</v>
      </c>
    </row>
    <row r="2521" spans="1:11" x14ac:dyDescent="0.5">
      <c r="A2521" s="25">
        <v>44661</v>
      </c>
      <c r="B2521" t="s">
        <v>50</v>
      </c>
      <c r="C2521" t="s">
        <v>162</v>
      </c>
      <c r="D2521" t="s">
        <v>295</v>
      </c>
      <c r="E2521">
        <v>25</v>
      </c>
      <c r="F2521" t="s">
        <v>147</v>
      </c>
      <c r="G2521" s="3">
        <v>165</v>
      </c>
      <c r="H2521" t="s">
        <v>143</v>
      </c>
      <c r="I2521" s="3">
        <v>4125</v>
      </c>
      <c r="J2521" s="25" t="str">
        <f t="shared" si="39"/>
        <v>Apr</v>
      </c>
      <c r="K2521">
        <v>16</v>
      </c>
    </row>
    <row r="2522" spans="1:11" x14ac:dyDescent="0.5">
      <c r="A2522" s="25">
        <v>44661</v>
      </c>
      <c r="B2522" t="s">
        <v>50</v>
      </c>
      <c r="C2522" t="s">
        <v>175</v>
      </c>
      <c r="D2522" t="s">
        <v>146</v>
      </c>
      <c r="E2522">
        <v>0.5</v>
      </c>
      <c r="F2522" t="s">
        <v>152</v>
      </c>
      <c r="G2522" s="3">
        <v>900</v>
      </c>
      <c r="H2522" t="s">
        <v>143</v>
      </c>
      <c r="I2522" s="3">
        <v>450</v>
      </c>
      <c r="J2522" s="25" t="str">
        <f t="shared" si="39"/>
        <v>Apr</v>
      </c>
      <c r="K2522">
        <v>16</v>
      </c>
    </row>
    <row r="2523" spans="1:11" x14ac:dyDescent="0.5">
      <c r="A2523" s="25">
        <v>44661</v>
      </c>
      <c r="B2523" t="s">
        <v>50</v>
      </c>
      <c r="C2523" t="s">
        <v>181</v>
      </c>
      <c r="D2523" t="s">
        <v>276</v>
      </c>
      <c r="E2523">
        <v>12</v>
      </c>
      <c r="F2523" t="s">
        <v>152</v>
      </c>
      <c r="G2523" s="3">
        <v>140</v>
      </c>
      <c r="H2523" t="s">
        <v>143</v>
      </c>
      <c r="I2523" s="3">
        <v>1680</v>
      </c>
      <c r="J2523" s="25" t="str">
        <f t="shared" si="39"/>
        <v>Apr</v>
      </c>
      <c r="K2523">
        <v>16</v>
      </c>
    </row>
    <row r="2524" spans="1:11" x14ac:dyDescent="0.5">
      <c r="A2524" s="25">
        <v>44661</v>
      </c>
      <c r="B2524" t="s">
        <v>50</v>
      </c>
      <c r="C2524" t="s">
        <v>151</v>
      </c>
      <c r="D2524" t="s">
        <v>146</v>
      </c>
      <c r="E2524">
        <v>11</v>
      </c>
      <c r="F2524" t="s">
        <v>152</v>
      </c>
      <c r="G2524" s="3">
        <v>500</v>
      </c>
      <c r="H2524" t="s">
        <v>143</v>
      </c>
      <c r="I2524" s="3">
        <v>5500</v>
      </c>
      <c r="J2524" s="25" t="str">
        <f t="shared" si="39"/>
        <v>Apr</v>
      </c>
      <c r="K2524">
        <v>16</v>
      </c>
    </row>
    <row r="2525" spans="1:11" hidden="1" x14ac:dyDescent="0.5">
      <c r="A2525" s="25">
        <v>44661</v>
      </c>
      <c r="B2525" t="s">
        <v>50</v>
      </c>
      <c r="C2525" t="s">
        <v>210</v>
      </c>
      <c r="D2525" t="s">
        <v>141</v>
      </c>
      <c r="E2525">
        <v>1</v>
      </c>
      <c r="F2525" t="s">
        <v>142</v>
      </c>
      <c r="G2525" s="3">
        <v>465</v>
      </c>
      <c r="H2525" t="s">
        <v>143</v>
      </c>
      <c r="I2525" s="3">
        <v>465</v>
      </c>
      <c r="J2525" s="25" t="str">
        <f t="shared" si="39"/>
        <v>Apr</v>
      </c>
      <c r="K2525">
        <v>16</v>
      </c>
    </row>
    <row r="2526" spans="1:11" x14ac:dyDescent="0.5">
      <c r="A2526" s="25">
        <v>44661</v>
      </c>
      <c r="B2526" t="s">
        <v>50</v>
      </c>
      <c r="C2526" t="s">
        <v>164</v>
      </c>
      <c r="D2526" t="s">
        <v>295</v>
      </c>
      <c r="E2526">
        <v>2</v>
      </c>
      <c r="F2526" t="s">
        <v>147</v>
      </c>
      <c r="G2526" s="3">
        <v>200</v>
      </c>
      <c r="H2526" t="s">
        <v>143</v>
      </c>
      <c r="I2526" s="3">
        <v>400</v>
      </c>
      <c r="J2526" s="25" t="str">
        <f t="shared" si="39"/>
        <v>Apr</v>
      </c>
      <c r="K2526">
        <v>16</v>
      </c>
    </row>
    <row r="2527" spans="1:11" x14ac:dyDescent="0.5">
      <c r="A2527" s="25">
        <v>44661</v>
      </c>
      <c r="B2527" t="s">
        <v>50</v>
      </c>
      <c r="C2527" t="s">
        <v>144</v>
      </c>
      <c r="D2527" t="s">
        <v>274</v>
      </c>
      <c r="E2527">
        <v>5</v>
      </c>
      <c r="F2527" t="s">
        <v>145</v>
      </c>
      <c r="G2527" s="3">
        <v>48</v>
      </c>
      <c r="H2527" t="s">
        <v>143</v>
      </c>
      <c r="I2527" s="3">
        <v>240</v>
      </c>
      <c r="J2527" s="25" t="str">
        <f t="shared" si="39"/>
        <v>Apr</v>
      </c>
      <c r="K2527">
        <v>16</v>
      </c>
    </row>
    <row r="2528" spans="1:11" x14ac:dyDescent="0.5">
      <c r="A2528" s="25">
        <v>44661</v>
      </c>
      <c r="B2528" t="s">
        <v>50</v>
      </c>
      <c r="C2528" t="s">
        <v>159</v>
      </c>
      <c r="D2528" t="s">
        <v>295</v>
      </c>
      <c r="E2528">
        <v>2.5</v>
      </c>
      <c r="F2528" t="s">
        <v>147</v>
      </c>
      <c r="G2528" s="3">
        <v>520</v>
      </c>
      <c r="H2528" t="s">
        <v>143</v>
      </c>
      <c r="I2528" s="3">
        <v>1300</v>
      </c>
      <c r="J2528" s="25" t="str">
        <f t="shared" si="39"/>
        <v>Apr</v>
      </c>
      <c r="K2528">
        <v>16</v>
      </c>
    </row>
    <row r="2529" spans="1:11" x14ac:dyDescent="0.5">
      <c r="A2529" s="25">
        <v>44661</v>
      </c>
      <c r="B2529" t="s">
        <v>50</v>
      </c>
      <c r="C2529" t="s">
        <v>163</v>
      </c>
      <c r="D2529" t="s">
        <v>295</v>
      </c>
      <c r="E2529">
        <v>1.5</v>
      </c>
      <c r="F2529" t="s">
        <v>147</v>
      </c>
      <c r="G2529" s="3">
        <v>920</v>
      </c>
      <c r="H2529" t="s">
        <v>143</v>
      </c>
      <c r="I2529" s="3">
        <v>1380</v>
      </c>
      <c r="J2529" s="25" t="str">
        <f t="shared" si="39"/>
        <v>Apr</v>
      </c>
      <c r="K2529">
        <v>16</v>
      </c>
    </row>
    <row r="2530" spans="1:11" x14ac:dyDescent="0.5">
      <c r="A2530" s="25">
        <v>44661</v>
      </c>
      <c r="B2530" t="s">
        <v>50</v>
      </c>
      <c r="C2530" t="s">
        <v>162</v>
      </c>
      <c r="D2530" t="s">
        <v>295</v>
      </c>
      <c r="E2530">
        <v>1</v>
      </c>
      <c r="F2530" t="s">
        <v>147</v>
      </c>
      <c r="G2530" s="3">
        <v>170</v>
      </c>
      <c r="H2530" t="s">
        <v>143</v>
      </c>
      <c r="I2530" s="3">
        <v>170</v>
      </c>
      <c r="J2530" s="25" t="str">
        <f t="shared" si="39"/>
        <v>Apr</v>
      </c>
      <c r="K2530">
        <v>16</v>
      </c>
    </row>
    <row r="2531" spans="1:11" x14ac:dyDescent="0.5">
      <c r="A2531" s="25">
        <v>44661</v>
      </c>
      <c r="B2531" t="s">
        <v>50</v>
      </c>
      <c r="C2531" t="s">
        <v>198</v>
      </c>
      <c r="D2531" t="s">
        <v>146</v>
      </c>
      <c r="E2531">
        <v>2</v>
      </c>
      <c r="F2531" t="s">
        <v>147</v>
      </c>
      <c r="G2531" s="3">
        <v>255</v>
      </c>
      <c r="H2531" t="s">
        <v>143</v>
      </c>
      <c r="I2531" s="3">
        <v>510</v>
      </c>
      <c r="J2531" s="25" t="str">
        <f t="shared" si="39"/>
        <v>Apr</v>
      </c>
      <c r="K2531">
        <v>16</v>
      </c>
    </row>
    <row r="2532" spans="1:11" x14ac:dyDescent="0.5">
      <c r="A2532" s="25">
        <v>44661</v>
      </c>
      <c r="B2532" t="s">
        <v>50</v>
      </c>
      <c r="C2532" t="s">
        <v>144</v>
      </c>
      <c r="D2532" t="s">
        <v>274</v>
      </c>
      <c r="E2532">
        <v>4</v>
      </c>
      <c r="F2532" t="s">
        <v>145</v>
      </c>
      <c r="G2532" s="3">
        <v>65</v>
      </c>
      <c r="H2532" t="s">
        <v>143</v>
      </c>
      <c r="I2532" s="3">
        <v>260</v>
      </c>
      <c r="J2532" s="25" t="str">
        <f t="shared" si="39"/>
        <v>Apr</v>
      </c>
      <c r="K2532">
        <v>16</v>
      </c>
    </row>
    <row r="2533" spans="1:11" hidden="1" x14ac:dyDescent="0.5">
      <c r="A2533" s="25">
        <v>44661</v>
      </c>
      <c r="B2533" t="s">
        <v>50</v>
      </c>
      <c r="C2533" t="s">
        <v>195</v>
      </c>
      <c r="D2533" t="s">
        <v>141</v>
      </c>
      <c r="E2533">
        <v>0.2</v>
      </c>
      <c r="F2533" t="s">
        <v>142</v>
      </c>
      <c r="G2533" s="3">
        <v>425</v>
      </c>
      <c r="H2533" t="s">
        <v>143</v>
      </c>
      <c r="I2533" s="3">
        <v>85</v>
      </c>
      <c r="J2533" s="25" t="str">
        <f t="shared" si="39"/>
        <v>Apr</v>
      </c>
      <c r="K2533">
        <v>16</v>
      </c>
    </row>
    <row r="2534" spans="1:11" hidden="1" x14ac:dyDescent="0.5">
      <c r="A2534" s="25">
        <v>44661</v>
      </c>
      <c r="B2534" t="s">
        <v>50</v>
      </c>
      <c r="C2534" t="s">
        <v>197</v>
      </c>
      <c r="D2534" t="s">
        <v>193</v>
      </c>
      <c r="E2534">
        <v>0.5</v>
      </c>
      <c r="F2534" t="s">
        <v>147</v>
      </c>
      <c r="G2534" s="3">
        <v>700</v>
      </c>
      <c r="H2534" t="s">
        <v>143</v>
      </c>
      <c r="I2534" s="3">
        <v>350</v>
      </c>
      <c r="J2534" s="25" t="str">
        <f t="shared" si="39"/>
        <v>Apr</v>
      </c>
      <c r="K2534">
        <v>16</v>
      </c>
    </row>
    <row r="2535" spans="1:11" x14ac:dyDescent="0.5">
      <c r="A2535" s="25">
        <v>44661</v>
      </c>
      <c r="B2535" t="s">
        <v>50</v>
      </c>
      <c r="C2535" t="s">
        <v>162</v>
      </c>
      <c r="D2535" t="s">
        <v>295</v>
      </c>
      <c r="E2535">
        <v>2</v>
      </c>
      <c r="F2535" t="s">
        <v>147</v>
      </c>
      <c r="G2535" s="3">
        <v>170</v>
      </c>
      <c r="H2535" t="s">
        <v>143</v>
      </c>
      <c r="I2535" s="3">
        <v>340</v>
      </c>
      <c r="J2535" s="25" t="str">
        <f t="shared" si="39"/>
        <v>Apr</v>
      </c>
      <c r="K2535">
        <v>16</v>
      </c>
    </row>
    <row r="2536" spans="1:11" x14ac:dyDescent="0.5">
      <c r="A2536" s="25">
        <v>44661</v>
      </c>
      <c r="B2536" t="s">
        <v>50</v>
      </c>
      <c r="C2536" t="s">
        <v>160</v>
      </c>
      <c r="D2536" t="s">
        <v>275</v>
      </c>
      <c r="E2536">
        <v>5</v>
      </c>
      <c r="F2536" t="s">
        <v>147</v>
      </c>
      <c r="G2536" s="3">
        <v>210</v>
      </c>
      <c r="H2536" t="s">
        <v>143</v>
      </c>
      <c r="I2536" s="3">
        <v>1050</v>
      </c>
      <c r="J2536" s="25" t="str">
        <f t="shared" si="39"/>
        <v>Apr</v>
      </c>
      <c r="K2536">
        <v>16</v>
      </c>
    </row>
    <row r="2537" spans="1:11" x14ac:dyDescent="0.5">
      <c r="A2537" s="25">
        <v>44661</v>
      </c>
      <c r="B2537" t="s">
        <v>50</v>
      </c>
      <c r="C2537" t="s">
        <v>159</v>
      </c>
      <c r="D2537" t="s">
        <v>295</v>
      </c>
      <c r="E2537">
        <v>2</v>
      </c>
      <c r="F2537" t="s">
        <v>147</v>
      </c>
      <c r="G2537" s="3">
        <v>520</v>
      </c>
      <c r="H2537" t="s">
        <v>143</v>
      </c>
      <c r="I2537" s="3">
        <v>1040</v>
      </c>
      <c r="J2537" s="25" t="str">
        <f t="shared" si="39"/>
        <v>Apr</v>
      </c>
      <c r="K2537">
        <v>16</v>
      </c>
    </row>
    <row r="2538" spans="1:11" x14ac:dyDescent="0.5">
      <c r="A2538" s="25">
        <v>44661</v>
      </c>
      <c r="B2538" t="s">
        <v>50</v>
      </c>
      <c r="C2538" t="s">
        <v>163</v>
      </c>
      <c r="D2538" t="s">
        <v>295</v>
      </c>
      <c r="E2538">
        <v>1</v>
      </c>
      <c r="F2538" t="s">
        <v>147</v>
      </c>
      <c r="G2538" s="3">
        <v>920</v>
      </c>
      <c r="H2538" t="s">
        <v>143</v>
      </c>
      <c r="I2538" s="3">
        <v>920</v>
      </c>
      <c r="J2538" s="25" t="str">
        <f t="shared" si="39"/>
        <v>Apr</v>
      </c>
      <c r="K2538">
        <v>16</v>
      </c>
    </row>
    <row r="2539" spans="1:11" x14ac:dyDescent="0.5">
      <c r="A2539" s="25">
        <v>44661</v>
      </c>
      <c r="B2539" t="s">
        <v>50</v>
      </c>
      <c r="C2539" t="s">
        <v>148</v>
      </c>
      <c r="D2539" t="s">
        <v>146</v>
      </c>
      <c r="E2539">
        <v>4</v>
      </c>
      <c r="F2539" t="s">
        <v>149</v>
      </c>
      <c r="G2539" s="3">
        <v>312.5</v>
      </c>
      <c r="H2539" t="s">
        <v>143</v>
      </c>
      <c r="I2539" s="3">
        <v>1250</v>
      </c>
      <c r="J2539" s="25" t="str">
        <f t="shared" si="39"/>
        <v>Apr</v>
      </c>
      <c r="K2539">
        <v>16</v>
      </c>
    </row>
    <row r="2540" spans="1:11" x14ac:dyDescent="0.5">
      <c r="A2540" s="25">
        <v>44661</v>
      </c>
      <c r="B2540" t="s">
        <v>50</v>
      </c>
      <c r="C2540" t="s">
        <v>167</v>
      </c>
      <c r="D2540" t="s">
        <v>295</v>
      </c>
      <c r="E2540">
        <v>0.5</v>
      </c>
      <c r="F2540" t="s">
        <v>147</v>
      </c>
      <c r="G2540" s="3">
        <v>340</v>
      </c>
      <c r="H2540" t="s">
        <v>143</v>
      </c>
      <c r="I2540" s="3">
        <v>170</v>
      </c>
      <c r="J2540" s="25" t="str">
        <f t="shared" si="39"/>
        <v>Apr</v>
      </c>
      <c r="K2540">
        <v>16</v>
      </c>
    </row>
    <row r="2541" spans="1:11" x14ac:dyDescent="0.5">
      <c r="A2541" s="25">
        <v>44661</v>
      </c>
      <c r="B2541" t="s">
        <v>50</v>
      </c>
      <c r="C2541" t="s">
        <v>158</v>
      </c>
      <c r="D2541" t="s">
        <v>295</v>
      </c>
      <c r="E2541">
        <v>2</v>
      </c>
      <c r="F2541" t="s">
        <v>147</v>
      </c>
      <c r="G2541" s="3">
        <v>320</v>
      </c>
      <c r="H2541" t="s">
        <v>143</v>
      </c>
      <c r="I2541" s="3">
        <v>640</v>
      </c>
      <c r="J2541" s="25" t="str">
        <f t="shared" si="39"/>
        <v>Apr</v>
      </c>
      <c r="K2541">
        <v>16</v>
      </c>
    </row>
    <row r="2542" spans="1:11" x14ac:dyDescent="0.5">
      <c r="A2542" s="25">
        <v>44661</v>
      </c>
      <c r="B2542" t="s">
        <v>50</v>
      </c>
      <c r="C2542" t="s">
        <v>154</v>
      </c>
      <c r="D2542" t="s">
        <v>155</v>
      </c>
      <c r="E2542">
        <v>0.25</v>
      </c>
      <c r="F2542" t="s">
        <v>156</v>
      </c>
      <c r="G2542" s="3">
        <v>920</v>
      </c>
      <c r="H2542" t="s">
        <v>143</v>
      </c>
      <c r="I2542" s="3">
        <v>230</v>
      </c>
      <c r="J2542" s="25" t="str">
        <f t="shared" si="39"/>
        <v>Apr</v>
      </c>
      <c r="K2542">
        <v>16</v>
      </c>
    </row>
    <row r="2543" spans="1:11" hidden="1" x14ac:dyDescent="0.5">
      <c r="A2543" s="25">
        <v>44661</v>
      </c>
      <c r="B2543" t="s">
        <v>50</v>
      </c>
      <c r="C2543" t="s">
        <v>177</v>
      </c>
      <c r="D2543" t="s">
        <v>324</v>
      </c>
      <c r="E2543">
        <v>1</v>
      </c>
      <c r="F2543" t="s">
        <v>142</v>
      </c>
      <c r="G2543" s="3">
        <v>165</v>
      </c>
      <c r="H2543" t="s">
        <v>143</v>
      </c>
      <c r="I2543" s="3">
        <v>165</v>
      </c>
      <c r="J2543" s="25" t="str">
        <f t="shared" si="39"/>
        <v>Apr</v>
      </c>
      <c r="K2543">
        <v>16</v>
      </c>
    </row>
    <row r="2544" spans="1:11" x14ac:dyDescent="0.5">
      <c r="A2544" s="25">
        <v>44661</v>
      </c>
      <c r="B2544" t="s">
        <v>50</v>
      </c>
      <c r="C2544" t="s">
        <v>187</v>
      </c>
      <c r="D2544" t="s">
        <v>295</v>
      </c>
      <c r="E2544">
        <v>10</v>
      </c>
      <c r="F2544" t="s">
        <v>147</v>
      </c>
      <c r="G2544" s="3">
        <v>48</v>
      </c>
      <c r="H2544" t="s">
        <v>143</v>
      </c>
      <c r="I2544" s="3">
        <v>480</v>
      </c>
      <c r="J2544" s="25" t="str">
        <f t="shared" si="39"/>
        <v>Apr</v>
      </c>
      <c r="K2544">
        <v>16</v>
      </c>
    </row>
    <row r="2545" spans="1:11" hidden="1" x14ac:dyDescent="0.5">
      <c r="A2545" s="25">
        <v>44661</v>
      </c>
      <c r="B2545" t="s">
        <v>50</v>
      </c>
      <c r="C2545" t="s">
        <v>168</v>
      </c>
      <c r="D2545" t="s">
        <v>295</v>
      </c>
      <c r="E2545">
        <v>9</v>
      </c>
      <c r="F2545" t="s">
        <v>169</v>
      </c>
      <c r="G2545" s="3">
        <v>80</v>
      </c>
      <c r="H2545" t="s">
        <v>143</v>
      </c>
      <c r="I2545" s="3">
        <v>720</v>
      </c>
      <c r="J2545" s="25" t="str">
        <f t="shared" si="39"/>
        <v>Apr</v>
      </c>
      <c r="K2545">
        <v>16</v>
      </c>
    </row>
    <row r="2546" spans="1:11" x14ac:dyDescent="0.5">
      <c r="A2546" s="25">
        <v>44661</v>
      </c>
      <c r="B2546" t="s">
        <v>50</v>
      </c>
      <c r="C2546" t="s">
        <v>175</v>
      </c>
      <c r="D2546" t="s">
        <v>146</v>
      </c>
      <c r="E2546">
        <v>4.5</v>
      </c>
      <c r="F2546" t="s">
        <v>152</v>
      </c>
      <c r="G2546" s="3">
        <v>900</v>
      </c>
      <c r="H2546" t="s">
        <v>143</v>
      </c>
      <c r="I2546" s="3">
        <v>4050</v>
      </c>
      <c r="J2546" s="25" t="str">
        <f t="shared" si="39"/>
        <v>Apr</v>
      </c>
      <c r="K2546">
        <v>16</v>
      </c>
    </row>
    <row r="2547" spans="1:11" x14ac:dyDescent="0.5">
      <c r="A2547" s="25">
        <v>44661</v>
      </c>
      <c r="B2547" t="s">
        <v>50</v>
      </c>
      <c r="C2547" t="s">
        <v>148</v>
      </c>
      <c r="D2547" t="s">
        <v>146</v>
      </c>
      <c r="E2547">
        <v>2</v>
      </c>
      <c r="F2547" t="s">
        <v>149</v>
      </c>
      <c r="G2547" s="3">
        <v>312.5</v>
      </c>
      <c r="H2547" t="s">
        <v>143</v>
      </c>
      <c r="I2547" s="3">
        <v>625</v>
      </c>
      <c r="J2547" s="25" t="str">
        <f t="shared" si="39"/>
        <v>Apr</v>
      </c>
      <c r="K2547">
        <v>16</v>
      </c>
    </row>
    <row r="2548" spans="1:11" x14ac:dyDescent="0.5">
      <c r="A2548" s="25">
        <v>44661</v>
      </c>
      <c r="B2548" t="s">
        <v>50</v>
      </c>
      <c r="C2548" t="s">
        <v>159</v>
      </c>
      <c r="D2548" t="s">
        <v>295</v>
      </c>
      <c r="E2548">
        <v>4</v>
      </c>
      <c r="F2548" t="s">
        <v>147</v>
      </c>
      <c r="G2548" s="3">
        <v>520</v>
      </c>
      <c r="H2548" t="s">
        <v>143</v>
      </c>
      <c r="I2548" s="3">
        <v>2080</v>
      </c>
      <c r="J2548" s="25" t="str">
        <f t="shared" si="39"/>
        <v>Apr</v>
      </c>
      <c r="K2548">
        <v>16</v>
      </c>
    </row>
    <row r="2549" spans="1:11" x14ac:dyDescent="0.5">
      <c r="A2549" s="25">
        <v>44661</v>
      </c>
      <c r="B2549" t="s">
        <v>50</v>
      </c>
      <c r="C2549" t="s">
        <v>163</v>
      </c>
      <c r="D2549" t="s">
        <v>295</v>
      </c>
      <c r="E2549">
        <v>2</v>
      </c>
      <c r="F2549" t="s">
        <v>147</v>
      </c>
      <c r="G2549" s="3">
        <v>920</v>
      </c>
      <c r="H2549" t="s">
        <v>143</v>
      </c>
      <c r="I2549" s="3">
        <v>1840</v>
      </c>
      <c r="J2549" s="25" t="str">
        <f t="shared" si="39"/>
        <v>Apr</v>
      </c>
      <c r="K2549">
        <v>16</v>
      </c>
    </row>
    <row r="2550" spans="1:11" x14ac:dyDescent="0.5">
      <c r="A2550" s="25">
        <v>44661</v>
      </c>
      <c r="B2550" t="s">
        <v>50</v>
      </c>
      <c r="C2550" t="s">
        <v>158</v>
      </c>
      <c r="D2550" t="s">
        <v>295</v>
      </c>
      <c r="E2550">
        <v>0.5</v>
      </c>
      <c r="F2550" t="s">
        <v>147</v>
      </c>
      <c r="G2550" s="3">
        <v>320</v>
      </c>
      <c r="H2550" t="s">
        <v>143</v>
      </c>
      <c r="I2550" s="3">
        <v>160</v>
      </c>
      <c r="J2550" s="25" t="str">
        <f t="shared" si="39"/>
        <v>Apr</v>
      </c>
      <c r="K2550">
        <v>16</v>
      </c>
    </row>
    <row r="2551" spans="1:11" x14ac:dyDescent="0.5">
      <c r="A2551" s="25">
        <v>44661</v>
      </c>
      <c r="B2551" t="s">
        <v>50</v>
      </c>
      <c r="C2551" t="s">
        <v>198</v>
      </c>
      <c r="D2551" t="s">
        <v>146</v>
      </c>
      <c r="E2551">
        <v>1</v>
      </c>
      <c r="F2551" t="s">
        <v>147</v>
      </c>
      <c r="G2551" s="3">
        <v>255</v>
      </c>
      <c r="H2551" t="s">
        <v>143</v>
      </c>
      <c r="I2551" s="3">
        <v>255</v>
      </c>
      <c r="J2551" s="25" t="str">
        <f t="shared" si="39"/>
        <v>Apr</v>
      </c>
      <c r="K2551">
        <v>16</v>
      </c>
    </row>
    <row r="2552" spans="1:11" x14ac:dyDescent="0.5">
      <c r="A2552" s="25">
        <v>44661</v>
      </c>
      <c r="B2552" t="s">
        <v>50</v>
      </c>
      <c r="C2552" t="s">
        <v>284</v>
      </c>
      <c r="D2552" t="s">
        <v>146</v>
      </c>
      <c r="E2552">
        <v>1</v>
      </c>
      <c r="F2552" t="s">
        <v>147</v>
      </c>
      <c r="G2552" s="3">
        <v>255</v>
      </c>
      <c r="H2552" t="s">
        <v>143</v>
      </c>
      <c r="I2552" s="3">
        <v>255</v>
      </c>
      <c r="J2552" s="25" t="str">
        <f t="shared" si="39"/>
        <v>Apr</v>
      </c>
      <c r="K2552">
        <v>16</v>
      </c>
    </row>
    <row r="2553" spans="1:11" x14ac:dyDescent="0.5">
      <c r="A2553" s="25">
        <v>44661</v>
      </c>
      <c r="B2553" t="s">
        <v>50</v>
      </c>
      <c r="C2553" t="s">
        <v>167</v>
      </c>
      <c r="D2553" t="s">
        <v>295</v>
      </c>
      <c r="E2553">
        <v>0.5</v>
      </c>
      <c r="F2553" t="s">
        <v>147</v>
      </c>
      <c r="G2553" s="3">
        <v>340</v>
      </c>
      <c r="H2553" t="s">
        <v>143</v>
      </c>
      <c r="I2553" s="3">
        <v>170</v>
      </c>
      <c r="J2553" s="25" t="str">
        <f t="shared" si="39"/>
        <v>Apr</v>
      </c>
      <c r="K2553">
        <v>16</v>
      </c>
    </row>
    <row r="2554" spans="1:11" x14ac:dyDescent="0.5">
      <c r="A2554" s="25">
        <v>44661</v>
      </c>
      <c r="B2554" t="s">
        <v>50</v>
      </c>
      <c r="C2554" t="s">
        <v>161</v>
      </c>
      <c r="D2554" t="s">
        <v>295</v>
      </c>
      <c r="E2554">
        <v>0.5</v>
      </c>
      <c r="F2554" t="s">
        <v>147</v>
      </c>
      <c r="G2554" s="3">
        <v>380</v>
      </c>
      <c r="H2554" t="s">
        <v>143</v>
      </c>
      <c r="I2554" s="3">
        <v>190</v>
      </c>
      <c r="J2554" s="25" t="str">
        <f t="shared" si="39"/>
        <v>Apr</v>
      </c>
      <c r="K2554">
        <v>16</v>
      </c>
    </row>
    <row r="2555" spans="1:11" hidden="1" x14ac:dyDescent="0.5">
      <c r="A2555" s="25">
        <v>44661</v>
      </c>
      <c r="B2555" t="s">
        <v>50</v>
      </c>
      <c r="C2555" t="s">
        <v>184</v>
      </c>
      <c r="D2555" t="s">
        <v>155</v>
      </c>
      <c r="E2555">
        <v>7</v>
      </c>
      <c r="F2555" t="s">
        <v>156</v>
      </c>
      <c r="G2555" s="3">
        <v>330</v>
      </c>
      <c r="H2555" t="s">
        <v>143</v>
      </c>
      <c r="I2555" s="3">
        <v>2310</v>
      </c>
      <c r="J2555" s="25" t="str">
        <f t="shared" si="39"/>
        <v>Apr</v>
      </c>
      <c r="K2555">
        <v>16</v>
      </c>
    </row>
    <row r="2556" spans="1:11" x14ac:dyDescent="0.5">
      <c r="A2556" s="25">
        <v>44661</v>
      </c>
      <c r="B2556" t="s">
        <v>50</v>
      </c>
      <c r="C2556" t="s">
        <v>183</v>
      </c>
      <c r="D2556" t="s">
        <v>155</v>
      </c>
      <c r="E2556">
        <v>7</v>
      </c>
      <c r="F2556" t="s">
        <v>156</v>
      </c>
      <c r="G2556" s="3">
        <v>275</v>
      </c>
      <c r="H2556" t="s">
        <v>143</v>
      </c>
      <c r="I2556" s="3">
        <v>1925</v>
      </c>
      <c r="J2556" s="25" t="str">
        <f t="shared" si="39"/>
        <v>Apr</v>
      </c>
      <c r="K2556">
        <v>16</v>
      </c>
    </row>
    <row r="2557" spans="1:11" x14ac:dyDescent="0.5">
      <c r="A2557" s="25">
        <v>44661</v>
      </c>
      <c r="B2557" t="s">
        <v>50</v>
      </c>
      <c r="C2557" t="s">
        <v>167</v>
      </c>
      <c r="D2557" t="s">
        <v>295</v>
      </c>
      <c r="E2557">
        <v>0.25</v>
      </c>
      <c r="F2557" t="s">
        <v>147</v>
      </c>
      <c r="G2557" s="3">
        <v>340</v>
      </c>
      <c r="H2557" t="s">
        <v>143</v>
      </c>
      <c r="I2557" s="3">
        <v>85</v>
      </c>
      <c r="J2557" s="25" t="str">
        <f t="shared" si="39"/>
        <v>Apr</v>
      </c>
      <c r="K2557">
        <v>16</v>
      </c>
    </row>
    <row r="2558" spans="1:11" x14ac:dyDescent="0.5">
      <c r="A2558" s="25">
        <v>44661</v>
      </c>
      <c r="B2558" t="s">
        <v>50</v>
      </c>
      <c r="C2558" t="s">
        <v>166</v>
      </c>
      <c r="D2558" t="s">
        <v>295</v>
      </c>
      <c r="E2558">
        <v>0.75</v>
      </c>
      <c r="F2558" t="s">
        <v>147</v>
      </c>
      <c r="G2558" s="3">
        <v>340</v>
      </c>
      <c r="H2558" t="s">
        <v>143</v>
      </c>
      <c r="I2558" s="3">
        <v>255</v>
      </c>
      <c r="J2558" s="25" t="str">
        <f t="shared" si="39"/>
        <v>Apr</v>
      </c>
      <c r="K2558">
        <v>16</v>
      </c>
    </row>
    <row r="2559" spans="1:11" x14ac:dyDescent="0.5">
      <c r="A2559" s="25">
        <v>44661</v>
      </c>
      <c r="B2559" t="s">
        <v>50</v>
      </c>
      <c r="C2559" t="s">
        <v>154</v>
      </c>
      <c r="D2559" t="s">
        <v>155</v>
      </c>
      <c r="E2559">
        <v>0.38</v>
      </c>
      <c r="F2559" t="s">
        <v>156</v>
      </c>
      <c r="G2559" s="3">
        <v>920</v>
      </c>
      <c r="H2559" t="s">
        <v>143</v>
      </c>
      <c r="I2559" s="3">
        <v>349.6</v>
      </c>
      <c r="J2559" s="25" t="str">
        <f t="shared" si="39"/>
        <v>Apr</v>
      </c>
      <c r="K2559">
        <v>16</v>
      </c>
    </row>
    <row r="2560" spans="1:11" hidden="1" x14ac:dyDescent="0.5">
      <c r="A2560" s="25">
        <v>44661</v>
      </c>
      <c r="B2560" t="s">
        <v>50</v>
      </c>
      <c r="C2560" t="s">
        <v>206</v>
      </c>
      <c r="D2560" t="s">
        <v>193</v>
      </c>
      <c r="E2560">
        <v>0.1</v>
      </c>
      <c r="F2560" t="s">
        <v>147</v>
      </c>
      <c r="G2560" s="3">
        <v>500</v>
      </c>
      <c r="H2560" t="s">
        <v>143</v>
      </c>
      <c r="I2560" s="3">
        <v>50</v>
      </c>
      <c r="J2560" s="25" t="str">
        <f t="shared" si="39"/>
        <v>Apr</v>
      </c>
      <c r="K2560">
        <v>16</v>
      </c>
    </row>
    <row r="2561" spans="1:11" x14ac:dyDescent="0.5">
      <c r="A2561" s="25">
        <v>44661</v>
      </c>
      <c r="B2561" t="s">
        <v>50</v>
      </c>
      <c r="C2561" t="s">
        <v>187</v>
      </c>
      <c r="D2561" t="s">
        <v>295</v>
      </c>
      <c r="E2561">
        <v>2</v>
      </c>
      <c r="F2561" t="s">
        <v>147</v>
      </c>
      <c r="G2561" s="3">
        <v>48</v>
      </c>
      <c r="H2561" t="s">
        <v>143</v>
      </c>
      <c r="I2561" s="3">
        <v>96</v>
      </c>
      <c r="J2561" s="25" t="str">
        <f t="shared" si="39"/>
        <v>Apr</v>
      </c>
      <c r="K2561">
        <v>16</v>
      </c>
    </row>
    <row r="2562" spans="1:11" x14ac:dyDescent="0.5">
      <c r="A2562" s="25">
        <v>44661</v>
      </c>
      <c r="B2562" t="s">
        <v>50</v>
      </c>
      <c r="C2562" t="s">
        <v>220</v>
      </c>
      <c r="D2562" t="s">
        <v>146</v>
      </c>
      <c r="E2562">
        <v>3</v>
      </c>
      <c r="F2562" t="s">
        <v>149</v>
      </c>
      <c r="G2562" s="3">
        <v>2650</v>
      </c>
      <c r="H2562" t="s">
        <v>143</v>
      </c>
      <c r="I2562" s="3">
        <v>7950</v>
      </c>
      <c r="J2562" s="25" t="str">
        <f t="shared" si="39"/>
        <v>Apr</v>
      </c>
      <c r="K2562">
        <v>16</v>
      </c>
    </row>
    <row r="2563" spans="1:11" x14ac:dyDescent="0.5">
      <c r="A2563" s="25">
        <v>44661</v>
      </c>
      <c r="B2563" t="s">
        <v>50</v>
      </c>
      <c r="C2563" t="s">
        <v>148</v>
      </c>
      <c r="D2563" t="s">
        <v>146</v>
      </c>
      <c r="E2563">
        <v>1</v>
      </c>
      <c r="F2563" t="s">
        <v>149</v>
      </c>
      <c r="G2563" s="3">
        <v>312</v>
      </c>
      <c r="H2563" t="s">
        <v>143</v>
      </c>
      <c r="I2563" s="3">
        <v>312</v>
      </c>
      <c r="J2563" s="25" t="str">
        <f t="shared" si="39"/>
        <v>Apr</v>
      </c>
      <c r="K2563">
        <v>16</v>
      </c>
    </row>
    <row r="2564" spans="1:11" hidden="1" x14ac:dyDescent="0.5">
      <c r="A2564" s="25">
        <v>44661</v>
      </c>
      <c r="B2564" t="s">
        <v>50</v>
      </c>
      <c r="C2564" t="s">
        <v>171</v>
      </c>
      <c r="D2564" t="s">
        <v>155</v>
      </c>
      <c r="E2564">
        <v>1</v>
      </c>
      <c r="F2564" t="s">
        <v>172</v>
      </c>
      <c r="G2564" s="3">
        <v>340</v>
      </c>
      <c r="H2564" t="s">
        <v>143</v>
      </c>
      <c r="I2564" s="3">
        <v>340</v>
      </c>
      <c r="J2564" s="25" t="str">
        <f t="shared" si="39"/>
        <v>Apr</v>
      </c>
      <c r="K2564">
        <v>16</v>
      </c>
    </row>
    <row r="2565" spans="1:11" x14ac:dyDescent="0.5">
      <c r="A2565" s="25">
        <v>44661</v>
      </c>
      <c r="B2565" t="s">
        <v>50</v>
      </c>
      <c r="C2565" t="s">
        <v>159</v>
      </c>
      <c r="D2565" t="s">
        <v>295</v>
      </c>
      <c r="E2565">
        <v>1</v>
      </c>
      <c r="F2565" t="s">
        <v>147</v>
      </c>
      <c r="G2565" s="3">
        <v>520</v>
      </c>
      <c r="H2565" t="s">
        <v>143</v>
      </c>
      <c r="I2565" s="3">
        <v>520</v>
      </c>
      <c r="J2565" s="25" t="str">
        <f t="shared" ref="J2565:J2628" si="40">TEXT(A2565,"mmm")</f>
        <v>Apr</v>
      </c>
      <c r="K2565">
        <v>16</v>
      </c>
    </row>
    <row r="2566" spans="1:11" x14ac:dyDescent="0.5">
      <c r="A2566" s="25">
        <v>44661</v>
      </c>
      <c r="B2566" t="s">
        <v>50</v>
      </c>
      <c r="C2566" t="s">
        <v>163</v>
      </c>
      <c r="D2566" t="s">
        <v>295</v>
      </c>
      <c r="E2566">
        <v>0.6</v>
      </c>
      <c r="F2566" t="s">
        <v>147</v>
      </c>
      <c r="G2566" s="3">
        <v>920</v>
      </c>
      <c r="H2566" t="s">
        <v>143</v>
      </c>
      <c r="I2566" s="3">
        <v>552</v>
      </c>
      <c r="J2566" s="25" t="str">
        <f t="shared" si="40"/>
        <v>Apr</v>
      </c>
      <c r="K2566">
        <v>16</v>
      </c>
    </row>
    <row r="2567" spans="1:11" x14ac:dyDescent="0.5">
      <c r="A2567" s="25">
        <v>44661</v>
      </c>
      <c r="B2567" t="s">
        <v>50</v>
      </c>
      <c r="C2567" t="s">
        <v>162</v>
      </c>
      <c r="D2567" t="s">
        <v>295</v>
      </c>
      <c r="E2567">
        <v>4</v>
      </c>
      <c r="F2567" t="s">
        <v>147</v>
      </c>
      <c r="G2567" s="3">
        <v>170</v>
      </c>
      <c r="H2567" t="s">
        <v>143</v>
      </c>
      <c r="I2567" s="3">
        <v>680</v>
      </c>
      <c r="J2567" s="25" t="str">
        <f t="shared" si="40"/>
        <v>Apr</v>
      </c>
      <c r="K2567">
        <v>16</v>
      </c>
    </row>
    <row r="2568" spans="1:11" x14ac:dyDescent="0.5">
      <c r="A2568" s="25">
        <v>44661</v>
      </c>
      <c r="B2568" t="s">
        <v>50</v>
      </c>
      <c r="C2568" t="s">
        <v>160</v>
      </c>
      <c r="D2568" t="s">
        <v>275</v>
      </c>
      <c r="E2568">
        <v>4</v>
      </c>
      <c r="F2568" t="s">
        <v>147</v>
      </c>
      <c r="G2568" s="3">
        <v>210</v>
      </c>
      <c r="H2568" t="s">
        <v>143</v>
      </c>
      <c r="I2568" s="3">
        <v>840</v>
      </c>
      <c r="J2568" s="25" t="str">
        <f t="shared" si="40"/>
        <v>Apr</v>
      </c>
      <c r="K2568">
        <v>16</v>
      </c>
    </row>
    <row r="2569" spans="1:11" x14ac:dyDescent="0.5">
      <c r="A2569" s="25">
        <v>44661</v>
      </c>
      <c r="B2569" t="s">
        <v>50</v>
      </c>
      <c r="C2569" t="s">
        <v>281</v>
      </c>
      <c r="D2569" t="s">
        <v>146</v>
      </c>
      <c r="E2569">
        <v>8</v>
      </c>
      <c r="F2569" t="s">
        <v>147</v>
      </c>
      <c r="G2569" s="3">
        <v>255</v>
      </c>
      <c r="H2569" t="s">
        <v>143</v>
      </c>
      <c r="I2569" s="3">
        <v>2040</v>
      </c>
      <c r="J2569" s="25" t="str">
        <f t="shared" si="40"/>
        <v>Apr</v>
      </c>
      <c r="K2569">
        <v>16</v>
      </c>
    </row>
    <row r="2570" spans="1:11" x14ac:dyDescent="0.5">
      <c r="A2570" s="25">
        <v>44661</v>
      </c>
      <c r="B2570" t="s">
        <v>50</v>
      </c>
      <c r="C2570" t="s">
        <v>284</v>
      </c>
      <c r="D2570" t="s">
        <v>146</v>
      </c>
      <c r="E2570">
        <v>10</v>
      </c>
      <c r="F2570" t="s">
        <v>147</v>
      </c>
      <c r="G2570" s="3">
        <v>255</v>
      </c>
      <c r="H2570" t="s">
        <v>143</v>
      </c>
      <c r="I2570" s="3">
        <v>2550</v>
      </c>
      <c r="J2570" s="25" t="str">
        <f t="shared" si="40"/>
        <v>Apr</v>
      </c>
      <c r="K2570">
        <v>16</v>
      </c>
    </row>
    <row r="2571" spans="1:11" hidden="1" x14ac:dyDescent="0.5">
      <c r="A2571" s="25">
        <v>44661</v>
      </c>
      <c r="B2571" t="s">
        <v>50</v>
      </c>
      <c r="C2571" t="s">
        <v>153</v>
      </c>
      <c r="D2571" t="s">
        <v>295</v>
      </c>
      <c r="E2571">
        <v>1</v>
      </c>
      <c r="F2571" t="s">
        <v>147</v>
      </c>
      <c r="G2571" s="3">
        <v>70</v>
      </c>
      <c r="H2571" t="s">
        <v>143</v>
      </c>
      <c r="I2571" s="3">
        <v>70</v>
      </c>
      <c r="J2571" s="25" t="str">
        <f t="shared" si="40"/>
        <v>Apr</v>
      </c>
      <c r="K2571">
        <v>16</v>
      </c>
    </row>
    <row r="2572" spans="1:11" hidden="1" x14ac:dyDescent="0.5">
      <c r="A2572" s="25">
        <v>44661</v>
      </c>
      <c r="B2572" t="s">
        <v>50</v>
      </c>
      <c r="C2572" t="s">
        <v>203</v>
      </c>
      <c r="D2572" t="s">
        <v>295</v>
      </c>
      <c r="E2572">
        <v>1</v>
      </c>
      <c r="F2572" t="s">
        <v>169</v>
      </c>
      <c r="G2572" s="3">
        <v>60</v>
      </c>
      <c r="H2572" t="s">
        <v>143</v>
      </c>
      <c r="I2572" s="3">
        <v>60</v>
      </c>
      <c r="J2572" s="25" t="str">
        <f t="shared" si="40"/>
        <v>Apr</v>
      </c>
      <c r="K2572">
        <v>16</v>
      </c>
    </row>
    <row r="2573" spans="1:11" hidden="1" x14ac:dyDescent="0.5">
      <c r="A2573" s="25">
        <v>44661</v>
      </c>
      <c r="B2573" t="s">
        <v>50</v>
      </c>
      <c r="C2573" t="s">
        <v>283</v>
      </c>
      <c r="D2573" t="s">
        <v>146</v>
      </c>
      <c r="E2573">
        <v>2</v>
      </c>
      <c r="F2573" t="s">
        <v>147</v>
      </c>
      <c r="G2573" s="3">
        <v>255</v>
      </c>
      <c r="H2573" t="s">
        <v>143</v>
      </c>
      <c r="I2573" s="3">
        <v>510</v>
      </c>
      <c r="J2573" s="25" t="str">
        <f t="shared" si="40"/>
        <v>Apr</v>
      </c>
      <c r="K2573">
        <v>16</v>
      </c>
    </row>
    <row r="2574" spans="1:11" x14ac:dyDescent="0.5">
      <c r="A2574" s="25">
        <v>44661</v>
      </c>
      <c r="B2574" t="s">
        <v>50</v>
      </c>
      <c r="C2574" t="s">
        <v>158</v>
      </c>
      <c r="D2574" t="s">
        <v>295</v>
      </c>
      <c r="E2574">
        <v>1</v>
      </c>
      <c r="F2574" t="s">
        <v>147</v>
      </c>
      <c r="G2574" s="3">
        <v>320</v>
      </c>
      <c r="H2574" t="s">
        <v>143</v>
      </c>
      <c r="I2574" s="3">
        <v>320</v>
      </c>
      <c r="J2574" s="25" t="str">
        <f t="shared" si="40"/>
        <v>Apr</v>
      </c>
      <c r="K2574">
        <v>16</v>
      </c>
    </row>
    <row r="2575" spans="1:11" x14ac:dyDescent="0.5">
      <c r="A2575" s="25">
        <v>44661</v>
      </c>
      <c r="B2575" t="s">
        <v>50</v>
      </c>
      <c r="C2575" t="s">
        <v>159</v>
      </c>
      <c r="D2575" t="s">
        <v>295</v>
      </c>
      <c r="E2575">
        <v>1</v>
      </c>
      <c r="F2575" t="s">
        <v>147</v>
      </c>
      <c r="G2575" s="3">
        <v>520</v>
      </c>
      <c r="H2575" t="s">
        <v>143</v>
      </c>
      <c r="I2575" s="3">
        <v>520</v>
      </c>
      <c r="J2575" s="25" t="str">
        <f t="shared" si="40"/>
        <v>Apr</v>
      </c>
      <c r="K2575">
        <v>16</v>
      </c>
    </row>
    <row r="2576" spans="1:11" x14ac:dyDescent="0.5">
      <c r="A2576" s="25">
        <v>44661</v>
      </c>
      <c r="B2576" t="s">
        <v>50</v>
      </c>
      <c r="C2576" t="s">
        <v>163</v>
      </c>
      <c r="D2576" t="s">
        <v>295</v>
      </c>
      <c r="E2576">
        <v>0.5</v>
      </c>
      <c r="F2576" t="s">
        <v>147</v>
      </c>
      <c r="G2576" s="3">
        <v>920</v>
      </c>
      <c r="H2576" t="s">
        <v>143</v>
      </c>
      <c r="I2576" s="3">
        <v>460</v>
      </c>
      <c r="J2576" s="25" t="str">
        <f t="shared" si="40"/>
        <v>Apr</v>
      </c>
      <c r="K2576">
        <v>16</v>
      </c>
    </row>
    <row r="2577" spans="1:11" x14ac:dyDescent="0.5">
      <c r="A2577" s="25">
        <v>44661</v>
      </c>
      <c r="B2577" t="s">
        <v>50</v>
      </c>
      <c r="C2577" t="s">
        <v>281</v>
      </c>
      <c r="D2577" t="s">
        <v>146</v>
      </c>
      <c r="E2577">
        <v>2</v>
      </c>
      <c r="F2577" t="s">
        <v>147</v>
      </c>
      <c r="G2577" s="3">
        <v>255</v>
      </c>
      <c r="H2577" t="s">
        <v>143</v>
      </c>
      <c r="I2577" s="3">
        <v>510</v>
      </c>
      <c r="J2577" s="25" t="str">
        <f t="shared" si="40"/>
        <v>Apr</v>
      </c>
      <c r="K2577">
        <v>16</v>
      </c>
    </row>
    <row r="2578" spans="1:11" x14ac:dyDescent="0.5">
      <c r="A2578" s="25">
        <v>44661</v>
      </c>
      <c r="B2578" t="s">
        <v>50</v>
      </c>
      <c r="C2578" t="s">
        <v>158</v>
      </c>
      <c r="D2578" t="s">
        <v>295</v>
      </c>
      <c r="E2578">
        <v>1</v>
      </c>
      <c r="F2578" t="s">
        <v>147</v>
      </c>
      <c r="G2578" s="3">
        <v>320</v>
      </c>
      <c r="H2578" t="s">
        <v>143</v>
      </c>
      <c r="I2578" s="3">
        <v>320</v>
      </c>
      <c r="J2578" s="25" t="str">
        <f t="shared" si="40"/>
        <v>Apr</v>
      </c>
      <c r="K2578">
        <v>16</v>
      </c>
    </row>
    <row r="2579" spans="1:11" hidden="1" x14ac:dyDescent="0.5">
      <c r="A2579" s="25">
        <v>44661</v>
      </c>
      <c r="B2579" t="s">
        <v>50</v>
      </c>
      <c r="C2579" t="s">
        <v>206</v>
      </c>
      <c r="D2579" t="s">
        <v>193</v>
      </c>
      <c r="E2579">
        <v>0.6</v>
      </c>
      <c r="F2579" t="s">
        <v>147</v>
      </c>
      <c r="G2579" s="3">
        <v>500</v>
      </c>
      <c r="H2579" t="s">
        <v>143</v>
      </c>
      <c r="I2579" s="3">
        <v>300</v>
      </c>
      <c r="J2579" s="25" t="str">
        <f t="shared" si="40"/>
        <v>Apr</v>
      </c>
      <c r="K2579">
        <v>16</v>
      </c>
    </row>
    <row r="2580" spans="1:11" hidden="1" x14ac:dyDescent="0.5">
      <c r="A2580" s="25">
        <v>44661</v>
      </c>
      <c r="B2580" t="s">
        <v>50</v>
      </c>
      <c r="C2580" t="s">
        <v>195</v>
      </c>
      <c r="D2580" t="s">
        <v>141</v>
      </c>
      <c r="E2580">
        <v>0.2</v>
      </c>
      <c r="F2580" t="s">
        <v>142</v>
      </c>
      <c r="G2580" s="3">
        <v>425</v>
      </c>
      <c r="H2580" t="s">
        <v>143</v>
      </c>
      <c r="I2580" s="3">
        <v>85</v>
      </c>
      <c r="J2580" s="25" t="str">
        <f t="shared" si="40"/>
        <v>Apr</v>
      </c>
      <c r="K2580">
        <v>16</v>
      </c>
    </row>
    <row r="2581" spans="1:11" hidden="1" x14ac:dyDescent="0.5">
      <c r="A2581" s="25">
        <v>44661</v>
      </c>
      <c r="B2581" t="s">
        <v>50</v>
      </c>
      <c r="C2581" t="s">
        <v>228</v>
      </c>
      <c r="D2581" t="s">
        <v>324</v>
      </c>
      <c r="E2581">
        <v>1</v>
      </c>
      <c r="F2581" t="s">
        <v>149</v>
      </c>
      <c r="G2581" s="3">
        <v>260</v>
      </c>
      <c r="H2581" t="s">
        <v>143</v>
      </c>
      <c r="I2581" s="3">
        <v>260</v>
      </c>
      <c r="J2581" s="25" t="str">
        <f t="shared" si="40"/>
        <v>Apr</v>
      </c>
      <c r="K2581">
        <v>16</v>
      </c>
    </row>
    <row r="2582" spans="1:11" hidden="1" x14ac:dyDescent="0.5">
      <c r="A2582" s="25">
        <v>44661</v>
      </c>
      <c r="B2582" t="s">
        <v>50</v>
      </c>
      <c r="C2582" t="s">
        <v>170</v>
      </c>
      <c r="D2582" t="s">
        <v>155</v>
      </c>
      <c r="E2582">
        <v>1</v>
      </c>
      <c r="F2582" t="s">
        <v>156</v>
      </c>
      <c r="G2582" s="3">
        <v>320</v>
      </c>
      <c r="H2582" t="s">
        <v>143</v>
      </c>
      <c r="I2582" s="3">
        <v>320</v>
      </c>
      <c r="J2582" s="25" t="str">
        <f t="shared" si="40"/>
        <v>Apr</v>
      </c>
      <c r="K2582">
        <v>16</v>
      </c>
    </row>
    <row r="2583" spans="1:11" hidden="1" x14ac:dyDescent="0.5">
      <c r="A2583" s="25">
        <v>44662</v>
      </c>
      <c r="B2583" t="s">
        <v>49</v>
      </c>
      <c r="C2583" t="s">
        <v>293</v>
      </c>
      <c r="D2583" t="s">
        <v>141</v>
      </c>
      <c r="E2583">
        <v>1</v>
      </c>
      <c r="F2583" t="s">
        <v>149</v>
      </c>
      <c r="G2583" s="3">
        <v>190</v>
      </c>
      <c r="H2583" t="s">
        <v>143</v>
      </c>
      <c r="I2583" s="3">
        <v>190</v>
      </c>
      <c r="J2583" s="25" t="str">
        <f t="shared" si="40"/>
        <v>Apr</v>
      </c>
      <c r="K2583">
        <v>16</v>
      </c>
    </row>
    <row r="2584" spans="1:11" hidden="1" x14ac:dyDescent="0.5">
      <c r="A2584" s="25">
        <v>44662</v>
      </c>
      <c r="B2584" t="s">
        <v>49</v>
      </c>
      <c r="C2584" t="s">
        <v>197</v>
      </c>
      <c r="D2584" t="s">
        <v>193</v>
      </c>
      <c r="E2584">
        <v>0.1</v>
      </c>
      <c r="F2584" t="s">
        <v>147</v>
      </c>
      <c r="G2584" s="3">
        <v>700</v>
      </c>
      <c r="H2584" t="s">
        <v>143</v>
      </c>
      <c r="I2584" s="3">
        <v>70</v>
      </c>
      <c r="J2584" s="25" t="str">
        <f t="shared" si="40"/>
        <v>Apr</v>
      </c>
      <c r="K2584">
        <v>16</v>
      </c>
    </row>
    <row r="2585" spans="1:11" x14ac:dyDescent="0.5">
      <c r="A2585" s="25">
        <v>44662</v>
      </c>
      <c r="B2585" t="s">
        <v>49</v>
      </c>
      <c r="C2585" t="s">
        <v>167</v>
      </c>
      <c r="D2585" t="s">
        <v>295</v>
      </c>
      <c r="E2585">
        <v>1</v>
      </c>
      <c r="F2585" t="s">
        <v>147</v>
      </c>
      <c r="G2585" s="3">
        <v>340</v>
      </c>
      <c r="H2585" t="s">
        <v>143</v>
      </c>
      <c r="I2585" s="3">
        <v>340</v>
      </c>
      <c r="J2585" s="25" t="str">
        <f t="shared" si="40"/>
        <v>Apr</v>
      </c>
      <c r="K2585">
        <v>16</v>
      </c>
    </row>
    <row r="2586" spans="1:11" x14ac:dyDescent="0.5">
      <c r="A2586" s="25">
        <v>44662</v>
      </c>
      <c r="B2586" t="s">
        <v>49</v>
      </c>
      <c r="C2586" t="s">
        <v>166</v>
      </c>
      <c r="D2586" t="s">
        <v>295</v>
      </c>
      <c r="E2586">
        <v>1</v>
      </c>
      <c r="F2586" t="s">
        <v>147</v>
      </c>
      <c r="G2586" s="3">
        <v>340</v>
      </c>
      <c r="H2586" t="s">
        <v>143</v>
      </c>
      <c r="I2586" s="3">
        <v>340</v>
      </c>
      <c r="J2586" s="25" t="str">
        <f t="shared" si="40"/>
        <v>Apr</v>
      </c>
      <c r="K2586">
        <v>16</v>
      </c>
    </row>
    <row r="2587" spans="1:11" x14ac:dyDescent="0.5">
      <c r="A2587" s="25">
        <v>44662</v>
      </c>
      <c r="B2587" t="s">
        <v>49</v>
      </c>
      <c r="C2587" t="s">
        <v>159</v>
      </c>
      <c r="D2587" t="s">
        <v>295</v>
      </c>
      <c r="E2587">
        <v>1</v>
      </c>
      <c r="F2587" t="s">
        <v>147</v>
      </c>
      <c r="G2587" s="3">
        <v>520</v>
      </c>
      <c r="H2587" t="s">
        <v>143</v>
      </c>
      <c r="I2587" s="3">
        <v>520</v>
      </c>
      <c r="J2587" s="25" t="str">
        <f t="shared" si="40"/>
        <v>Apr</v>
      </c>
      <c r="K2587">
        <v>16</v>
      </c>
    </row>
    <row r="2588" spans="1:11" x14ac:dyDescent="0.5">
      <c r="A2588" s="25">
        <v>44662</v>
      </c>
      <c r="B2588" t="s">
        <v>49</v>
      </c>
      <c r="C2588" t="s">
        <v>163</v>
      </c>
      <c r="D2588" t="s">
        <v>295</v>
      </c>
      <c r="E2588">
        <v>1.5</v>
      </c>
      <c r="F2588" t="s">
        <v>147</v>
      </c>
      <c r="G2588" s="3">
        <v>920</v>
      </c>
      <c r="H2588" t="s">
        <v>143</v>
      </c>
      <c r="I2588" s="3">
        <v>1380</v>
      </c>
      <c r="J2588" s="25" t="str">
        <f t="shared" si="40"/>
        <v>Apr</v>
      </c>
      <c r="K2588">
        <v>16</v>
      </c>
    </row>
    <row r="2589" spans="1:11" x14ac:dyDescent="0.5">
      <c r="A2589" s="25">
        <v>44662</v>
      </c>
      <c r="B2589" t="s">
        <v>49</v>
      </c>
      <c r="C2589" t="s">
        <v>148</v>
      </c>
      <c r="D2589" t="s">
        <v>146</v>
      </c>
      <c r="E2589">
        <v>14</v>
      </c>
      <c r="F2589" t="s">
        <v>149</v>
      </c>
      <c r="G2589" s="3">
        <v>312.5</v>
      </c>
      <c r="H2589" t="s">
        <v>143</v>
      </c>
      <c r="I2589" s="3">
        <v>4375</v>
      </c>
      <c r="J2589" s="25" t="str">
        <f t="shared" si="40"/>
        <v>Apr</v>
      </c>
      <c r="K2589">
        <v>16</v>
      </c>
    </row>
    <row r="2590" spans="1:11" x14ac:dyDescent="0.5">
      <c r="A2590" s="25">
        <v>44662</v>
      </c>
      <c r="B2590" t="s">
        <v>49</v>
      </c>
      <c r="C2590" t="s">
        <v>187</v>
      </c>
      <c r="D2590" t="s">
        <v>295</v>
      </c>
      <c r="E2590">
        <v>50</v>
      </c>
      <c r="F2590" t="s">
        <v>147</v>
      </c>
      <c r="G2590" s="3">
        <v>47</v>
      </c>
      <c r="H2590" t="s">
        <v>143</v>
      </c>
      <c r="I2590" s="3">
        <v>2350</v>
      </c>
      <c r="J2590" s="25" t="str">
        <f t="shared" si="40"/>
        <v>Apr</v>
      </c>
      <c r="K2590">
        <v>16</v>
      </c>
    </row>
    <row r="2591" spans="1:11" x14ac:dyDescent="0.5">
      <c r="A2591" s="25">
        <v>44662</v>
      </c>
      <c r="B2591" t="s">
        <v>49</v>
      </c>
      <c r="C2591" t="s">
        <v>144</v>
      </c>
      <c r="D2591" t="s">
        <v>274</v>
      </c>
      <c r="E2591">
        <v>10</v>
      </c>
      <c r="F2591" t="s">
        <v>145</v>
      </c>
      <c r="G2591" s="3">
        <v>65</v>
      </c>
      <c r="H2591" t="s">
        <v>143</v>
      </c>
      <c r="I2591" s="3">
        <v>650</v>
      </c>
      <c r="J2591" s="25" t="str">
        <f t="shared" si="40"/>
        <v>Apr</v>
      </c>
      <c r="K2591">
        <v>16</v>
      </c>
    </row>
    <row r="2592" spans="1:11" hidden="1" x14ac:dyDescent="0.5">
      <c r="A2592" s="25">
        <v>44662</v>
      </c>
      <c r="B2592" t="s">
        <v>49</v>
      </c>
      <c r="C2592" t="s">
        <v>294</v>
      </c>
      <c r="D2592" t="s">
        <v>141</v>
      </c>
      <c r="E2592">
        <v>1</v>
      </c>
      <c r="F2592" t="s">
        <v>149</v>
      </c>
      <c r="G2592" s="3">
        <v>65</v>
      </c>
      <c r="H2592" t="s">
        <v>143</v>
      </c>
      <c r="I2592" s="3">
        <v>65</v>
      </c>
      <c r="J2592" s="25" t="str">
        <f t="shared" si="40"/>
        <v>Apr</v>
      </c>
      <c r="K2592">
        <v>16</v>
      </c>
    </row>
    <row r="2593" spans="1:11" x14ac:dyDescent="0.5">
      <c r="A2593" s="25">
        <v>44662</v>
      </c>
      <c r="B2593" t="s">
        <v>49</v>
      </c>
      <c r="C2593" t="s">
        <v>159</v>
      </c>
      <c r="D2593" t="s">
        <v>295</v>
      </c>
      <c r="E2593">
        <v>1.5</v>
      </c>
      <c r="F2593" t="s">
        <v>147</v>
      </c>
      <c r="G2593" s="3">
        <v>520</v>
      </c>
      <c r="H2593" t="s">
        <v>143</v>
      </c>
      <c r="I2593" s="3">
        <v>780</v>
      </c>
      <c r="J2593" s="25" t="str">
        <f t="shared" si="40"/>
        <v>Apr</v>
      </c>
      <c r="K2593">
        <v>16</v>
      </c>
    </row>
    <row r="2594" spans="1:11" x14ac:dyDescent="0.5">
      <c r="A2594" s="25">
        <v>44662</v>
      </c>
      <c r="B2594" t="s">
        <v>49</v>
      </c>
      <c r="C2594" t="s">
        <v>148</v>
      </c>
      <c r="D2594" t="s">
        <v>146</v>
      </c>
      <c r="E2594">
        <v>2</v>
      </c>
      <c r="F2594" t="s">
        <v>149</v>
      </c>
      <c r="G2594" s="3">
        <v>312</v>
      </c>
      <c r="H2594" t="s">
        <v>143</v>
      </c>
      <c r="I2594" s="3">
        <v>624</v>
      </c>
      <c r="J2594" s="25" t="str">
        <f t="shared" si="40"/>
        <v>Apr</v>
      </c>
      <c r="K2594">
        <v>16</v>
      </c>
    </row>
    <row r="2595" spans="1:11" x14ac:dyDescent="0.5">
      <c r="A2595" s="25">
        <v>44662</v>
      </c>
      <c r="B2595" t="s">
        <v>49</v>
      </c>
      <c r="C2595" t="s">
        <v>159</v>
      </c>
      <c r="D2595" t="s">
        <v>295</v>
      </c>
      <c r="E2595">
        <v>1</v>
      </c>
      <c r="F2595" t="s">
        <v>147</v>
      </c>
      <c r="G2595" s="3">
        <v>520</v>
      </c>
      <c r="H2595" t="s">
        <v>143</v>
      </c>
      <c r="I2595" s="3">
        <v>520</v>
      </c>
      <c r="J2595" s="25" t="str">
        <f t="shared" si="40"/>
        <v>Apr</v>
      </c>
      <c r="K2595">
        <v>16</v>
      </c>
    </row>
    <row r="2596" spans="1:11" x14ac:dyDescent="0.5">
      <c r="A2596" s="25">
        <v>44662</v>
      </c>
      <c r="B2596" t="s">
        <v>49</v>
      </c>
      <c r="C2596" t="s">
        <v>163</v>
      </c>
      <c r="D2596" t="s">
        <v>295</v>
      </c>
      <c r="E2596">
        <v>0.5</v>
      </c>
      <c r="F2596" t="s">
        <v>147</v>
      </c>
      <c r="G2596" s="3">
        <v>920</v>
      </c>
      <c r="H2596" t="s">
        <v>143</v>
      </c>
      <c r="I2596" s="3">
        <v>460</v>
      </c>
      <c r="J2596" s="25" t="str">
        <f t="shared" si="40"/>
        <v>Apr</v>
      </c>
      <c r="K2596">
        <v>16</v>
      </c>
    </row>
    <row r="2597" spans="1:11" hidden="1" x14ac:dyDescent="0.5">
      <c r="A2597" s="25">
        <v>44662</v>
      </c>
      <c r="B2597" t="s">
        <v>49</v>
      </c>
      <c r="C2597" t="s">
        <v>210</v>
      </c>
      <c r="D2597" t="s">
        <v>141</v>
      </c>
      <c r="E2597">
        <v>0.2</v>
      </c>
      <c r="F2597" t="s">
        <v>142</v>
      </c>
      <c r="G2597" s="3">
        <v>550</v>
      </c>
      <c r="H2597" t="s">
        <v>143</v>
      </c>
      <c r="I2597" s="3">
        <v>110</v>
      </c>
      <c r="J2597" s="25" t="str">
        <f t="shared" si="40"/>
        <v>Apr</v>
      </c>
      <c r="K2597">
        <v>16</v>
      </c>
    </row>
    <row r="2598" spans="1:11" hidden="1" x14ac:dyDescent="0.5">
      <c r="A2598" s="25">
        <v>44662</v>
      </c>
      <c r="B2598" t="s">
        <v>49</v>
      </c>
      <c r="C2598" t="s">
        <v>206</v>
      </c>
      <c r="D2598" t="s">
        <v>193</v>
      </c>
      <c r="E2598">
        <v>0.3</v>
      </c>
      <c r="F2598" t="s">
        <v>147</v>
      </c>
      <c r="G2598" s="3">
        <v>500</v>
      </c>
      <c r="H2598" t="s">
        <v>143</v>
      </c>
      <c r="I2598" s="3">
        <v>150</v>
      </c>
      <c r="J2598" s="25" t="str">
        <f t="shared" si="40"/>
        <v>Apr</v>
      </c>
      <c r="K2598">
        <v>16</v>
      </c>
    </row>
    <row r="2599" spans="1:11" hidden="1" x14ac:dyDescent="0.5">
      <c r="A2599" s="25">
        <v>44662</v>
      </c>
      <c r="B2599" t="s">
        <v>49</v>
      </c>
      <c r="C2599" t="s">
        <v>294</v>
      </c>
      <c r="D2599" t="s">
        <v>141</v>
      </c>
      <c r="E2599">
        <v>1</v>
      </c>
      <c r="F2599" t="s">
        <v>149</v>
      </c>
      <c r="G2599" s="3">
        <v>65</v>
      </c>
      <c r="H2599" t="s">
        <v>143</v>
      </c>
      <c r="I2599" s="3">
        <v>65</v>
      </c>
      <c r="J2599" s="25" t="str">
        <f t="shared" si="40"/>
        <v>Apr</v>
      </c>
      <c r="K2599">
        <v>16</v>
      </c>
    </row>
    <row r="2600" spans="1:11" hidden="1" x14ac:dyDescent="0.5">
      <c r="A2600" s="25">
        <v>44662</v>
      </c>
      <c r="B2600" t="s">
        <v>49</v>
      </c>
      <c r="C2600" t="s">
        <v>218</v>
      </c>
      <c r="D2600" t="s">
        <v>141</v>
      </c>
      <c r="E2600">
        <v>0.1</v>
      </c>
      <c r="F2600" t="s">
        <v>142</v>
      </c>
      <c r="G2600" s="3">
        <v>850</v>
      </c>
      <c r="H2600" t="s">
        <v>143</v>
      </c>
      <c r="I2600" s="3">
        <v>85</v>
      </c>
      <c r="J2600" s="25" t="str">
        <f t="shared" si="40"/>
        <v>Apr</v>
      </c>
      <c r="K2600">
        <v>16</v>
      </c>
    </row>
    <row r="2601" spans="1:11" hidden="1" x14ac:dyDescent="0.5">
      <c r="A2601" s="25">
        <v>44662</v>
      </c>
      <c r="B2601" t="s">
        <v>49</v>
      </c>
      <c r="C2601" t="s">
        <v>153</v>
      </c>
      <c r="D2601" t="s">
        <v>295</v>
      </c>
      <c r="E2601">
        <v>1</v>
      </c>
      <c r="F2601" t="s">
        <v>147</v>
      </c>
      <c r="G2601" s="3">
        <v>70</v>
      </c>
      <c r="H2601" t="s">
        <v>143</v>
      </c>
      <c r="I2601" s="3">
        <v>70</v>
      </c>
      <c r="J2601" s="25" t="str">
        <f t="shared" si="40"/>
        <v>Apr</v>
      </c>
      <c r="K2601">
        <v>16</v>
      </c>
    </row>
    <row r="2602" spans="1:11" x14ac:dyDescent="0.5">
      <c r="A2602" s="25">
        <v>44662</v>
      </c>
      <c r="B2602" t="s">
        <v>49</v>
      </c>
      <c r="C2602" t="s">
        <v>187</v>
      </c>
      <c r="D2602" t="s">
        <v>295</v>
      </c>
      <c r="E2602">
        <v>2.5</v>
      </c>
      <c r="F2602" t="s">
        <v>147</v>
      </c>
      <c r="G2602" s="3">
        <v>48</v>
      </c>
      <c r="H2602" t="s">
        <v>143</v>
      </c>
      <c r="I2602" s="3">
        <v>120</v>
      </c>
      <c r="J2602" s="25" t="str">
        <f t="shared" si="40"/>
        <v>Apr</v>
      </c>
      <c r="K2602">
        <v>16</v>
      </c>
    </row>
    <row r="2603" spans="1:11" x14ac:dyDescent="0.5">
      <c r="A2603" s="25">
        <v>44662</v>
      </c>
      <c r="B2603" t="s">
        <v>49</v>
      </c>
      <c r="C2603" t="s">
        <v>167</v>
      </c>
      <c r="D2603" t="s">
        <v>295</v>
      </c>
      <c r="E2603">
        <v>1</v>
      </c>
      <c r="F2603" t="s">
        <v>147</v>
      </c>
      <c r="G2603" s="3">
        <v>340</v>
      </c>
      <c r="H2603" t="s">
        <v>143</v>
      </c>
      <c r="I2603" s="3">
        <v>340</v>
      </c>
      <c r="J2603" s="25" t="str">
        <f t="shared" si="40"/>
        <v>Apr</v>
      </c>
      <c r="K2603">
        <v>16</v>
      </c>
    </row>
    <row r="2604" spans="1:11" x14ac:dyDescent="0.5">
      <c r="A2604" s="25">
        <v>44662</v>
      </c>
      <c r="B2604" t="s">
        <v>49</v>
      </c>
      <c r="C2604" t="s">
        <v>166</v>
      </c>
      <c r="D2604" t="s">
        <v>295</v>
      </c>
      <c r="E2604">
        <v>0.5</v>
      </c>
      <c r="F2604" t="s">
        <v>147</v>
      </c>
      <c r="G2604" s="3">
        <v>340</v>
      </c>
      <c r="H2604" t="s">
        <v>143</v>
      </c>
      <c r="I2604" s="3">
        <v>170</v>
      </c>
      <c r="J2604" s="25" t="str">
        <f t="shared" si="40"/>
        <v>Apr</v>
      </c>
      <c r="K2604">
        <v>16</v>
      </c>
    </row>
    <row r="2605" spans="1:11" hidden="1" x14ac:dyDescent="0.5">
      <c r="A2605" s="25">
        <v>44662</v>
      </c>
      <c r="B2605" t="s">
        <v>49</v>
      </c>
      <c r="C2605" t="s">
        <v>153</v>
      </c>
      <c r="D2605" t="s">
        <v>295</v>
      </c>
      <c r="E2605">
        <v>2</v>
      </c>
      <c r="F2605" t="s">
        <v>147</v>
      </c>
      <c r="G2605" s="3">
        <v>70</v>
      </c>
      <c r="H2605" t="s">
        <v>143</v>
      </c>
      <c r="I2605" s="3">
        <v>140</v>
      </c>
      <c r="J2605" s="25" t="str">
        <f t="shared" si="40"/>
        <v>Apr</v>
      </c>
      <c r="K2605">
        <v>16</v>
      </c>
    </row>
    <row r="2606" spans="1:11" x14ac:dyDescent="0.5">
      <c r="A2606" s="25">
        <v>44662</v>
      </c>
      <c r="B2606" t="s">
        <v>49</v>
      </c>
      <c r="C2606" t="s">
        <v>154</v>
      </c>
      <c r="D2606" t="s">
        <v>155</v>
      </c>
      <c r="E2606">
        <v>0.5</v>
      </c>
      <c r="F2606" t="s">
        <v>156</v>
      </c>
      <c r="G2606" s="3">
        <v>920</v>
      </c>
      <c r="H2606" t="s">
        <v>143</v>
      </c>
      <c r="I2606" s="3">
        <v>460</v>
      </c>
      <c r="J2606" s="25" t="str">
        <f t="shared" si="40"/>
        <v>Apr</v>
      </c>
      <c r="K2606">
        <v>16</v>
      </c>
    </row>
    <row r="2607" spans="1:11" x14ac:dyDescent="0.5">
      <c r="A2607" s="25">
        <v>44662</v>
      </c>
      <c r="B2607" t="s">
        <v>49</v>
      </c>
      <c r="C2607" t="s">
        <v>158</v>
      </c>
      <c r="D2607" t="s">
        <v>295</v>
      </c>
      <c r="E2607">
        <v>1</v>
      </c>
      <c r="F2607" t="s">
        <v>147</v>
      </c>
      <c r="G2607" s="3">
        <v>320</v>
      </c>
      <c r="H2607" t="s">
        <v>143</v>
      </c>
      <c r="I2607" s="3">
        <v>320</v>
      </c>
      <c r="J2607" s="25" t="str">
        <f t="shared" si="40"/>
        <v>Apr</v>
      </c>
      <c r="K2607">
        <v>16</v>
      </c>
    </row>
    <row r="2608" spans="1:11" hidden="1" x14ac:dyDescent="0.5">
      <c r="A2608" s="25">
        <v>44662</v>
      </c>
      <c r="B2608" t="s">
        <v>49</v>
      </c>
      <c r="C2608" t="s">
        <v>179</v>
      </c>
      <c r="D2608" t="s">
        <v>274</v>
      </c>
      <c r="E2608">
        <v>2</v>
      </c>
      <c r="F2608" t="s">
        <v>145</v>
      </c>
      <c r="G2608" s="3">
        <v>65</v>
      </c>
      <c r="H2608" t="s">
        <v>143</v>
      </c>
      <c r="I2608" s="3">
        <v>130</v>
      </c>
      <c r="J2608" s="25" t="str">
        <f t="shared" si="40"/>
        <v>Apr</v>
      </c>
      <c r="K2608">
        <v>16</v>
      </c>
    </row>
    <row r="2609" spans="1:11" x14ac:dyDescent="0.5">
      <c r="A2609" s="25">
        <v>44663</v>
      </c>
      <c r="B2609" t="s">
        <v>48</v>
      </c>
      <c r="C2609" t="s">
        <v>284</v>
      </c>
      <c r="D2609" t="s">
        <v>146</v>
      </c>
      <c r="E2609">
        <v>1</v>
      </c>
      <c r="F2609" t="s">
        <v>147</v>
      </c>
      <c r="G2609" s="3">
        <v>255</v>
      </c>
      <c r="H2609" t="s">
        <v>143</v>
      </c>
      <c r="I2609" s="3">
        <v>255</v>
      </c>
      <c r="J2609" s="25" t="str">
        <f t="shared" si="40"/>
        <v>Apr</v>
      </c>
      <c r="K2609">
        <v>16</v>
      </c>
    </row>
    <row r="2610" spans="1:11" x14ac:dyDescent="0.5">
      <c r="A2610" s="25">
        <v>44663</v>
      </c>
      <c r="B2610" t="s">
        <v>48</v>
      </c>
      <c r="C2610" t="s">
        <v>162</v>
      </c>
      <c r="D2610" t="s">
        <v>295</v>
      </c>
      <c r="E2610">
        <v>5</v>
      </c>
      <c r="F2610" t="s">
        <v>147</v>
      </c>
      <c r="G2610" s="3">
        <v>170</v>
      </c>
      <c r="H2610" t="s">
        <v>143</v>
      </c>
      <c r="I2610" s="3">
        <v>850</v>
      </c>
      <c r="J2610" s="25" t="str">
        <f t="shared" si="40"/>
        <v>Apr</v>
      </c>
      <c r="K2610">
        <v>16</v>
      </c>
    </row>
    <row r="2611" spans="1:11" hidden="1" x14ac:dyDescent="0.5">
      <c r="A2611" s="25">
        <v>44663</v>
      </c>
      <c r="B2611" t="s">
        <v>48</v>
      </c>
      <c r="C2611" t="s">
        <v>210</v>
      </c>
      <c r="D2611" t="s">
        <v>141</v>
      </c>
      <c r="E2611">
        <v>0.2</v>
      </c>
      <c r="F2611" t="s">
        <v>142</v>
      </c>
      <c r="G2611" s="3">
        <v>550</v>
      </c>
      <c r="H2611" t="s">
        <v>143</v>
      </c>
      <c r="I2611" s="3">
        <v>110</v>
      </c>
      <c r="J2611" s="25" t="str">
        <f t="shared" si="40"/>
        <v>Apr</v>
      </c>
      <c r="K2611">
        <v>16</v>
      </c>
    </row>
    <row r="2612" spans="1:11" x14ac:dyDescent="0.5">
      <c r="A2612" s="25">
        <v>44663</v>
      </c>
      <c r="B2612" t="s">
        <v>48</v>
      </c>
      <c r="C2612" t="s">
        <v>148</v>
      </c>
      <c r="D2612" t="s">
        <v>146</v>
      </c>
      <c r="E2612">
        <v>7</v>
      </c>
      <c r="F2612" t="s">
        <v>149</v>
      </c>
      <c r="G2612" s="3">
        <v>312</v>
      </c>
      <c r="H2612" t="s">
        <v>143</v>
      </c>
      <c r="I2612" s="3">
        <v>2184</v>
      </c>
      <c r="J2612" s="25" t="str">
        <f t="shared" si="40"/>
        <v>Apr</v>
      </c>
      <c r="K2612">
        <v>16</v>
      </c>
    </row>
    <row r="2613" spans="1:11" hidden="1" x14ac:dyDescent="0.5">
      <c r="A2613" s="25">
        <v>44663</v>
      </c>
      <c r="B2613" t="s">
        <v>48</v>
      </c>
      <c r="C2613" t="s">
        <v>186</v>
      </c>
      <c r="D2613" t="s">
        <v>274</v>
      </c>
      <c r="E2613">
        <v>3</v>
      </c>
      <c r="F2613" t="s">
        <v>145</v>
      </c>
      <c r="G2613" s="3">
        <v>80</v>
      </c>
      <c r="H2613" t="s">
        <v>143</v>
      </c>
      <c r="I2613" s="3">
        <v>240</v>
      </c>
      <c r="J2613" s="25" t="str">
        <f t="shared" si="40"/>
        <v>Apr</v>
      </c>
      <c r="K2613">
        <v>16</v>
      </c>
    </row>
    <row r="2614" spans="1:11" x14ac:dyDescent="0.5">
      <c r="A2614" s="25">
        <v>44663</v>
      </c>
      <c r="B2614" t="s">
        <v>48</v>
      </c>
      <c r="C2614" t="s">
        <v>158</v>
      </c>
      <c r="D2614" t="s">
        <v>295</v>
      </c>
      <c r="E2614">
        <v>0.5</v>
      </c>
      <c r="F2614" t="s">
        <v>147</v>
      </c>
      <c r="G2614" s="3">
        <v>320</v>
      </c>
      <c r="H2614" t="s">
        <v>143</v>
      </c>
      <c r="I2614" s="3">
        <v>160</v>
      </c>
      <c r="J2614" s="25" t="str">
        <f t="shared" si="40"/>
        <v>Apr</v>
      </c>
      <c r="K2614">
        <v>16</v>
      </c>
    </row>
    <row r="2615" spans="1:11" x14ac:dyDescent="0.5">
      <c r="A2615" s="25">
        <v>44663</v>
      </c>
      <c r="B2615" t="s">
        <v>48</v>
      </c>
      <c r="C2615" t="s">
        <v>167</v>
      </c>
      <c r="D2615" t="s">
        <v>295</v>
      </c>
      <c r="E2615">
        <v>1</v>
      </c>
      <c r="F2615" t="s">
        <v>147</v>
      </c>
      <c r="G2615" s="3">
        <v>340</v>
      </c>
      <c r="H2615" t="s">
        <v>143</v>
      </c>
      <c r="I2615" s="3">
        <v>340</v>
      </c>
      <c r="J2615" s="25" t="str">
        <f t="shared" si="40"/>
        <v>Apr</v>
      </c>
      <c r="K2615">
        <v>16</v>
      </c>
    </row>
    <row r="2616" spans="1:11" x14ac:dyDescent="0.5">
      <c r="A2616" s="25">
        <v>44663</v>
      </c>
      <c r="B2616" t="s">
        <v>48</v>
      </c>
      <c r="C2616" t="s">
        <v>166</v>
      </c>
      <c r="D2616" t="s">
        <v>295</v>
      </c>
      <c r="E2616">
        <v>1</v>
      </c>
      <c r="F2616" t="s">
        <v>147</v>
      </c>
      <c r="G2616" s="3">
        <v>340</v>
      </c>
      <c r="H2616" t="s">
        <v>143</v>
      </c>
      <c r="I2616" s="3">
        <v>340</v>
      </c>
      <c r="J2616" s="25" t="str">
        <f t="shared" si="40"/>
        <v>Apr</v>
      </c>
      <c r="K2616">
        <v>16</v>
      </c>
    </row>
    <row r="2617" spans="1:11" hidden="1" x14ac:dyDescent="0.5">
      <c r="A2617" s="25">
        <v>44663</v>
      </c>
      <c r="B2617" t="s">
        <v>48</v>
      </c>
      <c r="C2617" t="s">
        <v>206</v>
      </c>
      <c r="D2617" t="s">
        <v>193</v>
      </c>
      <c r="E2617">
        <v>0.1</v>
      </c>
      <c r="F2617" t="s">
        <v>147</v>
      </c>
      <c r="G2617" s="3">
        <v>500</v>
      </c>
      <c r="H2617" t="s">
        <v>143</v>
      </c>
      <c r="I2617" s="3">
        <v>50</v>
      </c>
      <c r="J2617" s="25" t="str">
        <f t="shared" si="40"/>
        <v>Apr</v>
      </c>
      <c r="K2617">
        <v>16</v>
      </c>
    </row>
    <row r="2618" spans="1:11" x14ac:dyDescent="0.5">
      <c r="A2618" s="25">
        <v>44663</v>
      </c>
      <c r="B2618" t="s">
        <v>48</v>
      </c>
      <c r="C2618" t="s">
        <v>220</v>
      </c>
      <c r="D2618" t="s">
        <v>146</v>
      </c>
      <c r="E2618">
        <v>2</v>
      </c>
      <c r="F2618" t="s">
        <v>149</v>
      </c>
      <c r="G2618" s="3">
        <v>2650</v>
      </c>
      <c r="H2618" t="s">
        <v>143</v>
      </c>
      <c r="I2618" s="3">
        <v>5300</v>
      </c>
      <c r="J2618" s="25" t="str">
        <f t="shared" si="40"/>
        <v>Apr</v>
      </c>
      <c r="K2618">
        <v>16</v>
      </c>
    </row>
    <row r="2619" spans="1:11" hidden="1" x14ac:dyDescent="0.5">
      <c r="A2619" s="25">
        <v>44663</v>
      </c>
      <c r="B2619" t="s">
        <v>48</v>
      </c>
      <c r="C2619" t="s">
        <v>294</v>
      </c>
      <c r="D2619" t="s">
        <v>141</v>
      </c>
      <c r="E2619">
        <v>1</v>
      </c>
      <c r="F2619" t="s">
        <v>149</v>
      </c>
      <c r="G2619" s="3">
        <v>65</v>
      </c>
      <c r="H2619" t="s">
        <v>143</v>
      </c>
      <c r="I2619" s="3">
        <v>65</v>
      </c>
      <c r="J2619" s="25" t="str">
        <f t="shared" si="40"/>
        <v>Apr</v>
      </c>
      <c r="K2619">
        <v>16</v>
      </c>
    </row>
    <row r="2620" spans="1:11" hidden="1" x14ac:dyDescent="0.5">
      <c r="A2620" s="25">
        <v>44663</v>
      </c>
      <c r="B2620" t="s">
        <v>48</v>
      </c>
      <c r="C2620" t="s">
        <v>197</v>
      </c>
      <c r="D2620" t="s">
        <v>193</v>
      </c>
      <c r="E2620">
        <v>0.1</v>
      </c>
      <c r="F2620" t="s">
        <v>147</v>
      </c>
      <c r="G2620" s="3">
        <v>700</v>
      </c>
      <c r="H2620" t="s">
        <v>143</v>
      </c>
      <c r="I2620" s="3">
        <v>65</v>
      </c>
      <c r="J2620" s="25" t="str">
        <f t="shared" si="40"/>
        <v>Apr</v>
      </c>
      <c r="K2620">
        <v>16</v>
      </c>
    </row>
    <row r="2621" spans="1:11" x14ac:dyDescent="0.5">
      <c r="A2621" s="25">
        <v>44663</v>
      </c>
      <c r="B2621" t="s">
        <v>48</v>
      </c>
      <c r="C2621" t="s">
        <v>281</v>
      </c>
      <c r="D2621" t="s">
        <v>146</v>
      </c>
      <c r="E2621">
        <v>2</v>
      </c>
      <c r="F2621" t="s">
        <v>147</v>
      </c>
      <c r="G2621" s="3">
        <v>255</v>
      </c>
      <c r="H2621" t="s">
        <v>143</v>
      </c>
      <c r="I2621" s="3">
        <v>65</v>
      </c>
      <c r="J2621" s="25" t="str">
        <f t="shared" si="40"/>
        <v>Apr</v>
      </c>
      <c r="K2621">
        <v>16</v>
      </c>
    </row>
    <row r="2622" spans="1:11" x14ac:dyDescent="0.5">
      <c r="A2622" s="25">
        <v>44663</v>
      </c>
      <c r="B2622" t="s">
        <v>48</v>
      </c>
      <c r="C2622" t="s">
        <v>198</v>
      </c>
      <c r="D2622" t="s">
        <v>146</v>
      </c>
      <c r="E2622">
        <v>4</v>
      </c>
      <c r="F2622" t="s">
        <v>147</v>
      </c>
      <c r="G2622" s="3">
        <v>255</v>
      </c>
      <c r="H2622" t="s">
        <v>143</v>
      </c>
      <c r="I2622" s="3">
        <v>65</v>
      </c>
      <c r="J2622" s="25" t="str">
        <f t="shared" si="40"/>
        <v>Apr</v>
      </c>
      <c r="K2622">
        <v>16</v>
      </c>
    </row>
    <row r="2623" spans="1:11" x14ac:dyDescent="0.5">
      <c r="A2623" s="25">
        <v>44663</v>
      </c>
      <c r="B2623" t="s">
        <v>48</v>
      </c>
      <c r="C2623" t="s">
        <v>159</v>
      </c>
      <c r="D2623" t="s">
        <v>295</v>
      </c>
      <c r="E2623">
        <v>0.5</v>
      </c>
      <c r="F2623" t="s">
        <v>147</v>
      </c>
      <c r="G2623" s="3">
        <v>520</v>
      </c>
      <c r="H2623" t="s">
        <v>143</v>
      </c>
      <c r="I2623" s="3">
        <v>130</v>
      </c>
      <c r="J2623" s="25" t="str">
        <f t="shared" si="40"/>
        <v>Apr</v>
      </c>
      <c r="K2623">
        <v>16</v>
      </c>
    </row>
    <row r="2624" spans="1:11" x14ac:dyDescent="0.5">
      <c r="A2624" s="25">
        <v>44663</v>
      </c>
      <c r="B2624" t="s">
        <v>48</v>
      </c>
      <c r="C2624" t="s">
        <v>163</v>
      </c>
      <c r="D2624" t="s">
        <v>295</v>
      </c>
      <c r="E2624">
        <v>0.3</v>
      </c>
      <c r="F2624" t="s">
        <v>147</v>
      </c>
      <c r="G2624" s="3">
        <v>920</v>
      </c>
      <c r="H2624" t="s">
        <v>143</v>
      </c>
      <c r="I2624" s="3">
        <v>195</v>
      </c>
      <c r="J2624" s="25" t="str">
        <f t="shared" si="40"/>
        <v>Apr</v>
      </c>
      <c r="K2624">
        <v>16</v>
      </c>
    </row>
    <row r="2625" spans="1:11" x14ac:dyDescent="0.5">
      <c r="A2625" s="25">
        <v>44663</v>
      </c>
      <c r="B2625" t="s">
        <v>48</v>
      </c>
      <c r="C2625" t="s">
        <v>158</v>
      </c>
      <c r="D2625" t="s">
        <v>295</v>
      </c>
      <c r="E2625">
        <v>0.5</v>
      </c>
      <c r="F2625" t="s">
        <v>147</v>
      </c>
      <c r="G2625" s="3">
        <v>320</v>
      </c>
      <c r="H2625" t="s">
        <v>143</v>
      </c>
      <c r="I2625" s="3">
        <v>130</v>
      </c>
      <c r="J2625" s="25" t="str">
        <f t="shared" si="40"/>
        <v>Apr</v>
      </c>
      <c r="K2625">
        <v>16</v>
      </c>
    </row>
    <row r="2626" spans="1:11" x14ac:dyDescent="0.5">
      <c r="A2626" s="25">
        <v>44663</v>
      </c>
      <c r="B2626" t="s">
        <v>48</v>
      </c>
      <c r="C2626" t="s">
        <v>160</v>
      </c>
      <c r="D2626" t="s">
        <v>275</v>
      </c>
      <c r="E2626">
        <v>4</v>
      </c>
      <c r="F2626" t="s">
        <v>147</v>
      </c>
      <c r="G2626" s="3">
        <v>220</v>
      </c>
      <c r="H2626" t="s">
        <v>143</v>
      </c>
      <c r="I2626" s="3">
        <v>65</v>
      </c>
      <c r="J2626" s="25" t="str">
        <f t="shared" si="40"/>
        <v>Apr</v>
      </c>
      <c r="K2626">
        <v>16</v>
      </c>
    </row>
    <row r="2627" spans="1:11" x14ac:dyDescent="0.5">
      <c r="A2627" s="25">
        <v>44663</v>
      </c>
      <c r="B2627" t="s">
        <v>48</v>
      </c>
      <c r="C2627" t="s">
        <v>162</v>
      </c>
      <c r="D2627" t="s">
        <v>295</v>
      </c>
      <c r="E2627">
        <v>2</v>
      </c>
      <c r="F2627" t="s">
        <v>147</v>
      </c>
      <c r="G2627" s="3">
        <v>170</v>
      </c>
      <c r="H2627" t="s">
        <v>143</v>
      </c>
      <c r="I2627" s="3">
        <v>65</v>
      </c>
      <c r="J2627" s="25" t="str">
        <f t="shared" si="40"/>
        <v>Apr</v>
      </c>
      <c r="K2627">
        <v>16</v>
      </c>
    </row>
    <row r="2628" spans="1:11" hidden="1" x14ac:dyDescent="0.5">
      <c r="A2628" s="25">
        <v>44663</v>
      </c>
      <c r="B2628" t="s">
        <v>48</v>
      </c>
      <c r="C2628" t="s">
        <v>206</v>
      </c>
      <c r="D2628" t="s">
        <v>193</v>
      </c>
      <c r="E2628">
        <v>1</v>
      </c>
      <c r="F2628" t="s">
        <v>147</v>
      </c>
      <c r="G2628" s="3">
        <v>500</v>
      </c>
      <c r="H2628" t="s">
        <v>143</v>
      </c>
      <c r="I2628" s="3">
        <v>65</v>
      </c>
      <c r="J2628" s="25" t="str">
        <f t="shared" si="40"/>
        <v>Apr</v>
      </c>
      <c r="K2628">
        <v>16</v>
      </c>
    </row>
    <row r="2629" spans="1:11" hidden="1" x14ac:dyDescent="0.5">
      <c r="A2629" s="25">
        <v>44663</v>
      </c>
      <c r="B2629" t="s">
        <v>48</v>
      </c>
      <c r="C2629" t="s">
        <v>209</v>
      </c>
      <c r="D2629" t="s">
        <v>193</v>
      </c>
      <c r="E2629">
        <v>1</v>
      </c>
      <c r="F2629" t="s">
        <v>147</v>
      </c>
      <c r="G2629" s="3">
        <v>900</v>
      </c>
      <c r="H2629" t="s">
        <v>143</v>
      </c>
      <c r="I2629" s="3">
        <v>65</v>
      </c>
      <c r="J2629" s="25" t="str">
        <f t="shared" ref="J2629:J2692" si="41">TEXT(A2629,"mmm")</f>
        <v>Apr</v>
      </c>
      <c r="K2629">
        <v>16</v>
      </c>
    </row>
    <row r="2630" spans="1:11" hidden="1" x14ac:dyDescent="0.5">
      <c r="A2630" s="25">
        <v>44663</v>
      </c>
      <c r="B2630" t="s">
        <v>48</v>
      </c>
      <c r="C2630" t="s">
        <v>197</v>
      </c>
      <c r="D2630" t="s">
        <v>193</v>
      </c>
      <c r="E2630">
        <v>1</v>
      </c>
      <c r="F2630" t="s">
        <v>147</v>
      </c>
      <c r="G2630" s="3">
        <v>700</v>
      </c>
      <c r="H2630" t="s">
        <v>143</v>
      </c>
      <c r="I2630" s="3">
        <v>65</v>
      </c>
      <c r="J2630" s="25" t="str">
        <f t="shared" si="41"/>
        <v>Apr</v>
      </c>
      <c r="K2630">
        <v>16</v>
      </c>
    </row>
    <row r="2631" spans="1:11" x14ac:dyDescent="0.5">
      <c r="A2631" s="25">
        <v>44663</v>
      </c>
      <c r="B2631" t="s">
        <v>48</v>
      </c>
      <c r="C2631" t="s">
        <v>158</v>
      </c>
      <c r="D2631" t="s">
        <v>295</v>
      </c>
      <c r="E2631">
        <v>5</v>
      </c>
      <c r="F2631" t="s">
        <v>147</v>
      </c>
      <c r="G2631" s="3">
        <v>305</v>
      </c>
      <c r="H2631" t="s">
        <v>143</v>
      </c>
      <c r="I2631" s="3">
        <v>65</v>
      </c>
      <c r="J2631" s="25" t="str">
        <f t="shared" si="41"/>
        <v>Apr</v>
      </c>
      <c r="K2631">
        <v>16</v>
      </c>
    </row>
    <row r="2632" spans="1:11" x14ac:dyDescent="0.5">
      <c r="A2632" s="25">
        <v>44663</v>
      </c>
      <c r="B2632" t="s">
        <v>48</v>
      </c>
      <c r="C2632" t="s">
        <v>162</v>
      </c>
      <c r="D2632" t="s">
        <v>295</v>
      </c>
      <c r="E2632">
        <v>25</v>
      </c>
      <c r="F2632" t="s">
        <v>147</v>
      </c>
      <c r="G2632" s="3">
        <v>155</v>
      </c>
      <c r="H2632" t="s">
        <v>143</v>
      </c>
      <c r="I2632" s="3">
        <v>65</v>
      </c>
      <c r="J2632" s="25" t="str">
        <f t="shared" si="41"/>
        <v>Apr</v>
      </c>
      <c r="K2632">
        <v>16</v>
      </c>
    </row>
    <row r="2633" spans="1:11" hidden="1" x14ac:dyDescent="0.5">
      <c r="A2633" s="25">
        <v>44663</v>
      </c>
      <c r="B2633" t="s">
        <v>48</v>
      </c>
      <c r="C2633" t="s">
        <v>206</v>
      </c>
      <c r="D2633" t="s">
        <v>193</v>
      </c>
      <c r="E2633">
        <v>0.1</v>
      </c>
      <c r="F2633" t="s">
        <v>147</v>
      </c>
      <c r="G2633" s="3">
        <v>500</v>
      </c>
      <c r="H2633" t="s">
        <v>143</v>
      </c>
      <c r="I2633" s="3">
        <v>260</v>
      </c>
      <c r="J2633" s="25" t="str">
        <f t="shared" si="41"/>
        <v>Apr</v>
      </c>
      <c r="K2633">
        <v>16</v>
      </c>
    </row>
    <row r="2634" spans="1:11" x14ac:dyDescent="0.5">
      <c r="A2634" s="25">
        <v>44663</v>
      </c>
      <c r="B2634" t="s">
        <v>48</v>
      </c>
      <c r="C2634" t="s">
        <v>148</v>
      </c>
      <c r="D2634" t="s">
        <v>146</v>
      </c>
      <c r="E2634">
        <v>4</v>
      </c>
      <c r="F2634" t="s">
        <v>149</v>
      </c>
      <c r="G2634" s="3">
        <v>312.5</v>
      </c>
      <c r="H2634" t="s">
        <v>143</v>
      </c>
      <c r="I2634" s="3">
        <v>65</v>
      </c>
      <c r="J2634" s="25" t="str">
        <f t="shared" si="41"/>
        <v>Apr</v>
      </c>
      <c r="K2634">
        <v>16</v>
      </c>
    </row>
    <row r="2635" spans="1:11" x14ac:dyDescent="0.5">
      <c r="A2635" s="25">
        <v>44663</v>
      </c>
      <c r="B2635" t="s">
        <v>48</v>
      </c>
      <c r="C2635" t="s">
        <v>144</v>
      </c>
      <c r="D2635" t="s">
        <v>274</v>
      </c>
      <c r="E2635">
        <v>8</v>
      </c>
      <c r="F2635" t="s">
        <v>145</v>
      </c>
      <c r="G2635" s="3">
        <v>62.5</v>
      </c>
      <c r="H2635" t="s">
        <v>143</v>
      </c>
      <c r="I2635" s="3">
        <v>260</v>
      </c>
      <c r="J2635" s="25" t="str">
        <f t="shared" si="41"/>
        <v>Apr</v>
      </c>
      <c r="K2635">
        <v>16</v>
      </c>
    </row>
    <row r="2636" spans="1:11" x14ac:dyDescent="0.5">
      <c r="A2636" s="25">
        <v>44663</v>
      </c>
      <c r="B2636" t="s">
        <v>48</v>
      </c>
      <c r="C2636" t="s">
        <v>284</v>
      </c>
      <c r="D2636" t="s">
        <v>146</v>
      </c>
      <c r="E2636">
        <v>0.75</v>
      </c>
      <c r="F2636" t="s">
        <v>147</v>
      </c>
      <c r="G2636" s="3">
        <v>255</v>
      </c>
      <c r="H2636" t="s">
        <v>143</v>
      </c>
      <c r="I2636" s="3">
        <v>390</v>
      </c>
      <c r="J2636" s="25" t="str">
        <f t="shared" si="41"/>
        <v>Apr</v>
      </c>
      <c r="K2636">
        <v>16</v>
      </c>
    </row>
    <row r="2637" spans="1:11" x14ac:dyDescent="0.5">
      <c r="A2637" s="25">
        <v>44663</v>
      </c>
      <c r="B2637" t="s">
        <v>48</v>
      </c>
      <c r="C2637" t="s">
        <v>198</v>
      </c>
      <c r="D2637" t="s">
        <v>146</v>
      </c>
      <c r="E2637">
        <v>3</v>
      </c>
      <c r="F2637" t="s">
        <v>147</v>
      </c>
      <c r="G2637" s="3">
        <v>255</v>
      </c>
      <c r="H2637" t="s">
        <v>143</v>
      </c>
      <c r="I2637" s="3">
        <v>65</v>
      </c>
      <c r="J2637" s="25" t="str">
        <f t="shared" si="41"/>
        <v>Apr</v>
      </c>
      <c r="K2637">
        <v>16</v>
      </c>
    </row>
    <row r="2638" spans="1:11" hidden="1" x14ac:dyDescent="0.5">
      <c r="A2638" s="25">
        <v>44663</v>
      </c>
      <c r="B2638" t="s">
        <v>48</v>
      </c>
      <c r="C2638" t="s">
        <v>213</v>
      </c>
      <c r="D2638" t="s">
        <v>324</v>
      </c>
      <c r="E2638">
        <v>1</v>
      </c>
      <c r="F2638" t="s">
        <v>142</v>
      </c>
      <c r="G2638" s="3">
        <v>170</v>
      </c>
      <c r="H2638" t="s">
        <v>143</v>
      </c>
      <c r="I2638" s="3">
        <v>65</v>
      </c>
      <c r="J2638" s="25" t="str">
        <f t="shared" si="41"/>
        <v>Apr</v>
      </c>
      <c r="K2638">
        <v>16</v>
      </c>
    </row>
    <row r="2639" spans="1:11" x14ac:dyDescent="0.5">
      <c r="A2639" s="25">
        <v>44663</v>
      </c>
      <c r="B2639" t="s">
        <v>48</v>
      </c>
      <c r="C2639" t="s">
        <v>158</v>
      </c>
      <c r="D2639" t="s">
        <v>295</v>
      </c>
      <c r="E2639">
        <v>1</v>
      </c>
      <c r="F2639" t="s">
        <v>147</v>
      </c>
      <c r="G2639" s="3">
        <v>320</v>
      </c>
      <c r="H2639" t="s">
        <v>143</v>
      </c>
      <c r="I2639" s="3">
        <v>610</v>
      </c>
      <c r="J2639" s="25" t="str">
        <f t="shared" si="41"/>
        <v>Apr</v>
      </c>
      <c r="K2639">
        <v>16</v>
      </c>
    </row>
    <row r="2640" spans="1:11" x14ac:dyDescent="0.5">
      <c r="A2640" s="25">
        <v>44663</v>
      </c>
      <c r="B2640" t="s">
        <v>48</v>
      </c>
      <c r="C2640" t="s">
        <v>159</v>
      </c>
      <c r="D2640" t="s">
        <v>295</v>
      </c>
      <c r="E2640">
        <v>4</v>
      </c>
      <c r="F2640" t="s">
        <v>147</v>
      </c>
      <c r="G2640" s="3">
        <v>520</v>
      </c>
      <c r="H2640" t="s">
        <v>143</v>
      </c>
      <c r="I2640" s="3">
        <v>130</v>
      </c>
      <c r="J2640" s="25" t="str">
        <f t="shared" si="41"/>
        <v>Apr</v>
      </c>
      <c r="K2640">
        <v>16</v>
      </c>
    </row>
    <row r="2641" spans="1:11" x14ac:dyDescent="0.5">
      <c r="A2641" s="25">
        <v>44663</v>
      </c>
      <c r="B2641" t="s">
        <v>48</v>
      </c>
      <c r="C2641" t="s">
        <v>163</v>
      </c>
      <c r="D2641" t="s">
        <v>295</v>
      </c>
      <c r="E2641">
        <v>2</v>
      </c>
      <c r="F2641" t="s">
        <v>147</v>
      </c>
      <c r="G2641" s="3">
        <v>920</v>
      </c>
      <c r="H2641" t="s">
        <v>143</v>
      </c>
      <c r="I2641" s="3">
        <v>65</v>
      </c>
      <c r="J2641" s="25" t="str">
        <f t="shared" si="41"/>
        <v>Apr</v>
      </c>
      <c r="K2641">
        <v>16</v>
      </c>
    </row>
    <row r="2642" spans="1:11" hidden="1" x14ac:dyDescent="0.5">
      <c r="A2642" s="25">
        <v>44663</v>
      </c>
      <c r="B2642" t="s">
        <v>48</v>
      </c>
      <c r="C2642" t="s">
        <v>171</v>
      </c>
      <c r="D2642" t="s">
        <v>155</v>
      </c>
      <c r="E2642">
        <v>1</v>
      </c>
      <c r="F2642" t="s">
        <v>172</v>
      </c>
      <c r="G2642" s="3">
        <v>340</v>
      </c>
      <c r="H2642" t="s">
        <v>143</v>
      </c>
      <c r="I2642" s="3">
        <v>130</v>
      </c>
      <c r="J2642" s="25" t="str">
        <f t="shared" si="41"/>
        <v>Apr</v>
      </c>
      <c r="K2642">
        <v>16</v>
      </c>
    </row>
    <row r="2643" spans="1:11" x14ac:dyDescent="0.5">
      <c r="A2643" s="25">
        <v>44663</v>
      </c>
      <c r="B2643" t="s">
        <v>48</v>
      </c>
      <c r="C2643" t="s">
        <v>160</v>
      </c>
      <c r="D2643" t="s">
        <v>275</v>
      </c>
      <c r="E2643">
        <v>3</v>
      </c>
      <c r="F2643" t="s">
        <v>147</v>
      </c>
      <c r="G2643" s="3">
        <v>220</v>
      </c>
      <c r="H2643" t="s">
        <v>143</v>
      </c>
      <c r="I2643" s="3">
        <v>130</v>
      </c>
      <c r="J2643" s="25" t="str">
        <f t="shared" si="41"/>
        <v>Apr</v>
      </c>
      <c r="K2643">
        <v>16</v>
      </c>
    </row>
    <row r="2644" spans="1:11" x14ac:dyDescent="0.5">
      <c r="A2644" s="25">
        <v>44663</v>
      </c>
      <c r="B2644" t="s">
        <v>48</v>
      </c>
      <c r="C2644" t="s">
        <v>162</v>
      </c>
      <c r="D2644" t="s">
        <v>295</v>
      </c>
      <c r="E2644">
        <v>1</v>
      </c>
      <c r="F2644" t="s">
        <v>147</v>
      </c>
      <c r="G2644" s="3">
        <v>170</v>
      </c>
      <c r="H2644" t="s">
        <v>143</v>
      </c>
      <c r="I2644" s="3">
        <v>65</v>
      </c>
      <c r="J2644" s="25" t="str">
        <f t="shared" si="41"/>
        <v>Apr</v>
      </c>
      <c r="K2644">
        <v>16</v>
      </c>
    </row>
    <row r="2645" spans="1:11" x14ac:dyDescent="0.5">
      <c r="A2645" s="25">
        <v>44663</v>
      </c>
      <c r="B2645" t="s">
        <v>48</v>
      </c>
      <c r="C2645" t="s">
        <v>181</v>
      </c>
      <c r="D2645" t="s">
        <v>276</v>
      </c>
      <c r="E2645">
        <v>1</v>
      </c>
      <c r="F2645" t="s">
        <v>152</v>
      </c>
      <c r="G2645" s="3">
        <v>140</v>
      </c>
      <c r="H2645" t="s">
        <v>143</v>
      </c>
      <c r="I2645" s="3">
        <v>65</v>
      </c>
      <c r="J2645" s="25" t="str">
        <f t="shared" si="41"/>
        <v>Apr</v>
      </c>
      <c r="K2645">
        <v>16</v>
      </c>
    </row>
    <row r="2646" spans="1:11" x14ac:dyDescent="0.5">
      <c r="A2646" s="25">
        <v>44663</v>
      </c>
      <c r="B2646" t="s">
        <v>48</v>
      </c>
      <c r="C2646" t="s">
        <v>151</v>
      </c>
      <c r="D2646" t="s">
        <v>146</v>
      </c>
      <c r="E2646">
        <v>0.5</v>
      </c>
      <c r="F2646" t="s">
        <v>152</v>
      </c>
      <c r="G2646" s="3">
        <v>480</v>
      </c>
      <c r="H2646" t="s">
        <v>143</v>
      </c>
      <c r="I2646" s="3">
        <v>65</v>
      </c>
      <c r="J2646" s="25" t="str">
        <f t="shared" si="41"/>
        <v>Apr</v>
      </c>
      <c r="K2646">
        <v>16</v>
      </c>
    </row>
    <row r="2647" spans="1:11" x14ac:dyDescent="0.5">
      <c r="A2647" s="25">
        <v>44663</v>
      </c>
      <c r="B2647" t="s">
        <v>48</v>
      </c>
      <c r="C2647" t="s">
        <v>175</v>
      </c>
      <c r="D2647" t="s">
        <v>146</v>
      </c>
      <c r="E2647">
        <v>0.3</v>
      </c>
      <c r="F2647" t="s">
        <v>152</v>
      </c>
      <c r="G2647" s="3">
        <v>900</v>
      </c>
      <c r="H2647" t="s">
        <v>143</v>
      </c>
      <c r="I2647" s="3">
        <v>260</v>
      </c>
      <c r="J2647" s="25" t="str">
        <f t="shared" si="41"/>
        <v>Apr</v>
      </c>
      <c r="K2647">
        <v>16</v>
      </c>
    </row>
    <row r="2648" spans="1:11" hidden="1" x14ac:dyDescent="0.5">
      <c r="A2648" s="25">
        <v>44663</v>
      </c>
      <c r="B2648" t="s">
        <v>48</v>
      </c>
      <c r="C2648" t="s">
        <v>186</v>
      </c>
      <c r="D2648" t="s">
        <v>274</v>
      </c>
      <c r="E2648">
        <v>3</v>
      </c>
      <c r="F2648" t="s">
        <v>145</v>
      </c>
      <c r="G2648" s="3">
        <v>80</v>
      </c>
      <c r="H2648" t="s">
        <v>143</v>
      </c>
      <c r="I2648" s="3">
        <v>65</v>
      </c>
      <c r="J2648" s="25" t="str">
        <f t="shared" si="41"/>
        <v>Apr</v>
      </c>
      <c r="K2648">
        <v>16</v>
      </c>
    </row>
    <row r="2649" spans="1:11" x14ac:dyDescent="0.5">
      <c r="A2649" s="25">
        <v>44663</v>
      </c>
      <c r="B2649" t="s">
        <v>48</v>
      </c>
      <c r="C2649" t="s">
        <v>144</v>
      </c>
      <c r="D2649" t="s">
        <v>274</v>
      </c>
      <c r="E2649">
        <v>5</v>
      </c>
      <c r="F2649" t="s">
        <v>145</v>
      </c>
      <c r="G2649" s="3">
        <v>60</v>
      </c>
      <c r="H2649" t="s">
        <v>143</v>
      </c>
      <c r="I2649" s="3">
        <v>65</v>
      </c>
      <c r="J2649" s="25" t="str">
        <f t="shared" si="41"/>
        <v>Apr</v>
      </c>
      <c r="K2649">
        <v>16</v>
      </c>
    </row>
    <row r="2650" spans="1:11" x14ac:dyDescent="0.5">
      <c r="A2650" s="25">
        <v>44663</v>
      </c>
      <c r="B2650" t="s">
        <v>48</v>
      </c>
      <c r="C2650" t="s">
        <v>189</v>
      </c>
      <c r="D2650" t="s">
        <v>295</v>
      </c>
      <c r="E2650">
        <v>0.5</v>
      </c>
      <c r="F2650" t="s">
        <v>147</v>
      </c>
      <c r="G2650" s="3">
        <v>380</v>
      </c>
      <c r="H2650" t="s">
        <v>143</v>
      </c>
      <c r="I2650" s="3">
        <v>190</v>
      </c>
      <c r="J2650" s="25" t="str">
        <f t="shared" si="41"/>
        <v>Apr</v>
      </c>
      <c r="K2650">
        <v>16</v>
      </c>
    </row>
    <row r="2651" spans="1:11" hidden="1" x14ac:dyDescent="0.5">
      <c r="A2651" s="25">
        <v>44663</v>
      </c>
      <c r="B2651" t="s">
        <v>48</v>
      </c>
      <c r="C2651" t="s">
        <v>177</v>
      </c>
      <c r="D2651" t="s">
        <v>324</v>
      </c>
      <c r="E2651">
        <v>1</v>
      </c>
      <c r="F2651" t="s">
        <v>142</v>
      </c>
      <c r="G2651" s="3">
        <v>165</v>
      </c>
      <c r="H2651" t="s">
        <v>143</v>
      </c>
      <c r="I2651" s="3">
        <v>165</v>
      </c>
      <c r="J2651" s="25" t="str">
        <f t="shared" si="41"/>
        <v>Apr</v>
      </c>
      <c r="K2651">
        <v>16</v>
      </c>
    </row>
    <row r="2652" spans="1:11" x14ac:dyDescent="0.5">
      <c r="A2652" s="25">
        <v>44663</v>
      </c>
      <c r="B2652" t="s">
        <v>48</v>
      </c>
      <c r="C2652" t="s">
        <v>166</v>
      </c>
      <c r="D2652" t="s">
        <v>295</v>
      </c>
      <c r="E2652">
        <v>1</v>
      </c>
      <c r="F2652" t="s">
        <v>147</v>
      </c>
      <c r="G2652" s="3">
        <v>340</v>
      </c>
      <c r="H2652" t="s">
        <v>143</v>
      </c>
      <c r="I2652" s="3">
        <v>340</v>
      </c>
      <c r="J2652" s="25" t="str">
        <f t="shared" si="41"/>
        <v>Apr</v>
      </c>
      <c r="K2652">
        <v>16</v>
      </c>
    </row>
    <row r="2653" spans="1:11" hidden="1" x14ac:dyDescent="0.5">
      <c r="A2653" s="25">
        <v>44663</v>
      </c>
      <c r="B2653" t="s">
        <v>48</v>
      </c>
      <c r="C2653" t="s">
        <v>196</v>
      </c>
      <c r="D2653" t="s">
        <v>141</v>
      </c>
      <c r="E2653">
        <v>0.2</v>
      </c>
      <c r="F2653" t="s">
        <v>142</v>
      </c>
      <c r="G2653" s="3">
        <v>750</v>
      </c>
      <c r="H2653" t="s">
        <v>143</v>
      </c>
      <c r="I2653" s="3">
        <v>150</v>
      </c>
      <c r="J2653" s="25" t="str">
        <f t="shared" si="41"/>
        <v>Apr</v>
      </c>
      <c r="K2653">
        <v>16</v>
      </c>
    </row>
    <row r="2654" spans="1:11" hidden="1" x14ac:dyDescent="0.5">
      <c r="A2654" s="25">
        <v>44663</v>
      </c>
      <c r="B2654" t="s">
        <v>48</v>
      </c>
      <c r="C2654" t="s">
        <v>287</v>
      </c>
      <c r="D2654" t="s">
        <v>141</v>
      </c>
      <c r="E2654">
        <v>1</v>
      </c>
      <c r="F2654" t="s">
        <v>142</v>
      </c>
      <c r="G2654" s="3">
        <v>85</v>
      </c>
      <c r="H2654" t="s">
        <v>143</v>
      </c>
      <c r="I2654" s="3">
        <v>85</v>
      </c>
      <c r="J2654" s="25" t="str">
        <f t="shared" si="41"/>
        <v>Apr</v>
      </c>
      <c r="K2654">
        <v>16</v>
      </c>
    </row>
    <row r="2655" spans="1:11" hidden="1" x14ac:dyDescent="0.5">
      <c r="A2655" s="25">
        <v>44663</v>
      </c>
      <c r="B2655" t="s">
        <v>48</v>
      </c>
      <c r="C2655" t="s">
        <v>206</v>
      </c>
      <c r="D2655" t="s">
        <v>193</v>
      </c>
      <c r="E2655">
        <v>0.2</v>
      </c>
      <c r="F2655" t="s">
        <v>147</v>
      </c>
      <c r="G2655" s="3">
        <v>500</v>
      </c>
      <c r="H2655" t="s">
        <v>143</v>
      </c>
      <c r="I2655" s="3">
        <v>100</v>
      </c>
      <c r="J2655" s="25" t="str">
        <f t="shared" si="41"/>
        <v>Apr</v>
      </c>
      <c r="K2655">
        <v>16</v>
      </c>
    </row>
    <row r="2656" spans="1:11" hidden="1" x14ac:dyDescent="0.5">
      <c r="A2656" s="25">
        <v>44663</v>
      </c>
      <c r="B2656" t="s">
        <v>48</v>
      </c>
      <c r="C2656" t="s">
        <v>184</v>
      </c>
      <c r="D2656" t="s">
        <v>155</v>
      </c>
      <c r="E2656">
        <v>2</v>
      </c>
      <c r="F2656" t="s">
        <v>156</v>
      </c>
      <c r="G2656" s="3">
        <v>330</v>
      </c>
      <c r="H2656" t="s">
        <v>143</v>
      </c>
      <c r="I2656" s="3">
        <v>660</v>
      </c>
      <c r="J2656" s="25" t="str">
        <f t="shared" si="41"/>
        <v>Apr</v>
      </c>
      <c r="K2656">
        <v>16</v>
      </c>
    </row>
    <row r="2657" spans="1:11" x14ac:dyDescent="0.5">
      <c r="A2657" s="25">
        <v>44663</v>
      </c>
      <c r="B2657" t="s">
        <v>48</v>
      </c>
      <c r="C2657" t="s">
        <v>183</v>
      </c>
      <c r="D2657" t="s">
        <v>155</v>
      </c>
      <c r="E2657">
        <v>2</v>
      </c>
      <c r="F2657" t="s">
        <v>156</v>
      </c>
      <c r="G2657" s="3">
        <v>275</v>
      </c>
      <c r="H2657" t="s">
        <v>143</v>
      </c>
      <c r="I2657" s="3">
        <v>550</v>
      </c>
      <c r="J2657" s="25" t="str">
        <f t="shared" si="41"/>
        <v>Apr</v>
      </c>
      <c r="K2657">
        <v>16</v>
      </c>
    </row>
    <row r="2658" spans="1:11" x14ac:dyDescent="0.5">
      <c r="A2658" s="25">
        <v>44663</v>
      </c>
      <c r="B2658" t="s">
        <v>48</v>
      </c>
      <c r="C2658" t="s">
        <v>158</v>
      </c>
      <c r="D2658" t="s">
        <v>295</v>
      </c>
      <c r="E2658">
        <v>2</v>
      </c>
      <c r="F2658" t="s">
        <v>147</v>
      </c>
      <c r="G2658" s="3">
        <v>320</v>
      </c>
      <c r="H2658" t="s">
        <v>143</v>
      </c>
      <c r="I2658" s="3">
        <v>640</v>
      </c>
      <c r="J2658" s="25" t="str">
        <f t="shared" si="41"/>
        <v>Apr</v>
      </c>
      <c r="K2658">
        <v>16</v>
      </c>
    </row>
    <row r="2659" spans="1:11" x14ac:dyDescent="0.5">
      <c r="A2659" s="25">
        <v>44663</v>
      </c>
      <c r="B2659" t="s">
        <v>48</v>
      </c>
      <c r="C2659" t="s">
        <v>148</v>
      </c>
      <c r="D2659" t="s">
        <v>146</v>
      </c>
      <c r="E2659">
        <v>1</v>
      </c>
      <c r="F2659" t="s">
        <v>149</v>
      </c>
      <c r="G2659" s="3">
        <v>312</v>
      </c>
      <c r="H2659" t="s">
        <v>143</v>
      </c>
      <c r="I2659" s="3">
        <v>312</v>
      </c>
      <c r="J2659" s="25" t="str">
        <f t="shared" si="41"/>
        <v>Apr</v>
      </c>
      <c r="K2659">
        <v>16</v>
      </c>
    </row>
    <row r="2660" spans="1:11" x14ac:dyDescent="0.5">
      <c r="A2660" s="25">
        <v>44663</v>
      </c>
      <c r="B2660" t="s">
        <v>48</v>
      </c>
      <c r="C2660" t="s">
        <v>144</v>
      </c>
      <c r="D2660" t="s">
        <v>274</v>
      </c>
      <c r="E2660">
        <v>5</v>
      </c>
      <c r="F2660" t="s">
        <v>145</v>
      </c>
      <c r="G2660" s="3">
        <v>60</v>
      </c>
      <c r="H2660" t="s">
        <v>143</v>
      </c>
      <c r="I2660" s="3">
        <v>300</v>
      </c>
      <c r="J2660" s="25" t="str">
        <f t="shared" si="41"/>
        <v>Apr</v>
      </c>
      <c r="K2660">
        <v>16</v>
      </c>
    </row>
    <row r="2661" spans="1:11" hidden="1" x14ac:dyDescent="0.5">
      <c r="A2661" s="25">
        <v>44663</v>
      </c>
      <c r="B2661" t="s">
        <v>48</v>
      </c>
      <c r="C2661" t="s">
        <v>268</v>
      </c>
      <c r="D2661" t="s">
        <v>146</v>
      </c>
      <c r="E2661">
        <v>2</v>
      </c>
      <c r="F2661" t="s">
        <v>147</v>
      </c>
      <c r="G2661" s="3">
        <v>255</v>
      </c>
      <c r="H2661" t="s">
        <v>143</v>
      </c>
      <c r="I2661" s="3">
        <v>510</v>
      </c>
      <c r="J2661" s="25" t="str">
        <f t="shared" si="41"/>
        <v>Apr</v>
      </c>
      <c r="K2661">
        <v>16</v>
      </c>
    </row>
    <row r="2662" spans="1:11" x14ac:dyDescent="0.5">
      <c r="A2662" s="25">
        <v>44663</v>
      </c>
      <c r="B2662" t="s">
        <v>48</v>
      </c>
      <c r="C2662" t="s">
        <v>198</v>
      </c>
      <c r="D2662" t="s">
        <v>146</v>
      </c>
      <c r="E2662">
        <v>3</v>
      </c>
      <c r="F2662" t="s">
        <v>147</v>
      </c>
      <c r="G2662" s="3">
        <v>255</v>
      </c>
      <c r="H2662" t="s">
        <v>143</v>
      </c>
      <c r="I2662" s="3">
        <v>765</v>
      </c>
      <c r="J2662" s="25" t="str">
        <f t="shared" si="41"/>
        <v>Apr</v>
      </c>
      <c r="K2662">
        <v>16</v>
      </c>
    </row>
    <row r="2663" spans="1:11" x14ac:dyDescent="0.5">
      <c r="A2663" s="25">
        <v>44663</v>
      </c>
      <c r="B2663" t="s">
        <v>48</v>
      </c>
      <c r="C2663" t="s">
        <v>151</v>
      </c>
      <c r="D2663" t="s">
        <v>146</v>
      </c>
      <c r="E2663">
        <v>2</v>
      </c>
      <c r="F2663" t="s">
        <v>152</v>
      </c>
      <c r="G2663" s="3">
        <v>480</v>
      </c>
      <c r="H2663" t="s">
        <v>143</v>
      </c>
      <c r="I2663" s="3">
        <v>960</v>
      </c>
      <c r="J2663" s="25" t="str">
        <f t="shared" si="41"/>
        <v>Apr</v>
      </c>
      <c r="K2663">
        <v>16</v>
      </c>
    </row>
    <row r="2664" spans="1:11" x14ac:dyDescent="0.5">
      <c r="A2664" s="25">
        <v>44663</v>
      </c>
      <c r="B2664" t="s">
        <v>48</v>
      </c>
      <c r="C2664" t="s">
        <v>198</v>
      </c>
      <c r="D2664" t="s">
        <v>146</v>
      </c>
      <c r="E2664">
        <v>5</v>
      </c>
      <c r="F2664" t="s">
        <v>147</v>
      </c>
      <c r="G2664" s="3">
        <v>255</v>
      </c>
      <c r="H2664" t="s">
        <v>143</v>
      </c>
      <c r="I2664" s="3">
        <v>1275</v>
      </c>
      <c r="J2664" s="25" t="str">
        <f t="shared" si="41"/>
        <v>Apr</v>
      </c>
      <c r="K2664">
        <v>16</v>
      </c>
    </row>
    <row r="2665" spans="1:11" hidden="1" x14ac:dyDescent="0.5">
      <c r="A2665" s="25">
        <v>44663</v>
      </c>
      <c r="B2665" t="s">
        <v>48</v>
      </c>
      <c r="C2665" t="s">
        <v>182</v>
      </c>
      <c r="D2665" t="s">
        <v>141</v>
      </c>
      <c r="E2665">
        <v>1</v>
      </c>
      <c r="F2665" t="s">
        <v>149</v>
      </c>
      <c r="G2665" s="3">
        <v>400</v>
      </c>
      <c r="H2665" t="s">
        <v>143</v>
      </c>
      <c r="I2665" s="3">
        <v>400</v>
      </c>
      <c r="J2665" s="25" t="str">
        <f t="shared" si="41"/>
        <v>Apr</v>
      </c>
      <c r="K2665">
        <v>16</v>
      </c>
    </row>
    <row r="2666" spans="1:11" x14ac:dyDescent="0.5">
      <c r="A2666" s="25">
        <v>44663</v>
      </c>
      <c r="B2666" t="s">
        <v>48</v>
      </c>
      <c r="C2666" t="s">
        <v>181</v>
      </c>
      <c r="D2666" t="s">
        <v>276</v>
      </c>
      <c r="E2666">
        <v>2</v>
      </c>
      <c r="F2666" t="s">
        <v>152</v>
      </c>
      <c r="G2666" s="3">
        <v>140</v>
      </c>
      <c r="H2666" t="s">
        <v>143</v>
      </c>
      <c r="I2666" s="3">
        <v>280</v>
      </c>
      <c r="J2666" s="25" t="str">
        <f t="shared" si="41"/>
        <v>Apr</v>
      </c>
      <c r="K2666">
        <v>16</v>
      </c>
    </row>
    <row r="2667" spans="1:11" x14ac:dyDescent="0.5">
      <c r="A2667" s="25">
        <v>44663</v>
      </c>
      <c r="B2667" t="s">
        <v>48</v>
      </c>
      <c r="C2667" t="s">
        <v>175</v>
      </c>
      <c r="D2667" t="s">
        <v>146</v>
      </c>
      <c r="E2667">
        <v>1</v>
      </c>
      <c r="F2667" t="s">
        <v>152</v>
      </c>
      <c r="G2667" s="3">
        <v>900</v>
      </c>
      <c r="H2667" t="s">
        <v>143</v>
      </c>
      <c r="I2667" s="3">
        <v>900</v>
      </c>
      <c r="J2667" s="25" t="str">
        <f t="shared" si="41"/>
        <v>Apr</v>
      </c>
      <c r="K2667">
        <v>16</v>
      </c>
    </row>
    <row r="2668" spans="1:11" x14ac:dyDescent="0.5">
      <c r="A2668" s="25">
        <v>44663</v>
      </c>
      <c r="B2668" t="s">
        <v>48</v>
      </c>
      <c r="C2668" t="s">
        <v>151</v>
      </c>
      <c r="D2668" t="s">
        <v>146</v>
      </c>
      <c r="E2668">
        <v>1</v>
      </c>
      <c r="F2668" t="s">
        <v>152</v>
      </c>
      <c r="G2668" s="3">
        <v>480</v>
      </c>
      <c r="H2668" t="s">
        <v>143</v>
      </c>
      <c r="I2668" s="3">
        <v>480</v>
      </c>
      <c r="J2668" s="25" t="str">
        <f t="shared" si="41"/>
        <v>Apr</v>
      </c>
      <c r="K2668">
        <v>16</v>
      </c>
    </row>
    <row r="2669" spans="1:11" hidden="1" x14ac:dyDescent="0.5">
      <c r="A2669" s="25">
        <v>44663</v>
      </c>
      <c r="B2669" t="s">
        <v>48</v>
      </c>
      <c r="C2669" t="s">
        <v>218</v>
      </c>
      <c r="D2669" t="s">
        <v>141</v>
      </c>
      <c r="E2669">
        <v>0.5</v>
      </c>
      <c r="F2669" t="s">
        <v>142</v>
      </c>
      <c r="G2669" s="3">
        <v>800</v>
      </c>
      <c r="H2669" t="s">
        <v>143</v>
      </c>
      <c r="I2669" s="3">
        <v>400</v>
      </c>
      <c r="J2669" s="25" t="str">
        <f t="shared" si="41"/>
        <v>Apr</v>
      </c>
      <c r="K2669">
        <v>16</v>
      </c>
    </row>
    <row r="2670" spans="1:11" hidden="1" x14ac:dyDescent="0.5">
      <c r="A2670" s="25">
        <v>44663</v>
      </c>
      <c r="B2670" t="s">
        <v>48</v>
      </c>
      <c r="C2670" t="s">
        <v>177</v>
      </c>
      <c r="D2670" t="s">
        <v>324</v>
      </c>
      <c r="E2670">
        <v>1</v>
      </c>
      <c r="F2670" t="s">
        <v>142</v>
      </c>
      <c r="G2670" s="3">
        <v>165</v>
      </c>
      <c r="H2670" t="s">
        <v>143</v>
      </c>
      <c r="I2670" s="3">
        <v>165</v>
      </c>
      <c r="J2670" s="25" t="str">
        <f t="shared" si="41"/>
        <v>Apr</v>
      </c>
      <c r="K2670">
        <v>16</v>
      </c>
    </row>
    <row r="2671" spans="1:11" hidden="1" x14ac:dyDescent="0.5">
      <c r="A2671" s="25">
        <v>44663</v>
      </c>
      <c r="B2671" t="s">
        <v>48</v>
      </c>
      <c r="C2671" t="s">
        <v>234</v>
      </c>
      <c r="D2671" t="s">
        <v>141</v>
      </c>
      <c r="E2671">
        <v>1</v>
      </c>
      <c r="F2671" t="s">
        <v>142</v>
      </c>
      <c r="G2671" s="3">
        <v>360</v>
      </c>
      <c r="H2671" t="s">
        <v>143</v>
      </c>
      <c r="I2671" s="3">
        <v>360</v>
      </c>
      <c r="J2671" s="25" t="str">
        <f t="shared" si="41"/>
        <v>Apr</v>
      </c>
      <c r="K2671">
        <v>16</v>
      </c>
    </row>
    <row r="2672" spans="1:11" hidden="1" x14ac:dyDescent="0.5">
      <c r="A2672" s="25">
        <v>44663</v>
      </c>
      <c r="B2672" t="s">
        <v>48</v>
      </c>
      <c r="C2672" t="s">
        <v>268</v>
      </c>
      <c r="D2672" t="s">
        <v>146</v>
      </c>
      <c r="E2672">
        <v>4</v>
      </c>
      <c r="F2672" t="s">
        <v>147</v>
      </c>
      <c r="G2672" s="3">
        <v>255</v>
      </c>
      <c r="H2672" t="s">
        <v>143</v>
      </c>
      <c r="I2672" s="3">
        <v>1020</v>
      </c>
      <c r="J2672" s="25" t="str">
        <f t="shared" si="41"/>
        <v>Apr</v>
      </c>
      <c r="K2672">
        <v>16</v>
      </c>
    </row>
    <row r="2673" spans="1:11" hidden="1" x14ac:dyDescent="0.5">
      <c r="A2673" s="25">
        <v>44663</v>
      </c>
      <c r="B2673" t="s">
        <v>48</v>
      </c>
      <c r="C2673" t="s">
        <v>191</v>
      </c>
      <c r="D2673" t="s">
        <v>146</v>
      </c>
      <c r="E2673">
        <v>4</v>
      </c>
      <c r="F2673" t="s">
        <v>147</v>
      </c>
      <c r="G2673" s="3">
        <v>255</v>
      </c>
      <c r="H2673" t="s">
        <v>143</v>
      </c>
      <c r="I2673" s="3">
        <v>1020</v>
      </c>
      <c r="J2673" s="25" t="str">
        <f t="shared" si="41"/>
        <v>Apr</v>
      </c>
      <c r="K2673">
        <v>16</v>
      </c>
    </row>
    <row r="2674" spans="1:11" hidden="1" x14ac:dyDescent="0.5">
      <c r="A2674" s="25">
        <v>44663</v>
      </c>
      <c r="B2674" t="s">
        <v>48</v>
      </c>
      <c r="C2674" t="s">
        <v>153</v>
      </c>
      <c r="D2674" t="s">
        <v>295</v>
      </c>
      <c r="E2674">
        <v>10</v>
      </c>
      <c r="F2674" t="s">
        <v>147</v>
      </c>
      <c r="G2674" s="3">
        <v>70</v>
      </c>
      <c r="H2674" t="s">
        <v>143</v>
      </c>
      <c r="I2674" s="3">
        <v>700</v>
      </c>
      <c r="J2674" s="25" t="str">
        <f t="shared" si="41"/>
        <v>Apr</v>
      </c>
      <c r="K2674">
        <v>16</v>
      </c>
    </row>
    <row r="2675" spans="1:11" x14ac:dyDescent="0.5">
      <c r="A2675" s="25">
        <v>44663</v>
      </c>
      <c r="B2675" t="s">
        <v>48</v>
      </c>
      <c r="C2675" t="s">
        <v>148</v>
      </c>
      <c r="D2675" t="s">
        <v>146</v>
      </c>
      <c r="E2675">
        <v>6</v>
      </c>
      <c r="F2675" t="s">
        <v>149</v>
      </c>
      <c r="G2675" s="3">
        <v>312.5</v>
      </c>
      <c r="H2675" t="s">
        <v>143</v>
      </c>
      <c r="I2675" s="3">
        <v>1875</v>
      </c>
      <c r="J2675" s="25" t="str">
        <f t="shared" si="41"/>
        <v>Apr</v>
      </c>
      <c r="K2675">
        <v>16</v>
      </c>
    </row>
    <row r="2676" spans="1:11" x14ac:dyDescent="0.5">
      <c r="A2676" s="25">
        <v>44663</v>
      </c>
      <c r="B2676" t="s">
        <v>48</v>
      </c>
      <c r="C2676" t="s">
        <v>159</v>
      </c>
      <c r="D2676" t="s">
        <v>295</v>
      </c>
      <c r="E2676">
        <v>13</v>
      </c>
      <c r="F2676" t="s">
        <v>147</v>
      </c>
      <c r="G2676" s="3">
        <v>520</v>
      </c>
      <c r="H2676" t="s">
        <v>143</v>
      </c>
      <c r="I2676" s="3">
        <v>6760</v>
      </c>
      <c r="J2676" s="25" t="str">
        <f t="shared" si="41"/>
        <v>Apr</v>
      </c>
      <c r="K2676">
        <v>16</v>
      </c>
    </row>
    <row r="2677" spans="1:11" x14ac:dyDescent="0.5">
      <c r="A2677" s="25">
        <v>44663</v>
      </c>
      <c r="B2677" t="s">
        <v>48</v>
      </c>
      <c r="C2677" t="s">
        <v>163</v>
      </c>
      <c r="D2677" t="s">
        <v>295</v>
      </c>
      <c r="E2677">
        <v>6.5</v>
      </c>
      <c r="F2677" t="s">
        <v>147</v>
      </c>
      <c r="G2677" s="3">
        <v>920</v>
      </c>
      <c r="H2677" t="s">
        <v>143</v>
      </c>
      <c r="I2677" s="3">
        <v>5980</v>
      </c>
      <c r="J2677" s="25" t="str">
        <f t="shared" si="41"/>
        <v>Apr</v>
      </c>
      <c r="K2677">
        <v>16</v>
      </c>
    </row>
    <row r="2678" spans="1:11" hidden="1" x14ac:dyDescent="0.5">
      <c r="A2678" s="25">
        <v>44663</v>
      </c>
      <c r="B2678" t="s">
        <v>48</v>
      </c>
      <c r="C2678" t="s">
        <v>213</v>
      </c>
      <c r="D2678" t="s">
        <v>324</v>
      </c>
      <c r="E2678">
        <v>1</v>
      </c>
      <c r="F2678" t="s">
        <v>142</v>
      </c>
      <c r="G2678" s="3">
        <v>175</v>
      </c>
      <c r="H2678" t="s">
        <v>143</v>
      </c>
      <c r="I2678" s="3">
        <v>175</v>
      </c>
      <c r="J2678" s="25" t="str">
        <f t="shared" si="41"/>
        <v>Apr</v>
      </c>
      <c r="K2678">
        <v>16</v>
      </c>
    </row>
    <row r="2679" spans="1:11" x14ac:dyDescent="0.5">
      <c r="A2679" s="25">
        <v>44663</v>
      </c>
      <c r="B2679" t="s">
        <v>48</v>
      </c>
      <c r="C2679" t="s">
        <v>164</v>
      </c>
      <c r="D2679" t="s">
        <v>295</v>
      </c>
      <c r="E2679">
        <v>1</v>
      </c>
      <c r="F2679" t="s">
        <v>147</v>
      </c>
      <c r="G2679" s="3">
        <v>200</v>
      </c>
      <c r="H2679" t="s">
        <v>143</v>
      </c>
      <c r="I2679" s="3">
        <v>200</v>
      </c>
      <c r="J2679" s="25" t="str">
        <f t="shared" si="41"/>
        <v>Apr</v>
      </c>
      <c r="K2679">
        <v>16</v>
      </c>
    </row>
    <row r="2680" spans="1:11" hidden="1" x14ac:dyDescent="0.5">
      <c r="A2680" s="25">
        <v>44663</v>
      </c>
      <c r="B2680" t="s">
        <v>48</v>
      </c>
      <c r="C2680" t="s">
        <v>194</v>
      </c>
      <c r="D2680" t="s">
        <v>146</v>
      </c>
      <c r="E2680">
        <v>1</v>
      </c>
      <c r="F2680" t="s">
        <v>147</v>
      </c>
      <c r="G2680" s="3">
        <v>260</v>
      </c>
      <c r="H2680" t="s">
        <v>143</v>
      </c>
      <c r="I2680" s="3">
        <v>260</v>
      </c>
      <c r="J2680" s="25" t="str">
        <f t="shared" si="41"/>
        <v>Apr</v>
      </c>
      <c r="K2680">
        <v>16</v>
      </c>
    </row>
    <row r="2681" spans="1:11" x14ac:dyDescent="0.5">
      <c r="A2681" s="25">
        <v>44663</v>
      </c>
      <c r="B2681" t="s">
        <v>48</v>
      </c>
      <c r="C2681" t="s">
        <v>281</v>
      </c>
      <c r="D2681" t="s">
        <v>146</v>
      </c>
      <c r="E2681">
        <v>1</v>
      </c>
      <c r="F2681" t="s">
        <v>147</v>
      </c>
      <c r="G2681" s="3">
        <v>255</v>
      </c>
      <c r="H2681" t="s">
        <v>143</v>
      </c>
      <c r="I2681" s="3">
        <v>255</v>
      </c>
      <c r="J2681" s="25" t="str">
        <f t="shared" si="41"/>
        <v>Apr</v>
      </c>
      <c r="K2681">
        <v>16</v>
      </c>
    </row>
    <row r="2682" spans="1:11" hidden="1" x14ac:dyDescent="0.5">
      <c r="A2682" s="25">
        <v>44663</v>
      </c>
      <c r="B2682" t="s">
        <v>48</v>
      </c>
      <c r="C2682" t="s">
        <v>186</v>
      </c>
      <c r="D2682" t="s">
        <v>274</v>
      </c>
      <c r="E2682">
        <v>4</v>
      </c>
      <c r="F2682" t="s">
        <v>145</v>
      </c>
      <c r="G2682" s="3">
        <v>80</v>
      </c>
      <c r="H2682" t="s">
        <v>143</v>
      </c>
      <c r="I2682" s="3">
        <v>320</v>
      </c>
      <c r="J2682" s="25" t="str">
        <f t="shared" si="41"/>
        <v>Apr</v>
      </c>
      <c r="K2682">
        <v>16</v>
      </c>
    </row>
    <row r="2683" spans="1:11" x14ac:dyDescent="0.5">
      <c r="A2683" s="25">
        <v>44663</v>
      </c>
      <c r="B2683" t="s">
        <v>48</v>
      </c>
      <c r="C2683" t="s">
        <v>158</v>
      </c>
      <c r="D2683" t="s">
        <v>295</v>
      </c>
      <c r="E2683">
        <v>2</v>
      </c>
      <c r="F2683" t="s">
        <v>147</v>
      </c>
      <c r="G2683" s="3">
        <v>320</v>
      </c>
      <c r="H2683" t="s">
        <v>143</v>
      </c>
      <c r="I2683" s="3">
        <v>640</v>
      </c>
      <c r="J2683" s="25" t="str">
        <f t="shared" si="41"/>
        <v>Apr</v>
      </c>
      <c r="K2683">
        <v>16</v>
      </c>
    </row>
    <row r="2684" spans="1:11" x14ac:dyDescent="0.5">
      <c r="A2684" s="25">
        <v>44663</v>
      </c>
      <c r="B2684" t="s">
        <v>48</v>
      </c>
      <c r="C2684" t="s">
        <v>181</v>
      </c>
      <c r="D2684" t="s">
        <v>276</v>
      </c>
      <c r="E2684">
        <v>3</v>
      </c>
      <c r="F2684" t="s">
        <v>152</v>
      </c>
      <c r="G2684" s="3">
        <v>140</v>
      </c>
      <c r="H2684" t="s">
        <v>143</v>
      </c>
      <c r="I2684" s="3">
        <v>420</v>
      </c>
      <c r="J2684" s="25" t="str">
        <f t="shared" si="41"/>
        <v>Apr</v>
      </c>
      <c r="K2684">
        <v>16</v>
      </c>
    </row>
    <row r="2685" spans="1:11" x14ac:dyDescent="0.5">
      <c r="A2685" s="25">
        <v>44663</v>
      </c>
      <c r="B2685" t="s">
        <v>48</v>
      </c>
      <c r="C2685" t="s">
        <v>175</v>
      </c>
      <c r="D2685" t="s">
        <v>146</v>
      </c>
      <c r="E2685">
        <v>0.8</v>
      </c>
      <c r="F2685" t="s">
        <v>152</v>
      </c>
      <c r="G2685" s="3">
        <v>900</v>
      </c>
      <c r="H2685" t="s">
        <v>143</v>
      </c>
      <c r="I2685" s="3">
        <v>720</v>
      </c>
      <c r="J2685" s="25" t="str">
        <f t="shared" si="41"/>
        <v>Apr</v>
      </c>
      <c r="K2685">
        <v>16</v>
      </c>
    </row>
    <row r="2686" spans="1:11" x14ac:dyDescent="0.5">
      <c r="A2686" s="25">
        <v>44663</v>
      </c>
      <c r="B2686" t="s">
        <v>48</v>
      </c>
      <c r="C2686" t="s">
        <v>151</v>
      </c>
      <c r="D2686" t="s">
        <v>146</v>
      </c>
      <c r="E2686">
        <v>1.5</v>
      </c>
      <c r="F2686" t="s">
        <v>152</v>
      </c>
      <c r="G2686" s="3">
        <v>480</v>
      </c>
      <c r="H2686" t="s">
        <v>143</v>
      </c>
      <c r="I2686" s="3">
        <v>720</v>
      </c>
      <c r="J2686" s="25" t="str">
        <f t="shared" si="41"/>
        <v>Apr</v>
      </c>
      <c r="K2686">
        <v>16</v>
      </c>
    </row>
    <row r="2687" spans="1:11" x14ac:dyDescent="0.5">
      <c r="A2687" s="25">
        <v>44663</v>
      </c>
      <c r="B2687" t="s">
        <v>48</v>
      </c>
      <c r="C2687" t="s">
        <v>198</v>
      </c>
      <c r="D2687" t="s">
        <v>146</v>
      </c>
      <c r="E2687">
        <v>3</v>
      </c>
      <c r="F2687" t="s">
        <v>147</v>
      </c>
      <c r="G2687" s="3">
        <v>255</v>
      </c>
      <c r="H2687" t="s">
        <v>143</v>
      </c>
      <c r="I2687" s="3">
        <v>765</v>
      </c>
      <c r="J2687" s="25" t="str">
        <f t="shared" si="41"/>
        <v>Apr</v>
      </c>
      <c r="K2687">
        <v>16</v>
      </c>
    </row>
    <row r="2688" spans="1:11" hidden="1" x14ac:dyDescent="0.5">
      <c r="A2688" s="25">
        <v>44663</v>
      </c>
      <c r="B2688" t="s">
        <v>48</v>
      </c>
      <c r="C2688" t="s">
        <v>264</v>
      </c>
      <c r="D2688" t="s">
        <v>146</v>
      </c>
      <c r="E2688">
        <v>1</v>
      </c>
      <c r="F2688" t="s">
        <v>147</v>
      </c>
      <c r="G2688" s="3">
        <v>255</v>
      </c>
      <c r="H2688" t="s">
        <v>143</v>
      </c>
      <c r="I2688" s="3">
        <v>255</v>
      </c>
      <c r="J2688" s="25" t="str">
        <f t="shared" si="41"/>
        <v>Apr</v>
      </c>
      <c r="K2688">
        <v>16</v>
      </c>
    </row>
    <row r="2689" spans="1:11" x14ac:dyDescent="0.5">
      <c r="A2689" s="25">
        <v>44663</v>
      </c>
      <c r="B2689" t="s">
        <v>48</v>
      </c>
      <c r="C2689" t="s">
        <v>231</v>
      </c>
      <c r="D2689" t="s">
        <v>146</v>
      </c>
      <c r="E2689">
        <v>1</v>
      </c>
      <c r="F2689" t="s">
        <v>147</v>
      </c>
      <c r="G2689" s="3">
        <v>255</v>
      </c>
      <c r="H2689" t="s">
        <v>143</v>
      </c>
      <c r="I2689" s="3">
        <v>255</v>
      </c>
      <c r="J2689" s="25" t="str">
        <f t="shared" si="41"/>
        <v>Apr</v>
      </c>
      <c r="K2689">
        <v>16</v>
      </c>
    </row>
    <row r="2690" spans="1:11" hidden="1" x14ac:dyDescent="0.5">
      <c r="A2690" s="25">
        <v>44663</v>
      </c>
      <c r="B2690" t="s">
        <v>48</v>
      </c>
      <c r="C2690" t="s">
        <v>291</v>
      </c>
      <c r="D2690" t="s">
        <v>141</v>
      </c>
      <c r="E2690">
        <v>4</v>
      </c>
      <c r="F2690" t="s">
        <v>149</v>
      </c>
      <c r="G2690" s="3">
        <v>70</v>
      </c>
      <c r="H2690" t="s">
        <v>143</v>
      </c>
      <c r="I2690" s="3">
        <v>280</v>
      </c>
      <c r="J2690" s="25" t="str">
        <f t="shared" si="41"/>
        <v>Apr</v>
      </c>
      <c r="K2690">
        <v>16</v>
      </c>
    </row>
    <row r="2691" spans="1:11" hidden="1" x14ac:dyDescent="0.5">
      <c r="A2691" s="25">
        <v>44663</v>
      </c>
      <c r="B2691" t="s">
        <v>48</v>
      </c>
      <c r="C2691" t="s">
        <v>179</v>
      </c>
      <c r="D2691" t="s">
        <v>274</v>
      </c>
      <c r="E2691">
        <v>3</v>
      </c>
      <c r="F2691" t="s">
        <v>145</v>
      </c>
      <c r="G2691" s="3">
        <v>65</v>
      </c>
      <c r="H2691" t="s">
        <v>143</v>
      </c>
      <c r="I2691" s="3">
        <v>195</v>
      </c>
      <c r="J2691" s="25" t="str">
        <f t="shared" si="41"/>
        <v>Apr</v>
      </c>
      <c r="K2691">
        <v>16</v>
      </c>
    </row>
    <row r="2692" spans="1:11" hidden="1" x14ac:dyDescent="0.5">
      <c r="A2692" s="25">
        <v>44663</v>
      </c>
      <c r="B2692" t="s">
        <v>48</v>
      </c>
      <c r="C2692" t="s">
        <v>176</v>
      </c>
      <c r="D2692" t="s">
        <v>295</v>
      </c>
      <c r="E2692">
        <v>0.5</v>
      </c>
      <c r="F2692" t="s">
        <v>147</v>
      </c>
      <c r="G2692" s="3">
        <v>250</v>
      </c>
      <c r="H2692" t="s">
        <v>143</v>
      </c>
      <c r="I2692" s="3">
        <v>125</v>
      </c>
      <c r="J2692" s="25" t="str">
        <f t="shared" si="41"/>
        <v>Apr</v>
      </c>
      <c r="K2692">
        <v>16</v>
      </c>
    </row>
    <row r="2693" spans="1:11" x14ac:dyDescent="0.5">
      <c r="A2693" s="25">
        <v>44663</v>
      </c>
      <c r="B2693" t="s">
        <v>48</v>
      </c>
      <c r="C2693" t="s">
        <v>173</v>
      </c>
      <c r="D2693" t="s">
        <v>295</v>
      </c>
      <c r="E2693">
        <v>0.5</v>
      </c>
      <c r="F2693" t="s">
        <v>147</v>
      </c>
      <c r="G2693" s="3">
        <v>450</v>
      </c>
      <c r="H2693" t="s">
        <v>143</v>
      </c>
      <c r="I2693" s="3">
        <v>225</v>
      </c>
      <c r="J2693" s="25" t="str">
        <f t="shared" ref="J2693:J2756" si="42">TEXT(A2693,"mmm")</f>
        <v>Apr</v>
      </c>
      <c r="K2693">
        <v>16</v>
      </c>
    </row>
    <row r="2694" spans="1:11" hidden="1" x14ac:dyDescent="0.5">
      <c r="A2694" s="25">
        <v>44663</v>
      </c>
      <c r="B2694" t="s">
        <v>48</v>
      </c>
      <c r="C2694" t="s">
        <v>168</v>
      </c>
      <c r="D2694" t="s">
        <v>295</v>
      </c>
      <c r="E2694">
        <v>1</v>
      </c>
      <c r="F2694" t="s">
        <v>169</v>
      </c>
      <c r="G2694" s="3">
        <v>80</v>
      </c>
      <c r="H2694" t="s">
        <v>143</v>
      </c>
      <c r="I2694" s="3">
        <v>80</v>
      </c>
      <c r="J2694" s="25" t="str">
        <f t="shared" si="42"/>
        <v>Apr</v>
      </c>
      <c r="K2694">
        <v>16</v>
      </c>
    </row>
    <row r="2695" spans="1:11" x14ac:dyDescent="0.5">
      <c r="A2695" s="25">
        <v>44663</v>
      </c>
      <c r="B2695" t="s">
        <v>48</v>
      </c>
      <c r="C2695" t="s">
        <v>187</v>
      </c>
      <c r="D2695" t="s">
        <v>295</v>
      </c>
      <c r="E2695">
        <v>11</v>
      </c>
      <c r="F2695" t="s">
        <v>147</v>
      </c>
      <c r="G2695" s="3">
        <v>50</v>
      </c>
      <c r="H2695" t="s">
        <v>143</v>
      </c>
      <c r="I2695" s="3">
        <v>550</v>
      </c>
      <c r="J2695" s="25" t="str">
        <f t="shared" si="42"/>
        <v>Apr</v>
      </c>
      <c r="K2695">
        <v>16</v>
      </c>
    </row>
    <row r="2696" spans="1:11" x14ac:dyDescent="0.5">
      <c r="A2696" s="25">
        <v>44663</v>
      </c>
      <c r="B2696" t="s">
        <v>48</v>
      </c>
      <c r="C2696" t="s">
        <v>166</v>
      </c>
      <c r="D2696" t="s">
        <v>295</v>
      </c>
      <c r="E2696">
        <v>4</v>
      </c>
      <c r="F2696" t="s">
        <v>147</v>
      </c>
      <c r="G2696" s="3">
        <v>340</v>
      </c>
      <c r="H2696" t="s">
        <v>143</v>
      </c>
      <c r="I2696" s="3">
        <v>1360</v>
      </c>
      <c r="J2696" s="25" t="str">
        <f t="shared" si="42"/>
        <v>Apr</v>
      </c>
      <c r="K2696">
        <v>16</v>
      </c>
    </row>
    <row r="2697" spans="1:11" hidden="1" x14ac:dyDescent="0.5">
      <c r="A2697" s="25">
        <v>44663</v>
      </c>
      <c r="B2697" t="s">
        <v>48</v>
      </c>
      <c r="C2697" t="s">
        <v>171</v>
      </c>
      <c r="D2697" t="s">
        <v>155</v>
      </c>
      <c r="E2697">
        <v>3</v>
      </c>
      <c r="F2697" t="s">
        <v>172</v>
      </c>
      <c r="G2697" s="3">
        <v>340</v>
      </c>
      <c r="H2697" t="s">
        <v>143</v>
      </c>
      <c r="I2697" s="3">
        <v>1020</v>
      </c>
      <c r="J2697" s="25" t="str">
        <f t="shared" si="42"/>
        <v>Apr</v>
      </c>
      <c r="K2697">
        <v>16</v>
      </c>
    </row>
    <row r="2698" spans="1:11" x14ac:dyDescent="0.5">
      <c r="A2698" s="25">
        <v>44663</v>
      </c>
      <c r="B2698" t="s">
        <v>48</v>
      </c>
      <c r="C2698" t="s">
        <v>167</v>
      </c>
      <c r="D2698" t="s">
        <v>295</v>
      </c>
      <c r="E2698">
        <v>5.5</v>
      </c>
      <c r="F2698" t="s">
        <v>147</v>
      </c>
      <c r="G2698" s="3">
        <v>340</v>
      </c>
      <c r="H2698" t="s">
        <v>143</v>
      </c>
      <c r="I2698" s="3">
        <v>1870</v>
      </c>
      <c r="J2698" s="25" t="str">
        <f t="shared" si="42"/>
        <v>Apr</v>
      </c>
      <c r="K2698">
        <v>16</v>
      </c>
    </row>
    <row r="2699" spans="1:11" x14ac:dyDescent="0.5">
      <c r="A2699" s="25">
        <v>44663</v>
      </c>
      <c r="B2699" t="s">
        <v>48</v>
      </c>
      <c r="C2699" t="s">
        <v>158</v>
      </c>
      <c r="D2699" t="s">
        <v>295</v>
      </c>
      <c r="E2699">
        <v>2</v>
      </c>
      <c r="F2699" t="s">
        <v>147</v>
      </c>
      <c r="G2699" s="3">
        <v>320</v>
      </c>
      <c r="H2699" t="s">
        <v>143</v>
      </c>
      <c r="I2699" s="3">
        <v>640</v>
      </c>
      <c r="J2699" s="25" t="str">
        <f t="shared" si="42"/>
        <v>Apr</v>
      </c>
      <c r="K2699">
        <v>16</v>
      </c>
    </row>
    <row r="2700" spans="1:11" x14ac:dyDescent="0.5">
      <c r="A2700" s="25">
        <v>44663</v>
      </c>
      <c r="B2700" t="s">
        <v>48</v>
      </c>
      <c r="C2700" t="s">
        <v>167</v>
      </c>
      <c r="D2700" t="s">
        <v>295</v>
      </c>
      <c r="E2700">
        <v>1.5</v>
      </c>
      <c r="F2700" t="s">
        <v>147</v>
      </c>
      <c r="G2700" s="3">
        <v>340</v>
      </c>
      <c r="H2700" t="s">
        <v>143</v>
      </c>
      <c r="I2700" s="3">
        <v>510</v>
      </c>
      <c r="J2700" s="25" t="str">
        <f t="shared" si="42"/>
        <v>Apr</v>
      </c>
      <c r="K2700">
        <v>16</v>
      </c>
    </row>
    <row r="2701" spans="1:11" x14ac:dyDescent="0.5">
      <c r="A2701" s="25">
        <v>44663</v>
      </c>
      <c r="B2701" t="s">
        <v>48</v>
      </c>
      <c r="C2701" t="s">
        <v>173</v>
      </c>
      <c r="D2701" t="s">
        <v>295</v>
      </c>
      <c r="E2701">
        <v>1</v>
      </c>
      <c r="F2701" t="s">
        <v>147</v>
      </c>
      <c r="G2701" s="3">
        <v>450</v>
      </c>
      <c r="H2701" t="s">
        <v>143</v>
      </c>
      <c r="I2701" s="3">
        <v>450</v>
      </c>
      <c r="J2701" s="25" t="str">
        <f t="shared" si="42"/>
        <v>Apr</v>
      </c>
      <c r="K2701">
        <v>16</v>
      </c>
    </row>
    <row r="2702" spans="1:11" x14ac:dyDescent="0.5">
      <c r="A2702" s="25">
        <v>44663</v>
      </c>
      <c r="B2702" t="s">
        <v>48</v>
      </c>
      <c r="C2702" t="s">
        <v>161</v>
      </c>
      <c r="D2702" t="s">
        <v>295</v>
      </c>
      <c r="E2702">
        <v>2</v>
      </c>
      <c r="F2702" t="s">
        <v>147</v>
      </c>
      <c r="G2702" s="3">
        <v>390</v>
      </c>
      <c r="H2702" t="s">
        <v>143</v>
      </c>
      <c r="I2702" s="3">
        <v>780</v>
      </c>
      <c r="J2702" s="25" t="str">
        <f t="shared" si="42"/>
        <v>Apr</v>
      </c>
      <c r="K2702">
        <v>16</v>
      </c>
    </row>
    <row r="2703" spans="1:11" x14ac:dyDescent="0.5">
      <c r="A2703" s="25">
        <v>44663</v>
      </c>
      <c r="B2703" t="s">
        <v>48</v>
      </c>
      <c r="C2703" t="s">
        <v>198</v>
      </c>
      <c r="D2703" t="s">
        <v>146</v>
      </c>
      <c r="E2703">
        <v>9.5</v>
      </c>
      <c r="F2703" t="s">
        <v>147</v>
      </c>
      <c r="G2703" s="3">
        <v>255</v>
      </c>
      <c r="H2703" t="s">
        <v>143</v>
      </c>
      <c r="I2703" s="3">
        <v>2422.5</v>
      </c>
      <c r="J2703" s="25" t="str">
        <f t="shared" si="42"/>
        <v>Apr</v>
      </c>
      <c r="K2703">
        <v>16</v>
      </c>
    </row>
    <row r="2704" spans="1:11" x14ac:dyDescent="0.5">
      <c r="A2704" s="25">
        <v>44665</v>
      </c>
      <c r="B2704" t="s">
        <v>47</v>
      </c>
      <c r="C2704" t="s">
        <v>159</v>
      </c>
      <c r="D2704" t="s">
        <v>295</v>
      </c>
      <c r="E2704">
        <v>1</v>
      </c>
      <c r="F2704" t="s">
        <v>147</v>
      </c>
      <c r="G2704" s="3">
        <v>520</v>
      </c>
      <c r="H2704" t="s">
        <v>143</v>
      </c>
      <c r="I2704" s="3">
        <v>520</v>
      </c>
      <c r="J2704" s="25" t="str">
        <f t="shared" si="42"/>
        <v>Apr</v>
      </c>
      <c r="K2704">
        <v>16</v>
      </c>
    </row>
    <row r="2705" spans="1:11" x14ac:dyDescent="0.5">
      <c r="A2705" s="25">
        <v>44665</v>
      </c>
      <c r="B2705" t="s">
        <v>47</v>
      </c>
      <c r="C2705" t="s">
        <v>163</v>
      </c>
      <c r="D2705" t="s">
        <v>295</v>
      </c>
      <c r="E2705">
        <v>0.5</v>
      </c>
      <c r="F2705" t="s">
        <v>147</v>
      </c>
      <c r="G2705" s="3">
        <v>920</v>
      </c>
      <c r="H2705" t="s">
        <v>143</v>
      </c>
      <c r="I2705" s="3">
        <v>460</v>
      </c>
      <c r="J2705" s="25" t="str">
        <f t="shared" si="42"/>
        <v>Apr</v>
      </c>
      <c r="K2705">
        <v>16</v>
      </c>
    </row>
    <row r="2706" spans="1:11" x14ac:dyDescent="0.5">
      <c r="A2706" s="25">
        <v>44665</v>
      </c>
      <c r="B2706" t="s">
        <v>47</v>
      </c>
      <c r="C2706" t="s">
        <v>281</v>
      </c>
      <c r="D2706" t="s">
        <v>146</v>
      </c>
      <c r="E2706">
        <v>0.5</v>
      </c>
      <c r="F2706" t="s">
        <v>147</v>
      </c>
      <c r="G2706" s="3">
        <v>260</v>
      </c>
      <c r="H2706" t="s">
        <v>143</v>
      </c>
      <c r="I2706" s="3">
        <v>130</v>
      </c>
      <c r="J2706" s="25" t="str">
        <f t="shared" si="42"/>
        <v>Apr</v>
      </c>
      <c r="K2706">
        <v>16</v>
      </c>
    </row>
    <row r="2707" spans="1:11" x14ac:dyDescent="0.5">
      <c r="A2707" s="25">
        <v>44665</v>
      </c>
      <c r="B2707" t="s">
        <v>47</v>
      </c>
      <c r="C2707" t="s">
        <v>284</v>
      </c>
      <c r="D2707" t="s">
        <v>146</v>
      </c>
      <c r="E2707">
        <v>0.5</v>
      </c>
      <c r="F2707" t="s">
        <v>147</v>
      </c>
      <c r="G2707" s="3">
        <v>260</v>
      </c>
      <c r="H2707" t="s">
        <v>143</v>
      </c>
      <c r="I2707" s="3">
        <v>130</v>
      </c>
      <c r="J2707" s="25" t="str">
        <f t="shared" si="42"/>
        <v>Apr</v>
      </c>
      <c r="K2707">
        <v>16</v>
      </c>
    </row>
    <row r="2708" spans="1:11" x14ac:dyDescent="0.5">
      <c r="A2708" s="25">
        <v>44665</v>
      </c>
      <c r="B2708" t="s">
        <v>47</v>
      </c>
      <c r="C2708" t="s">
        <v>198</v>
      </c>
      <c r="D2708" t="s">
        <v>146</v>
      </c>
      <c r="E2708">
        <v>1</v>
      </c>
      <c r="F2708" t="s">
        <v>147</v>
      </c>
      <c r="G2708" s="3">
        <v>260</v>
      </c>
      <c r="H2708" t="s">
        <v>143</v>
      </c>
      <c r="I2708" s="3">
        <v>260</v>
      </c>
      <c r="J2708" s="25" t="str">
        <f t="shared" si="42"/>
        <v>Apr</v>
      </c>
      <c r="K2708">
        <v>16</v>
      </c>
    </row>
    <row r="2709" spans="1:11" x14ac:dyDescent="0.5">
      <c r="A2709" s="25">
        <v>44665</v>
      </c>
      <c r="B2709" t="s">
        <v>47</v>
      </c>
      <c r="C2709" t="s">
        <v>148</v>
      </c>
      <c r="D2709" t="s">
        <v>146</v>
      </c>
      <c r="E2709">
        <v>2</v>
      </c>
      <c r="F2709" t="s">
        <v>149</v>
      </c>
      <c r="G2709" s="3">
        <v>312</v>
      </c>
      <c r="H2709" t="s">
        <v>143</v>
      </c>
      <c r="I2709" s="3">
        <v>624</v>
      </c>
      <c r="J2709" s="25" t="str">
        <f t="shared" si="42"/>
        <v>Apr</v>
      </c>
      <c r="K2709">
        <v>16</v>
      </c>
    </row>
    <row r="2710" spans="1:11" x14ac:dyDescent="0.5">
      <c r="A2710" s="25">
        <v>44665</v>
      </c>
      <c r="B2710" t="s">
        <v>47</v>
      </c>
      <c r="C2710" t="s">
        <v>144</v>
      </c>
      <c r="D2710" t="s">
        <v>274</v>
      </c>
      <c r="E2710">
        <v>4</v>
      </c>
      <c r="F2710" t="s">
        <v>145</v>
      </c>
      <c r="G2710" s="3">
        <v>60</v>
      </c>
      <c r="H2710" t="s">
        <v>143</v>
      </c>
      <c r="I2710" s="3">
        <v>240</v>
      </c>
      <c r="J2710" s="25" t="str">
        <f t="shared" si="42"/>
        <v>Apr</v>
      </c>
      <c r="K2710">
        <v>16</v>
      </c>
    </row>
    <row r="2711" spans="1:11" x14ac:dyDescent="0.5">
      <c r="A2711" s="25">
        <v>44665</v>
      </c>
      <c r="B2711" t="s">
        <v>47</v>
      </c>
      <c r="C2711" t="s">
        <v>164</v>
      </c>
      <c r="D2711" t="s">
        <v>295</v>
      </c>
      <c r="E2711">
        <v>1</v>
      </c>
      <c r="F2711" t="s">
        <v>147</v>
      </c>
      <c r="G2711" s="3">
        <v>200</v>
      </c>
      <c r="H2711" t="s">
        <v>143</v>
      </c>
      <c r="I2711" s="3">
        <v>200</v>
      </c>
      <c r="J2711" s="25" t="str">
        <f t="shared" si="42"/>
        <v>Apr</v>
      </c>
      <c r="K2711">
        <v>16</v>
      </c>
    </row>
    <row r="2712" spans="1:11" x14ac:dyDescent="0.5">
      <c r="A2712" s="25">
        <v>44665</v>
      </c>
      <c r="B2712" t="s">
        <v>47</v>
      </c>
      <c r="C2712" t="s">
        <v>166</v>
      </c>
      <c r="D2712" t="s">
        <v>295</v>
      </c>
      <c r="E2712">
        <v>2</v>
      </c>
      <c r="F2712" t="s">
        <v>147</v>
      </c>
      <c r="G2712" s="3">
        <v>340</v>
      </c>
      <c r="H2712" t="s">
        <v>143</v>
      </c>
      <c r="I2712" s="3">
        <v>680</v>
      </c>
      <c r="J2712" s="25" t="str">
        <f t="shared" si="42"/>
        <v>Apr</v>
      </c>
      <c r="K2712">
        <v>16</v>
      </c>
    </row>
    <row r="2713" spans="1:11" x14ac:dyDescent="0.5">
      <c r="A2713" s="25">
        <v>44665</v>
      </c>
      <c r="B2713" t="s">
        <v>47</v>
      </c>
      <c r="C2713" t="s">
        <v>167</v>
      </c>
      <c r="D2713" t="s">
        <v>295</v>
      </c>
      <c r="E2713">
        <v>1</v>
      </c>
      <c r="F2713" t="s">
        <v>147</v>
      </c>
      <c r="G2713" s="3">
        <v>340</v>
      </c>
      <c r="H2713" t="s">
        <v>143</v>
      </c>
      <c r="I2713" s="3">
        <v>340</v>
      </c>
      <c r="J2713" s="25" t="str">
        <f t="shared" si="42"/>
        <v>Apr</v>
      </c>
      <c r="K2713">
        <v>16</v>
      </c>
    </row>
    <row r="2714" spans="1:11" hidden="1" x14ac:dyDescent="0.5">
      <c r="A2714" s="25">
        <v>44665</v>
      </c>
      <c r="B2714" t="s">
        <v>47</v>
      </c>
      <c r="C2714" t="s">
        <v>176</v>
      </c>
      <c r="D2714" t="s">
        <v>295</v>
      </c>
      <c r="E2714">
        <v>0.5</v>
      </c>
      <c r="F2714" t="s">
        <v>147</v>
      </c>
      <c r="G2714" s="3">
        <v>260</v>
      </c>
      <c r="H2714" t="s">
        <v>143</v>
      </c>
      <c r="I2714" s="3">
        <v>130</v>
      </c>
      <c r="J2714" s="25" t="str">
        <f t="shared" si="42"/>
        <v>Apr</v>
      </c>
      <c r="K2714">
        <v>16</v>
      </c>
    </row>
    <row r="2715" spans="1:11" x14ac:dyDescent="0.5">
      <c r="A2715" s="25">
        <v>44665</v>
      </c>
      <c r="B2715" t="s">
        <v>47</v>
      </c>
      <c r="C2715" t="s">
        <v>189</v>
      </c>
      <c r="D2715" t="s">
        <v>295</v>
      </c>
      <c r="E2715">
        <v>0.5</v>
      </c>
      <c r="F2715" t="s">
        <v>147</v>
      </c>
      <c r="G2715" s="3">
        <v>340</v>
      </c>
      <c r="H2715" t="s">
        <v>143</v>
      </c>
      <c r="I2715" s="3">
        <v>170</v>
      </c>
      <c r="J2715" s="25" t="str">
        <f t="shared" si="42"/>
        <v>Apr</v>
      </c>
      <c r="K2715">
        <v>16</v>
      </c>
    </row>
    <row r="2716" spans="1:11" x14ac:dyDescent="0.5">
      <c r="A2716" s="25">
        <v>44665</v>
      </c>
      <c r="B2716" t="s">
        <v>47</v>
      </c>
      <c r="C2716" t="s">
        <v>181</v>
      </c>
      <c r="D2716" t="s">
        <v>276</v>
      </c>
      <c r="E2716">
        <v>1</v>
      </c>
      <c r="F2716" t="s">
        <v>152</v>
      </c>
      <c r="G2716" s="3">
        <v>140</v>
      </c>
      <c r="H2716" t="s">
        <v>143</v>
      </c>
      <c r="I2716" s="3">
        <v>140</v>
      </c>
      <c r="J2716" s="25" t="str">
        <f t="shared" si="42"/>
        <v>Apr</v>
      </c>
      <c r="K2716">
        <v>16</v>
      </c>
    </row>
    <row r="2717" spans="1:11" x14ac:dyDescent="0.5">
      <c r="A2717" s="25">
        <v>44665</v>
      </c>
      <c r="B2717" t="s">
        <v>47</v>
      </c>
      <c r="C2717" t="s">
        <v>175</v>
      </c>
      <c r="D2717" t="s">
        <v>146</v>
      </c>
      <c r="E2717">
        <v>0.5</v>
      </c>
      <c r="F2717" t="s">
        <v>152</v>
      </c>
      <c r="G2717" s="3">
        <v>900</v>
      </c>
      <c r="H2717" t="s">
        <v>143</v>
      </c>
      <c r="I2717" s="3">
        <v>450</v>
      </c>
      <c r="J2717" s="25" t="str">
        <f t="shared" si="42"/>
        <v>Apr</v>
      </c>
      <c r="K2717">
        <v>16</v>
      </c>
    </row>
    <row r="2718" spans="1:11" x14ac:dyDescent="0.5">
      <c r="A2718" s="25">
        <v>44665</v>
      </c>
      <c r="B2718" t="s">
        <v>47</v>
      </c>
      <c r="C2718" t="s">
        <v>151</v>
      </c>
      <c r="D2718" t="s">
        <v>146</v>
      </c>
      <c r="E2718">
        <v>0.5</v>
      </c>
      <c r="F2718" t="s">
        <v>152</v>
      </c>
      <c r="G2718" s="3">
        <v>500</v>
      </c>
      <c r="H2718" t="s">
        <v>143</v>
      </c>
      <c r="I2718" s="3">
        <v>250</v>
      </c>
      <c r="J2718" s="25" t="str">
        <f t="shared" si="42"/>
        <v>Apr</v>
      </c>
      <c r="K2718">
        <v>16</v>
      </c>
    </row>
    <row r="2719" spans="1:11" x14ac:dyDescent="0.5">
      <c r="A2719" s="25">
        <v>44665</v>
      </c>
      <c r="B2719" t="s">
        <v>47</v>
      </c>
      <c r="C2719" t="s">
        <v>144</v>
      </c>
      <c r="D2719" t="s">
        <v>274</v>
      </c>
      <c r="E2719">
        <v>6</v>
      </c>
      <c r="F2719" t="s">
        <v>145</v>
      </c>
      <c r="G2719" s="3">
        <v>60</v>
      </c>
      <c r="H2719" t="s">
        <v>143</v>
      </c>
      <c r="I2719" s="3">
        <v>360</v>
      </c>
      <c r="J2719" s="25" t="str">
        <f t="shared" si="42"/>
        <v>Apr</v>
      </c>
      <c r="K2719">
        <v>16</v>
      </c>
    </row>
    <row r="2720" spans="1:11" x14ac:dyDescent="0.5">
      <c r="A2720" s="25">
        <v>44665</v>
      </c>
      <c r="B2720" t="s">
        <v>47</v>
      </c>
      <c r="C2720" t="s">
        <v>198</v>
      </c>
      <c r="D2720" t="s">
        <v>146</v>
      </c>
      <c r="E2720">
        <v>1</v>
      </c>
      <c r="F2720" t="s">
        <v>147</v>
      </c>
      <c r="G2720" s="3">
        <v>260</v>
      </c>
      <c r="H2720" t="s">
        <v>143</v>
      </c>
      <c r="I2720" s="3">
        <v>260</v>
      </c>
      <c r="J2720" s="25" t="str">
        <f t="shared" si="42"/>
        <v>Apr</v>
      </c>
      <c r="K2720">
        <v>16</v>
      </c>
    </row>
    <row r="2721" spans="1:11" x14ac:dyDescent="0.5">
      <c r="A2721" s="25">
        <v>44665</v>
      </c>
      <c r="B2721" t="s">
        <v>47</v>
      </c>
      <c r="C2721" t="s">
        <v>160</v>
      </c>
      <c r="D2721" t="s">
        <v>275</v>
      </c>
      <c r="E2721">
        <v>5</v>
      </c>
      <c r="F2721" t="s">
        <v>147</v>
      </c>
      <c r="G2721" s="3">
        <v>210</v>
      </c>
      <c r="H2721" t="s">
        <v>143</v>
      </c>
      <c r="I2721" s="3">
        <v>1050</v>
      </c>
      <c r="J2721" s="25" t="str">
        <f t="shared" si="42"/>
        <v>Apr</v>
      </c>
      <c r="K2721">
        <v>16</v>
      </c>
    </row>
    <row r="2722" spans="1:11" x14ac:dyDescent="0.5">
      <c r="A2722" s="25">
        <v>44665</v>
      </c>
      <c r="B2722" t="s">
        <v>47</v>
      </c>
      <c r="C2722" t="s">
        <v>162</v>
      </c>
      <c r="D2722" t="s">
        <v>295</v>
      </c>
      <c r="E2722">
        <v>3</v>
      </c>
      <c r="F2722" t="s">
        <v>147</v>
      </c>
      <c r="G2722" s="3">
        <v>170</v>
      </c>
      <c r="H2722" t="s">
        <v>143</v>
      </c>
      <c r="I2722" s="3">
        <v>510</v>
      </c>
      <c r="J2722" s="25" t="str">
        <f t="shared" si="42"/>
        <v>Apr</v>
      </c>
      <c r="K2722">
        <v>16</v>
      </c>
    </row>
    <row r="2723" spans="1:11" hidden="1" x14ac:dyDescent="0.5">
      <c r="A2723" s="25">
        <v>44665</v>
      </c>
      <c r="B2723" t="s">
        <v>47</v>
      </c>
      <c r="C2723" t="s">
        <v>208</v>
      </c>
      <c r="D2723" t="s">
        <v>193</v>
      </c>
      <c r="E2723">
        <v>0.5</v>
      </c>
      <c r="F2723" t="s">
        <v>147</v>
      </c>
      <c r="G2723" s="3">
        <v>420</v>
      </c>
      <c r="H2723" t="s">
        <v>143</v>
      </c>
      <c r="I2723" s="3">
        <v>210</v>
      </c>
      <c r="J2723" s="25" t="str">
        <f t="shared" si="42"/>
        <v>Apr</v>
      </c>
      <c r="K2723">
        <v>16</v>
      </c>
    </row>
    <row r="2724" spans="1:11" hidden="1" x14ac:dyDescent="0.5">
      <c r="A2724" s="25">
        <v>44665</v>
      </c>
      <c r="B2724" t="s">
        <v>47</v>
      </c>
      <c r="C2724" t="s">
        <v>205</v>
      </c>
      <c r="D2724" t="s">
        <v>295</v>
      </c>
      <c r="E2724">
        <v>0.5</v>
      </c>
      <c r="F2724" t="s">
        <v>147</v>
      </c>
      <c r="G2724" s="3">
        <v>520</v>
      </c>
      <c r="H2724" t="s">
        <v>143</v>
      </c>
      <c r="I2724" s="3">
        <v>260</v>
      </c>
      <c r="J2724" s="25" t="str">
        <f t="shared" si="42"/>
        <v>Apr</v>
      </c>
      <c r="K2724">
        <v>16</v>
      </c>
    </row>
    <row r="2725" spans="1:11" x14ac:dyDescent="0.5">
      <c r="A2725" s="25">
        <v>44665</v>
      </c>
      <c r="B2725" t="s">
        <v>47</v>
      </c>
      <c r="C2725" t="s">
        <v>159</v>
      </c>
      <c r="D2725" t="s">
        <v>295</v>
      </c>
      <c r="E2725">
        <v>2</v>
      </c>
      <c r="F2725" t="s">
        <v>147</v>
      </c>
      <c r="G2725" s="3">
        <v>520</v>
      </c>
      <c r="H2725" t="s">
        <v>143</v>
      </c>
      <c r="I2725" s="3">
        <v>1040</v>
      </c>
      <c r="J2725" s="25" t="str">
        <f t="shared" si="42"/>
        <v>Apr</v>
      </c>
      <c r="K2725">
        <v>16</v>
      </c>
    </row>
    <row r="2726" spans="1:11" x14ac:dyDescent="0.5">
      <c r="A2726" s="25">
        <v>44665</v>
      </c>
      <c r="B2726" t="s">
        <v>47</v>
      </c>
      <c r="C2726" t="s">
        <v>163</v>
      </c>
      <c r="D2726" t="s">
        <v>295</v>
      </c>
      <c r="E2726">
        <v>1</v>
      </c>
      <c r="F2726" t="s">
        <v>147</v>
      </c>
      <c r="G2726" s="3">
        <v>920</v>
      </c>
      <c r="H2726" t="s">
        <v>143</v>
      </c>
      <c r="I2726" s="3">
        <v>920</v>
      </c>
      <c r="J2726" s="25" t="str">
        <f t="shared" si="42"/>
        <v>Apr</v>
      </c>
      <c r="K2726">
        <v>16</v>
      </c>
    </row>
    <row r="2727" spans="1:11" hidden="1" x14ac:dyDescent="0.5">
      <c r="A2727" s="25">
        <v>44665</v>
      </c>
      <c r="B2727" t="s">
        <v>47</v>
      </c>
      <c r="C2727" t="s">
        <v>186</v>
      </c>
      <c r="D2727" t="s">
        <v>274</v>
      </c>
      <c r="E2727">
        <v>3</v>
      </c>
      <c r="F2727" t="s">
        <v>145</v>
      </c>
      <c r="G2727" s="3">
        <v>80</v>
      </c>
      <c r="H2727" t="s">
        <v>143</v>
      </c>
      <c r="I2727" s="3">
        <v>240</v>
      </c>
      <c r="J2727" s="25" t="str">
        <f t="shared" si="42"/>
        <v>Apr</v>
      </c>
      <c r="K2727">
        <v>16</v>
      </c>
    </row>
    <row r="2728" spans="1:11" x14ac:dyDescent="0.5">
      <c r="A2728" s="25">
        <v>44665</v>
      </c>
      <c r="B2728" t="s">
        <v>47</v>
      </c>
      <c r="C2728" t="s">
        <v>148</v>
      </c>
      <c r="D2728" t="s">
        <v>146</v>
      </c>
      <c r="E2728">
        <v>2</v>
      </c>
      <c r="F2728" t="s">
        <v>149</v>
      </c>
      <c r="G2728" s="3">
        <v>312.5</v>
      </c>
      <c r="H2728" t="s">
        <v>143</v>
      </c>
      <c r="I2728" s="3">
        <v>625</v>
      </c>
      <c r="J2728" s="25" t="str">
        <f t="shared" si="42"/>
        <v>Apr</v>
      </c>
      <c r="K2728">
        <v>16</v>
      </c>
    </row>
    <row r="2729" spans="1:11" hidden="1" x14ac:dyDescent="0.5">
      <c r="A2729" s="25">
        <v>44665</v>
      </c>
      <c r="B2729" t="s">
        <v>47</v>
      </c>
      <c r="C2729" t="s">
        <v>194</v>
      </c>
      <c r="D2729" t="s">
        <v>146</v>
      </c>
      <c r="E2729">
        <v>2</v>
      </c>
      <c r="F2729" t="s">
        <v>147</v>
      </c>
      <c r="G2729" s="3">
        <v>260</v>
      </c>
      <c r="H2729" t="s">
        <v>143</v>
      </c>
      <c r="I2729" s="3">
        <v>520</v>
      </c>
      <c r="J2729" s="25" t="str">
        <f t="shared" si="42"/>
        <v>Apr</v>
      </c>
      <c r="K2729">
        <v>16</v>
      </c>
    </row>
    <row r="2730" spans="1:11" hidden="1" x14ac:dyDescent="0.5">
      <c r="A2730" s="25">
        <v>44665</v>
      </c>
      <c r="B2730" t="s">
        <v>47</v>
      </c>
      <c r="C2730" t="s">
        <v>179</v>
      </c>
      <c r="D2730" t="s">
        <v>274</v>
      </c>
      <c r="E2730">
        <v>3</v>
      </c>
      <c r="F2730" t="s">
        <v>145</v>
      </c>
      <c r="G2730" s="3">
        <v>65</v>
      </c>
      <c r="H2730" t="s">
        <v>143</v>
      </c>
      <c r="I2730" s="3">
        <v>195</v>
      </c>
      <c r="J2730" s="25" t="str">
        <f t="shared" si="42"/>
        <v>Apr</v>
      </c>
      <c r="K2730">
        <v>16</v>
      </c>
    </row>
    <row r="2731" spans="1:11" x14ac:dyDescent="0.5">
      <c r="A2731" s="25">
        <v>44665</v>
      </c>
      <c r="B2731" t="s">
        <v>47</v>
      </c>
      <c r="C2731" t="s">
        <v>161</v>
      </c>
      <c r="D2731" t="s">
        <v>295</v>
      </c>
      <c r="E2731">
        <v>2.5</v>
      </c>
      <c r="F2731" t="s">
        <v>147</v>
      </c>
      <c r="G2731" s="3">
        <v>380</v>
      </c>
      <c r="H2731" t="s">
        <v>143</v>
      </c>
      <c r="I2731" s="3">
        <v>950</v>
      </c>
      <c r="J2731" s="25" t="str">
        <f t="shared" si="42"/>
        <v>Apr</v>
      </c>
      <c r="K2731">
        <v>16</v>
      </c>
    </row>
    <row r="2732" spans="1:11" x14ac:dyDescent="0.5">
      <c r="A2732" s="25">
        <v>44665</v>
      </c>
      <c r="B2732" t="s">
        <v>47</v>
      </c>
      <c r="C2732" t="s">
        <v>231</v>
      </c>
      <c r="D2732" t="s">
        <v>146</v>
      </c>
      <c r="E2732">
        <v>2</v>
      </c>
      <c r="F2732" t="s">
        <v>147</v>
      </c>
      <c r="G2732" s="3">
        <v>255</v>
      </c>
      <c r="H2732" t="s">
        <v>143</v>
      </c>
      <c r="I2732" s="3">
        <v>510</v>
      </c>
      <c r="J2732" s="25" t="str">
        <f t="shared" si="42"/>
        <v>Apr</v>
      </c>
      <c r="K2732">
        <v>16</v>
      </c>
    </row>
    <row r="2733" spans="1:11" x14ac:dyDescent="0.5">
      <c r="A2733" s="25">
        <v>44665</v>
      </c>
      <c r="B2733" t="s">
        <v>47</v>
      </c>
      <c r="C2733" t="s">
        <v>284</v>
      </c>
      <c r="D2733" t="s">
        <v>146</v>
      </c>
      <c r="E2733">
        <v>2</v>
      </c>
      <c r="F2733" t="s">
        <v>147</v>
      </c>
      <c r="G2733" s="3">
        <v>255</v>
      </c>
      <c r="H2733" t="s">
        <v>143</v>
      </c>
      <c r="I2733" s="3">
        <v>510</v>
      </c>
      <c r="J2733" s="25" t="str">
        <f t="shared" si="42"/>
        <v>Apr</v>
      </c>
      <c r="K2733">
        <v>16</v>
      </c>
    </row>
    <row r="2734" spans="1:11" x14ac:dyDescent="0.5">
      <c r="A2734" s="25">
        <v>44665</v>
      </c>
      <c r="B2734" t="s">
        <v>47</v>
      </c>
      <c r="C2734" t="s">
        <v>198</v>
      </c>
      <c r="D2734" t="s">
        <v>146</v>
      </c>
      <c r="E2734">
        <v>5</v>
      </c>
      <c r="F2734" t="s">
        <v>147</v>
      </c>
      <c r="G2734" s="3">
        <v>255</v>
      </c>
      <c r="H2734" t="s">
        <v>143</v>
      </c>
      <c r="I2734" s="3">
        <v>1275</v>
      </c>
      <c r="J2734" s="25" t="str">
        <f t="shared" si="42"/>
        <v>Apr</v>
      </c>
      <c r="K2734">
        <v>16</v>
      </c>
    </row>
    <row r="2735" spans="1:11" x14ac:dyDescent="0.5">
      <c r="A2735" s="25">
        <v>44665</v>
      </c>
      <c r="B2735" t="s">
        <v>47</v>
      </c>
      <c r="C2735" t="s">
        <v>181</v>
      </c>
      <c r="D2735" t="s">
        <v>276</v>
      </c>
      <c r="E2735">
        <v>1</v>
      </c>
      <c r="F2735" t="s">
        <v>152</v>
      </c>
      <c r="G2735" s="3">
        <v>140</v>
      </c>
      <c r="H2735" t="s">
        <v>143</v>
      </c>
      <c r="I2735" s="3">
        <v>140</v>
      </c>
      <c r="J2735" s="25" t="str">
        <f t="shared" si="42"/>
        <v>Apr</v>
      </c>
      <c r="K2735">
        <v>16</v>
      </c>
    </row>
    <row r="2736" spans="1:11" x14ac:dyDescent="0.5">
      <c r="A2736" s="25">
        <v>44665</v>
      </c>
      <c r="B2736" t="s">
        <v>47</v>
      </c>
      <c r="C2736" t="s">
        <v>151</v>
      </c>
      <c r="D2736" t="s">
        <v>146</v>
      </c>
      <c r="E2736">
        <v>1</v>
      </c>
      <c r="F2736" t="s">
        <v>152</v>
      </c>
      <c r="G2736" s="3">
        <v>500</v>
      </c>
      <c r="H2736" t="s">
        <v>143</v>
      </c>
      <c r="I2736" s="3">
        <v>500</v>
      </c>
      <c r="J2736" s="25" t="str">
        <f t="shared" si="42"/>
        <v>Apr</v>
      </c>
      <c r="K2736">
        <v>16</v>
      </c>
    </row>
    <row r="2737" spans="1:11" hidden="1" x14ac:dyDescent="0.5">
      <c r="A2737" s="25">
        <v>44665</v>
      </c>
      <c r="B2737" t="s">
        <v>47</v>
      </c>
      <c r="C2737" t="s">
        <v>180</v>
      </c>
      <c r="D2737" t="s">
        <v>146</v>
      </c>
      <c r="E2737">
        <v>1.6</v>
      </c>
      <c r="F2737" t="s">
        <v>152</v>
      </c>
      <c r="G2737" s="3">
        <v>900</v>
      </c>
      <c r="H2737" t="s">
        <v>143</v>
      </c>
      <c r="I2737" s="3">
        <v>1440</v>
      </c>
      <c r="J2737" s="25" t="str">
        <f t="shared" si="42"/>
        <v>Apr</v>
      </c>
      <c r="K2737">
        <v>16</v>
      </c>
    </row>
    <row r="2738" spans="1:11" x14ac:dyDescent="0.5">
      <c r="A2738" s="25">
        <v>44665</v>
      </c>
      <c r="B2738" t="s">
        <v>47</v>
      </c>
      <c r="C2738" t="s">
        <v>181</v>
      </c>
      <c r="D2738" t="s">
        <v>276</v>
      </c>
      <c r="E2738">
        <v>0.5</v>
      </c>
      <c r="F2738" t="s">
        <v>152</v>
      </c>
      <c r="G2738" s="3">
        <v>140</v>
      </c>
      <c r="H2738" t="s">
        <v>143</v>
      </c>
      <c r="I2738" s="3">
        <v>70</v>
      </c>
      <c r="J2738" s="25" t="str">
        <f t="shared" si="42"/>
        <v>Apr</v>
      </c>
      <c r="K2738">
        <v>16</v>
      </c>
    </row>
    <row r="2739" spans="1:11" x14ac:dyDescent="0.5">
      <c r="A2739" s="25">
        <v>44665</v>
      </c>
      <c r="B2739" t="s">
        <v>47</v>
      </c>
      <c r="C2739" t="s">
        <v>151</v>
      </c>
      <c r="D2739" t="s">
        <v>146</v>
      </c>
      <c r="E2739">
        <v>0.4</v>
      </c>
      <c r="F2739" t="s">
        <v>152</v>
      </c>
      <c r="G2739" s="3">
        <v>500</v>
      </c>
      <c r="H2739" t="s">
        <v>143</v>
      </c>
      <c r="I2739" s="3">
        <v>200</v>
      </c>
      <c r="J2739" s="25" t="str">
        <f t="shared" si="42"/>
        <v>Apr</v>
      </c>
      <c r="K2739">
        <v>16</v>
      </c>
    </row>
    <row r="2740" spans="1:11" x14ac:dyDescent="0.5">
      <c r="A2740" s="25">
        <v>44665</v>
      </c>
      <c r="B2740" t="s">
        <v>47</v>
      </c>
      <c r="C2740" t="s">
        <v>198</v>
      </c>
      <c r="D2740" t="s">
        <v>146</v>
      </c>
      <c r="E2740">
        <v>1</v>
      </c>
      <c r="F2740" t="s">
        <v>147</v>
      </c>
      <c r="G2740" s="3">
        <v>255</v>
      </c>
      <c r="H2740" t="s">
        <v>143</v>
      </c>
      <c r="I2740" s="3">
        <v>255</v>
      </c>
      <c r="J2740" s="25" t="str">
        <f t="shared" si="42"/>
        <v>Apr</v>
      </c>
      <c r="K2740">
        <v>16</v>
      </c>
    </row>
    <row r="2741" spans="1:11" hidden="1" x14ac:dyDescent="0.5">
      <c r="A2741" s="25">
        <v>44665</v>
      </c>
      <c r="B2741" t="s">
        <v>47</v>
      </c>
      <c r="C2741" t="s">
        <v>184</v>
      </c>
      <c r="D2741" t="s">
        <v>155</v>
      </c>
      <c r="E2741">
        <v>1</v>
      </c>
      <c r="F2741" t="s">
        <v>156</v>
      </c>
      <c r="G2741" s="3">
        <v>330</v>
      </c>
      <c r="H2741" t="s">
        <v>143</v>
      </c>
      <c r="I2741" s="3">
        <v>330</v>
      </c>
      <c r="J2741" s="25" t="str">
        <f t="shared" si="42"/>
        <v>Apr</v>
      </c>
      <c r="K2741">
        <v>16</v>
      </c>
    </row>
    <row r="2742" spans="1:11" x14ac:dyDescent="0.5">
      <c r="A2742" s="25">
        <v>44665</v>
      </c>
      <c r="B2742" t="s">
        <v>47</v>
      </c>
      <c r="C2742" t="s">
        <v>183</v>
      </c>
      <c r="D2742" t="s">
        <v>155</v>
      </c>
      <c r="E2742">
        <v>2</v>
      </c>
      <c r="F2742" t="s">
        <v>156</v>
      </c>
      <c r="G2742" s="3">
        <v>275</v>
      </c>
      <c r="H2742" t="s">
        <v>143</v>
      </c>
      <c r="I2742" s="3">
        <v>550</v>
      </c>
      <c r="J2742" s="25" t="str">
        <f t="shared" si="42"/>
        <v>Apr</v>
      </c>
      <c r="K2742">
        <v>16</v>
      </c>
    </row>
    <row r="2743" spans="1:11" x14ac:dyDescent="0.5">
      <c r="A2743" s="25">
        <v>44665</v>
      </c>
      <c r="B2743" t="s">
        <v>47</v>
      </c>
      <c r="C2743" t="s">
        <v>159</v>
      </c>
      <c r="D2743" t="s">
        <v>295</v>
      </c>
      <c r="E2743">
        <v>4.5</v>
      </c>
      <c r="F2743" t="s">
        <v>147</v>
      </c>
      <c r="G2743" s="3">
        <v>520</v>
      </c>
      <c r="H2743" t="s">
        <v>143</v>
      </c>
      <c r="I2743" s="3">
        <v>2340</v>
      </c>
      <c r="J2743" s="25" t="str">
        <f t="shared" si="42"/>
        <v>Apr</v>
      </c>
      <c r="K2743">
        <v>16</v>
      </c>
    </row>
    <row r="2744" spans="1:11" x14ac:dyDescent="0.5">
      <c r="A2744" s="25">
        <v>44665</v>
      </c>
      <c r="B2744" t="s">
        <v>47</v>
      </c>
      <c r="C2744" t="s">
        <v>163</v>
      </c>
      <c r="D2744" t="s">
        <v>295</v>
      </c>
      <c r="E2744">
        <v>2</v>
      </c>
      <c r="F2744" t="s">
        <v>147</v>
      </c>
      <c r="G2744" s="3">
        <v>920</v>
      </c>
      <c r="H2744" t="s">
        <v>143</v>
      </c>
      <c r="I2744" s="3">
        <v>1840</v>
      </c>
      <c r="J2744" s="25" t="str">
        <f t="shared" si="42"/>
        <v>Apr</v>
      </c>
      <c r="K2744">
        <v>16</v>
      </c>
    </row>
    <row r="2745" spans="1:11" x14ac:dyDescent="0.5">
      <c r="A2745" s="25">
        <v>44665</v>
      </c>
      <c r="B2745" t="s">
        <v>47</v>
      </c>
      <c r="C2745" t="s">
        <v>159</v>
      </c>
      <c r="D2745" t="s">
        <v>295</v>
      </c>
      <c r="E2745">
        <v>1</v>
      </c>
      <c r="F2745" t="s">
        <v>147</v>
      </c>
      <c r="G2745" s="3">
        <v>520</v>
      </c>
      <c r="H2745" t="s">
        <v>143</v>
      </c>
      <c r="I2745" s="3">
        <v>520</v>
      </c>
      <c r="J2745" s="25" t="str">
        <f t="shared" si="42"/>
        <v>Apr</v>
      </c>
      <c r="K2745">
        <v>16</v>
      </c>
    </row>
    <row r="2746" spans="1:11" x14ac:dyDescent="0.5">
      <c r="A2746" s="25">
        <v>44665</v>
      </c>
      <c r="B2746" t="s">
        <v>47</v>
      </c>
      <c r="C2746" t="s">
        <v>163</v>
      </c>
      <c r="D2746" t="s">
        <v>295</v>
      </c>
      <c r="E2746">
        <v>0.5</v>
      </c>
      <c r="F2746" t="s">
        <v>147</v>
      </c>
      <c r="G2746" s="3">
        <v>920</v>
      </c>
      <c r="H2746" t="s">
        <v>143</v>
      </c>
      <c r="I2746" s="3">
        <v>460</v>
      </c>
      <c r="J2746" s="25" t="str">
        <f t="shared" si="42"/>
        <v>Apr</v>
      </c>
      <c r="K2746">
        <v>16</v>
      </c>
    </row>
    <row r="2747" spans="1:11" hidden="1" x14ac:dyDescent="0.5">
      <c r="A2747" s="25">
        <v>44665</v>
      </c>
      <c r="B2747" t="s">
        <v>47</v>
      </c>
      <c r="C2747" t="s">
        <v>288</v>
      </c>
      <c r="D2747" t="s">
        <v>141</v>
      </c>
      <c r="E2747">
        <v>1</v>
      </c>
      <c r="F2747" t="s">
        <v>142</v>
      </c>
      <c r="G2747" s="3">
        <v>310</v>
      </c>
      <c r="H2747" t="s">
        <v>143</v>
      </c>
      <c r="I2747" s="3">
        <v>310</v>
      </c>
      <c r="J2747" s="25" t="str">
        <f t="shared" si="42"/>
        <v>Apr</v>
      </c>
      <c r="K2747">
        <v>16</v>
      </c>
    </row>
    <row r="2748" spans="1:11" hidden="1" x14ac:dyDescent="0.5">
      <c r="A2748" s="25">
        <v>44665</v>
      </c>
      <c r="B2748" t="s">
        <v>47</v>
      </c>
      <c r="C2748" t="s">
        <v>216</v>
      </c>
      <c r="D2748" t="s">
        <v>193</v>
      </c>
      <c r="E2748">
        <v>0.1</v>
      </c>
      <c r="F2748" t="s">
        <v>147</v>
      </c>
      <c r="G2748" s="3">
        <v>750</v>
      </c>
      <c r="H2748" t="s">
        <v>143</v>
      </c>
      <c r="I2748" s="3">
        <v>75</v>
      </c>
      <c r="J2748" s="25" t="str">
        <f t="shared" si="42"/>
        <v>Apr</v>
      </c>
      <c r="K2748">
        <v>16</v>
      </c>
    </row>
    <row r="2749" spans="1:11" hidden="1" x14ac:dyDescent="0.5">
      <c r="A2749" s="25">
        <v>44665</v>
      </c>
      <c r="B2749" t="s">
        <v>47</v>
      </c>
      <c r="C2749" t="s">
        <v>210</v>
      </c>
      <c r="D2749" t="s">
        <v>141</v>
      </c>
      <c r="E2749">
        <v>2</v>
      </c>
      <c r="F2749" t="s">
        <v>142</v>
      </c>
      <c r="G2749" s="3">
        <v>465</v>
      </c>
      <c r="H2749" t="s">
        <v>143</v>
      </c>
      <c r="I2749" s="3">
        <v>930</v>
      </c>
      <c r="J2749" s="25" t="str">
        <f t="shared" si="42"/>
        <v>Apr</v>
      </c>
      <c r="K2749">
        <v>16</v>
      </c>
    </row>
    <row r="2750" spans="1:11" hidden="1" x14ac:dyDescent="0.5">
      <c r="A2750" s="25">
        <v>44665</v>
      </c>
      <c r="B2750" t="s">
        <v>47</v>
      </c>
      <c r="C2750" t="s">
        <v>196</v>
      </c>
      <c r="D2750" t="s">
        <v>141</v>
      </c>
      <c r="E2750">
        <v>1</v>
      </c>
      <c r="F2750" t="s">
        <v>142</v>
      </c>
      <c r="G2750" s="3">
        <v>710</v>
      </c>
      <c r="H2750" t="s">
        <v>143</v>
      </c>
      <c r="I2750" s="3">
        <v>710</v>
      </c>
      <c r="J2750" s="25" t="str">
        <f t="shared" si="42"/>
        <v>Apr</v>
      </c>
      <c r="K2750">
        <v>16</v>
      </c>
    </row>
    <row r="2751" spans="1:11" hidden="1" x14ac:dyDescent="0.5">
      <c r="A2751" s="25">
        <v>44665</v>
      </c>
      <c r="B2751" t="s">
        <v>47</v>
      </c>
      <c r="C2751" t="s">
        <v>176</v>
      </c>
      <c r="D2751" t="s">
        <v>295</v>
      </c>
      <c r="E2751">
        <v>0.5</v>
      </c>
      <c r="F2751" t="s">
        <v>147</v>
      </c>
      <c r="G2751" s="3">
        <v>250</v>
      </c>
      <c r="H2751" t="s">
        <v>143</v>
      </c>
      <c r="I2751" s="3">
        <v>125</v>
      </c>
      <c r="J2751" s="25" t="str">
        <f t="shared" si="42"/>
        <v>Apr</v>
      </c>
      <c r="K2751">
        <v>16</v>
      </c>
    </row>
    <row r="2752" spans="1:11" x14ac:dyDescent="0.5">
      <c r="A2752" s="25">
        <v>44665</v>
      </c>
      <c r="B2752" t="s">
        <v>47</v>
      </c>
      <c r="C2752" t="s">
        <v>189</v>
      </c>
      <c r="D2752" t="s">
        <v>295</v>
      </c>
      <c r="E2752">
        <v>1.5</v>
      </c>
      <c r="F2752" t="s">
        <v>147</v>
      </c>
      <c r="G2752" s="3">
        <v>380</v>
      </c>
      <c r="H2752" t="s">
        <v>143</v>
      </c>
      <c r="I2752" s="3">
        <v>570</v>
      </c>
      <c r="J2752" s="25" t="str">
        <f t="shared" si="42"/>
        <v>Apr</v>
      </c>
      <c r="K2752">
        <v>16</v>
      </c>
    </row>
    <row r="2753" spans="1:11" x14ac:dyDescent="0.5">
      <c r="A2753" s="25">
        <v>44665</v>
      </c>
      <c r="B2753" t="s">
        <v>47</v>
      </c>
      <c r="C2753" t="s">
        <v>158</v>
      </c>
      <c r="D2753" t="s">
        <v>295</v>
      </c>
      <c r="E2753">
        <v>1.5</v>
      </c>
      <c r="F2753" t="s">
        <v>147</v>
      </c>
      <c r="G2753" s="3">
        <v>320</v>
      </c>
      <c r="H2753" t="s">
        <v>143</v>
      </c>
      <c r="I2753" s="3">
        <v>480</v>
      </c>
      <c r="J2753" s="25" t="str">
        <f t="shared" si="42"/>
        <v>Apr</v>
      </c>
      <c r="K2753">
        <v>16</v>
      </c>
    </row>
    <row r="2754" spans="1:11" x14ac:dyDescent="0.5">
      <c r="A2754" s="25">
        <v>44665</v>
      </c>
      <c r="B2754" t="s">
        <v>47</v>
      </c>
      <c r="C2754" t="s">
        <v>281</v>
      </c>
      <c r="D2754" t="s">
        <v>146</v>
      </c>
      <c r="E2754">
        <v>4</v>
      </c>
      <c r="F2754" t="s">
        <v>147</v>
      </c>
      <c r="G2754" s="3">
        <v>255</v>
      </c>
      <c r="H2754" t="s">
        <v>143</v>
      </c>
      <c r="I2754" s="3">
        <v>1020</v>
      </c>
      <c r="J2754" s="25" t="str">
        <f t="shared" si="42"/>
        <v>Apr</v>
      </c>
      <c r="K2754">
        <v>16</v>
      </c>
    </row>
    <row r="2755" spans="1:11" x14ac:dyDescent="0.5">
      <c r="A2755" s="25">
        <v>44665</v>
      </c>
      <c r="B2755" t="s">
        <v>47</v>
      </c>
      <c r="C2755" t="s">
        <v>160</v>
      </c>
      <c r="D2755" t="s">
        <v>275</v>
      </c>
      <c r="E2755">
        <v>3</v>
      </c>
      <c r="F2755" t="s">
        <v>147</v>
      </c>
      <c r="G2755" s="3">
        <v>210</v>
      </c>
      <c r="H2755" t="s">
        <v>143</v>
      </c>
      <c r="I2755" s="3">
        <v>630</v>
      </c>
      <c r="J2755" s="25" t="str">
        <f t="shared" si="42"/>
        <v>Apr</v>
      </c>
      <c r="K2755">
        <v>16</v>
      </c>
    </row>
    <row r="2756" spans="1:11" x14ac:dyDescent="0.5">
      <c r="A2756" s="25">
        <v>44665</v>
      </c>
      <c r="B2756" t="s">
        <v>47</v>
      </c>
      <c r="C2756" t="s">
        <v>187</v>
      </c>
      <c r="D2756" t="s">
        <v>295</v>
      </c>
      <c r="E2756">
        <v>9.5</v>
      </c>
      <c r="F2756" t="s">
        <v>147</v>
      </c>
      <c r="G2756" s="3">
        <v>50</v>
      </c>
      <c r="H2756" t="s">
        <v>143</v>
      </c>
      <c r="I2756" s="3">
        <v>475</v>
      </c>
      <c r="J2756" s="25" t="str">
        <f t="shared" si="42"/>
        <v>Apr</v>
      </c>
      <c r="K2756">
        <v>16</v>
      </c>
    </row>
    <row r="2757" spans="1:11" hidden="1" x14ac:dyDescent="0.5">
      <c r="A2757" s="25">
        <v>44665</v>
      </c>
      <c r="B2757" t="s">
        <v>47</v>
      </c>
      <c r="C2757" t="s">
        <v>206</v>
      </c>
      <c r="D2757" t="s">
        <v>193</v>
      </c>
      <c r="E2757">
        <v>0.1</v>
      </c>
      <c r="F2757" t="s">
        <v>147</v>
      </c>
      <c r="G2757" s="3">
        <v>500</v>
      </c>
      <c r="H2757" t="s">
        <v>143</v>
      </c>
      <c r="I2757" s="3">
        <v>50</v>
      </c>
      <c r="J2757" s="25" t="str">
        <f t="shared" ref="J2757:J2820" si="43">TEXT(A2757,"mmm")</f>
        <v>Apr</v>
      </c>
      <c r="K2757">
        <v>16</v>
      </c>
    </row>
    <row r="2758" spans="1:11" hidden="1" x14ac:dyDescent="0.5">
      <c r="A2758" s="25">
        <v>44665</v>
      </c>
      <c r="B2758" t="s">
        <v>47</v>
      </c>
      <c r="C2758" t="s">
        <v>209</v>
      </c>
      <c r="D2758" t="s">
        <v>193</v>
      </c>
      <c r="E2758">
        <v>0.1</v>
      </c>
      <c r="F2758" t="s">
        <v>147</v>
      </c>
      <c r="G2758" s="3">
        <v>930</v>
      </c>
      <c r="H2758" t="s">
        <v>143</v>
      </c>
      <c r="I2758" s="3">
        <v>93</v>
      </c>
      <c r="J2758" s="25" t="str">
        <f t="shared" si="43"/>
        <v>Apr</v>
      </c>
      <c r="K2758">
        <v>16</v>
      </c>
    </row>
    <row r="2759" spans="1:11" hidden="1" x14ac:dyDescent="0.5">
      <c r="A2759" s="25">
        <v>44665</v>
      </c>
      <c r="B2759" t="s">
        <v>47</v>
      </c>
      <c r="C2759" t="s">
        <v>323</v>
      </c>
      <c r="D2759" t="s">
        <v>141</v>
      </c>
      <c r="E2759">
        <v>1</v>
      </c>
      <c r="F2759" t="s">
        <v>149</v>
      </c>
      <c r="G2759" s="3">
        <v>310</v>
      </c>
      <c r="H2759" t="s">
        <v>143</v>
      </c>
      <c r="I2759" s="3">
        <v>310</v>
      </c>
      <c r="J2759" s="25" t="str">
        <f t="shared" si="43"/>
        <v>Apr</v>
      </c>
      <c r="K2759">
        <v>16</v>
      </c>
    </row>
    <row r="2760" spans="1:11" hidden="1" x14ac:dyDescent="0.5">
      <c r="A2760" s="25">
        <v>44665</v>
      </c>
      <c r="B2760" t="s">
        <v>47</v>
      </c>
      <c r="C2760" t="s">
        <v>203</v>
      </c>
      <c r="D2760" t="s">
        <v>295</v>
      </c>
      <c r="E2760">
        <v>2</v>
      </c>
      <c r="F2760" t="s">
        <v>169</v>
      </c>
      <c r="G2760" s="3">
        <v>60</v>
      </c>
      <c r="H2760" t="s">
        <v>143</v>
      </c>
      <c r="I2760" s="3">
        <v>120</v>
      </c>
      <c r="J2760" s="25" t="str">
        <f t="shared" si="43"/>
        <v>Apr</v>
      </c>
      <c r="K2760">
        <v>16</v>
      </c>
    </row>
    <row r="2761" spans="1:11" hidden="1" x14ac:dyDescent="0.5">
      <c r="A2761" s="25">
        <v>44665</v>
      </c>
      <c r="B2761" t="s">
        <v>47</v>
      </c>
      <c r="C2761" t="s">
        <v>153</v>
      </c>
      <c r="D2761" t="s">
        <v>295</v>
      </c>
      <c r="E2761">
        <v>2</v>
      </c>
      <c r="F2761" t="s">
        <v>147</v>
      </c>
      <c r="G2761" s="3">
        <v>70</v>
      </c>
      <c r="H2761" t="s">
        <v>143</v>
      </c>
      <c r="I2761" s="3">
        <v>140</v>
      </c>
      <c r="J2761" s="25" t="str">
        <f t="shared" si="43"/>
        <v>Apr</v>
      </c>
      <c r="K2761">
        <v>16</v>
      </c>
    </row>
    <row r="2762" spans="1:11" x14ac:dyDescent="0.5">
      <c r="A2762" s="25">
        <v>44665</v>
      </c>
      <c r="B2762" t="s">
        <v>47</v>
      </c>
      <c r="C2762" t="s">
        <v>166</v>
      </c>
      <c r="D2762" t="s">
        <v>295</v>
      </c>
      <c r="E2762">
        <v>3</v>
      </c>
      <c r="F2762" t="s">
        <v>147</v>
      </c>
      <c r="G2762" s="3">
        <v>340</v>
      </c>
      <c r="H2762" t="s">
        <v>143</v>
      </c>
      <c r="I2762" s="3">
        <v>1020</v>
      </c>
      <c r="J2762" s="25" t="str">
        <f t="shared" si="43"/>
        <v>Apr</v>
      </c>
      <c r="K2762">
        <v>16</v>
      </c>
    </row>
    <row r="2763" spans="1:11" x14ac:dyDescent="0.5">
      <c r="A2763" s="25">
        <v>44665</v>
      </c>
      <c r="B2763" t="s">
        <v>47</v>
      </c>
      <c r="C2763" t="s">
        <v>167</v>
      </c>
      <c r="D2763" t="s">
        <v>295</v>
      </c>
      <c r="E2763">
        <v>3</v>
      </c>
      <c r="F2763" t="s">
        <v>147</v>
      </c>
      <c r="G2763" s="3">
        <v>340</v>
      </c>
      <c r="H2763" t="s">
        <v>143</v>
      </c>
      <c r="I2763" s="3">
        <v>1020</v>
      </c>
      <c r="J2763" s="25" t="str">
        <f t="shared" si="43"/>
        <v>Apr</v>
      </c>
      <c r="K2763">
        <v>16</v>
      </c>
    </row>
    <row r="2764" spans="1:11" x14ac:dyDescent="0.5">
      <c r="A2764" s="25">
        <v>44665</v>
      </c>
      <c r="B2764" t="s">
        <v>47</v>
      </c>
      <c r="C2764" t="s">
        <v>151</v>
      </c>
      <c r="D2764" t="s">
        <v>146</v>
      </c>
      <c r="E2764">
        <v>3.4</v>
      </c>
      <c r="F2764" t="s">
        <v>152</v>
      </c>
      <c r="G2764" s="3">
        <v>480</v>
      </c>
      <c r="H2764" t="s">
        <v>143</v>
      </c>
      <c r="I2764" s="3">
        <v>1632</v>
      </c>
      <c r="J2764" s="25" t="str">
        <f t="shared" si="43"/>
        <v>Apr</v>
      </c>
      <c r="K2764">
        <v>16</v>
      </c>
    </row>
    <row r="2765" spans="1:11" x14ac:dyDescent="0.5">
      <c r="A2765" s="25">
        <v>44666</v>
      </c>
      <c r="B2765" t="s">
        <v>46</v>
      </c>
      <c r="C2765" t="s">
        <v>164</v>
      </c>
      <c r="D2765" t="s">
        <v>295</v>
      </c>
      <c r="E2765">
        <v>1</v>
      </c>
      <c r="F2765" t="s">
        <v>147</v>
      </c>
      <c r="G2765" s="3">
        <v>200</v>
      </c>
      <c r="H2765" t="s">
        <v>143</v>
      </c>
      <c r="I2765" s="3">
        <v>200</v>
      </c>
      <c r="J2765" s="25" t="str">
        <f t="shared" si="43"/>
        <v>Apr</v>
      </c>
      <c r="K2765">
        <v>16</v>
      </c>
    </row>
    <row r="2766" spans="1:11" hidden="1" x14ac:dyDescent="0.5">
      <c r="A2766" s="25">
        <v>44666</v>
      </c>
      <c r="B2766" t="s">
        <v>46</v>
      </c>
      <c r="C2766" t="s">
        <v>177</v>
      </c>
      <c r="D2766" t="s">
        <v>324</v>
      </c>
      <c r="E2766">
        <v>1</v>
      </c>
      <c r="F2766" t="s">
        <v>142</v>
      </c>
      <c r="G2766" s="3">
        <v>165</v>
      </c>
      <c r="H2766" t="s">
        <v>143</v>
      </c>
      <c r="I2766" s="3">
        <v>165</v>
      </c>
      <c r="J2766" s="25" t="str">
        <f t="shared" si="43"/>
        <v>Apr</v>
      </c>
      <c r="K2766">
        <v>16</v>
      </c>
    </row>
    <row r="2767" spans="1:11" x14ac:dyDescent="0.5">
      <c r="A2767" s="25">
        <v>44666</v>
      </c>
      <c r="B2767" t="s">
        <v>46</v>
      </c>
      <c r="C2767" t="s">
        <v>281</v>
      </c>
      <c r="D2767" t="s">
        <v>146</v>
      </c>
      <c r="E2767">
        <v>1</v>
      </c>
      <c r="F2767" t="s">
        <v>147</v>
      </c>
      <c r="G2767" s="3">
        <v>260</v>
      </c>
      <c r="H2767" t="s">
        <v>143</v>
      </c>
      <c r="I2767" s="3">
        <v>260</v>
      </c>
      <c r="J2767" s="25" t="str">
        <f t="shared" si="43"/>
        <v>Apr</v>
      </c>
      <c r="K2767">
        <v>16</v>
      </c>
    </row>
    <row r="2768" spans="1:11" x14ac:dyDescent="0.5">
      <c r="A2768" s="25">
        <v>44666</v>
      </c>
      <c r="B2768" t="s">
        <v>46</v>
      </c>
      <c r="C2768" t="s">
        <v>198</v>
      </c>
      <c r="D2768" t="s">
        <v>146</v>
      </c>
      <c r="E2768">
        <v>2</v>
      </c>
      <c r="F2768" t="s">
        <v>147</v>
      </c>
      <c r="G2768" s="3">
        <v>260</v>
      </c>
      <c r="H2768" t="s">
        <v>143</v>
      </c>
      <c r="I2768" s="3">
        <v>520</v>
      </c>
      <c r="J2768" s="25" t="str">
        <f t="shared" si="43"/>
        <v>Apr</v>
      </c>
      <c r="K2768">
        <v>16</v>
      </c>
    </row>
    <row r="2769" spans="1:11" x14ac:dyDescent="0.5">
      <c r="A2769" s="25">
        <v>44666</v>
      </c>
      <c r="B2769" t="s">
        <v>46</v>
      </c>
      <c r="C2769" t="s">
        <v>231</v>
      </c>
      <c r="D2769" t="s">
        <v>146</v>
      </c>
      <c r="E2769">
        <v>1</v>
      </c>
      <c r="F2769" t="s">
        <v>147</v>
      </c>
      <c r="G2769" s="3">
        <v>260</v>
      </c>
      <c r="H2769" t="s">
        <v>143</v>
      </c>
      <c r="I2769" s="3">
        <v>260</v>
      </c>
      <c r="J2769" s="25" t="str">
        <f t="shared" si="43"/>
        <v>Apr</v>
      </c>
      <c r="K2769">
        <v>16</v>
      </c>
    </row>
    <row r="2770" spans="1:11" hidden="1" x14ac:dyDescent="0.5">
      <c r="A2770" s="25">
        <v>44666</v>
      </c>
      <c r="B2770" t="s">
        <v>46</v>
      </c>
      <c r="C2770" t="s">
        <v>197</v>
      </c>
      <c r="D2770" t="s">
        <v>193</v>
      </c>
      <c r="E2770">
        <v>0.1</v>
      </c>
      <c r="F2770" t="s">
        <v>147</v>
      </c>
      <c r="G2770" s="3">
        <v>700</v>
      </c>
      <c r="H2770" t="s">
        <v>143</v>
      </c>
      <c r="I2770" s="3">
        <v>70</v>
      </c>
      <c r="J2770" s="25" t="str">
        <f t="shared" si="43"/>
        <v>Apr</v>
      </c>
      <c r="K2770">
        <v>16</v>
      </c>
    </row>
    <row r="2771" spans="1:11" hidden="1" x14ac:dyDescent="0.5">
      <c r="A2771" s="25">
        <v>44666</v>
      </c>
      <c r="B2771" t="s">
        <v>46</v>
      </c>
      <c r="C2771" t="s">
        <v>216</v>
      </c>
      <c r="D2771" t="s">
        <v>193</v>
      </c>
      <c r="E2771">
        <v>1</v>
      </c>
      <c r="F2771" t="s">
        <v>147</v>
      </c>
      <c r="G2771" s="3">
        <v>735</v>
      </c>
      <c r="H2771" t="s">
        <v>143</v>
      </c>
      <c r="I2771" s="3">
        <v>735</v>
      </c>
      <c r="J2771" s="25" t="str">
        <f t="shared" si="43"/>
        <v>Apr</v>
      </c>
      <c r="K2771">
        <v>16</v>
      </c>
    </row>
    <row r="2772" spans="1:11" x14ac:dyDescent="0.5">
      <c r="A2772" s="25">
        <v>44666</v>
      </c>
      <c r="B2772" t="s">
        <v>46</v>
      </c>
      <c r="C2772" t="s">
        <v>166</v>
      </c>
      <c r="D2772" t="s">
        <v>295</v>
      </c>
      <c r="E2772">
        <v>0.5</v>
      </c>
      <c r="F2772" t="s">
        <v>147</v>
      </c>
      <c r="G2772" s="3">
        <v>340</v>
      </c>
      <c r="H2772" t="s">
        <v>143</v>
      </c>
      <c r="I2772" s="3">
        <v>170</v>
      </c>
      <c r="J2772" s="25" t="str">
        <f t="shared" si="43"/>
        <v>Apr</v>
      </c>
      <c r="K2772">
        <v>16</v>
      </c>
    </row>
    <row r="2773" spans="1:11" x14ac:dyDescent="0.5">
      <c r="A2773" s="25">
        <v>44666</v>
      </c>
      <c r="B2773" t="s">
        <v>46</v>
      </c>
      <c r="C2773" t="s">
        <v>167</v>
      </c>
      <c r="D2773" t="s">
        <v>295</v>
      </c>
      <c r="E2773">
        <v>0.5</v>
      </c>
      <c r="F2773" t="s">
        <v>147</v>
      </c>
      <c r="G2773" s="3">
        <v>340</v>
      </c>
      <c r="H2773" t="s">
        <v>143</v>
      </c>
      <c r="I2773" s="3">
        <v>170</v>
      </c>
      <c r="J2773" s="25" t="str">
        <f t="shared" si="43"/>
        <v>Apr</v>
      </c>
      <c r="K2773">
        <v>16</v>
      </c>
    </row>
    <row r="2774" spans="1:11" x14ac:dyDescent="0.5">
      <c r="A2774" s="25">
        <v>44666</v>
      </c>
      <c r="B2774" t="s">
        <v>46</v>
      </c>
      <c r="C2774" t="s">
        <v>159</v>
      </c>
      <c r="D2774" t="s">
        <v>295</v>
      </c>
      <c r="E2774">
        <v>2</v>
      </c>
      <c r="F2774" t="s">
        <v>147</v>
      </c>
      <c r="G2774" s="3">
        <v>520</v>
      </c>
      <c r="H2774" t="s">
        <v>143</v>
      </c>
      <c r="I2774" s="3">
        <v>1040</v>
      </c>
      <c r="J2774" s="25" t="str">
        <f t="shared" si="43"/>
        <v>Apr</v>
      </c>
      <c r="K2774">
        <v>16</v>
      </c>
    </row>
    <row r="2775" spans="1:11" x14ac:dyDescent="0.5">
      <c r="A2775" s="25">
        <v>44666</v>
      </c>
      <c r="B2775" t="s">
        <v>46</v>
      </c>
      <c r="C2775" t="s">
        <v>163</v>
      </c>
      <c r="D2775" t="s">
        <v>295</v>
      </c>
      <c r="E2775">
        <v>1</v>
      </c>
      <c r="F2775" t="s">
        <v>147</v>
      </c>
      <c r="G2775" s="3">
        <v>920</v>
      </c>
      <c r="H2775" t="s">
        <v>143</v>
      </c>
      <c r="I2775" s="3">
        <v>920</v>
      </c>
      <c r="J2775" s="25" t="str">
        <f t="shared" si="43"/>
        <v>Apr</v>
      </c>
      <c r="K2775">
        <v>16</v>
      </c>
    </row>
    <row r="2776" spans="1:11" x14ac:dyDescent="0.5">
      <c r="A2776" s="25">
        <v>44666</v>
      </c>
      <c r="B2776" t="s">
        <v>46</v>
      </c>
      <c r="C2776" t="s">
        <v>144</v>
      </c>
      <c r="D2776" t="s">
        <v>274</v>
      </c>
      <c r="E2776">
        <v>5</v>
      </c>
      <c r="F2776" t="s">
        <v>145</v>
      </c>
      <c r="G2776" s="3">
        <v>60</v>
      </c>
      <c r="H2776" t="s">
        <v>143</v>
      </c>
      <c r="I2776" s="3">
        <v>300</v>
      </c>
      <c r="J2776" s="25" t="str">
        <f t="shared" si="43"/>
        <v>Apr</v>
      </c>
      <c r="K2776">
        <v>16</v>
      </c>
    </row>
    <row r="2777" spans="1:11" hidden="1" x14ac:dyDescent="0.5">
      <c r="A2777" s="25">
        <v>44666</v>
      </c>
      <c r="B2777" t="s">
        <v>46</v>
      </c>
      <c r="C2777" t="s">
        <v>153</v>
      </c>
      <c r="D2777" t="s">
        <v>295</v>
      </c>
      <c r="E2777">
        <v>2</v>
      </c>
      <c r="F2777" t="s">
        <v>147</v>
      </c>
      <c r="G2777" s="3">
        <v>70</v>
      </c>
      <c r="H2777" t="s">
        <v>143</v>
      </c>
      <c r="I2777" s="3">
        <v>140</v>
      </c>
      <c r="J2777" s="25" t="str">
        <f t="shared" si="43"/>
        <v>Apr</v>
      </c>
      <c r="K2777">
        <v>16</v>
      </c>
    </row>
    <row r="2778" spans="1:11" x14ac:dyDescent="0.5">
      <c r="A2778" s="25">
        <v>44666</v>
      </c>
      <c r="B2778" t="s">
        <v>46</v>
      </c>
      <c r="C2778" t="s">
        <v>160</v>
      </c>
      <c r="D2778" t="s">
        <v>275</v>
      </c>
      <c r="E2778">
        <v>4</v>
      </c>
      <c r="F2778" t="s">
        <v>147</v>
      </c>
      <c r="G2778" s="3">
        <v>210</v>
      </c>
      <c r="H2778" t="s">
        <v>143</v>
      </c>
      <c r="I2778" s="3">
        <v>840</v>
      </c>
      <c r="J2778" s="25" t="str">
        <f t="shared" si="43"/>
        <v>Apr</v>
      </c>
      <c r="K2778">
        <v>16</v>
      </c>
    </row>
    <row r="2779" spans="1:11" x14ac:dyDescent="0.5">
      <c r="A2779" s="25">
        <v>44666</v>
      </c>
      <c r="B2779" t="s">
        <v>46</v>
      </c>
      <c r="C2779" t="s">
        <v>159</v>
      </c>
      <c r="D2779" t="s">
        <v>295</v>
      </c>
      <c r="E2779">
        <v>0.5</v>
      </c>
      <c r="F2779" t="s">
        <v>147</v>
      </c>
      <c r="G2779" s="3">
        <v>520</v>
      </c>
      <c r="H2779" t="s">
        <v>143</v>
      </c>
      <c r="I2779" s="3">
        <v>260</v>
      </c>
      <c r="J2779" s="25" t="str">
        <f t="shared" si="43"/>
        <v>Apr</v>
      </c>
      <c r="K2779">
        <v>16</v>
      </c>
    </row>
    <row r="2780" spans="1:11" x14ac:dyDescent="0.5">
      <c r="A2780" s="25">
        <v>44666</v>
      </c>
      <c r="B2780" t="s">
        <v>46</v>
      </c>
      <c r="C2780" t="s">
        <v>163</v>
      </c>
      <c r="D2780" t="s">
        <v>295</v>
      </c>
      <c r="E2780">
        <v>0.3</v>
      </c>
      <c r="F2780" t="s">
        <v>147</v>
      </c>
      <c r="G2780" s="3">
        <v>920</v>
      </c>
      <c r="H2780" t="s">
        <v>143</v>
      </c>
      <c r="I2780" s="3">
        <v>276</v>
      </c>
      <c r="J2780" s="25" t="str">
        <f t="shared" si="43"/>
        <v>Apr</v>
      </c>
      <c r="K2780">
        <v>16</v>
      </c>
    </row>
    <row r="2781" spans="1:11" x14ac:dyDescent="0.5">
      <c r="A2781" s="25">
        <v>44666</v>
      </c>
      <c r="B2781" t="s">
        <v>46</v>
      </c>
      <c r="C2781" t="s">
        <v>181</v>
      </c>
      <c r="D2781" t="s">
        <v>276</v>
      </c>
      <c r="E2781">
        <v>0.6</v>
      </c>
      <c r="F2781" t="s">
        <v>152</v>
      </c>
      <c r="G2781" s="3">
        <v>140</v>
      </c>
      <c r="H2781" t="s">
        <v>143</v>
      </c>
      <c r="I2781" s="3">
        <v>84</v>
      </c>
      <c r="J2781" s="25" t="str">
        <f t="shared" si="43"/>
        <v>Apr</v>
      </c>
      <c r="K2781">
        <v>16</v>
      </c>
    </row>
    <row r="2782" spans="1:11" x14ac:dyDescent="0.5">
      <c r="A2782" s="25">
        <v>44666</v>
      </c>
      <c r="B2782" t="s">
        <v>46</v>
      </c>
      <c r="C2782" t="s">
        <v>151</v>
      </c>
      <c r="D2782" t="s">
        <v>146</v>
      </c>
      <c r="E2782">
        <v>0.5</v>
      </c>
      <c r="F2782" t="s">
        <v>152</v>
      </c>
      <c r="G2782" s="3">
        <v>500</v>
      </c>
      <c r="H2782" t="s">
        <v>143</v>
      </c>
      <c r="I2782" s="3">
        <v>250</v>
      </c>
      <c r="J2782" s="25" t="str">
        <f t="shared" si="43"/>
        <v>Apr</v>
      </c>
      <c r="K2782">
        <v>16</v>
      </c>
    </row>
    <row r="2783" spans="1:11" x14ac:dyDescent="0.5">
      <c r="A2783" s="25">
        <v>44666</v>
      </c>
      <c r="B2783" t="s">
        <v>46</v>
      </c>
      <c r="C2783" t="s">
        <v>183</v>
      </c>
      <c r="D2783" t="s">
        <v>155</v>
      </c>
      <c r="E2783">
        <v>2</v>
      </c>
      <c r="F2783" t="s">
        <v>156</v>
      </c>
      <c r="G2783" s="3">
        <v>275</v>
      </c>
      <c r="H2783" t="s">
        <v>143</v>
      </c>
      <c r="I2783" s="3">
        <v>550</v>
      </c>
      <c r="J2783" s="25" t="str">
        <f t="shared" si="43"/>
        <v>Apr</v>
      </c>
      <c r="K2783">
        <v>16</v>
      </c>
    </row>
    <row r="2784" spans="1:11" x14ac:dyDescent="0.5">
      <c r="A2784" s="25">
        <v>44666</v>
      </c>
      <c r="B2784" t="s">
        <v>46</v>
      </c>
      <c r="C2784" t="s">
        <v>162</v>
      </c>
      <c r="D2784" t="s">
        <v>295</v>
      </c>
      <c r="E2784">
        <v>4</v>
      </c>
      <c r="F2784" t="s">
        <v>147</v>
      </c>
      <c r="G2784" s="3">
        <v>155</v>
      </c>
      <c r="H2784" t="s">
        <v>143</v>
      </c>
      <c r="I2784" s="3">
        <v>620</v>
      </c>
      <c r="J2784" s="25" t="str">
        <f t="shared" si="43"/>
        <v>Apr</v>
      </c>
      <c r="K2784">
        <v>16</v>
      </c>
    </row>
    <row r="2785" spans="1:11" hidden="1" x14ac:dyDescent="0.5">
      <c r="A2785" s="25">
        <v>44666</v>
      </c>
      <c r="B2785" t="s">
        <v>46</v>
      </c>
      <c r="C2785" t="s">
        <v>268</v>
      </c>
      <c r="D2785" t="s">
        <v>146</v>
      </c>
      <c r="E2785">
        <v>0.5</v>
      </c>
      <c r="F2785" t="s">
        <v>147</v>
      </c>
      <c r="G2785" s="3">
        <v>260</v>
      </c>
      <c r="H2785" t="s">
        <v>143</v>
      </c>
      <c r="I2785" s="3">
        <v>130</v>
      </c>
      <c r="J2785" s="25" t="str">
        <f t="shared" si="43"/>
        <v>Apr</v>
      </c>
      <c r="K2785">
        <v>16</v>
      </c>
    </row>
    <row r="2786" spans="1:11" hidden="1" x14ac:dyDescent="0.5">
      <c r="A2786" s="25">
        <v>44666</v>
      </c>
      <c r="B2786" t="s">
        <v>46</v>
      </c>
      <c r="C2786" t="s">
        <v>232</v>
      </c>
      <c r="D2786" t="s">
        <v>146</v>
      </c>
      <c r="E2786">
        <v>3</v>
      </c>
      <c r="F2786" t="s">
        <v>149</v>
      </c>
      <c r="G2786" s="3">
        <v>240</v>
      </c>
      <c r="H2786" t="s">
        <v>143</v>
      </c>
      <c r="I2786" s="3">
        <v>720</v>
      </c>
      <c r="J2786" s="25" t="str">
        <f t="shared" si="43"/>
        <v>Apr</v>
      </c>
      <c r="K2786">
        <v>16</v>
      </c>
    </row>
    <row r="2787" spans="1:11" hidden="1" x14ac:dyDescent="0.5">
      <c r="A2787" s="25">
        <v>44666</v>
      </c>
      <c r="B2787" t="s">
        <v>46</v>
      </c>
      <c r="C2787" t="s">
        <v>264</v>
      </c>
      <c r="D2787" t="s">
        <v>146</v>
      </c>
      <c r="E2787">
        <v>0.5</v>
      </c>
      <c r="F2787" t="s">
        <v>147</v>
      </c>
      <c r="G2787" s="3">
        <v>260</v>
      </c>
      <c r="H2787" t="s">
        <v>143</v>
      </c>
      <c r="I2787" s="3">
        <v>130</v>
      </c>
      <c r="J2787" s="25" t="str">
        <f t="shared" si="43"/>
        <v>Apr</v>
      </c>
      <c r="K2787">
        <v>16</v>
      </c>
    </row>
    <row r="2788" spans="1:11" x14ac:dyDescent="0.5">
      <c r="A2788" s="25">
        <v>44666</v>
      </c>
      <c r="B2788" t="s">
        <v>46</v>
      </c>
      <c r="C2788" t="s">
        <v>231</v>
      </c>
      <c r="D2788" t="s">
        <v>146</v>
      </c>
      <c r="E2788">
        <v>0.5</v>
      </c>
      <c r="F2788" t="s">
        <v>147</v>
      </c>
      <c r="G2788" s="3">
        <v>260</v>
      </c>
      <c r="H2788" t="s">
        <v>143</v>
      </c>
      <c r="I2788" s="3">
        <v>130</v>
      </c>
      <c r="J2788" s="25" t="str">
        <f t="shared" si="43"/>
        <v>Apr</v>
      </c>
      <c r="K2788">
        <v>16</v>
      </c>
    </row>
    <row r="2789" spans="1:11" x14ac:dyDescent="0.5">
      <c r="A2789" s="25">
        <v>44666</v>
      </c>
      <c r="B2789" t="s">
        <v>46</v>
      </c>
      <c r="C2789" t="s">
        <v>198</v>
      </c>
      <c r="D2789" t="s">
        <v>146</v>
      </c>
      <c r="E2789">
        <v>2.5</v>
      </c>
      <c r="F2789" t="s">
        <v>147</v>
      </c>
      <c r="G2789" s="3">
        <v>260</v>
      </c>
      <c r="H2789" t="s">
        <v>143</v>
      </c>
      <c r="I2789" s="3">
        <v>650</v>
      </c>
      <c r="J2789" s="25" t="str">
        <f t="shared" si="43"/>
        <v>Apr</v>
      </c>
      <c r="K2789">
        <v>16</v>
      </c>
    </row>
    <row r="2790" spans="1:11" x14ac:dyDescent="0.5">
      <c r="A2790" s="25">
        <v>44666</v>
      </c>
      <c r="B2790" t="s">
        <v>46</v>
      </c>
      <c r="C2790" t="s">
        <v>167</v>
      </c>
      <c r="D2790" t="s">
        <v>295</v>
      </c>
      <c r="E2790">
        <v>0.5</v>
      </c>
      <c r="F2790" t="s">
        <v>147</v>
      </c>
      <c r="G2790" s="3">
        <v>340</v>
      </c>
      <c r="H2790" t="s">
        <v>143</v>
      </c>
      <c r="I2790" s="3">
        <v>170</v>
      </c>
      <c r="J2790" s="25" t="str">
        <f t="shared" si="43"/>
        <v>Apr</v>
      </c>
      <c r="K2790">
        <v>16</v>
      </c>
    </row>
    <row r="2791" spans="1:11" x14ac:dyDescent="0.5">
      <c r="A2791" s="25">
        <v>44666</v>
      </c>
      <c r="B2791" t="s">
        <v>46</v>
      </c>
      <c r="C2791" t="s">
        <v>166</v>
      </c>
      <c r="D2791" t="s">
        <v>295</v>
      </c>
      <c r="E2791">
        <v>1</v>
      </c>
      <c r="F2791" t="s">
        <v>147</v>
      </c>
      <c r="G2791" s="3">
        <v>340</v>
      </c>
      <c r="H2791" t="s">
        <v>143</v>
      </c>
      <c r="I2791" s="3">
        <v>340</v>
      </c>
      <c r="J2791" s="25" t="str">
        <f t="shared" si="43"/>
        <v>Apr</v>
      </c>
      <c r="K2791">
        <v>16</v>
      </c>
    </row>
    <row r="2792" spans="1:11" hidden="1" x14ac:dyDescent="0.5">
      <c r="A2792" s="25">
        <v>44666</v>
      </c>
      <c r="B2792" t="s">
        <v>46</v>
      </c>
      <c r="C2792" t="s">
        <v>153</v>
      </c>
      <c r="D2792" t="s">
        <v>295</v>
      </c>
      <c r="E2792">
        <v>2</v>
      </c>
      <c r="F2792" t="s">
        <v>147</v>
      </c>
      <c r="G2792" s="3">
        <v>170</v>
      </c>
      <c r="H2792" t="s">
        <v>143</v>
      </c>
      <c r="I2792" s="3">
        <v>340</v>
      </c>
      <c r="J2792" s="25" t="str">
        <f t="shared" si="43"/>
        <v>Apr</v>
      </c>
      <c r="K2792">
        <v>16</v>
      </c>
    </row>
    <row r="2793" spans="1:11" x14ac:dyDescent="0.5">
      <c r="A2793" s="25">
        <v>44666</v>
      </c>
      <c r="B2793" t="s">
        <v>46</v>
      </c>
      <c r="C2793" t="s">
        <v>162</v>
      </c>
      <c r="D2793" t="s">
        <v>295</v>
      </c>
      <c r="E2793">
        <v>2</v>
      </c>
      <c r="F2793" t="s">
        <v>147</v>
      </c>
      <c r="G2793" s="3">
        <v>170</v>
      </c>
      <c r="H2793" t="s">
        <v>143</v>
      </c>
      <c r="I2793" s="3">
        <v>340</v>
      </c>
      <c r="J2793" s="25" t="str">
        <f t="shared" si="43"/>
        <v>Apr</v>
      </c>
      <c r="K2793">
        <v>16</v>
      </c>
    </row>
    <row r="2794" spans="1:11" x14ac:dyDescent="0.5">
      <c r="A2794" s="25">
        <v>44666</v>
      </c>
      <c r="B2794" t="s">
        <v>46</v>
      </c>
      <c r="C2794" t="s">
        <v>151</v>
      </c>
      <c r="D2794" t="s">
        <v>146</v>
      </c>
      <c r="E2794">
        <v>0.5</v>
      </c>
      <c r="F2794" t="s">
        <v>152</v>
      </c>
      <c r="G2794" s="3">
        <v>500</v>
      </c>
      <c r="H2794" t="s">
        <v>143</v>
      </c>
      <c r="I2794" s="3">
        <v>250</v>
      </c>
      <c r="J2794" s="25" t="str">
        <f t="shared" si="43"/>
        <v>Apr</v>
      </c>
      <c r="K2794">
        <v>16</v>
      </c>
    </row>
    <row r="2795" spans="1:11" hidden="1" x14ac:dyDescent="0.5">
      <c r="A2795" s="25">
        <v>44666</v>
      </c>
      <c r="B2795" t="s">
        <v>46</v>
      </c>
      <c r="C2795" t="s">
        <v>186</v>
      </c>
      <c r="D2795" t="s">
        <v>274</v>
      </c>
      <c r="E2795">
        <v>3</v>
      </c>
      <c r="F2795" t="s">
        <v>145</v>
      </c>
      <c r="G2795" s="3">
        <v>80</v>
      </c>
      <c r="H2795" t="s">
        <v>143</v>
      </c>
      <c r="I2795" s="3">
        <v>240</v>
      </c>
      <c r="J2795" s="25" t="str">
        <f t="shared" si="43"/>
        <v>Apr</v>
      </c>
      <c r="K2795">
        <v>16</v>
      </c>
    </row>
    <row r="2796" spans="1:11" hidden="1" x14ac:dyDescent="0.5">
      <c r="A2796" s="25">
        <v>44666</v>
      </c>
      <c r="B2796" t="s">
        <v>46</v>
      </c>
      <c r="C2796" t="s">
        <v>184</v>
      </c>
      <c r="D2796" t="s">
        <v>155</v>
      </c>
      <c r="E2796">
        <v>2</v>
      </c>
      <c r="F2796" t="s">
        <v>156</v>
      </c>
      <c r="G2796" s="3">
        <v>330</v>
      </c>
      <c r="H2796" t="s">
        <v>143</v>
      </c>
      <c r="I2796" s="3">
        <v>660</v>
      </c>
      <c r="J2796" s="25" t="str">
        <f t="shared" si="43"/>
        <v>Apr</v>
      </c>
      <c r="K2796">
        <v>16</v>
      </c>
    </row>
    <row r="2797" spans="1:11" x14ac:dyDescent="0.5">
      <c r="A2797" s="25">
        <v>44666</v>
      </c>
      <c r="B2797" t="s">
        <v>46</v>
      </c>
      <c r="C2797" t="s">
        <v>159</v>
      </c>
      <c r="D2797" t="s">
        <v>295</v>
      </c>
      <c r="E2797">
        <v>1</v>
      </c>
      <c r="F2797" t="s">
        <v>147</v>
      </c>
      <c r="G2797" s="3">
        <v>520</v>
      </c>
      <c r="H2797" t="s">
        <v>143</v>
      </c>
      <c r="I2797" s="3">
        <v>520</v>
      </c>
      <c r="J2797" s="25" t="str">
        <f t="shared" si="43"/>
        <v>Apr</v>
      </c>
      <c r="K2797">
        <v>16</v>
      </c>
    </row>
    <row r="2798" spans="1:11" x14ac:dyDescent="0.5">
      <c r="A2798" s="25">
        <v>44666</v>
      </c>
      <c r="B2798" t="s">
        <v>46</v>
      </c>
      <c r="C2798" t="s">
        <v>163</v>
      </c>
      <c r="D2798" t="s">
        <v>295</v>
      </c>
      <c r="E2798">
        <v>0.5</v>
      </c>
      <c r="F2798" t="s">
        <v>147</v>
      </c>
      <c r="G2798" s="3">
        <v>920</v>
      </c>
      <c r="H2798" t="s">
        <v>143</v>
      </c>
      <c r="I2798" s="3">
        <v>460</v>
      </c>
      <c r="J2798" s="25" t="str">
        <f t="shared" si="43"/>
        <v>Apr</v>
      </c>
      <c r="K2798">
        <v>16</v>
      </c>
    </row>
    <row r="2799" spans="1:11" x14ac:dyDescent="0.5">
      <c r="A2799" s="25">
        <v>44666</v>
      </c>
      <c r="B2799" t="s">
        <v>46</v>
      </c>
      <c r="C2799" t="s">
        <v>181</v>
      </c>
      <c r="D2799" t="s">
        <v>276</v>
      </c>
      <c r="E2799">
        <v>0.2</v>
      </c>
      <c r="F2799" t="s">
        <v>152</v>
      </c>
      <c r="G2799" s="3">
        <v>140</v>
      </c>
      <c r="H2799" t="s">
        <v>143</v>
      </c>
      <c r="I2799" s="3">
        <v>28</v>
      </c>
      <c r="J2799" s="25" t="str">
        <f t="shared" si="43"/>
        <v>Apr</v>
      </c>
      <c r="K2799">
        <v>16</v>
      </c>
    </row>
    <row r="2800" spans="1:11" x14ac:dyDescent="0.5">
      <c r="A2800" s="25">
        <v>44666</v>
      </c>
      <c r="B2800" t="s">
        <v>46</v>
      </c>
      <c r="C2800" t="s">
        <v>151</v>
      </c>
      <c r="D2800" t="s">
        <v>146</v>
      </c>
      <c r="E2800">
        <v>0.2</v>
      </c>
      <c r="F2800" t="s">
        <v>152</v>
      </c>
      <c r="G2800" s="3">
        <v>500</v>
      </c>
      <c r="H2800" t="s">
        <v>143</v>
      </c>
      <c r="I2800" s="3">
        <v>100</v>
      </c>
      <c r="J2800" s="25" t="str">
        <f t="shared" si="43"/>
        <v>Apr</v>
      </c>
      <c r="K2800">
        <v>16</v>
      </c>
    </row>
    <row r="2801" spans="1:11" x14ac:dyDescent="0.5">
      <c r="A2801" s="25">
        <v>44666</v>
      </c>
      <c r="B2801" t="s">
        <v>46</v>
      </c>
      <c r="C2801" t="s">
        <v>187</v>
      </c>
      <c r="D2801" t="s">
        <v>295</v>
      </c>
      <c r="E2801">
        <v>2</v>
      </c>
      <c r="F2801" t="s">
        <v>147</v>
      </c>
      <c r="G2801" s="3">
        <v>50</v>
      </c>
      <c r="H2801" t="s">
        <v>143</v>
      </c>
      <c r="I2801" s="3">
        <v>100</v>
      </c>
      <c r="J2801" s="25" t="str">
        <f t="shared" si="43"/>
        <v>Apr</v>
      </c>
      <c r="K2801">
        <v>16</v>
      </c>
    </row>
    <row r="2802" spans="1:11" x14ac:dyDescent="0.5">
      <c r="A2802" s="25">
        <v>44666</v>
      </c>
      <c r="B2802" t="s">
        <v>46</v>
      </c>
      <c r="C2802" t="s">
        <v>144</v>
      </c>
      <c r="D2802" t="s">
        <v>274</v>
      </c>
      <c r="E2802">
        <v>2</v>
      </c>
      <c r="F2802" t="s">
        <v>145</v>
      </c>
      <c r="G2802" s="3">
        <v>60</v>
      </c>
      <c r="H2802" t="s">
        <v>143</v>
      </c>
      <c r="I2802" s="3">
        <v>120</v>
      </c>
      <c r="J2802" s="25" t="str">
        <f t="shared" si="43"/>
        <v>Apr</v>
      </c>
      <c r="K2802">
        <v>16</v>
      </c>
    </row>
    <row r="2803" spans="1:11" x14ac:dyDescent="0.5">
      <c r="A2803" s="25">
        <v>44666</v>
      </c>
      <c r="B2803" t="s">
        <v>46</v>
      </c>
      <c r="C2803" t="s">
        <v>183</v>
      </c>
      <c r="D2803" t="s">
        <v>155</v>
      </c>
      <c r="E2803">
        <v>1</v>
      </c>
      <c r="F2803" t="s">
        <v>156</v>
      </c>
      <c r="G2803" s="3">
        <v>275</v>
      </c>
      <c r="H2803" t="s">
        <v>143</v>
      </c>
      <c r="I2803" s="3">
        <v>275</v>
      </c>
      <c r="J2803" s="25" t="str">
        <f t="shared" si="43"/>
        <v>Apr</v>
      </c>
      <c r="K2803">
        <v>16</v>
      </c>
    </row>
    <row r="2804" spans="1:11" x14ac:dyDescent="0.5">
      <c r="A2804" s="25">
        <v>44666</v>
      </c>
      <c r="B2804" t="s">
        <v>46</v>
      </c>
      <c r="C2804" t="s">
        <v>173</v>
      </c>
      <c r="D2804" t="s">
        <v>295</v>
      </c>
      <c r="E2804">
        <v>1</v>
      </c>
      <c r="F2804" t="s">
        <v>147</v>
      </c>
      <c r="G2804" s="3">
        <v>450</v>
      </c>
      <c r="H2804" t="s">
        <v>143</v>
      </c>
      <c r="I2804" s="3">
        <v>450</v>
      </c>
      <c r="J2804" s="25" t="str">
        <f t="shared" si="43"/>
        <v>Apr</v>
      </c>
      <c r="K2804">
        <v>16</v>
      </c>
    </row>
    <row r="2805" spans="1:11" hidden="1" x14ac:dyDescent="0.5">
      <c r="A2805" s="25">
        <v>44666</v>
      </c>
      <c r="B2805" t="s">
        <v>46</v>
      </c>
      <c r="C2805" t="s">
        <v>206</v>
      </c>
      <c r="D2805" t="s">
        <v>193</v>
      </c>
      <c r="E2805">
        <v>0.5</v>
      </c>
      <c r="F2805" t="s">
        <v>147</v>
      </c>
      <c r="G2805" s="3">
        <v>500</v>
      </c>
      <c r="H2805" t="s">
        <v>143</v>
      </c>
      <c r="I2805" s="3">
        <v>250</v>
      </c>
      <c r="J2805" s="25" t="str">
        <f t="shared" si="43"/>
        <v>Apr</v>
      </c>
      <c r="K2805">
        <v>16</v>
      </c>
    </row>
    <row r="2806" spans="1:11" hidden="1" x14ac:dyDescent="0.5">
      <c r="A2806" s="25">
        <v>44666</v>
      </c>
      <c r="B2806" t="s">
        <v>46</v>
      </c>
      <c r="C2806" t="s">
        <v>216</v>
      </c>
      <c r="D2806" t="s">
        <v>193</v>
      </c>
      <c r="E2806">
        <v>0.5</v>
      </c>
      <c r="F2806" t="s">
        <v>147</v>
      </c>
      <c r="G2806" s="3">
        <v>740</v>
      </c>
      <c r="H2806" t="s">
        <v>143</v>
      </c>
      <c r="I2806" s="3">
        <v>370</v>
      </c>
      <c r="J2806" s="25" t="str">
        <f t="shared" si="43"/>
        <v>Apr</v>
      </c>
      <c r="K2806">
        <v>16</v>
      </c>
    </row>
    <row r="2807" spans="1:11" x14ac:dyDescent="0.5">
      <c r="A2807" s="25">
        <v>44666</v>
      </c>
      <c r="B2807" t="s">
        <v>46</v>
      </c>
      <c r="C2807" t="s">
        <v>281</v>
      </c>
      <c r="D2807" t="s">
        <v>146</v>
      </c>
      <c r="E2807">
        <v>0.5</v>
      </c>
      <c r="F2807" t="s">
        <v>147</v>
      </c>
      <c r="G2807" s="3">
        <v>255</v>
      </c>
      <c r="H2807" t="s">
        <v>143</v>
      </c>
      <c r="I2807" s="3">
        <v>127.5</v>
      </c>
      <c r="J2807" s="25" t="str">
        <f t="shared" si="43"/>
        <v>Apr</v>
      </c>
      <c r="K2807">
        <v>16</v>
      </c>
    </row>
    <row r="2808" spans="1:11" x14ac:dyDescent="0.5">
      <c r="A2808" s="25">
        <v>44666</v>
      </c>
      <c r="B2808" t="s">
        <v>46</v>
      </c>
      <c r="C2808" t="s">
        <v>198</v>
      </c>
      <c r="D2808" t="s">
        <v>146</v>
      </c>
      <c r="E2808">
        <v>2</v>
      </c>
      <c r="F2808" t="s">
        <v>147</v>
      </c>
      <c r="G2808" s="3">
        <v>255</v>
      </c>
      <c r="H2808" t="s">
        <v>143</v>
      </c>
      <c r="I2808" s="3">
        <v>510</v>
      </c>
      <c r="J2808" s="25" t="str">
        <f t="shared" si="43"/>
        <v>Apr</v>
      </c>
      <c r="K2808">
        <v>16</v>
      </c>
    </row>
    <row r="2809" spans="1:11" x14ac:dyDescent="0.5">
      <c r="A2809" s="25">
        <v>44666</v>
      </c>
      <c r="B2809" t="s">
        <v>46</v>
      </c>
      <c r="C2809" t="s">
        <v>144</v>
      </c>
      <c r="D2809" t="s">
        <v>274</v>
      </c>
      <c r="E2809">
        <v>12</v>
      </c>
      <c r="F2809" t="s">
        <v>145</v>
      </c>
      <c r="G2809" s="3">
        <v>60</v>
      </c>
      <c r="H2809" t="s">
        <v>143</v>
      </c>
      <c r="I2809" s="3">
        <v>720</v>
      </c>
      <c r="J2809" s="25" t="str">
        <f t="shared" si="43"/>
        <v>Apr</v>
      </c>
      <c r="K2809">
        <v>16</v>
      </c>
    </row>
    <row r="2810" spans="1:11" hidden="1" x14ac:dyDescent="0.5">
      <c r="A2810" s="25">
        <v>44666</v>
      </c>
      <c r="B2810" t="s">
        <v>46</v>
      </c>
      <c r="C2810" t="s">
        <v>195</v>
      </c>
      <c r="D2810" t="s">
        <v>141</v>
      </c>
      <c r="E2810">
        <v>0.2</v>
      </c>
      <c r="F2810" t="s">
        <v>142</v>
      </c>
      <c r="G2810" s="3">
        <v>450</v>
      </c>
      <c r="H2810" t="s">
        <v>143</v>
      </c>
      <c r="I2810" s="3">
        <v>90</v>
      </c>
      <c r="J2810" s="25" t="str">
        <f t="shared" si="43"/>
        <v>Apr</v>
      </c>
      <c r="K2810">
        <v>16</v>
      </c>
    </row>
    <row r="2811" spans="1:11" hidden="1" x14ac:dyDescent="0.5">
      <c r="A2811" s="25">
        <v>44666</v>
      </c>
      <c r="B2811" t="s">
        <v>46</v>
      </c>
      <c r="C2811" t="s">
        <v>293</v>
      </c>
      <c r="D2811" t="s">
        <v>141</v>
      </c>
      <c r="E2811">
        <v>1</v>
      </c>
      <c r="F2811" t="s">
        <v>149</v>
      </c>
      <c r="G2811" s="3">
        <v>190</v>
      </c>
      <c r="H2811" t="s">
        <v>143</v>
      </c>
      <c r="I2811" s="3">
        <v>190</v>
      </c>
      <c r="J2811" s="25" t="str">
        <f t="shared" si="43"/>
        <v>Apr</v>
      </c>
      <c r="K2811">
        <v>16</v>
      </c>
    </row>
    <row r="2812" spans="1:11" hidden="1" x14ac:dyDescent="0.5">
      <c r="A2812" s="25">
        <v>44666</v>
      </c>
      <c r="B2812" t="s">
        <v>46</v>
      </c>
      <c r="C2812" t="s">
        <v>215</v>
      </c>
      <c r="D2812" t="s">
        <v>141</v>
      </c>
      <c r="E2812">
        <v>1</v>
      </c>
      <c r="F2812" t="s">
        <v>142</v>
      </c>
      <c r="G2812" s="3">
        <v>75</v>
      </c>
      <c r="H2812" t="s">
        <v>143</v>
      </c>
      <c r="I2812" s="3">
        <v>75</v>
      </c>
      <c r="J2812" s="25" t="str">
        <f t="shared" si="43"/>
        <v>Apr</v>
      </c>
      <c r="K2812">
        <v>16</v>
      </c>
    </row>
    <row r="2813" spans="1:11" hidden="1" x14ac:dyDescent="0.5">
      <c r="A2813" s="25">
        <v>44666</v>
      </c>
      <c r="B2813" t="s">
        <v>46</v>
      </c>
      <c r="C2813" t="s">
        <v>233</v>
      </c>
      <c r="D2813" t="s">
        <v>141</v>
      </c>
      <c r="E2813">
        <v>1</v>
      </c>
      <c r="F2813" t="s">
        <v>142</v>
      </c>
      <c r="G2813" s="3">
        <v>65</v>
      </c>
      <c r="H2813" t="s">
        <v>143</v>
      </c>
      <c r="I2813" s="3">
        <v>65</v>
      </c>
      <c r="J2813" s="25" t="str">
        <f t="shared" si="43"/>
        <v>Apr</v>
      </c>
      <c r="K2813">
        <v>16</v>
      </c>
    </row>
    <row r="2814" spans="1:11" hidden="1" x14ac:dyDescent="0.5">
      <c r="A2814" s="25">
        <v>44666</v>
      </c>
      <c r="B2814" t="s">
        <v>46</v>
      </c>
      <c r="C2814" t="s">
        <v>287</v>
      </c>
      <c r="D2814" t="s">
        <v>141</v>
      </c>
      <c r="E2814">
        <v>1</v>
      </c>
      <c r="F2814" t="s">
        <v>142</v>
      </c>
      <c r="G2814" s="3">
        <v>85</v>
      </c>
      <c r="H2814" t="s">
        <v>143</v>
      </c>
      <c r="I2814" s="3">
        <v>85</v>
      </c>
      <c r="J2814" s="25" t="str">
        <f t="shared" si="43"/>
        <v>Apr</v>
      </c>
      <c r="K2814">
        <v>16</v>
      </c>
    </row>
    <row r="2815" spans="1:11" x14ac:dyDescent="0.5">
      <c r="A2815" s="25">
        <v>44666</v>
      </c>
      <c r="B2815" t="s">
        <v>46</v>
      </c>
      <c r="C2815" t="s">
        <v>162</v>
      </c>
      <c r="D2815" t="s">
        <v>295</v>
      </c>
      <c r="E2815">
        <v>2</v>
      </c>
      <c r="F2815" t="s">
        <v>147</v>
      </c>
      <c r="G2815" s="3">
        <v>170</v>
      </c>
      <c r="H2815" t="s">
        <v>143</v>
      </c>
      <c r="I2815" s="3">
        <v>340</v>
      </c>
      <c r="J2815" s="25" t="str">
        <f t="shared" si="43"/>
        <v>Apr</v>
      </c>
      <c r="K2815">
        <v>16</v>
      </c>
    </row>
    <row r="2816" spans="1:11" hidden="1" x14ac:dyDescent="0.5">
      <c r="A2816" s="25">
        <v>44666</v>
      </c>
      <c r="B2816" t="s">
        <v>46</v>
      </c>
      <c r="C2816" t="s">
        <v>184</v>
      </c>
      <c r="D2816" t="s">
        <v>155</v>
      </c>
      <c r="E2816">
        <v>1</v>
      </c>
      <c r="F2816" t="s">
        <v>156</v>
      </c>
      <c r="G2816" s="3">
        <v>330</v>
      </c>
      <c r="H2816" t="s">
        <v>143</v>
      </c>
      <c r="I2816" s="3">
        <v>330</v>
      </c>
      <c r="J2816" s="25" t="str">
        <f t="shared" si="43"/>
        <v>Apr</v>
      </c>
      <c r="K2816">
        <v>16</v>
      </c>
    </row>
    <row r="2817" spans="1:11" x14ac:dyDescent="0.5">
      <c r="A2817" s="25">
        <v>44666</v>
      </c>
      <c r="B2817" t="s">
        <v>46</v>
      </c>
      <c r="C2817" t="s">
        <v>159</v>
      </c>
      <c r="D2817" t="s">
        <v>295</v>
      </c>
      <c r="E2817">
        <v>0.5</v>
      </c>
      <c r="F2817" t="s">
        <v>147</v>
      </c>
      <c r="G2817" s="3">
        <v>520</v>
      </c>
      <c r="H2817" t="s">
        <v>143</v>
      </c>
      <c r="I2817" s="3">
        <v>260</v>
      </c>
      <c r="J2817" s="25" t="str">
        <f t="shared" si="43"/>
        <v>Apr</v>
      </c>
      <c r="K2817">
        <v>16</v>
      </c>
    </row>
    <row r="2818" spans="1:11" x14ac:dyDescent="0.5">
      <c r="A2818" s="25">
        <v>44666</v>
      </c>
      <c r="B2818" t="s">
        <v>46</v>
      </c>
      <c r="C2818" t="s">
        <v>163</v>
      </c>
      <c r="D2818" t="s">
        <v>295</v>
      </c>
      <c r="E2818">
        <v>0.5</v>
      </c>
      <c r="F2818" t="s">
        <v>147</v>
      </c>
      <c r="G2818" s="3">
        <v>920</v>
      </c>
      <c r="H2818" t="s">
        <v>143</v>
      </c>
      <c r="I2818" s="3">
        <v>460</v>
      </c>
      <c r="J2818" s="25" t="str">
        <f t="shared" si="43"/>
        <v>Apr</v>
      </c>
      <c r="K2818">
        <v>16</v>
      </c>
    </row>
    <row r="2819" spans="1:11" x14ac:dyDescent="0.5">
      <c r="A2819" s="25">
        <v>44666</v>
      </c>
      <c r="B2819" t="s">
        <v>46</v>
      </c>
      <c r="C2819" t="s">
        <v>220</v>
      </c>
      <c r="D2819" t="s">
        <v>146</v>
      </c>
      <c r="E2819">
        <v>1</v>
      </c>
      <c r="F2819" t="s">
        <v>149</v>
      </c>
      <c r="G2819" s="3">
        <v>2650</v>
      </c>
      <c r="H2819" t="s">
        <v>143</v>
      </c>
      <c r="I2819" s="3">
        <v>2650</v>
      </c>
      <c r="J2819" s="25" t="str">
        <f t="shared" si="43"/>
        <v>Apr</v>
      </c>
      <c r="K2819">
        <v>16</v>
      </c>
    </row>
    <row r="2820" spans="1:11" x14ac:dyDescent="0.5">
      <c r="A2820" s="25">
        <v>44666</v>
      </c>
      <c r="B2820" t="s">
        <v>46</v>
      </c>
      <c r="C2820" t="s">
        <v>187</v>
      </c>
      <c r="D2820" t="s">
        <v>295</v>
      </c>
      <c r="E2820">
        <v>100</v>
      </c>
      <c r="F2820" t="s">
        <v>147</v>
      </c>
      <c r="G2820" s="3">
        <v>49</v>
      </c>
      <c r="H2820" t="s">
        <v>143</v>
      </c>
      <c r="I2820" s="3">
        <v>4900</v>
      </c>
      <c r="J2820" s="25" t="str">
        <f t="shared" si="43"/>
        <v>Apr</v>
      </c>
      <c r="K2820">
        <v>16</v>
      </c>
    </row>
    <row r="2821" spans="1:11" x14ac:dyDescent="0.5">
      <c r="A2821" s="25">
        <v>44666</v>
      </c>
      <c r="B2821" t="s">
        <v>46</v>
      </c>
      <c r="C2821" t="s">
        <v>162</v>
      </c>
      <c r="D2821" t="s">
        <v>295</v>
      </c>
      <c r="E2821">
        <v>80</v>
      </c>
      <c r="F2821" t="s">
        <v>147</v>
      </c>
      <c r="G2821" s="3">
        <v>165</v>
      </c>
      <c r="H2821" t="s">
        <v>143</v>
      </c>
      <c r="I2821" s="3">
        <v>13200</v>
      </c>
      <c r="J2821" s="25" t="str">
        <f t="shared" ref="J2821:J2884" si="44">TEXT(A2821,"mmm")</f>
        <v>Apr</v>
      </c>
      <c r="K2821">
        <v>16</v>
      </c>
    </row>
    <row r="2822" spans="1:11" hidden="1" x14ac:dyDescent="0.5">
      <c r="A2822" s="25">
        <v>44666</v>
      </c>
      <c r="B2822" t="s">
        <v>46</v>
      </c>
      <c r="C2822" t="s">
        <v>182</v>
      </c>
      <c r="D2822" t="s">
        <v>141</v>
      </c>
      <c r="E2822" s="4">
        <v>1</v>
      </c>
      <c r="F2822" t="s">
        <v>142</v>
      </c>
      <c r="G2822" s="3">
        <v>400</v>
      </c>
      <c r="H2822" t="s">
        <v>143</v>
      </c>
      <c r="I2822" s="3">
        <v>400</v>
      </c>
      <c r="J2822" s="25" t="str">
        <f t="shared" si="44"/>
        <v>Apr</v>
      </c>
      <c r="K2822">
        <v>16</v>
      </c>
    </row>
    <row r="2823" spans="1:11" x14ac:dyDescent="0.5">
      <c r="A2823" s="25">
        <v>44666</v>
      </c>
      <c r="B2823" t="s">
        <v>46</v>
      </c>
      <c r="C2823" t="s">
        <v>189</v>
      </c>
      <c r="D2823" t="s">
        <v>295</v>
      </c>
      <c r="E2823">
        <v>10</v>
      </c>
      <c r="F2823" t="s">
        <v>147</v>
      </c>
      <c r="G2823" s="3">
        <v>380</v>
      </c>
      <c r="H2823" t="s">
        <v>143</v>
      </c>
      <c r="I2823" s="3">
        <v>3800</v>
      </c>
      <c r="J2823" s="25" t="str">
        <f t="shared" si="44"/>
        <v>Apr</v>
      </c>
      <c r="K2823">
        <v>16</v>
      </c>
    </row>
    <row r="2824" spans="1:11" hidden="1" x14ac:dyDescent="0.5">
      <c r="A2824" s="25">
        <v>44666</v>
      </c>
      <c r="B2824" t="s">
        <v>46</v>
      </c>
      <c r="C2824" t="s">
        <v>176</v>
      </c>
      <c r="D2824" t="s">
        <v>295</v>
      </c>
      <c r="E2824">
        <v>10</v>
      </c>
      <c r="F2824" t="s">
        <v>147</v>
      </c>
      <c r="G2824" s="3">
        <v>250</v>
      </c>
      <c r="H2824" t="s">
        <v>143</v>
      </c>
      <c r="I2824" s="3">
        <v>2500</v>
      </c>
      <c r="J2824" s="25" t="str">
        <f t="shared" si="44"/>
        <v>Apr</v>
      </c>
      <c r="K2824">
        <v>16</v>
      </c>
    </row>
    <row r="2825" spans="1:11" x14ac:dyDescent="0.5">
      <c r="A2825" s="25">
        <v>44666</v>
      </c>
      <c r="B2825" t="s">
        <v>46</v>
      </c>
      <c r="C2825" t="s">
        <v>167</v>
      </c>
      <c r="D2825" t="s">
        <v>295</v>
      </c>
      <c r="E2825">
        <v>25</v>
      </c>
      <c r="F2825" t="s">
        <v>147</v>
      </c>
      <c r="G2825" s="3">
        <v>335</v>
      </c>
      <c r="H2825" t="s">
        <v>143</v>
      </c>
      <c r="I2825" s="3">
        <v>8375</v>
      </c>
      <c r="J2825" s="25" t="str">
        <f t="shared" si="44"/>
        <v>Apr</v>
      </c>
      <c r="K2825">
        <v>16</v>
      </c>
    </row>
    <row r="2826" spans="1:11" x14ac:dyDescent="0.5">
      <c r="A2826" s="25">
        <v>44666</v>
      </c>
      <c r="B2826" t="s">
        <v>46</v>
      </c>
      <c r="C2826" t="s">
        <v>166</v>
      </c>
      <c r="D2826" t="s">
        <v>295</v>
      </c>
      <c r="E2826">
        <v>25</v>
      </c>
      <c r="F2826" t="s">
        <v>147</v>
      </c>
      <c r="G2826" s="3">
        <v>335</v>
      </c>
      <c r="H2826" t="s">
        <v>143</v>
      </c>
      <c r="I2826" s="3">
        <v>8375</v>
      </c>
      <c r="J2826" s="25" t="str">
        <f t="shared" si="44"/>
        <v>Apr</v>
      </c>
      <c r="K2826">
        <v>16</v>
      </c>
    </row>
    <row r="2827" spans="1:11" x14ac:dyDescent="0.5">
      <c r="A2827" s="25">
        <v>44666</v>
      </c>
      <c r="B2827" t="s">
        <v>46</v>
      </c>
      <c r="C2827" t="s">
        <v>164</v>
      </c>
      <c r="D2827" t="s">
        <v>295</v>
      </c>
      <c r="E2827">
        <v>10</v>
      </c>
      <c r="F2827" t="s">
        <v>147</v>
      </c>
      <c r="G2827" s="3">
        <v>200</v>
      </c>
      <c r="H2827" t="s">
        <v>143</v>
      </c>
      <c r="I2827" s="3">
        <v>2000</v>
      </c>
      <c r="J2827" s="25" t="str">
        <f t="shared" si="44"/>
        <v>Apr</v>
      </c>
      <c r="K2827">
        <v>16</v>
      </c>
    </row>
    <row r="2828" spans="1:11" x14ac:dyDescent="0.5">
      <c r="A2828" s="25">
        <v>44666</v>
      </c>
      <c r="B2828" t="s">
        <v>46</v>
      </c>
      <c r="C2828" t="s">
        <v>198</v>
      </c>
      <c r="D2828" t="s">
        <v>146</v>
      </c>
      <c r="E2828">
        <v>35</v>
      </c>
      <c r="F2828" t="s">
        <v>147</v>
      </c>
      <c r="G2828" s="3">
        <v>255</v>
      </c>
      <c r="H2828" t="s">
        <v>143</v>
      </c>
      <c r="I2828" s="3">
        <v>8925</v>
      </c>
      <c r="J2828" s="25" t="str">
        <f t="shared" si="44"/>
        <v>Apr</v>
      </c>
      <c r="K2828">
        <v>16</v>
      </c>
    </row>
    <row r="2829" spans="1:11" x14ac:dyDescent="0.5">
      <c r="A2829" s="25">
        <v>44666</v>
      </c>
      <c r="B2829" t="s">
        <v>46</v>
      </c>
      <c r="C2829" t="s">
        <v>163</v>
      </c>
      <c r="D2829" t="s">
        <v>295</v>
      </c>
      <c r="E2829">
        <v>10</v>
      </c>
      <c r="F2829" t="s">
        <v>147</v>
      </c>
      <c r="G2829" s="3">
        <v>910</v>
      </c>
      <c r="H2829" t="s">
        <v>143</v>
      </c>
      <c r="I2829" s="3">
        <v>9100</v>
      </c>
      <c r="J2829" s="25" t="str">
        <f t="shared" si="44"/>
        <v>Apr</v>
      </c>
      <c r="K2829">
        <v>16</v>
      </c>
    </row>
    <row r="2830" spans="1:11" x14ac:dyDescent="0.5">
      <c r="A2830" s="25">
        <v>44667</v>
      </c>
      <c r="B2830" t="s">
        <v>27</v>
      </c>
      <c r="C2830" t="s">
        <v>159</v>
      </c>
      <c r="D2830" t="s">
        <v>295</v>
      </c>
      <c r="E2830">
        <v>3</v>
      </c>
      <c r="F2830" t="s">
        <v>147</v>
      </c>
      <c r="G2830" s="3">
        <v>520</v>
      </c>
      <c r="H2830" t="s">
        <v>143</v>
      </c>
      <c r="I2830" s="3">
        <v>1560</v>
      </c>
      <c r="J2830" s="25" t="str">
        <f t="shared" si="44"/>
        <v>Apr</v>
      </c>
      <c r="K2830">
        <v>16</v>
      </c>
    </row>
    <row r="2831" spans="1:11" x14ac:dyDescent="0.5">
      <c r="A2831" s="25">
        <v>44667</v>
      </c>
      <c r="B2831" t="s">
        <v>27</v>
      </c>
      <c r="C2831" t="s">
        <v>163</v>
      </c>
      <c r="D2831" t="s">
        <v>295</v>
      </c>
      <c r="E2831">
        <v>1.5</v>
      </c>
      <c r="F2831" t="s">
        <v>147</v>
      </c>
      <c r="G2831" s="3">
        <v>920</v>
      </c>
      <c r="H2831" t="s">
        <v>143</v>
      </c>
      <c r="I2831" s="3">
        <v>1380</v>
      </c>
      <c r="J2831" s="25" t="str">
        <f t="shared" si="44"/>
        <v>Apr</v>
      </c>
      <c r="K2831">
        <v>16</v>
      </c>
    </row>
    <row r="2832" spans="1:11" x14ac:dyDescent="0.5">
      <c r="A2832" s="25">
        <v>44667</v>
      </c>
      <c r="B2832" t="s">
        <v>27</v>
      </c>
      <c r="C2832" t="s">
        <v>162</v>
      </c>
      <c r="D2832" t="s">
        <v>295</v>
      </c>
      <c r="E2832">
        <v>4</v>
      </c>
      <c r="F2832" t="s">
        <v>147</v>
      </c>
      <c r="G2832" s="3">
        <v>170</v>
      </c>
      <c r="H2832" t="s">
        <v>143</v>
      </c>
      <c r="I2832" s="3">
        <v>680</v>
      </c>
      <c r="J2832" s="25" t="str">
        <f t="shared" si="44"/>
        <v>Apr</v>
      </c>
      <c r="K2832">
        <v>16</v>
      </c>
    </row>
    <row r="2833" spans="1:11" hidden="1" x14ac:dyDescent="0.5">
      <c r="A2833" s="25">
        <v>44667</v>
      </c>
      <c r="B2833" t="s">
        <v>27</v>
      </c>
      <c r="C2833" t="s">
        <v>188</v>
      </c>
      <c r="D2833" t="s">
        <v>295</v>
      </c>
      <c r="E2833">
        <v>5</v>
      </c>
      <c r="F2833" t="s">
        <v>147</v>
      </c>
      <c r="G2833" s="3">
        <v>155</v>
      </c>
      <c r="H2833" t="s">
        <v>143</v>
      </c>
      <c r="I2833" s="3">
        <v>775</v>
      </c>
      <c r="J2833" s="25" t="str">
        <f t="shared" si="44"/>
        <v>Apr</v>
      </c>
      <c r="K2833">
        <v>16</v>
      </c>
    </row>
    <row r="2834" spans="1:11" x14ac:dyDescent="0.5">
      <c r="A2834" s="25">
        <v>44667</v>
      </c>
      <c r="B2834" t="s">
        <v>27</v>
      </c>
      <c r="C2834" t="s">
        <v>160</v>
      </c>
      <c r="D2834" t="s">
        <v>275</v>
      </c>
      <c r="E2834">
        <v>15</v>
      </c>
      <c r="F2834" t="s">
        <v>147</v>
      </c>
      <c r="G2834" s="3">
        <v>210</v>
      </c>
      <c r="H2834" t="s">
        <v>143</v>
      </c>
      <c r="I2834" s="3">
        <v>3150</v>
      </c>
      <c r="J2834" s="25" t="str">
        <f t="shared" si="44"/>
        <v>Apr</v>
      </c>
      <c r="K2834">
        <v>16</v>
      </c>
    </row>
    <row r="2835" spans="1:11" x14ac:dyDescent="0.5">
      <c r="A2835" s="25">
        <v>44667</v>
      </c>
      <c r="B2835" t="s">
        <v>27</v>
      </c>
      <c r="C2835" t="s">
        <v>148</v>
      </c>
      <c r="D2835" t="s">
        <v>146</v>
      </c>
      <c r="E2835">
        <v>3</v>
      </c>
      <c r="F2835" t="s">
        <v>149</v>
      </c>
      <c r="G2835" s="3">
        <v>312</v>
      </c>
      <c r="H2835" t="s">
        <v>143</v>
      </c>
      <c r="I2835" s="3">
        <v>936</v>
      </c>
      <c r="J2835" s="25" t="str">
        <f t="shared" si="44"/>
        <v>Apr</v>
      </c>
      <c r="K2835">
        <v>16</v>
      </c>
    </row>
    <row r="2836" spans="1:11" hidden="1" x14ac:dyDescent="0.5">
      <c r="A2836" s="25">
        <v>44667</v>
      </c>
      <c r="B2836" t="s">
        <v>27</v>
      </c>
      <c r="C2836" t="s">
        <v>230</v>
      </c>
      <c r="D2836" t="s">
        <v>295</v>
      </c>
      <c r="E2836">
        <v>1</v>
      </c>
      <c r="F2836" t="s">
        <v>149</v>
      </c>
      <c r="G2836" s="3">
        <v>775</v>
      </c>
      <c r="H2836" t="s">
        <v>143</v>
      </c>
      <c r="I2836" s="3">
        <v>775</v>
      </c>
      <c r="J2836" s="25" t="str">
        <f t="shared" si="44"/>
        <v>Apr</v>
      </c>
      <c r="K2836">
        <v>16</v>
      </c>
    </row>
    <row r="2837" spans="1:11" hidden="1" x14ac:dyDescent="0.5">
      <c r="A2837" s="25">
        <v>44667</v>
      </c>
      <c r="B2837" t="s">
        <v>27</v>
      </c>
      <c r="C2837" t="s">
        <v>221</v>
      </c>
      <c r="D2837" t="s">
        <v>274</v>
      </c>
      <c r="E2837">
        <v>35</v>
      </c>
      <c r="F2837" t="s">
        <v>145</v>
      </c>
      <c r="G2837" s="3">
        <v>45</v>
      </c>
      <c r="H2837" t="s">
        <v>143</v>
      </c>
      <c r="I2837" s="3">
        <v>1575</v>
      </c>
      <c r="J2837" s="25" t="str">
        <f t="shared" si="44"/>
        <v>Apr</v>
      </c>
      <c r="K2837">
        <v>16</v>
      </c>
    </row>
    <row r="2838" spans="1:11" x14ac:dyDescent="0.5">
      <c r="A2838" s="25">
        <v>44667</v>
      </c>
      <c r="B2838" t="s">
        <v>27</v>
      </c>
      <c r="C2838" t="s">
        <v>158</v>
      </c>
      <c r="D2838" t="s">
        <v>295</v>
      </c>
      <c r="E2838">
        <v>1</v>
      </c>
      <c r="F2838" t="s">
        <v>147</v>
      </c>
      <c r="G2838" s="3">
        <v>300</v>
      </c>
      <c r="H2838" t="s">
        <v>143</v>
      </c>
      <c r="I2838" s="3">
        <v>300</v>
      </c>
      <c r="J2838" s="25" t="str">
        <f t="shared" si="44"/>
        <v>Apr</v>
      </c>
      <c r="K2838">
        <v>16</v>
      </c>
    </row>
    <row r="2839" spans="1:11" x14ac:dyDescent="0.5">
      <c r="A2839" s="25">
        <v>44667</v>
      </c>
      <c r="B2839" t="s">
        <v>27</v>
      </c>
      <c r="C2839" t="s">
        <v>159</v>
      </c>
      <c r="D2839" t="s">
        <v>295</v>
      </c>
      <c r="E2839">
        <v>5</v>
      </c>
      <c r="F2839" t="s">
        <v>147</v>
      </c>
      <c r="G2839" s="3">
        <v>520</v>
      </c>
      <c r="H2839" t="s">
        <v>143</v>
      </c>
      <c r="I2839" s="3">
        <v>2600</v>
      </c>
      <c r="J2839" s="25" t="str">
        <f t="shared" si="44"/>
        <v>Apr</v>
      </c>
      <c r="K2839">
        <v>16</v>
      </c>
    </row>
    <row r="2840" spans="1:11" x14ac:dyDescent="0.5">
      <c r="A2840" s="25">
        <v>44667</v>
      </c>
      <c r="B2840" t="s">
        <v>27</v>
      </c>
      <c r="C2840" t="s">
        <v>163</v>
      </c>
      <c r="D2840" t="s">
        <v>295</v>
      </c>
      <c r="E2840">
        <v>2.5</v>
      </c>
      <c r="F2840" t="s">
        <v>147</v>
      </c>
      <c r="G2840" s="3">
        <v>920</v>
      </c>
      <c r="H2840" t="s">
        <v>143</v>
      </c>
      <c r="I2840" s="3">
        <v>2300</v>
      </c>
      <c r="J2840" s="25" t="str">
        <f t="shared" si="44"/>
        <v>Apr</v>
      </c>
      <c r="K2840">
        <v>16</v>
      </c>
    </row>
    <row r="2841" spans="1:11" hidden="1" x14ac:dyDescent="0.5">
      <c r="A2841" s="25">
        <v>44667</v>
      </c>
      <c r="B2841" t="s">
        <v>27</v>
      </c>
      <c r="C2841" t="s">
        <v>188</v>
      </c>
      <c r="D2841" t="s">
        <v>295</v>
      </c>
      <c r="E2841">
        <v>5</v>
      </c>
      <c r="F2841" t="s">
        <v>147</v>
      </c>
      <c r="G2841" s="3">
        <v>155</v>
      </c>
      <c r="H2841" t="s">
        <v>143</v>
      </c>
      <c r="I2841" s="3">
        <v>775</v>
      </c>
      <c r="J2841" s="25" t="str">
        <f t="shared" si="44"/>
        <v>Apr</v>
      </c>
      <c r="K2841">
        <v>16</v>
      </c>
    </row>
    <row r="2842" spans="1:11" hidden="1" x14ac:dyDescent="0.5">
      <c r="A2842" s="25">
        <v>44667</v>
      </c>
      <c r="B2842" t="s">
        <v>27</v>
      </c>
      <c r="C2842" t="s">
        <v>153</v>
      </c>
      <c r="D2842" t="s">
        <v>295</v>
      </c>
      <c r="E2842">
        <v>3</v>
      </c>
      <c r="F2842" t="s">
        <v>147</v>
      </c>
      <c r="G2842" s="3">
        <v>70</v>
      </c>
      <c r="H2842" t="s">
        <v>143</v>
      </c>
      <c r="I2842" s="3">
        <v>210</v>
      </c>
      <c r="J2842" s="25" t="str">
        <f t="shared" si="44"/>
        <v>Apr</v>
      </c>
      <c r="K2842">
        <v>16</v>
      </c>
    </row>
    <row r="2843" spans="1:11" x14ac:dyDescent="0.5">
      <c r="A2843" s="25">
        <v>44667</v>
      </c>
      <c r="B2843" t="s">
        <v>27</v>
      </c>
      <c r="C2843" t="s">
        <v>187</v>
      </c>
      <c r="D2843" t="s">
        <v>295</v>
      </c>
      <c r="E2843">
        <v>15</v>
      </c>
      <c r="F2843" t="s">
        <v>147</v>
      </c>
      <c r="G2843" s="3">
        <v>50</v>
      </c>
      <c r="H2843" t="s">
        <v>143</v>
      </c>
      <c r="I2843" s="3">
        <v>750</v>
      </c>
      <c r="J2843" s="25" t="str">
        <f t="shared" si="44"/>
        <v>Apr</v>
      </c>
      <c r="K2843">
        <v>16</v>
      </c>
    </row>
    <row r="2844" spans="1:11" x14ac:dyDescent="0.5">
      <c r="A2844" s="25">
        <v>44667</v>
      </c>
      <c r="B2844" t="s">
        <v>32</v>
      </c>
      <c r="C2844" t="s">
        <v>162</v>
      </c>
      <c r="D2844" t="s">
        <v>295</v>
      </c>
      <c r="E2844">
        <v>2</v>
      </c>
      <c r="F2844" t="s">
        <v>147</v>
      </c>
      <c r="G2844" s="3">
        <v>170</v>
      </c>
      <c r="H2844" t="s">
        <v>143</v>
      </c>
      <c r="I2844" s="3">
        <v>340</v>
      </c>
      <c r="J2844" s="25" t="str">
        <f t="shared" si="44"/>
        <v>Apr</v>
      </c>
      <c r="K2844">
        <v>16</v>
      </c>
    </row>
    <row r="2845" spans="1:11" x14ac:dyDescent="0.5">
      <c r="A2845" s="25">
        <v>44667</v>
      </c>
      <c r="B2845" t="s">
        <v>32</v>
      </c>
      <c r="C2845" t="s">
        <v>164</v>
      </c>
      <c r="D2845" t="s">
        <v>295</v>
      </c>
      <c r="E2845">
        <v>2</v>
      </c>
      <c r="F2845" t="s">
        <v>147</v>
      </c>
      <c r="G2845" s="3">
        <v>200</v>
      </c>
      <c r="H2845" t="s">
        <v>143</v>
      </c>
      <c r="I2845" s="3">
        <v>400</v>
      </c>
      <c r="J2845" s="25" t="str">
        <f t="shared" si="44"/>
        <v>Apr</v>
      </c>
      <c r="K2845">
        <v>16</v>
      </c>
    </row>
    <row r="2846" spans="1:11" hidden="1" x14ac:dyDescent="0.5">
      <c r="A2846" s="25">
        <v>44667</v>
      </c>
      <c r="B2846" t="s">
        <v>32</v>
      </c>
      <c r="C2846" t="s">
        <v>268</v>
      </c>
      <c r="D2846" t="s">
        <v>146</v>
      </c>
      <c r="E2846">
        <v>2</v>
      </c>
      <c r="F2846" t="s">
        <v>147</v>
      </c>
      <c r="G2846" s="3">
        <v>255</v>
      </c>
      <c r="H2846" t="s">
        <v>143</v>
      </c>
      <c r="I2846" s="3">
        <v>510</v>
      </c>
      <c r="J2846" s="25" t="str">
        <f t="shared" si="44"/>
        <v>Apr</v>
      </c>
      <c r="K2846">
        <v>16</v>
      </c>
    </row>
    <row r="2847" spans="1:11" hidden="1" x14ac:dyDescent="0.5">
      <c r="A2847" s="25">
        <v>44667</v>
      </c>
      <c r="B2847" t="s">
        <v>32</v>
      </c>
      <c r="C2847" t="s">
        <v>264</v>
      </c>
      <c r="D2847" t="s">
        <v>146</v>
      </c>
      <c r="E2847">
        <v>3</v>
      </c>
      <c r="F2847" t="s">
        <v>147</v>
      </c>
      <c r="G2847" s="3">
        <v>255</v>
      </c>
      <c r="H2847" t="s">
        <v>143</v>
      </c>
      <c r="I2847" s="3">
        <v>765</v>
      </c>
      <c r="J2847" s="25" t="str">
        <f t="shared" si="44"/>
        <v>Apr</v>
      </c>
      <c r="K2847">
        <v>16</v>
      </c>
    </row>
    <row r="2848" spans="1:11" hidden="1" x14ac:dyDescent="0.5">
      <c r="A2848" s="25">
        <v>44667</v>
      </c>
      <c r="B2848" t="s">
        <v>32</v>
      </c>
      <c r="C2848" t="s">
        <v>283</v>
      </c>
      <c r="D2848" t="s">
        <v>146</v>
      </c>
      <c r="E2848">
        <v>2</v>
      </c>
      <c r="F2848" t="s">
        <v>147</v>
      </c>
      <c r="G2848" s="3">
        <v>255</v>
      </c>
      <c r="H2848" t="s">
        <v>143</v>
      </c>
      <c r="I2848" s="3">
        <v>510</v>
      </c>
      <c r="J2848" s="25" t="str">
        <f t="shared" si="44"/>
        <v>Apr</v>
      </c>
      <c r="K2848">
        <v>16</v>
      </c>
    </row>
    <row r="2849" spans="1:11" x14ac:dyDescent="0.5">
      <c r="A2849" s="25">
        <v>44667</v>
      </c>
      <c r="B2849" t="s">
        <v>32</v>
      </c>
      <c r="C2849" t="s">
        <v>231</v>
      </c>
      <c r="D2849" t="s">
        <v>146</v>
      </c>
      <c r="E2849">
        <v>2</v>
      </c>
      <c r="F2849" t="s">
        <v>147</v>
      </c>
      <c r="G2849" s="3">
        <v>255</v>
      </c>
      <c r="H2849" t="s">
        <v>143</v>
      </c>
      <c r="I2849" s="3">
        <v>510</v>
      </c>
      <c r="J2849" s="25" t="str">
        <f t="shared" si="44"/>
        <v>Apr</v>
      </c>
      <c r="K2849">
        <v>16</v>
      </c>
    </row>
    <row r="2850" spans="1:11" x14ac:dyDescent="0.5">
      <c r="A2850" s="25">
        <v>44667</v>
      </c>
      <c r="B2850" t="s">
        <v>32</v>
      </c>
      <c r="C2850" t="s">
        <v>198</v>
      </c>
      <c r="D2850" t="s">
        <v>146</v>
      </c>
      <c r="E2850">
        <v>4</v>
      </c>
      <c r="F2850" t="s">
        <v>147</v>
      </c>
      <c r="G2850" s="3">
        <v>255</v>
      </c>
      <c r="H2850" t="s">
        <v>143</v>
      </c>
      <c r="I2850" s="3">
        <v>1020</v>
      </c>
      <c r="J2850" s="25" t="str">
        <f t="shared" si="44"/>
        <v>Apr</v>
      </c>
      <c r="K2850">
        <v>16</v>
      </c>
    </row>
    <row r="2851" spans="1:11" x14ac:dyDescent="0.5">
      <c r="A2851" s="25">
        <v>44667</v>
      </c>
      <c r="B2851" t="s">
        <v>32</v>
      </c>
      <c r="C2851" t="s">
        <v>284</v>
      </c>
      <c r="D2851" t="s">
        <v>146</v>
      </c>
      <c r="E2851">
        <v>6</v>
      </c>
      <c r="F2851" t="s">
        <v>147</v>
      </c>
      <c r="G2851" s="3">
        <v>255</v>
      </c>
      <c r="H2851" t="s">
        <v>143</v>
      </c>
      <c r="I2851" s="3">
        <v>1530</v>
      </c>
      <c r="J2851" s="25" t="str">
        <f t="shared" si="44"/>
        <v>Apr</v>
      </c>
      <c r="K2851">
        <v>16</v>
      </c>
    </row>
    <row r="2852" spans="1:11" x14ac:dyDescent="0.5">
      <c r="A2852" s="25">
        <v>44667</v>
      </c>
      <c r="B2852" t="s">
        <v>32</v>
      </c>
      <c r="C2852" t="s">
        <v>148</v>
      </c>
      <c r="D2852" t="s">
        <v>146</v>
      </c>
      <c r="E2852">
        <v>22</v>
      </c>
      <c r="F2852" t="s">
        <v>149</v>
      </c>
      <c r="G2852" s="3">
        <v>312.5</v>
      </c>
      <c r="H2852" t="s">
        <v>143</v>
      </c>
      <c r="I2852" s="3">
        <v>6875</v>
      </c>
      <c r="J2852" s="25" t="str">
        <f t="shared" si="44"/>
        <v>Apr</v>
      </c>
      <c r="K2852">
        <v>16</v>
      </c>
    </row>
    <row r="2853" spans="1:11" x14ac:dyDescent="0.5">
      <c r="A2853" s="25">
        <v>44667</v>
      </c>
      <c r="B2853" t="s">
        <v>32</v>
      </c>
      <c r="C2853" t="s">
        <v>161</v>
      </c>
      <c r="D2853" t="s">
        <v>295</v>
      </c>
      <c r="E2853">
        <v>2</v>
      </c>
      <c r="F2853" t="s">
        <v>147</v>
      </c>
      <c r="G2853" s="3">
        <v>380</v>
      </c>
      <c r="H2853" t="s">
        <v>143</v>
      </c>
      <c r="I2853" s="3">
        <v>760</v>
      </c>
      <c r="J2853" s="25" t="str">
        <f t="shared" si="44"/>
        <v>Apr</v>
      </c>
      <c r="K2853">
        <v>16</v>
      </c>
    </row>
    <row r="2854" spans="1:11" x14ac:dyDescent="0.5">
      <c r="A2854" s="25">
        <v>44667</v>
      </c>
      <c r="B2854" t="s">
        <v>32</v>
      </c>
      <c r="C2854" t="s">
        <v>163</v>
      </c>
      <c r="D2854" t="s">
        <v>295</v>
      </c>
      <c r="E2854">
        <v>0.5</v>
      </c>
      <c r="F2854" t="s">
        <v>147</v>
      </c>
      <c r="G2854" s="3">
        <v>920</v>
      </c>
      <c r="H2854" t="s">
        <v>143</v>
      </c>
      <c r="I2854" s="3">
        <v>460</v>
      </c>
      <c r="J2854" s="25" t="str">
        <f t="shared" si="44"/>
        <v>Apr</v>
      </c>
      <c r="K2854">
        <v>16</v>
      </c>
    </row>
    <row r="2855" spans="1:11" x14ac:dyDescent="0.5">
      <c r="A2855" s="25">
        <v>44667</v>
      </c>
      <c r="B2855" t="s">
        <v>32</v>
      </c>
      <c r="C2855" t="s">
        <v>151</v>
      </c>
      <c r="D2855" t="s">
        <v>146</v>
      </c>
      <c r="E2855">
        <v>0.5</v>
      </c>
      <c r="F2855" t="s">
        <v>152</v>
      </c>
      <c r="G2855" s="3">
        <v>500</v>
      </c>
      <c r="H2855" t="s">
        <v>143</v>
      </c>
      <c r="I2855" s="3">
        <v>250</v>
      </c>
      <c r="J2855" s="25" t="str">
        <f t="shared" si="44"/>
        <v>Apr</v>
      </c>
      <c r="K2855">
        <v>16</v>
      </c>
    </row>
    <row r="2856" spans="1:11" hidden="1" x14ac:dyDescent="0.5">
      <c r="A2856" s="25">
        <v>44667</v>
      </c>
      <c r="B2856" t="s">
        <v>32</v>
      </c>
      <c r="C2856" t="s">
        <v>203</v>
      </c>
      <c r="D2856" t="s">
        <v>295</v>
      </c>
      <c r="E2856">
        <v>10</v>
      </c>
      <c r="F2856" t="s">
        <v>169</v>
      </c>
      <c r="G2856" s="3">
        <v>60</v>
      </c>
      <c r="H2856" t="s">
        <v>143</v>
      </c>
      <c r="I2856" s="3">
        <v>600</v>
      </c>
      <c r="J2856" s="25" t="str">
        <f t="shared" si="44"/>
        <v>Apr</v>
      </c>
      <c r="K2856">
        <v>16</v>
      </c>
    </row>
    <row r="2857" spans="1:11" hidden="1" x14ac:dyDescent="0.5">
      <c r="A2857" s="25">
        <v>44667</v>
      </c>
      <c r="B2857" t="s">
        <v>32</v>
      </c>
      <c r="C2857" t="s">
        <v>197</v>
      </c>
      <c r="D2857" t="s">
        <v>193</v>
      </c>
      <c r="E2857">
        <v>1</v>
      </c>
      <c r="F2857" t="s">
        <v>147</v>
      </c>
      <c r="G2857" s="3">
        <v>700</v>
      </c>
      <c r="H2857" t="s">
        <v>143</v>
      </c>
      <c r="I2857" s="3">
        <v>700</v>
      </c>
      <c r="J2857" s="25" t="str">
        <f t="shared" si="44"/>
        <v>Apr</v>
      </c>
      <c r="K2857">
        <v>16</v>
      </c>
    </row>
    <row r="2858" spans="1:11" x14ac:dyDescent="0.5">
      <c r="A2858" s="25">
        <v>44667</v>
      </c>
      <c r="B2858" t="s">
        <v>32</v>
      </c>
      <c r="C2858" t="s">
        <v>281</v>
      </c>
      <c r="D2858" t="s">
        <v>146</v>
      </c>
      <c r="E2858">
        <v>5</v>
      </c>
      <c r="F2858" t="s">
        <v>147</v>
      </c>
      <c r="G2858" s="3">
        <v>255</v>
      </c>
      <c r="H2858" t="s">
        <v>143</v>
      </c>
      <c r="I2858" s="3">
        <v>1275</v>
      </c>
      <c r="J2858" s="25" t="str">
        <f t="shared" si="44"/>
        <v>Apr</v>
      </c>
      <c r="K2858">
        <v>16</v>
      </c>
    </row>
    <row r="2859" spans="1:11" x14ac:dyDescent="0.5">
      <c r="A2859" s="25">
        <v>44667</v>
      </c>
      <c r="B2859" t="s">
        <v>32</v>
      </c>
      <c r="C2859" t="s">
        <v>144</v>
      </c>
      <c r="D2859" t="s">
        <v>274</v>
      </c>
      <c r="E2859">
        <v>32</v>
      </c>
      <c r="F2859" t="s">
        <v>145</v>
      </c>
      <c r="G2859" s="3">
        <v>65</v>
      </c>
      <c r="H2859" t="s">
        <v>143</v>
      </c>
      <c r="I2859" s="3">
        <v>2080</v>
      </c>
      <c r="J2859" s="25" t="str">
        <f t="shared" si="44"/>
        <v>Apr</v>
      </c>
      <c r="K2859">
        <v>16</v>
      </c>
    </row>
    <row r="2860" spans="1:11" x14ac:dyDescent="0.5">
      <c r="A2860" s="25">
        <v>44668</v>
      </c>
      <c r="B2860" t="s">
        <v>26</v>
      </c>
      <c r="C2860" t="s">
        <v>181</v>
      </c>
      <c r="D2860" t="s">
        <v>276</v>
      </c>
      <c r="E2860">
        <v>5</v>
      </c>
      <c r="F2860" t="s">
        <v>152</v>
      </c>
      <c r="G2860" s="3">
        <v>140</v>
      </c>
      <c r="H2860" t="s">
        <v>143</v>
      </c>
      <c r="I2860" s="3">
        <v>700</v>
      </c>
      <c r="J2860" s="25" t="str">
        <f t="shared" si="44"/>
        <v>Apr</v>
      </c>
      <c r="K2860">
        <v>17</v>
      </c>
    </row>
    <row r="2861" spans="1:11" x14ac:dyDescent="0.5">
      <c r="A2861" s="25">
        <v>44668</v>
      </c>
      <c r="B2861" t="s">
        <v>26</v>
      </c>
      <c r="C2861" t="s">
        <v>175</v>
      </c>
      <c r="D2861" t="s">
        <v>146</v>
      </c>
      <c r="E2861">
        <v>4.5</v>
      </c>
      <c r="F2861" t="s">
        <v>152</v>
      </c>
      <c r="G2861" s="3">
        <v>900</v>
      </c>
      <c r="H2861" t="s">
        <v>143</v>
      </c>
      <c r="I2861" s="3">
        <v>4050</v>
      </c>
      <c r="J2861" s="25" t="str">
        <f t="shared" si="44"/>
        <v>Apr</v>
      </c>
      <c r="K2861">
        <v>17</v>
      </c>
    </row>
    <row r="2862" spans="1:11" x14ac:dyDescent="0.5">
      <c r="A2862" s="25">
        <v>44668</v>
      </c>
      <c r="B2862" t="s">
        <v>26</v>
      </c>
      <c r="C2862" t="s">
        <v>144</v>
      </c>
      <c r="D2862" t="s">
        <v>274</v>
      </c>
      <c r="E2862">
        <v>70</v>
      </c>
      <c r="F2862" t="s">
        <v>145</v>
      </c>
      <c r="G2862" s="3">
        <v>65</v>
      </c>
      <c r="H2862" t="s">
        <v>143</v>
      </c>
      <c r="I2862" s="3">
        <v>4550</v>
      </c>
      <c r="J2862" s="25" t="str">
        <f t="shared" si="44"/>
        <v>Apr</v>
      </c>
      <c r="K2862">
        <v>17</v>
      </c>
    </row>
    <row r="2863" spans="1:11" x14ac:dyDescent="0.5">
      <c r="A2863" s="25">
        <v>44668</v>
      </c>
      <c r="B2863" t="s">
        <v>26</v>
      </c>
      <c r="C2863" t="s">
        <v>281</v>
      </c>
      <c r="D2863" t="s">
        <v>146</v>
      </c>
      <c r="E2863">
        <v>3</v>
      </c>
      <c r="F2863" t="s">
        <v>147</v>
      </c>
      <c r="G2863" s="3">
        <v>260</v>
      </c>
      <c r="H2863" t="s">
        <v>143</v>
      </c>
      <c r="I2863" s="3">
        <v>780</v>
      </c>
      <c r="J2863" s="25" t="str">
        <f t="shared" si="44"/>
        <v>Apr</v>
      </c>
      <c r="K2863">
        <v>17</v>
      </c>
    </row>
    <row r="2864" spans="1:11" x14ac:dyDescent="0.5">
      <c r="A2864" s="25">
        <v>44668</v>
      </c>
      <c r="B2864" t="s">
        <v>26</v>
      </c>
      <c r="C2864" t="s">
        <v>164</v>
      </c>
      <c r="D2864" t="s">
        <v>295</v>
      </c>
      <c r="E2864">
        <v>2</v>
      </c>
      <c r="F2864" t="s">
        <v>147</v>
      </c>
      <c r="G2864" s="3">
        <v>200</v>
      </c>
      <c r="H2864" t="s">
        <v>143</v>
      </c>
      <c r="I2864" s="3">
        <v>400</v>
      </c>
      <c r="J2864" s="25" t="str">
        <f t="shared" si="44"/>
        <v>Apr</v>
      </c>
      <c r="K2864">
        <v>17</v>
      </c>
    </row>
    <row r="2865" spans="1:11" x14ac:dyDescent="0.5">
      <c r="A2865" s="25">
        <v>44668</v>
      </c>
      <c r="B2865" t="s">
        <v>26</v>
      </c>
      <c r="C2865" t="s">
        <v>198</v>
      </c>
      <c r="D2865" t="s">
        <v>146</v>
      </c>
      <c r="E2865">
        <v>10</v>
      </c>
      <c r="F2865" t="s">
        <v>147</v>
      </c>
      <c r="G2865" s="3">
        <v>255</v>
      </c>
      <c r="H2865" t="s">
        <v>143</v>
      </c>
      <c r="I2865" s="3">
        <v>2550</v>
      </c>
      <c r="J2865" s="25" t="str">
        <f t="shared" si="44"/>
        <v>Apr</v>
      </c>
      <c r="K2865">
        <v>17</v>
      </c>
    </row>
    <row r="2866" spans="1:11" x14ac:dyDescent="0.5">
      <c r="A2866" s="25">
        <v>44668</v>
      </c>
      <c r="B2866" t="s">
        <v>26</v>
      </c>
      <c r="C2866" t="s">
        <v>162</v>
      </c>
      <c r="D2866" t="s">
        <v>295</v>
      </c>
      <c r="E2866">
        <v>25</v>
      </c>
      <c r="F2866" t="s">
        <v>147</v>
      </c>
      <c r="G2866" s="3">
        <v>160</v>
      </c>
      <c r="H2866" t="s">
        <v>143</v>
      </c>
      <c r="I2866" s="3">
        <v>4000</v>
      </c>
      <c r="J2866" s="25" t="str">
        <f t="shared" si="44"/>
        <v>Apr</v>
      </c>
      <c r="K2866">
        <v>17</v>
      </c>
    </row>
    <row r="2867" spans="1:11" x14ac:dyDescent="0.5">
      <c r="A2867" s="25">
        <v>44668</v>
      </c>
      <c r="B2867" t="s">
        <v>26</v>
      </c>
      <c r="C2867" t="s">
        <v>160</v>
      </c>
      <c r="D2867" t="s">
        <v>275</v>
      </c>
      <c r="E2867">
        <v>30</v>
      </c>
      <c r="F2867" t="s">
        <v>147</v>
      </c>
      <c r="G2867" s="3">
        <v>206.67</v>
      </c>
      <c r="H2867" t="s">
        <v>143</v>
      </c>
      <c r="I2867" s="3">
        <v>6200</v>
      </c>
      <c r="J2867" s="25" t="str">
        <f t="shared" si="44"/>
        <v>Apr</v>
      </c>
      <c r="K2867">
        <v>17</v>
      </c>
    </row>
    <row r="2868" spans="1:11" hidden="1" x14ac:dyDescent="0.5">
      <c r="A2868" s="25">
        <v>44668</v>
      </c>
      <c r="B2868" t="s">
        <v>26</v>
      </c>
      <c r="C2868" t="s">
        <v>188</v>
      </c>
      <c r="D2868" t="s">
        <v>295</v>
      </c>
      <c r="E2868">
        <v>2</v>
      </c>
      <c r="F2868" t="s">
        <v>147</v>
      </c>
      <c r="G2868" s="3">
        <v>155</v>
      </c>
      <c r="H2868" t="s">
        <v>143</v>
      </c>
      <c r="I2868" s="3">
        <v>310</v>
      </c>
      <c r="J2868" s="25" t="str">
        <f t="shared" si="44"/>
        <v>Apr</v>
      </c>
      <c r="K2868">
        <v>17</v>
      </c>
    </row>
    <row r="2869" spans="1:11" x14ac:dyDescent="0.5">
      <c r="A2869" s="25">
        <v>44668</v>
      </c>
      <c r="B2869" t="s">
        <v>26</v>
      </c>
      <c r="C2869" t="s">
        <v>159</v>
      </c>
      <c r="D2869" t="s">
        <v>295</v>
      </c>
      <c r="E2869">
        <v>2</v>
      </c>
      <c r="F2869" t="s">
        <v>147</v>
      </c>
      <c r="G2869" s="3">
        <v>520</v>
      </c>
      <c r="H2869" t="s">
        <v>143</v>
      </c>
      <c r="I2869" s="3">
        <v>1040</v>
      </c>
      <c r="J2869" s="25" t="str">
        <f t="shared" si="44"/>
        <v>Apr</v>
      </c>
      <c r="K2869">
        <v>17</v>
      </c>
    </row>
    <row r="2870" spans="1:11" x14ac:dyDescent="0.5">
      <c r="A2870" s="25">
        <v>44668</v>
      </c>
      <c r="B2870" t="s">
        <v>26</v>
      </c>
      <c r="C2870" t="s">
        <v>163</v>
      </c>
      <c r="D2870" t="s">
        <v>295</v>
      </c>
      <c r="E2870">
        <v>1</v>
      </c>
      <c r="F2870" t="s">
        <v>147</v>
      </c>
      <c r="G2870" s="3">
        <v>920</v>
      </c>
      <c r="H2870" t="s">
        <v>143</v>
      </c>
      <c r="I2870" s="3">
        <v>920</v>
      </c>
      <c r="J2870" s="25" t="str">
        <f t="shared" si="44"/>
        <v>Apr</v>
      </c>
      <c r="K2870">
        <v>17</v>
      </c>
    </row>
    <row r="2871" spans="1:11" x14ac:dyDescent="0.5">
      <c r="A2871" s="25">
        <v>44668</v>
      </c>
      <c r="B2871" t="s">
        <v>26</v>
      </c>
      <c r="C2871" t="s">
        <v>160</v>
      </c>
      <c r="D2871" t="s">
        <v>275</v>
      </c>
      <c r="E2871">
        <v>5</v>
      </c>
      <c r="F2871" t="s">
        <v>147</v>
      </c>
      <c r="G2871" s="3">
        <v>209</v>
      </c>
      <c r="H2871" t="s">
        <v>143</v>
      </c>
      <c r="I2871" s="3">
        <v>1045</v>
      </c>
      <c r="J2871" s="25" t="str">
        <f t="shared" si="44"/>
        <v>Apr</v>
      </c>
      <c r="K2871">
        <v>17</v>
      </c>
    </row>
    <row r="2872" spans="1:11" x14ac:dyDescent="0.5">
      <c r="A2872" s="25">
        <v>44668</v>
      </c>
      <c r="B2872" t="s">
        <v>26</v>
      </c>
      <c r="C2872" t="s">
        <v>167</v>
      </c>
      <c r="D2872" t="s">
        <v>295</v>
      </c>
      <c r="E2872">
        <v>2</v>
      </c>
      <c r="F2872" t="s">
        <v>147</v>
      </c>
      <c r="G2872" s="3">
        <v>340</v>
      </c>
      <c r="H2872" t="s">
        <v>143</v>
      </c>
      <c r="I2872" s="3">
        <v>680</v>
      </c>
      <c r="J2872" s="25" t="str">
        <f t="shared" si="44"/>
        <v>Apr</v>
      </c>
      <c r="K2872">
        <v>17</v>
      </c>
    </row>
    <row r="2873" spans="1:11" x14ac:dyDescent="0.5">
      <c r="A2873" s="25">
        <v>44668</v>
      </c>
      <c r="B2873" t="s">
        <v>26</v>
      </c>
      <c r="C2873" t="s">
        <v>161</v>
      </c>
      <c r="D2873" t="s">
        <v>295</v>
      </c>
      <c r="E2873">
        <v>2</v>
      </c>
      <c r="F2873" t="s">
        <v>147</v>
      </c>
      <c r="G2873" s="3">
        <v>400</v>
      </c>
      <c r="H2873" t="s">
        <v>143</v>
      </c>
      <c r="I2873" s="3">
        <v>800</v>
      </c>
      <c r="J2873" s="25" t="str">
        <f t="shared" si="44"/>
        <v>Apr</v>
      </c>
      <c r="K2873">
        <v>17</v>
      </c>
    </row>
    <row r="2874" spans="1:11" x14ac:dyDescent="0.5">
      <c r="A2874" s="25">
        <v>44668</v>
      </c>
      <c r="B2874" t="s">
        <v>26</v>
      </c>
      <c r="C2874" t="s">
        <v>173</v>
      </c>
      <c r="D2874" t="s">
        <v>295</v>
      </c>
      <c r="E2874">
        <v>2</v>
      </c>
      <c r="F2874" t="s">
        <v>147</v>
      </c>
      <c r="G2874" s="3">
        <v>450</v>
      </c>
      <c r="H2874" t="s">
        <v>143</v>
      </c>
      <c r="I2874" s="3">
        <v>900</v>
      </c>
      <c r="J2874" s="25" t="str">
        <f t="shared" si="44"/>
        <v>Apr</v>
      </c>
      <c r="K2874">
        <v>17</v>
      </c>
    </row>
    <row r="2875" spans="1:11" x14ac:dyDescent="0.5">
      <c r="A2875" s="25">
        <v>44668</v>
      </c>
      <c r="B2875" t="s">
        <v>26</v>
      </c>
      <c r="C2875" t="s">
        <v>159</v>
      </c>
      <c r="D2875" t="s">
        <v>295</v>
      </c>
      <c r="E2875">
        <v>2</v>
      </c>
      <c r="F2875" t="s">
        <v>147</v>
      </c>
      <c r="G2875" s="3">
        <v>520</v>
      </c>
      <c r="H2875" t="s">
        <v>143</v>
      </c>
      <c r="I2875" s="3">
        <v>1040</v>
      </c>
      <c r="J2875" s="25" t="str">
        <f t="shared" si="44"/>
        <v>Apr</v>
      </c>
      <c r="K2875">
        <v>17</v>
      </c>
    </row>
    <row r="2876" spans="1:11" x14ac:dyDescent="0.5">
      <c r="A2876" s="25">
        <v>44668</v>
      </c>
      <c r="B2876" t="s">
        <v>26</v>
      </c>
      <c r="C2876" t="s">
        <v>163</v>
      </c>
      <c r="D2876" t="s">
        <v>295</v>
      </c>
      <c r="E2876">
        <v>1</v>
      </c>
      <c r="F2876" t="s">
        <v>147</v>
      </c>
      <c r="G2876" s="3">
        <v>920</v>
      </c>
      <c r="H2876" t="s">
        <v>143</v>
      </c>
      <c r="I2876" s="3">
        <v>920</v>
      </c>
      <c r="J2876" s="25" t="str">
        <f t="shared" si="44"/>
        <v>Apr</v>
      </c>
      <c r="K2876">
        <v>17</v>
      </c>
    </row>
    <row r="2877" spans="1:11" x14ac:dyDescent="0.5">
      <c r="A2877" s="25">
        <v>44668</v>
      </c>
      <c r="B2877" t="s">
        <v>26</v>
      </c>
      <c r="C2877" t="s">
        <v>198</v>
      </c>
      <c r="D2877" t="s">
        <v>146</v>
      </c>
      <c r="E2877">
        <v>35</v>
      </c>
      <c r="F2877" t="s">
        <v>147</v>
      </c>
      <c r="G2877" s="3">
        <v>255</v>
      </c>
      <c r="H2877" t="s">
        <v>143</v>
      </c>
      <c r="I2877" s="3">
        <v>8925</v>
      </c>
      <c r="J2877" s="25" t="str">
        <f t="shared" si="44"/>
        <v>Apr</v>
      </c>
      <c r="K2877">
        <v>17</v>
      </c>
    </row>
    <row r="2878" spans="1:11" hidden="1" x14ac:dyDescent="0.5">
      <c r="A2878" s="25">
        <v>44668</v>
      </c>
      <c r="B2878" t="s">
        <v>26</v>
      </c>
      <c r="C2878" t="s">
        <v>184</v>
      </c>
      <c r="D2878" t="s">
        <v>155</v>
      </c>
      <c r="E2878">
        <v>5</v>
      </c>
      <c r="F2878" t="s">
        <v>156</v>
      </c>
      <c r="G2878" s="3">
        <v>345</v>
      </c>
      <c r="H2878" t="s">
        <v>143</v>
      </c>
      <c r="I2878" s="3">
        <v>1725</v>
      </c>
      <c r="J2878" s="25" t="str">
        <f t="shared" si="44"/>
        <v>Apr</v>
      </c>
      <c r="K2878">
        <v>17</v>
      </c>
    </row>
    <row r="2879" spans="1:11" x14ac:dyDescent="0.5">
      <c r="A2879" s="25">
        <v>44668</v>
      </c>
      <c r="B2879" t="s">
        <v>26</v>
      </c>
      <c r="C2879" t="s">
        <v>144</v>
      </c>
      <c r="D2879" t="s">
        <v>274</v>
      </c>
      <c r="E2879">
        <v>32</v>
      </c>
      <c r="F2879" t="s">
        <v>145</v>
      </c>
      <c r="G2879" s="3">
        <v>65</v>
      </c>
      <c r="H2879" t="s">
        <v>143</v>
      </c>
      <c r="I2879" s="3">
        <v>2080</v>
      </c>
      <c r="J2879" s="25" t="str">
        <f t="shared" si="44"/>
        <v>Apr</v>
      </c>
      <c r="K2879">
        <v>17</v>
      </c>
    </row>
    <row r="2880" spans="1:11" x14ac:dyDescent="0.5">
      <c r="A2880" s="25">
        <v>44668</v>
      </c>
      <c r="B2880" t="s">
        <v>26</v>
      </c>
      <c r="C2880" t="s">
        <v>160</v>
      </c>
      <c r="D2880" t="s">
        <v>275</v>
      </c>
      <c r="E2880">
        <v>15</v>
      </c>
      <c r="F2880" t="s">
        <v>147</v>
      </c>
      <c r="G2880" s="3">
        <v>206.67</v>
      </c>
      <c r="H2880" t="s">
        <v>143</v>
      </c>
      <c r="I2880" s="3">
        <v>3100</v>
      </c>
      <c r="J2880" s="25" t="str">
        <f t="shared" si="44"/>
        <v>Apr</v>
      </c>
      <c r="K2880">
        <v>17</v>
      </c>
    </row>
    <row r="2881" spans="1:11" x14ac:dyDescent="0.5">
      <c r="A2881" s="25">
        <v>44668</v>
      </c>
      <c r="B2881" t="s">
        <v>26</v>
      </c>
      <c r="C2881" t="s">
        <v>162</v>
      </c>
      <c r="D2881" t="s">
        <v>295</v>
      </c>
      <c r="E2881">
        <v>25</v>
      </c>
      <c r="F2881" t="s">
        <v>147</v>
      </c>
      <c r="G2881" s="3">
        <v>165</v>
      </c>
      <c r="H2881" t="s">
        <v>143</v>
      </c>
      <c r="I2881" s="3">
        <v>4125</v>
      </c>
      <c r="J2881" s="25" t="str">
        <f t="shared" si="44"/>
        <v>Apr</v>
      </c>
      <c r="K2881">
        <v>17</v>
      </c>
    </row>
    <row r="2882" spans="1:11" x14ac:dyDescent="0.5">
      <c r="A2882" s="25">
        <v>44668</v>
      </c>
      <c r="B2882" t="s">
        <v>31</v>
      </c>
      <c r="C2882" t="s">
        <v>281</v>
      </c>
      <c r="D2882" t="s">
        <v>146</v>
      </c>
      <c r="E2882">
        <v>2</v>
      </c>
      <c r="F2882" t="s">
        <v>147</v>
      </c>
      <c r="G2882" s="3">
        <v>255</v>
      </c>
      <c r="H2882" t="s">
        <v>143</v>
      </c>
      <c r="I2882" s="3">
        <v>510</v>
      </c>
      <c r="J2882" s="25" t="str">
        <f t="shared" si="44"/>
        <v>Apr</v>
      </c>
      <c r="K2882">
        <v>17</v>
      </c>
    </row>
    <row r="2883" spans="1:11" x14ac:dyDescent="0.5">
      <c r="A2883" s="25">
        <v>44668</v>
      </c>
      <c r="B2883" t="s">
        <v>31</v>
      </c>
      <c r="C2883" t="s">
        <v>198</v>
      </c>
      <c r="D2883" t="s">
        <v>146</v>
      </c>
      <c r="E2883">
        <v>2</v>
      </c>
      <c r="F2883" t="s">
        <v>147</v>
      </c>
      <c r="G2883" s="3">
        <v>255</v>
      </c>
      <c r="H2883" t="s">
        <v>143</v>
      </c>
      <c r="I2883" s="3">
        <v>510</v>
      </c>
      <c r="J2883" s="25" t="str">
        <f t="shared" si="44"/>
        <v>Apr</v>
      </c>
      <c r="K2883">
        <v>17</v>
      </c>
    </row>
    <row r="2884" spans="1:11" hidden="1" x14ac:dyDescent="0.5">
      <c r="A2884" s="25">
        <v>44668</v>
      </c>
      <c r="B2884" t="s">
        <v>31</v>
      </c>
      <c r="C2884" t="s">
        <v>153</v>
      </c>
      <c r="D2884" t="s">
        <v>295</v>
      </c>
      <c r="E2884">
        <v>2</v>
      </c>
      <c r="F2884" t="s">
        <v>147</v>
      </c>
      <c r="G2884" s="3">
        <v>70</v>
      </c>
      <c r="H2884" t="s">
        <v>143</v>
      </c>
      <c r="I2884" s="3">
        <v>140</v>
      </c>
      <c r="J2884" s="25" t="str">
        <f t="shared" si="44"/>
        <v>Apr</v>
      </c>
      <c r="K2884">
        <v>17</v>
      </c>
    </row>
    <row r="2885" spans="1:11" x14ac:dyDescent="0.5">
      <c r="A2885" s="25">
        <v>44668</v>
      </c>
      <c r="B2885" t="s">
        <v>31</v>
      </c>
      <c r="C2885" t="s">
        <v>187</v>
      </c>
      <c r="D2885" t="s">
        <v>295</v>
      </c>
      <c r="E2885">
        <v>2.5</v>
      </c>
      <c r="F2885" t="s">
        <v>147</v>
      </c>
      <c r="G2885" s="3">
        <v>50</v>
      </c>
      <c r="H2885" t="s">
        <v>143</v>
      </c>
      <c r="I2885" s="3">
        <v>125</v>
      </c>
      <c r="J2885" s="25" t="str">
        <f t="shared" ref="J2885:J2948" si="45">TEXT(A2885,"mmm")</f>
        <v>Apr</v>
      </c>
      <c r="K2885">
        <v>17</v>
      </c>
    </row>
    <row r="2886" spans="1:11" x14ac:dyDescent="0.5">
      <c r="A2886" s="25">
        <v>44668</v>
      </c>
      <c r="B2886" t="s">
        <v>31</v>
      </c>
      <c r="C2886" t="s">
        <v>162</v>
      </c>
      <c r="D2886" t="s">
        <v>295</v>
      </c>
      <c r="E2886">
        <v>4</v>
      </c>
      <c r="F2886" t="s">
        <v>147</v>
      </c>
      <c r="G2886" s="3">
        <v>170</v>
      </c>
      <c r="H2886" t="s">
        <v>143</v>
      </c>
      <c r="I2886" s="3">
        <v>680</v>
      </c>
      <c r="J2886" s="25" t="str">
        <f t="shared" si="45"/>
        <v>Apr</v>
      </c>
      <c r="K2886">
        <v>17</v>
      </c>
    </row>
    <row r="2887" spans="1:11" x14ac:dyDescent="0.5">
      <c r="A2887" s="25">
        <v>44668</v>
      </c>
      <c r="B2887" t="s">
        <v>31</v>
      </c>
      <c r="C2887" t="s">
        <v>173</v>
      </c>
      <c r="D2887" t="s">
        <v>295</v>
      </c>
      <c r="E2887">
        <v>1</v>
      </c>
      <c r="F2887" t="s">
        <v>147</v>
      </c>
      <c r="G2887" s="3">
        <v>430</v>
      </c>
      <c r="H2887" t="s">
        <v>143</v>
      </c>
      <c r="I2887" s="3">
        <v>430</v>
      </c>
      <c r="J2887" s="25" t="str">
        <f t="shared" si="45"/>
        <v>Apr</v>
      </c>
      <c r="K2887">
        <v>17</v>
      </c>
    </row>
    <row r="2888" spans="1:11" x14ac:dyDescent="0.5">
      <c r="A2888" s="25">
        <v>44668</v>
      </c>
      <c r="B2888" t="s">
        <v>31</v>
      </c>
      <c r="C2888" t="s">
        <v>181</v>
      </c>
      <c r="D2888" t="s">
        <v>276</v>
      </c>
      <c r="E2888">
        <v>1</v>
      </c>
      <c r="F2888" t="s">
        <v>152</v>
      </c>
      <c r="G2888" s="3">
        <v>140</v>
      </c>
      <c r="H2888" t="s">
        <v>143</v>
      </c>
      <c r="I2888" s="3">
        <v>140</v>
      </c>
      <c r="J2888" s="25" t="str">
        <f t="shared" si="45"/>
        <v>Apr</v>
      </c>
      <c r="K2888">
        <v>17</v>
      </c>
    </row>
    <row r="2889" spans="1:11" x14ac:dyDescent="0.5">
      <c r="A2889" s="25">
        <v>44668</v>
      </c>
      <c r="B2889" t="s">
        <v>31</v>
      </c>
      <c r="C2889" t="s">
        <v>151</v>
      </c>
      <c r="D2889" t="s">
        <v>146</v>
      </c>
      <c r="E2889">
        <v>1</v>
      </c>
      <c r="F2889" t="s">
        <v>152</v>
      </c>
      <c r="G2889" s="3">
        <v>500</v>
      </c>
      <c r="H2889" t="s">
        <v>143</v>
      </c>
      <c r="I2889" s="3">
        <v>500</v>
      </c>
      <c r="J2889" s="25" t="str">
        <f t="shared" si="45"/>
        <v>Apr</v>
      </c>
      <c r="K2889">
        <v>17</v>
      </c>
    </row>
    <row r="2890" spans="1:11" x14ac:dyDescent="0.5">
      <c r="A2890" s="25">
        <v>44668</v>
      </c>
      <c r="B2890" t="s">
        <v>31</v>
      </c>
      <c r="C2890" t="s">
        <v>175</v>
      </c>
      <c r="D2890" t="s">
        <v>146</v>
      </c>
      <c r="E2890">
        <v>0.5</v>
      </c>
      <c r="F2890" t="s">
        <v>152</v>
      </c>
      <c r="G2890" s="3">
        <v>900</v>
      </c>
      <c r="H2890" t="s">
        <v>143</v>
      </c>
      <c r="I2890" s="3">
        <v>450</v>
      </c>
      <c r="J2890" s="25" t="str">
        <f t="shared" si="45"/>
        <v>Apr</v>
      </c>
      <c r="K2890">
        <v>17</v>
      </c>
    </row>
    <row r="2891" spans="1:11" hidden="1" x14ac:dyDescent="0.5">
      <c r="A2891" s="25">
        <v>44668</v>
      </c>
      <c r="B2891" t="s">
        <v>31</v>
      </c>
      <c r="C2891" t="s">
        <v>197</v>
      </c>
      <c r="D2891" t="s">
        <v>193</v>
      </c>
      <c r="E2891">
        <v>0.5</v>
      </c>
      <c r="F2891" t="s">
        <v>147</v>
      </c>
      <c r="G2891" s="3">
        <v>700</v>
      </c>
      <c r="H2891" t="s">
        <v>143</v>
      </c>
      <c r="I2891" s="3">
        <v>350</v>
      </c>
      <c r="J2891" s="25" t="str">
        <f t="shared" si="45"/>
        <v>Apr</v>
      </c>
      <c r="K2891">
        <v>17</v>
      </c>
    </row>
    <row r="2892" spans="1:11" hidden="1" x14ac:dyDescent="0.5">
      <c r="A2892" s="25">
        <v>44668</v>
      </c>
      <c r="B2892" t="s">
        <v>31</v>
      </c>
      <c r="C2892" t="s">
        <v>206</v>
      </c>
      <c r="D2892" t="s">
        <v>193</v>
      </c>
      <c r="E2892">
        <v>0.5</v>
      </c>
      <c r="F2892" t="s">
        <v>147</v>
      </c>
      <c r="G2892" s="3">
        <v>500</v>
      </c>
      <c r="H2892" t="s">
        <v>143</v>
      </c>
      <c r="I2892" s="3">
        <v>250</v>
      </c>
      <c r="J2892" s="25" t="str">
        <f t="shared" si="45"/>
        <v>Apr</v>
      </c>
      <c r="K2892">
        <v>17</v>
      </c>
    </row>
    <row r="2893" spans="1:11" x14ac:dyDescent="0.5">
      <c r="A2893" s="25">
        <v>44668</v>
      </c>
      <c r="B2893" t="s">
        <v>31</v>
      </c>
      <c r="C2893" t="s">
        <v>198</v>
      </c>
      <c r="D2893" t="s">
        <v>146</v>
      </c>
      <c r="E2893">
        <v>5</v>
      </c>
      <c r="F2893" t="s">
        <v>147</v>
      </c>
      <c r="G2893" s="3">
        <v>255</v>
      </c>
      <c r="H2893" t="s">
        <v>143</v>
      </c>
      <c r="I2893" s="3">
        <v>1275</v>
      </c>
      <c r="J2893" s="25" t="str">
        <f t="shared" si="45"/>
        <v>Apr</v>
      </c>
      <c r="K2893">
        <v>17</v>
      </c>
    </row>
    <row r="2894" spans="1:11" hidden="1" x14ac:dyDescent="0.5">
      <c r="A2894" s="25">
        <v>44668</v>
      </c>
      <c r="B2894" t="s">
        <v>31</v>
      </c>
      <c r="C2894" t="s">
        <v>285</v>
      </c>
      <c r="D2894" t="s">
        <v>146</v>
      </c>
      <c r="E2894">
        <v>3</v>
      </c>
      <c r="F2894" t="s">
        <v>147</v>
      </c>
      <c r="G2894" s="3">
        <v>255</v>
      </c>
      <c r="H2894" t="s">
        <v>143</v>
      </c>
      <c r="I2894" s="3">
        <v>765</v>
      </c>
      <c r="J2894" s="25" t="str">
        <f t="shared" si="45"/>
        <v>Apr</v>
      </c>
      <c r="K2894">
        <v>17</v>
      </c>
    </row>
    <row r="2895" spans="1:11" x14ac:dyDescent="0.5">
      <c r="A2895" s="25">
        <v>44668</v>
      </c>
      <c r="B2895" t="s">
        <v>31</v>
      </c>
      <c r="C2895" t="s">
        <v>231</v>
      </c>
      <c r="D2895" t="s">
        <v>146</v>
      </c>
      <c r="E2895">
        <v>5</v>
      </c>
      <c r="F2895" t="s">
        <v>147</v>
      </c>
      <c r="G2895" s="3">
        <v>255</v>
      </c>
      <c r="H2895" t="s">
        <v>143</v>
      </c>
      <c r="I2895" s="3">
        <v>1275</v>
      </c>
      <c r="J2895" s="25" t="str">
        <f t="shared" si="45"/>
        <v>Apr</v>
      </c>
      <c r="K2895">
        <v>17</v>
      </c>
    </row>
    <row r="2896" spans="1:11" hidden="1" x14ac:dyDescent="0.5">
      <c r="A2896" s="25">
        <v>44668</v>
      </c>
      <c r="B2896" t="s">
        <v>31</v>
      </c>
      <c r="C2896" t="s">
        <v>176</v>
      </c>
      <c r="D2896" t="s">
        <v>295</v>
      </c>
      <c r="E2896">
        <v>1.5</v>
      </c>
      <c r="F2896" t="s">
        <v>147</v>
      </c>
      <c r="G2896" s="3">
        <v>250</v>
      </c>
      <c r="H2896" t="s">
        <v>143</v>
      </c>
      <c r="I2896" s="3">
        <v>375</v>
      </c>
      <c r="J2896" s="25" t="str">
        <f t="shared" si="45"/>
        <v>Apr</v>
      </c>
      <c r="K2896">
        <v>17</v>
      </c>
    </row>
    <row r="2897" spans="1:11" x14ac:dyDescent="0.5">
      <c r="A2897" s="25">
        <v>44668</v>
      </c>
      <c r="B2897" t="s">
        <v>31</v>
      </c>
      <c r="C2897" t="s">
        <v>167</v>
      </c>
      <c r="D2897" t="s">
        <v>295</v>
      </c>
      <c r="E2897">
        <v>2</v>
      </c>
      <c r="F2897" t="s">
        <v>147</v>
      </c>
      <c r="G2897" s="3">
        <v>380</v>
      </c>
      <c r="H2897" t="s">
        <v>143</v>
      </c>
      <c r="I2897" s="3">
        <v>760</v>
      </c>
      <c r="J2897" s="25" t="str">
        <f t="shared" si="45"/>
        <v>Apr</v>
      </c>
      <c r="K2897">
        <v>17</v>
      </c>
    </row>
    <row r="2898" spans="1:11" x14ac:dyDescent="0.5">
      <c r="A2898" s="25">
        <v>44668</v>
      </c>
      <c r="B2898" t="s">
        <v>31</v>
      </c>
      <c r="C2898" t="s">
        <v>166</v>
      </c>
      <c r="D2898" t="s">
        <v>295</v>
      </c>
      <c r="E2898">
        <v>2</v>
      </c>
      <c r="F2898" t="s">
        <v>147</v>
      </c>
      <c r="G2898" s="3">
        <v>380</v>
      </c>
      <c r="H2898" t="s">
        <v>143</v>
      </c>
      <c r="I2898" s="3">
        <v>760</v>
      </c>
      <c r="J2898" s="25" t="str">
        <f t="shared" si="45"/>
        <v>Apr</v>
      </c>
      <c r="K2898">
        <v>17</v>
      </c>
    </row>
    <row r="2899" spans="1:11" x14ac:dyDescent="0.5">
      <c r="A2899" s="25">
        <v>44668</v>
      </c>
      <c r="B2899" t="s">
        <v>31</v>
      </c>
      <c r="C2899" t="s">
        <v>189</v>
      </c>
      <c r="D2899" t="s">
        <v>295</v>
      </c>
      <c r="E2899">
        <v>1.5</v>
      </c>
      <c r="F2899" t="s">
        <v>147</v>
      </c>
      <c r="G2899" s="3">
        <v>380</v>
      </c>
      <c r="H2899" t="s">
        <v>143</v>
      </c>
      <c r="I2899" s="3">
        <v>570</v>
      </c>
      <c r="J2899" s="25" t="str">
        <f t="shared" si="45"/>
        <v>Apr</v>
      </c>
      <c r="K2899">
        <v>17</v>
      </c>
    </row>
    <row r="2900" spans="1:11" x14ac:dyDescent="0.5">
      <c r="A2900" s="25">
        <v>44668</v>
      </c>
      <c r="B2900" t="s">
        <v>31</v>
      </c>
      <c r="C2900" t="s">
        <v>162</v>
      </c>
      <c r="D2900" t="s">
        <v>295</v>
      </c>
      <c r="E2900">
        <v>25</v>
      </c>
      <c r="F2900" t="s">
        <v>147</v>
      </c>
      <c r="G2900" s="3">
        <v>165</v>
      </c>
      <c r="H2900" t="s">
        <v>143</v>
      </c>
      <c r="I2900" s="3">
        <v>4125</v>
      </c>
      <c r="J2900" s="25" t="str">
        <f t="shared" si="45"/>
        <v>Apr</v>
      </c>
      <c r="K2900">
        <v>17</v>
      </c>
    </row>
    <row r="2901" spans="1:11" x14ac:dyDescent="0.5">
      <c r="A2901" s="25">
        <v>44668</v>
      </c>
      <c r="B2901" t="s">
        <v>31</v>
      </c>
      <c r="C2901" t="s">
        <v>148</v>
      </c>
      <c r="D2901" t="s">
        <v>146</v>
      </c>
      <c r="E2901">
        <v>5</v>
      </c>
      <c r="F2901" t="s">
        <v>149</v>
      </c>
      <c r="G2901" s="3">
        <v>250</v>
      </c>
      <c r="H2901" t="s">
        <v>143</v>
      </c>
      <c r="I2901" s="3">
        <v>1250</v>
      </c>
      <c r="J2901" s="25" t="str">
        <f t="shared" si="45"/>
        <v>Apr</v>
      </c>
      <c r="K2901">
        <v>17</v>
      </c>
    </row>
    <row r="2902" spans="1:11" x14ac:dyDescent="0.5">
      <c r="A2902" s="25">
        <v>44668</v>
      </c>
      <c r="B2902" t="s">
        <v>31</v>
      </c>
      <c r="C2902" t="s">
        <v>144</v>
      </c>
      <c r="D2902" t="s">
        <v>274</v>
      </c>
      <c r="E2902">
        <v>32</v>
      </c>
      <c r="F2902" t="s">
        <v>145</v>
      </c>
      <c r="G2902" s="3">
        <v>65</v>
      </c>
      <c r="H2902" t="s">
        <v>143</v>
      </c>
      <c r="I2902" s="3">
        <v>2080</v>
      </c>
      <c r="J2902" s="25" t="str">
        <f t="shared" si="45"/>
        <v>Apr</v>
      </c>
      <c r="K2902">
        <v>17</v>
      </c>
    </row>
    <row r="2903" spans="1:11" hidden="1" x14ac:dyDescent="0.5">
      <c r="A2903" s="25">
        <v>44668</v>
      </c>
      <c r="B2903" t="s">
        <v>31</v>
      </c>
      <c r="C2903" t="s">
        <v>186</v>
      </c>
      <c r="D2903" t="s">
        <v>274</v>
      </c>
      <c r="E2903">
        <v>36</v>
      </c>
      <c r="F2903" t="s">
        <v>145</v>
      </c>
      <c r="G2903" s="3">
        <v>80</v>
      </c>
      <c r="H2903" t="s">
        <v>143</v>
      </c>
      <c r="I2903" s="3">
        <v>2880</v>
      </c>
      <c r="J2903" s="25" t="str">
        <f t="shared" si="45"/>
        <v>Apr</v>
      </c>
      <c r="K2903">
        <v>17</v>
      </c>
    </row>
    <row r="2904" spans="1:11" x14ac:dyDescent="0.5">
      <c r="A2904" s="25">
        <v>44668</v>
      </c>
      <c r="B2904" t="s">
        <v>31</v>
      </c>
      <c r="C2904" t="s">
        <v>187</v>
      </c>
      <c r="D2904" t="s">
        <v>295</v>
      </c>
      <c r="E2904">
        <v>19</v>
      </c>
      <c r="F2904" t="s">
        <v>147</v>
      </c>
      <c r="G2904" s="3">
        <v>50</v>
      </c>
      <c r="H2904" t="s">
        <v>143</v>
      </c>
      <c r="I2904" s="3">
        <v>950</v>
      </c>
      <c r="J2904" s="25" t="str">
        <f t="shared" si="45"/>
        <v>Apr</v>
      </c>
      <c r="K2904">
        <v>17</v>
      </c>
    </row>
    <row r="2905" spans="1:11" x14ac:dyDescent="0.5">
      <c r="A2905" s="25">
        <v>44669</v>
      </c>
      <c r="B2905" t="s">
        <v>30</v>
      </c>
      <c r="C2905" t="s">
        <v>162</v>
      </c>
      <c r="D2905" t="s">
        <v>295</v>
      </c>
      <c r="E2905">
        <v>25</v>
      </c>
      <c r="F2905" t="s">
        <v>147</v>
      </c>
      <c r="G2905" s="3">
        <v>165</v>
      </c>
      <c r="H2905" t="s">
        <v>143</v>
      </c>
      <c r="I2905" s="3">
        <v>4125</v>
      </c>
      <c r="J2905" s="25" t="str">
        <f t="shared" si="45"/>
        <v>Apr</v>
      </c>
      <c r="K2905">
        <v>17</v>
      </c>
    </row>
    <row r="2906" spans="1:11" x14ac:dyDescent="0.5">
      <c r="A2906" s="25">
        <v>44669</v>
      </c>
      <c r="B2906" t="s">
        <v>30</v>
      </c>
      <c r="C2906" t="s">
        <v>181</v>
      </c>
      <c r="D2906" t="s">
        <v>276</v>
      </c>
      <c r="E2906">
        <v>4</v>
      </c>
      <c r="F2906" t="s">
        <v>152</v>
      </c>
      <c r="G2906" s="3">
        <v>140</v>
      </c>
      <c r="H2906" t="s">
        <v>143</v>
      </c>
      <c r="I2906" s="3">
        <v>560</v>
      </c>
      <c r="J2906" s="25" t="str">
        <f t="shared" si="45"/>
        <v>Apr</v>
      </c>
      <c r="K2906">
        <v>17</v>
      </c>
    </row>
    <row r="2907" spans="1:11" hidden="1" x14ac:dyDescent="0.5">
      <c r="A2907" s="25">
        <v>44669</v>
      </c>
      <c r="B2907" t="s">
        <v>30</v>
      </c>
      <c r="C2907" t="s">
        <v>292</v>
      </c>
      <c r="D2907" t="s">
        <v>141</v>
      </c>
      <c r="E2907">
        <v>1</v>
      </c>
      <c r="F2907" t="s">
        <v>142</v>
      </c>
      <c r="G2907" s="3">
        <v>310</v>
      </c>
      <c r="H2907" t="s">
        <v>143</v>
      </c>
      <c r="I2907" s="3">
        <v>310</v>
      </c>
      <c r="J2907" s="25" t="str">
        <f t="shared" si="45"/>
        <v>Apr</v>
      </c>
      <c r="K2907">
        <v>17</v>
      </c>
    </row>
    <row r="2908" spans="1:11" hidden="1" x14ac:dyDescent="0.5">
      <c r="A2908" s="25">
        <v>44669</v>
      </c>
      <c r="B2908" t="s">
        <v>30</v>
      </c>
      <c r="C2908" t="s">
        <v>196</v>
      </c>
      <c r="D2908" t="s">
        <v>141</v>
      </c>
      <c r="E2908">
        <v>2</v>
      </c>
      <c r="F2908" t="s">
        <v>142</v>
      </c>
      <c r="G2908" s="3">
        <v>700</v>
      </c>
      <c r="H2908" t="s">
        <v>143</v>
      </c>
      <c r="I2908" s="3">
        <v>1400</v>
      </c>
      <c r="J2908" s="25" t="str">
        <f t="shared" si="45"/>
        <v>Apr</v>
      </c>
      <c r="K2908">
        <v>17</v>
      </c>
    </row>
    <row r="2909" spans="1:11" hidden="1" x14ac:dyDescent="0.5">
      <c r="A2909" s="25">
        <v>44669</v>
      </c>
      <c r="B2909" t="s">
        <v>30</v>
      </c>
      <c r="C2909" t="s">
        <v>157</v>
      </c>
      <c r="D2909" t="s">
        <v>141</v>
      </c>
      <c r="E2909">
        <v>2</v>
      </c>
      <c r="F2909" t="s">
        <v>142</v>
      </c>
      <c r="G2909" s="3">
        <v>450</v>
      </c>
      <c r="H2909" t="s">
        <v>143</v>
      </c>
      <c r="I2909" s="3">
        <v>900</v>
      </c>
      <c r="J2909" s="25" t="str">
        <f t="shared" si="45"/>
        <v>Apr</v>
      </c>
      <c r="K2909">
        <v>17</v>
      </c>
    </row>
    <row r="2910" spans="1:11" hidden="1" x14ac:dyDescent="0.5">
      <c r="A2910" s="25">
        <v>44669</v>
      </c>
      <c r="B2910" t="s">
        <v>30</v>
      </c>
      <c r="C2910" t="s">
        <v>197</v>
      </c>
      <c r="D2910" t="s">
        <v>193</v>
      </c>
      <c r="E2910">
        <v>1</v>
      </c>
      <c r="F2910" t="s">
        <v>147</v>
      </c>
      <c r="G2910" s="3">
        <v>700</v>
      </c>
      <c r="H2910" t="s">
        <v>143</v>
      </c>
      <c r="I2910" s="3">
        <v>700</v>
      </c>
      <c r="J2910" s="25" t="str">
        <f t="shared" si="45"/>
        <v>Apr</v>
      </c>
      <c r="K2910">
        <v>17</v>
      </c>
    </row>
    <row r="2911" spans="1:11" x14ac:dyDescent="0.5">
      <c r="A2911" s="25">
        <v>44669</v>
      </c>
      <c r="B2911" t="s">
        <v>30</v>
      </c>
      <c r="C2911" t="s">
        <v>164</v>
      </c>
      <c r="D2911" t="s">
        <v>295</v>
      </c>
      <c r="E2911">
        <v>5</v>
      </c>
      <c r="F2911" t="s">
        <v>147</v>
      </c>
      <c r="G2911" s="3">
        <v>200</v>
      </c>
      <c r="H2911" t="s">
        <v>143</v>
      </c>
      <c r="I2911" s="3">
        <v>1000</v>
      </c>
      <c r="J2911" s="25" t="str">
        <f t="shared" si="45"/>
        <v>Apr</v>
      </c>
      <c r="K2911">
        <v>17</v>
      </c>
    </row>
    <row r="2912" spans="1:11" hidden="1" x14ac:dyDescent="0.5">
      <c r="A2912" s="25">
        <v>44669</v>
      </c>
      <c r="B2912" t="s">
        <v>30</v>
      </c>
      <c r="C2912" t="s">
        <v>289</v>
      </c>
      <c r="D2912" t="s">
        <v>141</v>
      </c>
      <c r="E2912">
        <v>2</v>
      </c>
      <c r="F2912" t="s">
        <v>142</v>
      </c>
      <c r="G2912" s="3">
        <v>330</v>
      </c>
      <c r="H2912" t="s">
        <v>143</v>
      </c>
      <c r="I2912" s="3">
        <v>660</v>
      </c>
      <c r="J2912" s="25" t="str">
        <f t="shared" si="45"/>
        <v>Apr</v>
      </c>
      <c r="K2912">
        <v>17</v>
      </c>
    </row>
    <row r="2913" spans="1:11" x14ac:dyDescent="0.5">
      <c r="A2913" s="25">
        <v>44669</v>
      </c>
      <c r="B2913" t="s">
        <v>30</v>
      </c>
      <c r="C2913" t="s">
        <v>166</v>
      </c>
      <c r="D2913" t="s">
        <v>295</v>
      </c>
      <c r="E2913">
        <v>25</v>
      </c>
      <c r="F2913" t="s">
        <v>147</v>
      </c>
      <c r="G2913" s="3">
        <v>330</v>
      </c>
      <c r="H2913" t="s">
        <v>143</v>
      </c>
      <c r="I2913" s="3">
        <v>8250</v>
      </c>
      <c r="J2913" s="25" t="str">
        <f t="shared" si="45"/>
        <v>Apr</v>
      </c>
      <c r="K2913">
        <v>17</v>
      </c>
    </row>
    <row r="2914" spans="1:11" x14ac:dyDescent="0.5">
      <c r="A2914" s="25">
        <v>44669</v>
      </c>
      <c r="B2914" t="s">
        <v>30</v>
      </c>
      <c r="C2914" t="s">
        <v>167</v>
      </c>
      <c r="D2914" t="s">
        <v>295</v>
      </c>
      <c r="E2914">
        <v>25</v>
      </c>
      <c r="F2914" t="s">
        <v>147</v>
      </c>
      <c r="G2914" s="3">
        <v>330</v>
      </c>
      <c r="H2914" t="s">
        <v>143</v>
      </c>
      <c r="I2914" s="3">
        <v>8250</v>
      </c>
      <c r="J2914" s="25" t="str">
        <f t="shared" si="45"/>
        <v>Apr</v>
      </c>
      <c r="K2914">
        <v>17</v>
      </c>
    </row>
    <row r="2915" spans="1:11" hidden="1" x14ac:dyDescent="0.5">
      <c r="A2915" s="25">
        <v>44669</v>
      </c>
      <c r="B2915" t="s">
        <v>30</v>
      </c>
      <c r="C2915" t="s">
        <v>216</v>
      </c>
      <c r="D2915" t="s">
        <v>193</v>
      </c>
      <c r="E2915">
        <v>2</v>
      </c>
      <c r="F2915" t="s">
        <v>147</v>
      </c>
      <c r="G2915" s="3">
        <v>735</v>
      </c>
      <c r="H2915" t="s">
        <v>143</v>
      </c>
      <c r="I2915" s="3">
        <v>1470</v>
      </c>
      <c r="J2915" s="25" t="str">
        <f t="shared" si="45"/>
        <v>Apr</v>
      </c>
      <c r="K2915">
        <v>17</v>
      </c>
    </row>
    <row r="2916" spans="1:11" hidden="1" x14ac:dyDescent="0.5">
      <c r="A2916" s="25">
        <v>44669</v>
      </c>
      <c r="B2916" t="s">
        <v>30</v>
      </c>
      <c r="C2916" t="s">
        <v>209</v>
      </c>
      <c r="D2916" t="s">
        <v>193</v>
      </c>
      <c r="E2916">
        <v>0.5</v>
      </c>
      <c r="F2916" t="s">
        <v>147</v>
      </c>
      <c r="G2916" s="3">
        <v>916</v>
      </c>
      <c r="H2916" t="s">
        <v>143</v>
      </c>
      <c r="I2916" s="3">
        <v>458</v>
      </c>
      <c r="J2916" s="25" t="str">
        <f t="shared" si="45"/>
        <v>Apr</v>
      </c>
      <c r="K2916">
        <v>17</v>
      </c>
    </row>
    <row r="2917" spans="1:11" hidden="1" x14ac:dyDescent="0.5">
      <c r="A2917" s="25">
        <v>44669</v>
      </c>
      <c r="B2917" t="s">
        <v>30</v>
      </c>
      <c r="C2917" t="s">
        <v>206</v>
      </c>
      <c r="D2917" t="s">
        <v>193</v>
      </c>
      <c r="E2917">
        <v>2</v>
      </c>
      <c r="F2917" t="s">
        <v>147</v>
      </c>
      <c r="G2917" s="3">
        <v>500</v>
      </c>
      <c r="H2917" t="s">
        <v>143</v>
      </c>
      <c r="I2917" s="3">
        <v>1000</v>
      </c>
      <c r="J2917" s="25" t="str">
        <f t="shared" si="45"/>
        <v>Apr</v>
      </c>
      <c r="K2917">
        <v>17</v>
      </c>
    </row>
    <row r="2918" spans="1:11" x14ac:dyDescent="0.5">
      <c r="A2918" s="25">
        <v>44669</v>
      </c>
      <c r="B2918" t="s">
        <v>30</v>
      </c>
      <c r="C2918" t="s">
        <v>163</v>
      </c>
      <c r="D2918" t="s">
        <v>295</v>
      </c>
      <c r="E2918">
        <v>5</v>
      </c>
      <c r="F2918" t="s">
        <v>147</v>
      </c>
      <c r="G2918" s="3">
        <v>900</v>
      </c>
      <c r="H2918" t="s">
        <v>143</v>
      </c>
      <c r="I2918" s="3">
        <v>4500</v>
      </c>
      <c r="J2918" s="25" t="str">
        <f t="shared" si="45"/>
        <v>Apr</v>
      </c>
      <c r="K2918">
        <v>17</v>
      </c>
    </row>
    <row r="2919" spans="1:11" x14ac:dyDescent="0.5">
      <c r="A2919" s="25">
        <v>44669</v>
      </c>
      <c r="B2919" t="s">
        <v>30</v>
      </c>
      <c r="C2919" t="s">
        <v>144</v>
      </c>
      <c r="D2919" t="s">
        <v>274</v>
      </c>
      <c r="E2919">
        <v>256</v>
      </c>
      <c r="F2919" t="s">
        <v>145</v>
      </c>
      <c r="G2919" s="3">
        <v>68</v>
      </c>
      <c r="H2919" t="s">
        <v>143</v>
      </c>
      <c r="I2919" s="3">
        <v>17408</v>
      </c>
      <c r="J2919" s="25" t="str">
        <f t="shared" si="45"/>
        <v>Apr</v>
      </c>
      <c r="K2919">
        <v>17</v>
      </c>
    </row>
    <row r="2920" spans="1:11" x14ac:dyDescent="0.5">
      <c r="A2920" s="25">
        <v>44669</v>
      </c>
      <c r="B2920" t="s">
        <v>30</v>
      </c>
      <c r="C2920" t="s">
        <v>148</v>
      </c>
      <c r="D2920" t="s">
        <v>146</v>
      </c>
      <c r="E2920">
        <v>2</v>
      </c>
      <c r="F2920" t="s">
        <v>149</v>
      </c>
      <c r="G2920" s="3">
        <v>250</v>
      </c>
      <c r="H2920" t="s">
        <v>143</v>
      </c>
      <c r="I2920" s="3">
        <v>500</v>
      </c>
      <c r="J2920" s="25" t="str">
        <f t="shared" si="45"/>
        <v>Apr</v>
      </c>
      <c r="K2920">
        <v>17</v>
      </c>
    </row>
    <row r="2921" spans="1:11" hidden="1" x14ac:dyDescent="0.5">
      <c r="A2921" s="25">
        <v>44669</v>
      </c>
      <c r="B2921" t="s">
        <v>30</v>
      </c>
      <c r="C2921" t="s">
        <v>213</v>
      </c>
      <c r="D2921" t="s">
        <v>324</v>
      </c>
      <c r="E2921">
        <v>2</v>
      </c>
      <c r="F2921" t="s">
        <v>142</v>
      </c>
      <c r="G2921" s="3">
        <v>180</v>
      </c>
      <c r="H2921" t="s">
        <v>143</v>
      </c>
      <c r="I2921" s="3">
        <v>360</v>
      </c>
      <c r="J2921" s="25" t="str">
        <f t="shared" si="45"/>
        <v>Apr</v>
      </c>
      <c r="K2921">
        <v>17</v>
      </c>
    </row>
    <row r="2922" spans="1:11" x14ac:dyDescent="0.5">
      <c r="A2922" s="25">
        <v>44669</v>
      </c>
      <c r="B2922" t="s">
        <v>30</v>
      </c>
      <c r="C2922" t="s">
        <v>167</v>
      </c>
      <c r="D2922" t="s">
        <v>295</v>
      </c>
      <c r="E2922">
        <v>1</v>
      </c>
      <c r="F2922" t="s">
        <v>147</v>
      </c>
      <c r="G2922" s="3">
        <v>340</v>
      </c>
      <c r="H2922" t="s">
        <v>143</v>
      </c>
      <c r="I2922" s="3">
        <v>340</v>
      </c>
      <c r="J2922" s="25" t="str">
        <f t="shared" si="45"/>
        <v>Apr</v>
      </c>
      <c r="K2922">
        <v>17</v>
      </c>
    </row>
    <row r="2923" spans="1:11" x14ac:dyDescent="0.5">
      <c r="A2923" s="25">
        <v>44669</v>
      </c>
      <c r="B2923" t="s">
        <v>30</v>
      </c>
      <c r="C2923" t="s">
        <v>181</v>
      </c>
      <c r="D2923" t="s">
        <v>276</v>
      </c>
      <c r="E2923">
        <v>4</v>
      </c>
      <c r="F2923" t="s">
        <v>152</v>
      </c>
      <c r="G2923" s="3">
        <v>140</v>
      </c>
      <c r="H2923" t="s">
        <v>143</v>
      </c>
      <c r="I2923" s="3">
        <v>560</v>
      </c>
      <c r="J2923" s="25" t="str">
        <f t="shared" si="45"/>
        <v>Apr</v>
      </c>
      <c r="K2923">
        <v>17</v>
      </c>
    </row>
    <row r="2924" spans="1:11" x14ac:dyDescent="0.5">
      <c r="A2924" s="25">
        <v>44669</v>
      </c>
      <c r="B2924" t="s">
        <v>30</v>
      </c>
      <c r="C2924" t="s">
        <v>151</v>
      </c>
      <c r="D2924" t="s">
        <v>146</v>
      </c>
      <c r="E2924">
        <v>1.5</v>
      </c>
      <c r="F2924" t="s">
        <v>152</v>
      </c>
      <c r="G2924" s="3">
        <v>500</v>
      </c>
      <c r="H2924" t="s">
        <v>143</v>
      </c>
      <c r="I2924" s="3">
        <v>750</v>
      </c>
      <c r="J2924" s="25" t="str">
        <f t="shared" si="45"/>
        <v>Apr</v>
      </c>
      <c r="K2924">
        <v>17</v>
      </c>
    </row>
    <row r="2925" spans="1:11" x14ac:dyDescent="0.5">
      <c r="A2925" s="25">
        <v>44669</v>
      </c>
      <c r="B2925" t="s">
        <v>30</v>
      </c>
      <c r="C2925" t="s">
        <v>175</v>
      </c>
      <c r="D2925" t="s">
        <v>146</v>
      </c>
      <c r="E2925">
        <v>1</v>
      </c>
      <c r="F2925" t="s">
        <v>152</v>
      </c>
      <c r="G2925" s="3">
        <v>900</v>
      </c>
      <c r="H2925" t="s">
        <v>143</v>
      </c>
      <c r="I2925" s="3">
        <v>900</v>
      </c>
      <c r="J2925" s="25" t="str">
        <f t="shared" si="45"/>
        <v>Apr</v>
      </c>
      <c r="K2925">
        <v>17</v>
      </c>
    </row>
    <row r="2926" spans="1:11" x14ac:dyDescent="0.5">
      <c r="A2926" s="25">
        <v>44669</v>
      </c>
      <c r="B2926" t="s">
        <v>30</v>
      </c>
      <c r="C2926" t="s">
        <v>160</v>
      </c>
      <c r="D2926" t="s">
        <v>275</v>
      </c>
      <c r="E2926">
        <v>15</v>
      </c>
      <c r="F2926" t="s">
        <v>147</v>
      </c>
      <c r="G2926" s="3">
        <v>210</v>
      </c>
      <c r="H2926" t="s">
        <v>143</v>
      </c>
      <c r="I2926" s="3">
        <v>3150</v>
      </c>
      <c r="J2926" s="25" t="str">
        <f t="shared" si="45"/>
        <v>Apr</v>
      </c>
      <c r="K2926">
        <v>17</v>
      </c>
    </row>
    <row r="2927" spans="1:11" x14ac:dyDescent="0.5">
      <c r="A2927" s="25">
        <v>44669</v>
      </c>
      <c r="B2927" t="s">
        <v>30</v>
      </c>
      <c r="C2927" t="s">
        <v>198</v>
      </c>
      <c r="D2927" t="s">
        <v>146</v>
      </c>
      <c r="E2927">
        <v>8</v>
      </c>
      <c r="F2927" t="s">
        <v>147</v>
      </c>
      <c r="G2927" s="3">
        <v>255</v>
      </c>
      <c r="H2927" t="s">
        <v>143</v>
      </c>
      <c r="I2927" s="3">
        <v>2040</v>
      </c>
      <c r="J2927" s="25" t="str">
        <f t="shared" si="45"/>
        <v>Apr</v>
      </c>
      <c r="K2927">
        <v>17</v>
      </c>
    </row>
    <row r="2928" spans="1:11" x14ac:dyDescent="0.5">
      <c r="A2928" s="25">
        <v>44669</v>
      </c>
      <c r="B2928" t="s">
        <v>30</v>
      </c>
      <c r="C2928" t="s">
        <v>158</v>
      </c>
      <c r="D2928" t="s">
        <v>295</v>
      </c>
      <c r="E2928">
        <v>2</v>
      </c>
      <c r="F2928" t="s">
        <v>147</v>
      </c>
      <c r="G2928" s="3">
        <v>320</v>
      </c>
      <c r="H2928" t="s">
        <v>143</v>
      </c>
      <c r="I2928" s="3">
        <v>640</v>
      </c>
      <c r="J2928" s="25" t="str">
        <f t="shared" si="45"/>
        <v>Apr</v>
      </c>
      <c r="K2928">
        <v>17</v>
      </c>
    </row>
    <row r="2929" spans="1:11" x14ac:dyDescent="0.5">
      <c r="A2929" s="25">
        <v>44669</v>
      </c>
      <c r="B2929" t="s">
        <v>30</v>
      </c>
      <c r="C2929" t="s">
        <v>164</v>
      </c>
      <c r="D2929" t="s">
        <v>295</v>
      </c>
      <c r="E2929">
        <v>2</v>
      </c>
      <c r="F2929" t="s">
        <v>147</v>
      </c>
      <c r="G2929" s="3">
        <v>200</v>
      </c>
      <c r="H2929" t="s">
        <v>143</v>
      </c>
      <c r="I2929" s="3">
        <v>400</v>
      </c>
      <c r="J2929" s="25" t="str">
        <f t="shared" si="45"/>
        <v>Apr</v>
      </c>
      <c r="K2929">
        <v>17</v>
      </c>
    </row>
    <row r="2930" spans="1:11" x14ac:dyDescent="0.5">
      <c r="A2930" s="25">
        <v>44669</v>
      </c>
      <c r="B2930" t="s">
        <v>30</v>
      </c>
      <c r="C2930" t="s">
        <v>187</v>
      </c>
      <c r="D2930" t="s">
        <v>295</v>
      </c>
      <c r="E2930">
        <v>5</v>
      </c>
      <c r="F2930" t="s">
        <v>147</v>
      </c>
      <c r="G2930" s="3">
        <v>50</v>
      </c>
      <c r="H2930" t="s">
        <v>143</v>
      </c>
      <c r="I2930" s="3">
        <v>250</v>
      </c>
      <c r="J2930" s="25" t="str">
        <f t="shared" si="45"/>
        <v>Apr</v>
      </c>
      <c r="K2930">
        <v>17</v>
      </c>
    </row>
    <row r="2931" spans="1:11" x14ac:dyDescent="0.5">
      <c r="A2931" s="25">
        <v>44669</v>
      </c>
      <c r="B2931" t="s">
        <v>30</v>
      </c>
      <c r="C2931" t="s">
        <v>154</v>
      </c>
      <c r="D2931" t="s">
        <v>155</v>
      </c>
      <c r="E2931">
        <v>10</v>
      </c>
      <c r="F2931" t="s">
        <v>156</v>
      </c>
      <c r="G2931" s="3">
        <v>900</v>
      </c>
      <c r="H2931" t="s">
        <v>143</v>
      </c>
      <c r="I2931" s="3">
        <v>9000</v>
      </c>
      <c r="J2931" s="25" t="str">
        <f t="shared" si="45"/>
        <v>Apr</v>
      </c>
      <c r="K2931">
        <v>17</v>
      </c>
    </row>
    <row r="2932" spans="1:11" hidden="1" x14ac:dyDescent="0.5">
      <c r="A2932" s="25">
        <v>44670</v>
      </c>
      <c r="B2932" t="s">
        <v>29</v>
      </c>
      <c r="C2932" t="s">
        <v>229</v>
      </c>
      <c r="D2932" t="s">
        <v>141</v>
      </c>
      <c r="E2932">
        <v>0.5</v>
      </c>
      <c r="F2932" t="s">
        <v>142</v>
      </c>
      <c r="G2932" s="3">
        <v>600</v>
      </c>
      <c r="H2932" t="s">
        <v>143</v>
      </c>
      <c r="I2932" s="3">
        <v>300</v>
      </c>
      <c r="J2932" s="25" t="str">
        <f t="shared" si="45"/>
        <v>Apr</v>
      </c>
      <c r="K2932">
        <v>17</v>
      </c>
    </row>
    <row r="2933" spans="1:11" hidden="1" x14ac:dyDescent="0.5">
      <c r="A2933" s="25">
        <v>44670</v>
      </c>
      <c r="B2933" t="s">
        <v>29</v>
      </c>
      <c r="C2933" t="s">
        <v>195</v>
      </c>
      <c r="D2933" t="s">
        <v>141</v>
      </c>
      <c r="E2933">
        <v>1</v>
      </c>
      <c r="F2933" t="s">
        <v>142</v>
      </c>
      <c r="G2933" s="3">
        <v>305</v>
      </c>
      <c r="H2933" t="s">
        <v>143</v>
      </c>
      <c r="I2933" s="3">
        <v>305</v>
      </c>
      <c r="J2933" s="25" t="str">
        <f t="shared" si="45"/>
        <v>Apr</v>
      </c>
      <c r="K2933">
        <v>17</v>
      </c>
    </row>
    <row r="2934" spans="1:11" hidden="1" x14ac:dyDescent="0.5">
      <c r="A2934" s="25">
        <v>44670</v>
      </c>
      <c r="B2934" t="s">
        <v>29</v>
      </c>
      <c r="C2934" t="s">
        <v>203</v>
      </c>
      <c r="D2934" t="s">
        <v>295</v>
      </c>
      <c r="E2934">
        <v>10</v>
      </c>
      <c r="F2934" t="s">
        <v>169</v>
      </c>
      <c r="G2934" s="3">
        <v>60</v>
      </c>
      <c r="H2934" t="s">
        <v>143</v>
      </c>
      <c r="I2934" s="3">
        <v>600</v>
      </c>
      <c r="J2934" s="25" t="str">
        <f t="shared" si="45"/>
        <v>Apr</v>
      </c>
      <c r="K2934">
        <v>17</v>
      </c>
    </row>
    <row r="2935" spans="1:11" x14ac:dyDescent="0.5">
      <c r="A2935" s="25">
        <v>44670</v>
      </c>
      <c r="B2935" t="s">
        <v>29</v>
      </c>
      <c r="C2935" t="s">
        <v>166</v>
      </c>
      <c r="D2935" t="s">
        <v>295</v>
      </c>
      <c r="E2935">
        <v>2</v>
      </c>
      <c r="F2935" t="s">
        <v>147</v>
      </c>
      <c r="G2935" s="3">
        <v>330</v>
      </c>
      <c r="H2935" t="s">
        <v>143</v>
      </c>
      <c r="I2935" s="3">
        <v>660</v>
      </c>
      <c r="J2935" s="25" t="str">
        <f t="shared" si="45"/>
        <v>Apr</v>
      </c>
      <c r="K2935">
        <v>17</v>
      </c>
    </row>
    <row r="2936" spans="1:11" x14ac:dyDescent="0.5">
      <c r="A2936" s="25">
        <v>44670</v>
      </c>
      <c r="B2936" t="s">
        <v>29</v>
      </c>
      <c r="C2936" t="s">
        <v>167</v>
      </c>
      <c r="D2936" t="s">
        <v>295</v>
      </c>
      <c r="E2936">
        <v>1</v>
      </c>
      <c r="F2936" t="s">
        <v>147</v>
      </c>
      <c r="G2936" s="3">
        <v>330</v>
      </c>
      <c r="H2936" t="s">
        <v>143</v>
      </c>
      <c r="I2936" s="3">
        <v>330</v>
      </c>
      <c r="J2936" s="25" t="str">
        <f t="shared" si="45"/>
        <v>Apr</v>
      </c>
      <c r="K2936">
        <v>17</v>
      </c>
    </row>
    <row r="2937" spans="1:11" x14ac:dyDescent="0.5">
      <c r="A2937" s="25">
        <v>44670</v>
      </c>
      <c r="B2937" t="s">
        <v>29</v>
      </c>
      <c r="C2937" t="s">
        <v>144</v>
      </c>
      <c r="D2937" t="s">
        <v>274</v>
      </c>
      <c r="E2937">
        <v>10</v>
      </c>
      <c r="F2937" t="s">
        <v>145</v>
      </c>
      <c r="G2937" s="3">
        <v>65</v>
      </c>
      <c r="H2937" t="s">
        <v>143</v>
      </c>
      <c r="I2937" s="3">
        <v>650</v>
      </c>
      <c r="J2937" s="25" t="str">
        <f t="shared" si="45"/>
        <v>Apr</v>
      </c>
      <c r="K2937">
        <v>17</v>
      </c>
    </row>
    <row r="2938" spans="1:11" hidden="1" x14ac:dyDescent="0.5">
      <c r="A2938" s="25">
        <v>44670</v>
      </c>
      <c r="B2938" t="s">
        <v>29</v>
      </c>
      <c r="C2938" t="s">
        <v>180</v>
      </c>
      <c r="D2938" t="s">
        <v>146</v>
      </c>
      <c r="E2938">
        <v>0.5</v>
      </c>
      <c r="F2938" t="s">
        <v>152</v>
      </c>
      <c r="G2938" s="3">
        <v>900</v>
      </c>
      <c r="H2938" t="s">
        <v>143</v>
      </c>
      <c r="I2938" s="3">
        <v>450</v>
      </c>
      <c r="J2938" s="25" t="str">
        <f t="shared" si="45"/>
        <v>Apr</v>
      </c>
      <c r="K2938">
        <v>17</v>
      </c>
    </row>
    <row r="2939" spans="1:11" x14ac:dyDescent="0.5">
      <c r="A2939" s="25">
        <v>44670</v>
      </c>
      <c r="B2939" t="s">
        <v>29</v>
      </c>
      <c r="C2939" t="s">
        <v>183</v>
      </c>
      <c r="D2939" t="s">
        <v>155</v>
      </c>
      <c r="E2939">
        <v>5</v>
      </c>
      <c r="F2939" t="s">
        <v>156</v>
      </c>
      <c r="G2939" s="3">
        <v>295</v>
      </c>
      <c r="H2939" t="s">
        <v>143</v>
      </c>
      <c r="I2939" s="3">
        <v>1475</v>
      </c>
      <c r="J2939" s="25" t="str">
        <f t="shared" si="45"/>
        <v>Apr</v>
      </c>
      <c r="K2939">
        <v>17</v>
      </c>
    </row>
    <row r="2940" spans="1:11" hidden="1" x14ac:dyDescent="0.5">
      <c r="A2940" s="25">
        <v>44670</v>
      </c>
      <c r="B2940" t="s">
        <v>29</v>
      </c>
      <c r="C2940" t="s">
        <v>229</v>
      </c>
      <c r="D2940" t="s">
        <v>141</v>
      </c>
      <c r="E2940">
        <v>500</v>
      </c>
      <c r="F2940" t="s">
        <v>142</v>
      </c>
      <c r="G2940" s="3">
        <v>0.62</v>
      </c>
      <c r="H2940" t="s">
        <v>143</v>
      </c>
      <c r="I2940" s="3">
        <v>310</v>
      </c>
      <c r="J2940" s="25" t="str">
        <f t="shared" si="45"/>
        <v>Apr</v>
      </c>
      <c r="K2940">
        <v>17</v>
      </c>
    </row>
    <row r="2941" spans="1:11" hidden="1" x14ac:dyDescent="0.5">
      <c r="A2941" s="25">
        <v>44670</v>
      </c>
      <c r="B2941" t="s">
        <v>29</v>
      </c>
      <c r="C2941" t="s">
        <v>191</v>
      </c>
      <c r="D2941" t="s">
        <v>146</v>
      </c>
      <c r="E2941">
        <v>2</v>
      </c>
      <c r="F2941" t="s">
        <v>147</v>
      </c>
      <c r="G2941" s="3">
        <v>255</v>
      </c>
      <c r="H2941" t="s">
        <v>143</v>
      </c>
      <c r="I2941" s="3">
        <v>510</v>
      </c>
      <c r="J2941" s="25" t="str">
        <f t="shared" si="45"/>
        <v>Apr</v>
      </c>
      <c r="K2941">
        <v>17</v>
      </c>
    </row>
    <row r="2942" spans="1:11" hidden="1" x14ac:dyDescent="0.5">
      <c r="A2942" s="25">
        <v>44670</v>
      </c>
      <c r="B2942" t="s">
        <v>29</v>
      </c>
      <c r="C2942" t="s">
        <v>283</v>
      </c>
      <c r="D2942" t="s">
        <v>146</v>
      </c>
      <c r="E2942">
        <v>2</v>
      </c>
      <c r="F2942" t="s">
        <v>147</v>
      </c>
      <c r="G2942" s="3">
        <v>255</v>
      </c>
      <c r="H2942" t="s">
        <v>143</v>
      </c>
      <c r="I2942" s="3">
        <v>510</v>
      </c>
      <c r="J2942" s="25" t="str">
        <f t="shared" si="45"/>
        <v>Apr</v>
      </c>
      <c r="K2942">
        <v>17</v>
      </c>
    </row>
    <row r="2943" spans="1:11" hidden="1" x14ac:dyDescent="0.5">
      <c r="A2943" s="25">
        <v>44670</v>
      </c>
      <c r="B2943" t="s">
        <v>29</v>
      </c>
      <c r="C2943" t="s">
        <v>285</v>
      </c>
      <c r="D2943" t="s">
        <v>146</v>
      </c>
      <c r="E2943">
        <v>2</v>
      </c>
      <c r="F2943" t="s">
        <v>147</v>
      </c>
      <c r="G2943" s="3">
        <v>255</v>
      </c>
      <c r="H2943" t="s">
        <v>143</v>
      </c>
      <c r="I2943" s="3">
        <v>510</v>
      </c>
      <c r="J2943" s="25" t="str">
        <f t="shared" si="45"/>
        <v>Apr</v>
      </c>
      <c r="K2943">
        <v>17</v>
      </c>
    </row>
    <row r="2944" spans="1:11" x14ac:dyDescent="0.5">
      <c r="A2944" s="25">
        <v>44670</v>
      </c>
      <c r="B2944" t="s">
        <v>29</v>
      </c>
      <c r="C2944" t="s">
        <v>198</v>
      </c>
      <c r="D2944" t="s">
        <v>146</v>
      </c>
      <c r="E2944">
        <v>35</v>
      </c>
      <c r="F2944" t="s">
        <v>147</v>
      </c>
      <c r="G2944" s="3">
        <v>255</v>
      </c>
      <c r="H2944" t="s">
        <v>143</v>
      </c>
      <c r="I2944" s="3">
        <v>8925</v>
      </c>
      <c r="J2944" s="25" t="str">
        <f t="shared" si="45"/>
        <v>Apr</v>
      </c>
      <c r="K2944">
        <v>17</v>
      </c>
    </row>
    <row r="2945" spans="1:11" x14ac:dyDescent="0.5">
      <c r="A2945" s="25">
        <v>44670</v>
      </c>
      <c r="B2945" t="s">
        <v>29</v>
      </c>
      <c r="C2945" t="s">
        <v>160</v>
      </c>
      <c r="D2945" t="s">
        <v>275</v>
      </c>
      <c r="E2945">
        <v>60</v>
      </c>
      <c r="F2945" t="s">
        <v>147</v>
      </c>
      <c r="G2945" s="3">
        <v>206.67</v>
      </c>
      <c r="H2945" t="s">
        <v>143</v>
      </c>
      <c r="I2945" s="3">
        <v>12400</v>
      </c>
      <c r="J2945" s="25" t="str">
        <f t="shared" si="45"/>
        <v>Apr</v>
      </c>
      <c r="K2945">
        <v>17</v>
      </c>
    </row>
    <row r="2946" spans="1:11" x14ac:dyDescent="0.5">
      <c r="A2946" s="25">
        <v>44670</v>
      </c>
      <c r="B2946" t="s">
        <v>29</v>
      </c>
      <c r="C2946" t="s">
        <v>163</v>
      </c>
      <c r="D2946" t="s">
        <v>295</v>
      </c>
      <c r="E2946">
        <v>1.5</v>
      </c>
      <c r="F2946" t="s">
        <v>147</v>
      </c>
      <c r="G2946" s="3">
        <v>910</v>
      </c>
      <c r="H2946" t="s">
        <v>143</v>
      </c>
      <c r="I2946" s="3">
        <v>1365</v>
      </c>
      <c r="J2946" s="25" t="str">
        <f t="shared" si="45"/>
        <v>Apr</v>
      </c>
      <c r="K2946">
        <v>17</v>
      </c>
    </row>
    <row r="2947" spans="1:11" x14ac:dyDescent="0.5">
      <c r="A2947" s="25">
        <v>44670</v>
      </c>
      <c r="B2947" t="s">
        <v>29</v>
      </c>
      <c r="C2947" t="s">
        <v>159</v>
      </c>
      <c r="D2947" t="s">
        <v>295</v>
      </c>
      <c r="E2947">
        <v>3</v>
      </c>
      <c r="F2947" t="s">
        <v>147</v>
      </c>
      <c r="G2947" s="3">
        <v>500</v>
      </c>
      <c r="H2947" t="s">
        <v>143</v>
      </c>
      <c r="I2947" s="3">
        <v>1500</v>
      </c>
      <c r="J2947" s="25" t="str">
        <f t="shared" si="45"/>
        <v>Apr</v>
      </c>
      <c r="K2947">
        <v>17</v>
      </c>
    </row>
    <row r="2948" spans="1:11" hidden="1" x14ac:dyDescent="0.5">
      <c r="A2948" s="25">
        <v>44670</v>
      </c>
      <c r="B2948" t="s">
        <v>29</v>
      </c>
      <c r="C2948" t="s">
        <v>264</v>
      </c>
      <c r="D2948" t="s">
        <v>146</v>
      </c>
      <c r="E2948">
        <v>1</v>
      </c>
      <c r="F2948" t="s">
        <v>147</v>
      </c>
      <c r="G2948" s="3">
        <v>255</v>
      </c>
      <c r="H2948" t="s">
        <v>143</v>
      </c>
      <c r="I2948" s="3">
        <v>255</v>
      </c>
      <c r="J2948" s="25" t="str">
        <f t="shared" si="45"/>
        <v>Apr</v>
      </c>
      <c r="K2948">
        <v>17</v>
      </c>
    </row>
    <row r="2949" spans="1:11" hidden="1" x14ac:dyDescent="0.5">
      <c r="A2949" s="25">
        <v>44670</v>
      </c>
      <c r="B2949" t="s">
        <v>29</v>
      </c>
      <c r="C2949" t="s">
        <v>206</v>
      </c>
      <c r="D2949" t="s">
        <v>193</v>
      </c>
      <c r="E2949">
        <v>1</v>
      </c>
      <c r="F2949" t="s">
        <v>147</v>
      </c>
      <c r="G2949" s="3">
        <v>500</v>
      </c>
      <c r="H2949" t="s">
        <v>143</v>
      </c>
      <c r="I2949" s="3">
        <v>500</v>
      </c>
      <c r="J2949" s="25" t="str">
        <f t="shared" ref="J2949:J3011" si="46">TEXT(A2949,"mmm")</f>
        <v>Apr</v>
      </c>
      <c r="K2949">
        <v>17</v>
      </c>
    </row>
    <row r="2950" spans="1:11" x14ac:dyDescent="0.5">
      <c r="A2950" s="25">
        <v>44670</v>
      </c>
      <c r="B2950" t="s">
        <v>29</v>
      </c>
      <c r="C2950" t="s">
        <v>158</v>
      </c>
      <c r="D2950" t="s">
        <v>295</v>
      </c>
      <c r="E2950">
        <v>5</v>
      </c>
      <c r="F2950" t="s">
        <v>147</v>
      </c>
      <c r="G2950" s="3">
        <v>320</v>
      </c>
      <c r="H2950" t="s">
        <v>143</v>
      </c>
      <c r="I2950" s="3">
        <v>1600</v>
      </c>
      <c r="J2950" s="25" t="str">
        <f t="shared" si="46"/>
        <v>Apr</v>
      </c>
      <c r="K2950">
        <v>17</v>
      </c>
    </row>
    <row r="2951" spans="1:11" hidden="1" x14ac:dyDescent="0.5">
      <c r="A2951" s="25">
        <v>44670</v>
      </c>
      <c r="B2951" t="s">
        <v>29</v>
      </c>
      <c r="C2951" t="s">
        <v>216</v>
      </c>
      <c r="D2951" t="s">
        <v>193</v>
      </c>
      <c r="E2951">
        <v>1</v>
      </c>
      <c r="F2951" t="s">
        <v>147</v>
      </c>
      <c r="G2951" s="3">
        <v>720</v>
      </c>
      <c r="H2951" t="s">
        <v>143</v>
      </c>
      <c r="I2951" s="3">
        <v>720</v>
      </c>
      <c r="J2951" s="25" t="str">
        <f t="shared" si="46"/>
        <v>Apr</v>
      </c>
      <c r="K2951">
        <v>17</v>
      </c>
    </row>
    <row r="2952" spans="1:11" hidden="1" x14ac:dyDescent="0.5">
      <c r="A2952" s="25">
        <v>44670</v>
      </c>
      <c r="B2952" t="s">
        <v>29</v>
      </c>
      <c r="C2952" t="s">
        <v>197</v>
      </c>
      <c r="D2952" t="s">
        <v>193</v>
      </c>
      <c r="E2952">
        <v>1</v>
      </c>
      <c r="F2952" t="s">
        <v>147</v>
      </c>
      <c r="G2952" s="3">
        <v>700</v>
      </c>
      <c r="H2952" t="s">
        <v>143</v>
      </c>
      <c r="I2952" s="3">
        <v>700</v>
      </c>
      <c r="J2952" s="25" t="str">
        <f t="shared" si="46"/>
        <v>Apr</v>
      </c>
      <c r="K2952">
        <v>17</v>
      </c>
    </row>
    <row r="2953" spans="1:11" x14ac:dyDescent="0.5">
      <c r="A2953" s="25">
        <v>44670</v>
      </c>
      <c r="B2953" t="s">
        <v>29</v>
      </c>
      <c r="C2953" t="s">
        <v>159</v>
      </c>
      <c r="D2953" t="s">
        <v>295</v>
      </c>
      <c r="E2953">
        <v>6</v>
      </c>
      <c r="F2953" t="s">
        <v>147</v>
      </c>
      <c r="G2953" s="3">
        <v>520</v>
      </c>
      <c r="H2953" t="s">
        <v>143</v>
      </c>
      <c r="I2953" s="3">
        <v>3120</v>
      </c>
      <c r="J2953" s="25" t="str">
        <f t="shared" si="46"/>
        <v>Apr</v>
      </c>
      <c r="K2953">
        <v>17</v>
      </c>
    </row>
    <row r="2954" spans="1:11" x14ac:dyDescent="0.5">
      <c r="A2954" s="25">
        <v>44670</v>
      </c>
      <c r="B2954" t="s">
        <v>29</v>
      </c>
      <c r="C2954" t="s">
        <v>162</v>
      </c>
      <c r="D2954" t="s">
        <v>295</v>
      </c>
      <c r="E2954">
        <v>2</v>
      </c>
      <c r="F2954" t="s">
        <v>147</v>
      </c>
      <c r="G2954" s="3">
        <v>170</v>
      </c>
      <c r="H2954" t="s">
        <v>143</v>
      </c>
      <c r="I2954" s="3">
        <v>340</v>
      </c>
      <c r="J2954" s="25" t="str">
        <f t="shared" si="46"/>
        <v>Apr</v>
      </c>
      <c r="K2954">
        <v>17</v>
      </c>
    </row>
    <row r="2955" spans="1:11" x14ac:dyDescent="0.5">
      <c r="A2955" s="25">
        <v>44670</v>
      </c>
      <c r="B2955" t="s">
        <v>29</v>
      </c>
      <c r="C2955" t="s">
        <v>198</v>
      </c>
      <c r="D2955" t="s">
        <v>146</v>
      </c>
      <c r="E2955">
        <v>2</v>
      </c>
      <c r="F2955" t="s">
        <v>147</v>
      </c>
      <c r="G2955" s="3">
        <v>255</v>
      </c>
      <c r="H2955" t="s">
        <v>143</v>
      </c>
      <c r="I2955" s="3">
        <v>510</v>
      </c>
      <c r="J2955" s="25" t="str">
        <f t="shared" si="46"/>
        <v>Apr</v>
      </c>
      <c r="K2955">
        <v>17</v>
      </c>
    </row>
    <row r="2956" spans="1:11" x14ac:dyDescent="0.5">
      <c r="A2956" s="25">
        <v>44670</v>
      </c>
      <c r="B2956" t="s">
        <v>29</v>
      </c>
      <c r="C2956" t="s">
        <v>148</v>
      </c>
      <c r="D2956" t="s">
        <v>146</v>
      </c>
      <c r="E2956">
        <v>5</v>
      </c>
      <c r="F2956" t="s">
        <v>149</v>
      </c>
      <c r="G2956" s="3">
        <v>312.5</v>
      </c>
      <c r="H2956" t="s">
        <v>143</v>
      </c>
      <c r="I2956" s="3">
        <v>1562.5</v>
      </c>
      <c r="J2956" s="25" t="str">
        <f t="shared" si="46"/>
        <v>Apr</v>
      </c>
      <c r="K2956">
        <v>17</v>
      </c>
    </row>
    <row r="2957" spans="1:11" hidden="1" x14ac:dyDescent="0.5">
      <c r="A2957" s="25">
        <v>44670</v>
      </c>
      <c r="B2957" t="s">
        <v>29</v>
      </c>
      <c r="C2957" t="s">
        <v>170</v>
      </c>
      <c r="D2957" t="s">
        <v>155</v>
      </c>
      <c r="E2957">
        <v>10</v>
      </c>
      <c r="F2957" t="s">
        <v>156</v>
      </c>
      <c r="G2957" s="3">
        <v>320</v>
      </c>
      <c r="H2957" t="s">
        <v>143</v>
      </c>
      <c r="I2957" s="3">
        <v>3200</v>
      </c>
      <c r="J2957" s="25" t="str">
        <f t="shared" si="46"/>
        <v>Apr</v>
      </c>
      <c r="K2957">
        <v>17</v>
      </c>
    </row>
    <row r="2958" spans="1:11" x14ac:dyDescent="0.5">
      <c r="A2958" s="25">
        <v>44672</v>
      </c>
      <c r="B2958" t="s">
        <v>28</v>
      </c>
      <c r="C2958" t="s">
        <v>154</v>
      </c>
      <c r="D2958" t="s">
        <v>155</v>
      </c>
      <c r="E2958">
        <v>2</v>
      </c>
      <c r="F2958" t="s">
        <v>156</v>
      </c>
      <c r="G2958" s="3">
        <v>830</v>
      </c>
      <c r="H2958" t="s">
        <v>143</v>
      </c>
      <c r="I2958" s="3">
        <v>1660</v>
      </c>
      <c r="J2958" s="25" t="str">
        <f t="shared" si="46"/>
        <v>Apr</v>
      </c>
      <c r="K2958">
        <v>17</v>
      </c>
    </row>
    <row r="2959" spans="1:11" x14ac:dyDescent="0.5">
      <c r="A2959" s="25">
        <v>44672</v>
      </c>
      <c r="B2959" t="s">
        <v>28</v>
      </c>
      <c r="C2959" t="s">
        <v>163</v>
      </c>
      <c r="D2959" t="s">
        <v>295</v>
      </c>
      <c r="E2959">
        <v>0.5</v>
      </c>
      <c r="F2959" t="s">
        <v>147</v>
      </c>
      <c r="G2959" s="3">
        <v>920</v>
      </c>
      <c r="H2959" t="s">
        <v>143</v>
      </c>
      <c r="I2959" s="3">
        <v>460</v>
      </c>
      <c r="J2959" s="25" t="str">
        <f t="shared" si="46"/>
        <v>Apr</v>
      </c>
      <c r="K2959">
        <v>17</v>
      </c>
    </row>
    <row r="2960" spans="1:11" x14ac:dyDescent="0.5">
      <c r="A2960" s="25">
        <v>44672</v>
      </c>
      <c r="B2960" t="s">
        <v>28</v>
      </c>
      <c r="C2960" t="s">
        <v>159</v>
      </c>
      <c r="D2960" t="s">
        <v>295</v>
      </c>
      <c r="E2960">
        <v>1</v>
      </c>
      <c r="F2960" t="s">
        <v>147</v>
      </c>
      <c r="G2960" s="3">
        <v>520</v>
      </c>
      <c r="H2960" t="s">
        <v>143</v>
      </c>
      <c r="I2960" s="3">
        <v>520</v>
      </c>
      <c r="J2960" s="25" t="str">
        <f t="shared" si="46"/>
        <v>Apr</v>
      </c>
      <c r="K2960">
        <v>17</v>
      </c>
    </row>
    <row r="2961" spans="1:11" hidden="1" x14ac:dyDescent="0.5">
      <c r="A2961" s="25">
        <v>44672</v>
      </c>
      <c r="B2961" t="s">
        <v>28</v>
      </c>
      <c r="C2961" t="s">
        <v>184</v>
      </c>
      <c r="D2961" t="s">
        <v>155</v>
      </c>
      <c r="E2961">
        <v>2</v>
      </c>
      <c r="F2961" t="s">
        <v>156</v>
      </c>
      <c r="G2961" s="3">
        <v>330</v>
      </c>
      <c r="H2961" t="s">
        <v>143</v>
      </c>
      <c r="I2961" s="3">
        <v>660</v>
      </c>
      <c r="J2961" s="25" t="str">
        <f t="shared" si="46"/>
        <v>Apr</v>
      </c>
      <c r="K2961">
        <v>17</v>
      </c>
    </row>
    <row r="2962" spans="1:11" x14ac:dyDescent="0.5">
      <c r="A2962" s="25">
        <v>44672</v>
      </c>
      <c r="B2962" t="s">
        <v>28</v>
      </c>
      <c r="C2962" t="s">
        <v>151</v>
      </c>
      <c r="D2962" t="s">
        <v>146</v>
      </c>
      <c r="E2962">
        <v>1</v>
      </c>
      <c r="F2962" t="s">
        <v>152</v>
      </c>
      <c r="G2962" s="3">
        <v>500</v>
      </c>
      <c r="H2962" t="s">
        <v>143</v>
      </c>
      <c r="I2962" s="3">
        <v>500</v>
      </c>
      <c r="J2962" s="25" t="str">
        <f t="shared" si="46"/>
        <v>Apr</v>
      </c>
      <c r="K2962">
        <v>17</v>
      </c>
    </row>
    <row r="2963" spans="1:11" x14ac:dyDescent="0.5">
      <c r="A2963" s="25">
        <v>44672</v>
      </c>
      <c r="B2963" t="s">
        <v>28</v>
      </c>
      <c r="C2963" t="s">
        <v>198</v>
      </c>
      <c r="D2963" t="s">
        <v>146</v>
      </c>
      <c r="E2963">
        <v>2</v>
      </c>
      <c r="F2963" t="s">
        <v>147</v>
      </c>
      <c r="G2963" s="3">
        <v>255</v>
      </c>
      <c r="H2963" t="s">
        <v>143</v>
      </c>
      <c r="I2963" s="3">
        <v>510</v>
      </c>
      <c r="J2963" s="25" t="str">
        <f t="shared" si="46"/>
        <v>Apr</v>
      </c>
      <c r="K2963">
        <v>17</v>
      </c>
    </row>
    <row r="2964" spans="1:11" hidden="1" x14ac:dyDescent="0.5">
      <c r="A2964" s="25">
        <v>44672</v>
      </c>
      <c r="B2964" t="s">
        <v>28</v>
      </c>
      <c r="C2964" t="s">
        <v>203</v>
      </c>
      <c r="D2964" t="s">
        <v>295</v>
      </c>
      <c r="E2964">
        <v>7</v>
      </c>
      <c r="F2964" t="s">
        <v>169</v>
      </c>
      <c r="G2964" s="3">
        <v>60</v>
      </c>
      <c r="H2964" t="s">
        <v>143</v>
      </c>
      <c r="I2964" s="3">
        <v>420</v>
      </c>
      <c r="J2964" s="25" t="str">
        <f t="shared" si="46"/>
        <v>Apr</v>
      </c>
      <c r="K2964">
        <v>17</v>
      </c>
    </row>
    <row r="2965" spans="1:11" hidden="1" x14ac:dyDescent="0.5">
      <c r="A2965" s="25">
        <v>44672</v>
      </c>
      <c r="B2965" t="s">
        <v>28</v>
      </c>
      <c r="C2965" t="s">
        <v>153</v>
      </c>
      <c r="D2965" t="s">
        <v>295</v>
      </c>
      <c r="E2965">
        <v>10</v>
      </c>
      <c r="F2965" t="s">
        <v>147</v>
      </c>
      <c r="G2965" s="3">
        <v>70</v>
      </c>
      <c r="H2965" t="s">
        <v>143</v>
      </c>
      <c r="I2965" s="3">
        <v>700</v>
      </c>
      <c r="J2965" s="25" t="str">
        <f t="shared" si="46"/>
        <v>Apr</v>
      </c>
      <c r="K2965">
        <v>17</v>
      </c>
    </row>
    <row r="2966" spans="1:11" hidden="1" x14ac:dyDescent="0.5">
      <c r="A2966" s="25">
        <v>44672</v>
      </c>
      <c r="B2966" t="s">
        <v>28</v>
      </c>
      <c r="C2966" t="s">
        <v>182</v>
      </c>
      <c r="D2966" t="s">
        <v>141</v>
      </c>
      <c r="E2966" s="4">
        <v>1</v>
      </c>
      <c r="F2966" t="s">
        <v>142</v>
      </c>
      <c r="G2966" s="3">
        <v>400</v>
      </c>
      <c r="H2966" t="s">
        <v>143</v>
      </c>
      <c r="I2966" s="3">
        <v>400</v>
      </c>
      <c r="J2966" s="25" t="str">
        <f t="shared" si="46"/>
        <v>Apr</v>
      </c>
      <c r="K2966">
        <v>17</v>
      </c>
    </row>
    <row r="2967" spans="1:11" hidden="1" x14ac:dyDescent="0.5">
      <c r="A2967" s="25">
        <v>44672</v>
      </c>
      <c r="B2967" t="s">
        <v>28</v>
      </c>
      <c r="C2967" t="s">
        <v>150</v>
      </c>
      <c r="D2967" t="s">
        <v>146</v>
      </c>
      <c r="E2967">
        <v>20</v>
      </c>
      <c r="F2967" t="s">
        <v>149</v>
      </c>
      <c r="G2967" s="3">
        <v>300</v>
      </c>
      <c r="H2967" t="s">
        <v>143</v>
      </c>
      <c r="I2967" s="3">
        <v>6000</v>
      </c>
      <c r="J2967" s="25" t="str">
        <f t="shared" si="46"/>
        <v>Apr</v>
      </c>
      <c r="K2967">
        <v>17</v>
      </c>
    </row>
    <row r="2968" spans="1:11" hidden="1" x14ac:dyDescent="0.5">
      <c r="A2968" s="25">
        <v>44672</v>
      </c>
      <c r="B2968" t="s">
        <v>28</v>
      </c>
      <c r="C2968" t="s">
        <v>229</v>
      </c>
      <c r="D2968" t="s">
        <v>141</v>
      </c>
      <c r="E2968">
        <v>0.5</v>
      </c>
      <c r="F2968" t="s">
        <v>142</v>
      </c>
      <c r="G2968" s="3">
        <v>620</v>
      </c>
      <c r="H2968" t="s">
        <v>143</v>
      </c>
      <c r="I2968" s="3">
        <v>310</v>
      </c>
      <c r="J2968" s="25" t="str">
        <f t="shared" si="46"/>
        <v>Apr</v>
      </c>
      <c r="K2968">
        <v>17</v>
      </c>
    </row>
    <row r="2969" spans="1:11" x14ac:dyDescent="0.5">
      <c r="A2969" s="25">
        <v>44672</v>
      </c>
      <c r="B2969" t="s">
        <v>28</v>
      </c>
      <c r="C2969" t="s">
        <v>144</v>
      </c>
      <c r="D2969" t="s">
        <v>274</v>
      </c>
      <c r="E2969">
        <v>32</v>
      </c>
      <c r="F2969" t="s">
        <v>145</v>
      </c>
      <c r="G2969" s="3">
        <v>65</v>
      </c>
      <c r="H2969" t="s">
        <v>143</v>
      </c>
      <c r="I2969" s="3">
        <v>2080</v>
      </c>
      <c r="J2969" s="25" t="str">
        <f t="shared" si="46"/>
        <v>Apr</v>
      </c>
      <c r="K2969">
        <v>17</v>
      </c>
    </row>
    <row r="2970" spans="1:11" x14ac:dyDescent="0.5">
      <c r="A2970" s="25">
        <v>44672</v>
      </c>
      <c r="B2970" t="s">
        <v>28</v>
      </c>
      <c r="C2970" t="s">
        <v>161</v>
      </c>
      <c r="D2970" t="s">
        <v>295</v>
      </c>
      <c r="E2970">
        <v>1</v>
      </c>
      <c r="F2970" t="s">
        <v>147</v>
      </c>
      <c r="G2970" s="3">
        <v>400</v>
      </c>
      <c r="H2970" t="s">
        <v>143</v>
      </c>
      <c r="I2970" s="3">
        <v>400</v>
      </c>
      <c r="J2970" s="25" t="str">
        <f t="shared" si="46"/>
        <v>Apr</v>
      </c>
      <c r="K2970">
        <v>17</v>
      </c>
    </row>
    <row r="2971" spans="1:11" hidden="1" x14ac:dyDescent="0.5">
      <c r="A2971" s="25">
        <v>44672</v>
      </c>
      <c r="B2971" t="s">
        <v>28</v>
      </c>
      <c r="C2971" t="s">
        <v>170</v>
      </c>
      <c r="D2971" t="s">
        <v>155</v>
      </c>
      <c r="E2971">
        <v>1</v>
      </c>
      <c r="F2971" t="s">
        <v>156</v>
      </c>
      <c r="G2971" s="3">
        <v>320</v>
      </c>
      <c r="H2971" t="s">
        <v>143</v>
      </c>
      <c r="I2971" s="3">
        <v>320</v>
      </c>
      <c r="J2971" s="25" t="str">
        <f t="shared" si="46"/>
        <v>Apr</v>
      </c>
      <c r="K2971">
        <v>17</v>
      </c>
    </row>
    <row r="2972" spans="1:11" x14ac:dyDescent="0.5">
      <c r="A2972" s="25">
        <v>44672</v>
      </c>
      <c r="B2972" t="s">
        <v>28</v>
      </c>
      <c r="C2972" t="s">
        <v>154</v>
      </c>
      <c r="D2972" t="s">
        <v>155</v>
      </c>
      <c r="E2972">
        <v>1</v>
      </c>
      <c r="F2972" t="s">
        <v>156</v>
      </c>
      <c r="G2972" s="3">
        <v>830</v>
      </c>
      <c r="H2972" t="s">
        <v>143</v>
      </c>
      <c r="I2972" s="3">
        <v>830</v>
      </c>
      <c r="J2972" s="25" t="str">
        <f t="shared" si="46"/>
        <v>Apr</v>
      </c>
      <c r="K2972">
        <v>17</v>
      </c>
    </row>
    <row r="2973" spans="1:11" x14ac:dyDescent="0.5">
      <c r="A2973" s="25">
        <v>44672</v>
      </c>
      <c r="B2973" t="s">
        <v>28</v>
      </c>
      <c r="C2973" t="s">
        <v>187</v>
      </c>
      <c r="D2973" t="s">
        <v>295</v>
      </c>
      <c r="E2973">
        <v>9</v>
      </c>
      <c r="F2973" t="s">
        <v>147</v>
      </c>
      <c r="G2973" s="3">
        <v>50</v>
      </c>
      <c r="H2973" t="s">
        <v>143</v>
      </c>
      <c r="I2973" s="3">
        <v>450</v>
      </c>
      <c r="J2973" s="25" t="str">
        <f t="shared" si="46"/>
        <v>Apr</v>
      </c>
      <c r="K2973">
        <v>17</v>
      </c>
    </row>
    <row r="2974" spans="1:11" x14ac:dyDescent="0.5">
      <c r="A2974" s="25">
        <v>44672</v>
      </c>
      <c r="B2974" t="s">
        <v>28</v>
      </c>
      <c r="C2974" t="s">
        <v>154</v>
      </c>
      <c r="D2974" t="s">
        <v>155</v>
      </c>
      <c r="E2974">
        <v>2</v>
      </c>
      <c r="F2974" t="s">
        <v>156</v>
      </c>
      <c r="G2974" s="3">
        <v>900</v>
      </c>
      <c r="H2974" t="s">
        <v>143</v>
      </c>
      <c r="I2974" s="3">
        <v>1800</v>
      </c>
      <c r="J2974" s="25" t="str">
        <f t="shared" si="46"/>
        <v>Apr</v>
      </c>
      <c r="K2974">
        <v>17</v>
      </c>
    </row>
    <row r="2975" spans="1:11" hidden="1" x14ac:dyDescent="0.5">
      <c r="A2975" s="25">
        <v>44672</v>
      </c>
      <c r="B2975" t="s">
        <v>28</v>
      </c>
      <c r="C2975" t="s">
        <v>157</v>
      </c>
      <c r="D2975" t="s">
        <v>141</v>
      </c>
      <c r="E2975">
        <v>1</v>
      </c>
      <c r="F2975" t="s">
        <v>142</v>
      </c>
      <c r="G2975" s="3">
        <v>450</v>
      </c>
      <c r="H2975" t="s">
        <v>143</v>
      </c>
      <c r="I2975" s="3">
        <v>450</v>
      </c>
      <c r="J2975" s="25" t="str">
        <f t="shared" si="46"/>
        <v>Apr</v>
      </c>
      <c r="K2975">
        <v>17</v>
      </c>
    </row>
    <row r="2976" spans="1:11" x14ac:dyDescent="0.5">
      <c r="A2976" s="25">
        <v>44672</v>
      </c>
      <c r="B2976" t="s">
        <v>28</v>
      </c>
      <c r="C2976" t="s">
        <v>158</v>
      </c>
      <c r="D2976" t="s">
        <v>295</v>
      </c>
      <c r="E2976">
        <v>2</v>
      </c>
      <c r="F2976" t="s">
        <v>147</v>
      </c>
      <c r="G2976" s="3">
        <v>320</v>
      </c>
      <c r="H2976" t="s">
        <v>143</v>
      </c>
      <c r="I2976" s="3">
        <v>640</v>
      </c>
      <c r="J2976" s="25" t="str">
        <f t="shared" si="46"/>
        <v>Apr</v>
      </c>
      <c r="K2976">
        <v>17</v>
      </c>
    </row>
    <row r="2977" spans="1:11" x14ac:dyDescent="0.5">
      <c r="A2977" s="25">
        <v>44672</v>
      </c>
      <c r="B2977" t="s">
        <v>28</v>
      </c>
      <c r="C2977" t="s">
        <v>166</v>
      </c>
      <c r="D2977" t="s">
        <v>295</v>
      </c>
      <c r="E2977">
        <v>2</v>
      </c>
      <c r="F2977" t="s">
        <v>147</v>
      </c>
      <c r="G2977" s="3">
        <v>340</v>
      </c>
      <c r="H2977" t="s">
        <v>143</v>
      </c>
      <c r="I2977" s="3">
        <v>680</v>
      </c>
      <c r="J2977" s="25" t="str">
        <f t="shared" si="46"/>
        <v>Apr</v>
      </c>
      <c r="K2977">
        <v>17</v>
      </c>
    </row>
    <row r="2978" spans="1:11" x14ac:dyDescent="0.5">
      <c r="A2978" s="25">
        <v>44672</v>
      </c>
      <c r="B2978" t="s">
        <v>28</v>
      </c>
      <c r="C2978" t="s">
        <v>151</v>
      </c>
      <c r="D2978" t="s">
        <v>146</v>
      </c>
      <c r="E2978">
        <v>1</v>
      </c>
      <c r="F2978" t="s">
        <v>152</v>
      </c>
      <c r="G2978" s="3">
        <v>500</v>
      </c>
      <c r="H2978" t="s">
        <v>143</v>
      </c>
      <c r="I2978" s="3">
        <v>500</v>
      </c>
      <c r="J2978" s="25" t="str">
        <f t="shared" si="46"/>
        <v>Apr</v>
      </c>
      <c r="K2978">
        <v>17</v>
      </c>
    </row>
    <row r="2979" spans="1:11" x14ac:dyDescent="0.5">
      <c r="A2979" s="25">
        <v>44672</v>
      </c>
      <c r="B2979" t="s">
        <v>28</v>
      </c>
      <c r="C2979" t="s">
        <v>159</v>
      </c>
      <c r="D2979" t="s">
        <v>295</v>
      </c>
      <c r="E2979">
        <v>6</v>
      </c>
      <c r="F2979" t="s">
        <v>147</v>
      </c>
      <c r="G2979" s="3">
        <v>520</v>
      </c>
      <c r="H2979" t="s">
        <v>143</v>
      </c>
      <c r="I2979" s="3">
        <v>3120</v>
      </c>
      <c r="J2979" s="25" t="str">
        <f t="shared" si="46"/>
        <v>Apr</v>
      </c>
      <c r="K2979">
        <v>17</v>
      </c>
    </row>
    <row r="2980" spans="1:11" x14ac:dyDescent="0.5">
      <c r="A2980" s="25">
        <v>44672</v>
      </c>
      <c r="B2980" t="s">
        <v>28</v>
      </c>
      <c r="C2980" t="s">
        <v>163</v>
      </c>
      <c r="D2980" t="s">
        <v>295</v>
      </c>
      <c r="E2980">
        <v>3</v>
      </c>
      <c r="F2980" t="s">
        <v>147</v>
      </c>
      <c r="G2980" s="3">
        <v>920</v>
      </c>
      <c r="H2980" t="s">
        <v>143</v>
      </c>
      <c r="I2980" s="3">
        <v>2760</v>
      </c>
      <c r="J2980" s="25" t="str">
        <f t="shared" si="46"/>
        <v>Apr</v>
      </c>
      <c r="K2980">
        <v>17</v>
      </c>
    </row>
    <row r="2981" spans="1:11" hidden="1" x14ac:dyDescent="0.5">
      <c r="A2981" s="25">
        <v>44672</v>
      </c>
      <c r="B2981" t="s">
        <v>28</v>
      </c>
      <c r="C2981" t="s">
        <v>197</v>
      </c>
      <c r="D2981" t="s">
        <v>193</v>
      </c>
      <c r="E2981">
        <v>0.5</v>
      </c>
      <c r="F2981" t="s">
        <v>147</v>
      </c>
      <c r="G2981" s="3">
        <v>700</v>
      </c>
      <c r="H2981" t="s">
        <v>143</v>
      </c>
      <c r="I2981" s="3">
        <v>350</v>
      </c>
      <c r="J2981" s="25" t="str">
        <f t="shared" si="46"/>
        <v>Apr</v>
      </c>
      <c r="K2981">
        <v>17</v>
      </c>
    </row>
    <row r="2982" spans="1:11" x14ac:dyDescent="0.5">
      <c r="A2982" s="25">
        <v>44672</v>
      </c>
      <c r="B2982" t="s">
        <v>28</v>
      </c>
      <c r="C2982" t="s">
        <v>148</v>
      </c>
      <c r="D2982" t="s">
        <v>146</v>
      </c>
      <c r="E2982">
        <v>10</v>
      </c>
      <c r="F2982" t="s">
        <v>149</v>
      </c>
      <c r="G2982" s="3">
        <v>300</v>
      </c>
      <c r="H2982" t="s">
        <v>143</v>
      </c>
      <c r="I2982" s="3">
        <v>3000</v>
      </c>
      <c r="J2982" s="25" t="str">
        <f t="shared" si="46"/>
        <v>Apr</v>
      </c>
      <c r="K2982">
        <v>17</v>
      </c>
    </row>
    <row r="2983" spans="1:11" x14ac:dyDescent="0.5">
      <c r="A2983" s="25">
        <v>44672</v>
      </c>
      <c r="B2983" t="s">
        <v>28</v>
      </c>
      <c r="C2983" t="s">
        <v>160</v>
      </c>
      <c r="D2983" t="s">
        <v>275</v>
      </c>
      <c r="E2983">
        <v>15</v>
      </c>
      <c r="F2983" t="s">
        <v>147</v>
      </c>
      <c r="G2983" s="3">
        <v>206.67</v>
      </c>
      <c r="H2983" t="s">
        <v>143</v>
      </c>
      <c r="I2983" s="3">
        <v>3100</v>
      </c>
      <c r="J2983" s="25" t="str">
        <f t="shared" si="46"/>
        <v>Apr</v>
      </c>
      <c r="K2983">
        <v>17</v>
      </c>
    </row>
    <row r="2984" spans="1:11" x14ac:dyDescent="0.5">
      <c r="A2984" s="25">
        <v>44672</v>
      </c>
      <c r="B2984" t="s">
        <v>28</v>
      </c>
      <c r="C2984" t="s">
        <v>198</v>
      </c>
      <c r="D2984" t="s">
        <v>146</v>
      </c>
      <c r="E2984">
        <v>4</v>
      </c>
      <c r="F2984" t="s">
        <v>147</v>
      </c>
      <c r="G2984" s="3">
        <v>260</v>
      </c>
      <c r="H2984" t="s">
        <v>143</v>
      </c>
      <c r="I2984" s="3">
        <v>1040</v>
      </c>
      <c r="J2984" s="25" t="str">
        <f t="shared" si="46"/>
        <v>Apr</v>
      </c>
      <c r="K2984">
        <v>17</v>
      </c>
    </row>
    <row r="2985" spans="1:11" x14ac:dyDescent="0.5">
      <c r="A2985" s="25">
        <v>44672</v>
      </c>
      <c r="B2985" t="s">
        <v>28</v>
      </c>
      <c r="C2985" t="s">
        <v>202</v>
      </c>
      <c r="D2985" t="s">
        <v>274</v>
      </c>
      <c r="E2985">
        <v>10</v>
      </c>
      <c r="F2985" t="s">
        <v>145</v>
      </c>
      <c r="G2985" s="3">
        <v>68</v>
      </c>
      <c r="H2985" t="s">
        <v>143</v>
      </c>
      <c r="I2985" s="3">
        <v>680</v>
      </c>
      <c r="J2985" s="25" t="str">
        <f t="shared" si="46"/>
        <v>Apr</v>
      </c>
      <c r="K2985">
        <v>17</v>
      </c>
    </row>
    <row r="2986" spans="1:11" hidden="1" x14ac:dyDescent="0.5">
      <c r="A2986" s="25">
        <v>44672</v>
      </c>
      <c r="B2986" t="s">
        <v>28</v>
      </c>
      <c r="C2986" t="s">
        <v>157</v>
      </c>
      <c r="D2986" t="s">
        <v>141</v>
      </c>
      <c r="E2986">
        <v>1</v>
      </c>
      <c r="F2986" t="s">
        <v>142</v>
      </c>
      <c r="G2986" s="3">
        <v>450</v>
      </c>
      <c r="H2986" t="s">
        <v>143</v>
      </c>
      <c r="I2986" s="3">
        <v>450</v>
      </c>
      <c r="J2986" s="25" t="str">
        <f t="shared" si="46"/>
        <v>Apr</v>
      </c>
      <c r="K2986">
        <v>17</v>
      </c>
    </row>
    <row r="2987" spans="1:11" x14ac:dyDescent="0.5">
      <c r="A2987" s="25">
        <v>44672</v>
      </c>
      <c r="B2987" t="s">
        <v>28</v>
      </c>
      <c r="C2987" t="s">
        <v>181</v>
      </c>
      <c r="D2987" t="s">
        <v>276</v>
      </c>
      <c r="E2987">
        <v>2</v>
      </c>
      <c r="F2987" t="s">
        <v>152</v>
      </c>
      <c r="G2987" s="3">
        <v>140</v>
      </c>
      <c r="H2987" t="s">
        <v>143</v>
      </c>
      <c r="I2987" s="3">
        <v>280</v>
      </c>
      <c r="J2987" s="25" t="str">
        <f t="shared" si="46"/>
        <v>Apr</v>
      </c>
      <c r="K2987">
        <v>17</v>
      </c>
    </row>
    <row r="2988" spans="1:11" hidden="1" x14ac:dyDescent="0.5">
      <c r="A2988" s="25">
        <v>44672</v>
      </c>
      <c r="B2988" t="s">
        <v>28</v>
      </c>
      <c r="C2988" t="s">
        <v>180</v>
      </c>
      <c r="D2988" t="s">
        <v>146</v>
      </c>
      <c r="E2988">
        <v>0.5</v>
      </c>
      <c r="F2988" t="s">
        <v>152</v>
      </c>
      <c r="G2988" s="3">
        <v>900</v>
      </c>
      <c r="H2988" t="s">
        <v>143</v>
      </c>
      <c r="I2988" s="3">
        <v>450</v>
      </c>
      <c r="J2988" s="25" t="str">
        <f t="shared" si="46"/>
        <v>Apr</v>
      </c>
      <c r="K2988">
        <v>17</v>
      </c>
    </row>
    <row r="2989" spans="1:11" x14ac:dyDescent="0.5">
      <c r="A2989" s="25">
        <v>44672</v>
      </c>
      <c r="B2989" t="s">
        <v>28</v>
      </c>
      <c r="C2989" t="s">
        <v>151</v>
      </c>
      <c r="D2989" t="s">
        <v>146</v>
      </c>
      <c r="E2989">
        <v>1</v>
      </c>
      <c r="F2989" t="s">
        <v>152</v>
      </c>
      <c r="G2989" s="3">
        <v>500</v>
      </c>
      <c r="H2989" t="s">
        <v>143</v>
      </c>
      <c r="I2989" s="3">
        <v>500</v>
      </c>
      <c r="J2989" s="25" t="str">
        <f t="shared" si="46"/>
        <v>Apr</v>
      </c>
      <c r="K2989">
        <v>17</v>
      </c>
    </row>
    <row r="2990" spans="1:11" x14ac:dyDescent="0.5">
      <c r="A2990" s="25">
        <v>44672</v>
      </c>
      <c r="B2990" t="s">
        <v>28</v>
      </c>
      <c r="C2990" t="s">
        <v>159</v>
      </c>
      <c r="D2990" t="s">
        <v>295</v>
      </c>
      <c r="E2990">
        <v>2</v>
      </c>
      <c r="F2990" t="s">
        <v>147</v>
      </c>
      <c r="G2990" s="3">
        <v>520</v>
      </c>
      <c r="H2990" t="s">
        <v>143</v>
      </c>
      <c r="I2990" s="3">
        <v>1040</v>
      </c>
      <c r="J2990" s="25" t="str">
        <f t="shared" si="46"/>
        <v>Apr</v>
      </c>
      <c r="K2990">
        <v>17</v>
      </c>
    </row>
    <row r="2991" spans="1:11" x14ac:dyDescent="0.5">
      <c r="A2991" s="25">
        <v>44672</v>
      </c>
      <c r="B2991" t="s">
        <v>28</v>
      </c>
      <c r="C2991" t="s">
        <v>163</v>
      </c>
      <c r="D2991" t="s">
        <v>295</v>
      </c>
      <c r="E2991">
        <v>1</v>
      </c>
      <c r="F2991" t="s">
        <v>147</v>
      </c>
      <c r="G2991" s="3">
        <v>920</v>
      </c>
      <c r="H2991" t="s">
        <v>143</v>
      </c>
      <c r="I2991" s="3">
        <v>920</v>
      </c>
      <c r="J2991" s="25" t="str">
        <f t="shared" si="46"/>
        <v>Apr</v>
      </c>
      <c r="K2991">
        <v>17</v>
      </c>
    </row>
    <row r="2992" spans="1:11" hidden="1" x14ac:dyDescent="0.5">
      <c r="A2992" s="25">
        <v>44672</v>
      </c>
      <c r="B2992" t="s">
        <v>28</v>
      </c>
      <c r="C2992" t="s">
        <v>188</v>
      </c>
      <c r="D2992" t="s">
        <v>295</v>
      </c>
      <c r="E2992">
        <v>25</v>
      </c>
      <c r="F2992" t="s">
        <v>147</v>
      </c>
      <c r="G2992" s="3">
        <v>155</v>
      </c>
      <c r="H2992" t="s">
        <v>143</v>
      </c>
      <c r="I2992" s="3">
        <v>3875</v>
      </c>
      <c r="J2992" s="25" t="str">
        <f t="shared" si="46"/>
        <v>Apr</v>
      </c>
      <c r="K2992">
        <v>17</v>
      </c>
    </row>
    <row r="2993" spans="1:11" x14ac:dyDescent="0.5">
      <c r="A2993" s="25">
        <v>44672</v>
      </c>
      <c r="B2993" t="s">
        <v>28</v>
      </c>
      <c r="C2993" t="s">
        <v>160</v>
      </c>
      <c r="D2993" t="s">
        <v>275</v>
      </c>
      <c r="E2993">
        <v>15</v>
      </c>
      <c r="F2993" t="s">
        <v>147</v>
      </c>
      <c r="G2993" s="3">
        <v>203.33</v>
      </c>
      <c r="H2993" t="s">
        <v>143</v>
      </c>
      <c r="I2993" s="3">
        <v>3050</v>
      </c>
      <c r="J2993" s="25" t="str">
        <f t="shared" si="46"/>
        <v>Apr</v>
      </c>
      <c r="K2993">
        <v>17</v>
      </c>
    </row>
    <row r="2994" spans="1:11" x14ac:dyDescent="0.5">
      <c r="A2994" s="25">
        <v>44672</v>
      </c>
      <c r="B2994" t="s">
        <v>28</v>
      </c>
      <c r="C2994" t="s">
        <v>162</v>
      </c>
      <c r="D2994" t="s">
        <v>295</v>
      </c>
      <c r="E2994">
        <v>2</v>
      </c>
      <c r="F2994" t="s">
        <v>147</v>
      </c>
      <c r="G2994" s="3">
        <v>170</v>
      </c>
      <c r="H2994" t="s">
        <v>143</v>
      </c>
      <c r="I2994" s="3">
        <v>340</v>
      </c>
      <c r="J2994" s="25" t="str">
        <f t="shared" si="46"/>
        <v>Apr</v>
      </c>
      <c r="K2994">
        <v>17</v>
      </c>
    </row>
    <row r="2995" spans="1:11" hidden="1" x14ac:dyDescent="0.5">
      <c r="A2995" s="25">
        <v>44672</v>
      </c>
      <c r="B2995" t="s">
        <v>28</v>
      </c>
      <c r="C2995" t="s">
        <v>264</v>
      </c>
      <c r="D2995" t="s">
        <v>146</v>
      </c>
      <c r="E2995">
        <v>2</v>
      </c>
      <c r="F2995" t="s">
        <v>147</v>
      </c>
      <c r="G2995" s="3">
        <v>255</v>
      </c>
      <c r="H2995" t="s">
        <v>143</v>
      </c>
      <c r="I2995" s="3">
        <v>510</v>
      </c>
      <c r="J2995" s="25" t="str">
        <f t="shared" si="46"/>
        <v>Apr</v>
      </c>
      <c r="K2995">
        <v>17</v>
      </c>
    </row>
    <row r="2996" spans="1:11" hidden="1" x14ac:dyDescent="0.5">
      <c r="A2996" s="25">
        <v>44672</v>
      </c>
      <c r="B2996" t="s">
        <v>28</v>
      </c>
      <c r="C2996" t="s">
        <v>191</v>
      </c>
      <c r="D2996" t="s">
        <v>146</v>
      </c>
      <c r="E2996">
        <v>1</v>
      </c>
      <c r="F2996" t="s">
        <v>147</v>
      </c>
      <c r="G2996" s="3">
        <v>255</v>
      </c>
      <c r="H2996" t="s">
        <v>143</v>
      </c>
      <c r="I2996" s="3">
        <v>255</v>
      </c>
      <c r="J2996" s="25" t="str">
        <f t="shared" si="46"/>
        <v>Apr</v>
      </c>
      <c r="K2996">
        <v>17</v>
      </c>
    </row>
    <row r="2997" spans="1:11" x14ac:dyDescent="0.5">
      <c r="A2997" s="25">
        <v>44672</v>
      </c>
      <c r="B2997" t="s">
        <v>28</v>
      </c>
      <c r="C2997" t="s">
        <v>198</v>
      </c>
      <c r="D2997" t="s">
        <v>146</v>
      </c>
      <c r="E2997">
        <v>2</v>
      </c>
      <c r="F2997" t="s">
        <v>147</v>
      </c>
      <c r="G2997" s="3">
        <v>255</v>
      </c>
      <c r="H2997" t="s">
        <v>143</v>
      </c>
      <c r="I2997" s="3">
        <v>510</v>
      </c>
      <c r="J2997" s="25" t="str">
        <f t="shared" si="46"/>
        <v>Apr</v>
      </c>
      <c r="K2997">
        <v>17</v>
      </c>
    </row>
    <row r="2998" spans="1:11" hidden="1" x14ac:dyDescent="0.5">
      <c r="A2998" s="25">
        <v>44672</v>
      </c>
      <c r="B2998" t="s">
        <v>28</v>
      </c>
      <c r="C2998" t="s">
        <v>285</v>
      </c>
      <c r="D2998" t="s">
        <v>146</v>
      </c>
      <c r="E2998">
        <v>4</v>
      </c>
      <c r="F2998" t="s">
        <v>147</v>
      </c>
      <c r="G2998" s="3">
        <v>255</v>
      </c>
      <c r="H2998" t="s">
        <v>143</v>
      </c>
      <c r="I2998" s="3">
        <v>1020</v>
      </c>
      <c r="J2998" s="25" t="str">
        <f t="shared" si="46"/>
        <v>Apr</v>
      </c>
      <c r="K2998">
        <v>17</v>
      </c>
    </row>
    <row r="2999" spans="1:11" x14ac:dyDescent="0.5">
      <c r="A2999" s="25">
        <v>44672</v>
      </c>
      <c r="B2999" t="s">
        <v>28</v>
      </c>
      <c r="C2999" t="s">
        <v>148</v>
      </c>
      <c r="D2999" t="s">
        <v>146</v>
      </c>
      <c r="E2999">
        <v>5</v>
      </c>
      <c r="F2999" t="s">
        <v>149</v>
      </c>
      <c r="G2999" s="3">
        <v>300</v>
      </c>
      <c r="H2999" t="s">
        <v>143</v>
      </c>
      <c r="I2999" s="3">
        <v>1500</v>
      </c>
      <c r="J2999" s="25" t="str">
        <f t="shared" si="46"/>
        <v>Apr</v>
      </c>
      <c r="K2999">
        <v>17</v>
      </c>
    </row>
    <row r="3000" spans="1:11" x14ac:dyDescent="0.5">
      <c r="A3000" s="25">
        <v>44672</v>
      </c>
      <c r="B3000" t="s">
        <v>28</v>
      </c>
      <c r="C3000" t="s">
        <v>189</v>
      </c>
      <c r="D3000" t="s">
        <v>295</v>
      </c>
      <c r="E3000">
        <v>1</v>
      </c>
      <c r="F3000" t="s">
        <v>147</v>
      </c>
      <c r="G3000" s="3">
        <v>380</v>
      </c>
      <c r="H3000" t="s">
        <v>143</v>
      </c>
      <c r="I3000" s="3">
        <v>380</v>
      </c>
      <c r="J3000" s="25" t="str">
        <f t="shared" si="46"/>
        <v>Apr</v>
      </c>
      <c r="K3000">
        <v>17</v>
      </c>
    </row>
    <row r="3001" spans="1:11" x14ac:dyDescent="0.5">
      <c r="A3001" s="25">
        <v>44672</v>
      </c>
      <c r="B3001" t="s">
        <v>28</v>
      </c>
      <c r="C3001" t="s">
        <v>167</v>
      </c>
      <c r="D3001" t="s">
        <v>295</v>
      </c>
      <c r="E3001">
        <v>1</v>
      </c>
      <c r="F3001" t="s">
        <v>147</v>
      </c>
      <c r="G3001" s="3">
        <v>330</v>
      </c>
      <c r="H3001" t="s">
        <v>143</v>
      </c>
      <c r="I3001" s="3">
        <v>330</v>
      </c>
      <c r="J3001" s="25" t="str">
        <f t="shared" si="46"/>
        <v>Apr</v>
      </c>
      <c r="K3001">
        <v>17</v>
      </c>
    </row>
    <row r="3002" spans="1:11" x14ac:dyDescent="0.5">
      <c r="A3002" s="25">
        <v>44672</v>
      </c>
      <c r="B3002" t="s">
        <v>28</v>
      </c>
      <c r="C3002" t="s">
        <v>166</v>
      </c>
      <c r="D3002" t="s">
        <v>295</v>
      </c>
      <c r="E3002">
        <v>1</v>
      </c>
      <c r="F3002" t="s">
        <v>147</v>
      </c>
      <c r="G3002" s="3">
        <v>330</v>
      </c>
      <c r="H3002" t="s">
        <v>143</v>
      </c>
      <c r="I3002" s="3">
        <v>330</v>
      </c>
      <c r="J3002" s="25" t="str">
        <f t="shared" si="46"/>
        <v>Apr</v>
      </c>
      <c r="K3002">
        <v>17</v>
      </c>
    </row>
    <row r="3003" spans="1:11" hidden="1" x14ac:dyDescent="0.5">
      <c r="A3003" s="25">
        <v>44672</v>
      </c>
      <c r="B3003" t="s">
        <v>28</v>
      </c>
      <c r="C3003" t="s">
        <v>229</v>
      </c>
      <c r="D3003" t="s">
        <v>141</v>
      </c>
      <c r="E3003">
        <v>1</v>
      </c>
      <c r="F3003" t="s">
        <v>142</v>
      </c>
      <c r="G3003" s="3">
        <v>620</v>
      </c>
      <c r="H3003" t="s">
        <v>143</v>
      </c>
      <c r="I3003" s="3">
        <v>620</v>
      </c>
      <c r="J3003" s="25" t="str">
        <f t="shared" si="46"/>
        <v>Apr</v>
      </c>
      <c r="K3003">
        <v>17</v>
      </c>
    </row>
    <row r="3004" spans="1:11" hidden="1" x14ac:dyDescent="0.5">
      <c r="A3004" s="25">
        <v>44673</v>
      </c>
      <c r="B3004" t="s">
        <v>45</v>
      </c>
      <c r="C3004" t="s">
        <v>227</v>
      </c>
      <c r="D3004" t="s">
        <v>295</v>
      </c>
      <c r="E3004">
        <v>2</v>
      </c>
      <c r="F3004" t="s">
        <v>147</v>
      </c>
      <c r="G3004" s="3">
        <v>50</v>
      </c>
      <c r="H3004" t="s">
        <v>143</v>
      </c>
      <c r="I3004" s="3">
        <v>100</v>
      </c>
      <c r="J3004" s="25" t="str">
        <f t="shared" si="46"/>
        <v>Apr</v>
      </c>
      <c r="K3004">
        <v>17</v>
      </c>
    </row>
    <row r="3005" spans="1:11" hidden="1" x14ac:dyDescent="0.5">
      <c r="A3005" s="25">
        <v>44673</v>
      </c>
      <c r="B3005" t="s">
        <v>45</v>
      </c>
      <c r="C3005" t="s">
        <v>287</v>
      </c>
      <c r="D3005" t="s">
        <v>141</v>
      </c>
      <c r="E3005">
        <v>1</v>
      </c>
      <c r="F3005" t="s">
        <v>142</v>
      </c>
      <c r="G3005" s="3">
        <v>85</v>
      </c>
      <c r="H3005" t="s">
        <v>143</v>
      </c>
      <c r="I3005" s="3">
        <v>85</v>
      </c>
      <c r="J3005" s="25" t="str">
        <f t="shared" si="46"/>
        <v>Apr</v>
      </c>
      <c r="K3005">
        <v>17</v>
      </c>
    </row>
    <row r="3006" spans="1:11" hidden="1" x14ac:dyDescent="0.5">
      <c r="A3006" s="25">
        <v>44673</v>
      </c>
      <c r="B3006" t="s">
        <v>45</v>
      </c>
      <c r="C3006" t="s">
        <v>157</v>
      </c>
      <c r="D3006" t="s">
        <v>141</v>
      </c>
      <c r="E3006">
        <v>0.2</v>
      </c>
      <c r="F3006" t="s">
        <v>142</v>
      </c>
      <c r="G3006" s="3">
        <v>550</v>
      </c>
      <c r="H3006" t="s">
        <v>143</v>
      </c>
      <c r="I3006" s="3">
        <v>110</v>
      </c>
      <c r="J3006" s="25" t="str">
        <f t="shared" si="46"/>
        <v>Apr</v>
      </c>
      <c r="K3006">
        <v>17</v>
      </c>
    </row>
    <row r="3007" spans="1:11" x14ac:dyDescent="0.5">
      <c r="A3007" s="25">
        <v>44673</v>
      </c>
      <c r="B3007" t="s">
        <v>45</v>
      </c>
      <c r="C3007" t="s">
        <v>189</v>
      </c>
      <c r="D3007" t="s">
        <v>295</v>
      </c>
      <c r="E3007">
        <v>0.25</v>
      </c>
      <c r="F3007" t="s">
        <v>147</v>
      </c>
      <c r="G3007" s="3">
        <v>380</v>
      </c>
      <c r="H3007" t="s">
        <v>143</v>
      </c>
      <c r="I3007" s="3">
        <v>95</v>
      </c>
      <c r="J3007" s="25" t="str">
        <f t="shared" si="46"/>
        <v>Apr</v>
      </c>
      <c r="K3007">
        <v>17</v>
      </c>
    </row>
    <row r="3008" spans="1:11" hidden="1" x14ac:dyDescent="0.5">
      <c r="A3008" s="25">
        <v>44673</v>
      </c>
      <c r="B3008" t="s">
        <v>45</v>
      </c>
      <c r="C3008" t="s">
        <v>170</v>
      </c>
      <c r="D3008" t="s">
        <v>155</v>
      </c>
      <c r="E3008">
        <v>0.8</v>
      </c>
      <c r="F3008" t="s">
        <v>156</v>
      </c>
      <c r="G3008" s="3">
        <v>320</v>
      </c>
      <c r="H3008" t="s">
        <v>143</v>
      </c>
      <c r="I3008" s="3">
        <v>256</v>
      </c>
      <c r="J3008" s="25" t="str">
        <f t="shared" si="46"/>
        <v>Apr</v>
      </c>
      <c r="K3008">
        <v>17</v>
      </c>
    </row>
    <row r="3009" spans="1:11" x14ac:dyDescent="0.5">
      <c r="A3009" s="25">
        <v>44673</v>
      </c>
      <c r="B3009" t="s">
        <v>45</v>
      </c>
      <c r="C3009" t="s">
        <v>154</v>
      </c>
      <c r="D3009" t="s">
        <v>155</v>
      </c>
      <c r="E3009">
        <v>1.1000000000000001</v>
      </c>
      <c r="F3009" t="s">
        <v>156</v>
      </c>
      <c r="G3009" s="3">
        <v>900</v>
      </c>
      <c r="H3009" t="s">
        <v>143</v>
      </c>
      <c r="I3009" s="3">
        <v>990.00000000000011</v>
      </c>
      <c r="J3009" s="25" t="str">
        <f t="shared" si="46"/>
        <v>Apr</v>
      </c>
      <c r="K3009">
        <v>17</v>
      </c>
    </row>
    <row r="3010" spans="1:11" hidden="1" x14ac:dyDescent="0.5">
      <c r="A3010" s="25">
        <v>44673</v>
      </c>
      <c r="B3010" t="s">
        <v>45</v>
      </c>
      <c r="C3010" t="s">
        <v>203</v>
      </c>
      <c r="D3010" t="s">
        <v>295</v>
      </c>
      <c r="E3010">
        <v>6</v>
      </c>
      <c r="F3010" t="s">
        <v>169</v>
      </c>
      <c r="G3010" s="3">
        <v>60</v>
      </c>
      <c r="H3010" t="s">
        <v>143</v>
      </c>
      <c r="I3010" s="3">
        <v>360</v>
      </c>
      <c r="J3010" s="25" t="str">
        <f t="shared" si="46"/>
        <v>Apr</v>
      </c>
      <c r="K3010">
        <v>17</v>
      </c>
    </row>
    <row r="3011" spans="1:11" x14ac:dyDescent="0.5">
      <c r="A3011" s="25">
        <v>44673</v>
      </c>
      <c r="B3011" t="s">
        <v>45</v>
      </c>
      <c r="C3011" t="s">
        <v>281</v>
      </c>
      <c r="D3011" t="s">
        <v>146</v>
      </c>
      <c r="E3011">
        <v>3</v>
      </c>
      <c r="F3011" t="s">
        <v>147</v>
      </c>
      <c r="G3011" s="3">
        <v>255</v>
      </c>
      <c r="H3011" t="s">
        <v>143</v>
      </c>
      <c r="I3011" s="3">
        <v>765</v>
      </c>
      <c r="J3011" s="25" t="str">
        <f t="shared" si="46"/>
        <v>Apr</v>
      </c>
      <c r="K3011">
        <v>17</v>
      </c>
    </row>
    <row r="3012" spans="1:11" x14ac:dyDescent="0.5">
      <c r="A3012" s="25">
        <v>44673</v>
      </c>
      <c r="B3012" t="s">
        <v>45</v>
      </c>
      <c r="C3012" t="s">
        <v>163</v>
      </c>
      <c r="D3012" t="s">
        <v>295</v>
      </c>
      <c r="E3012">
        <v>0.6</v>
      </c>
      <c r="F3012" t="s">
        <v>147</v>
      </c>
      <c r="G3012" s="3">
        <v>920</v>
      </c>
      <c r="H3012" t="s">
        <v>143</v>
      </c>
      <c r="I3012" s="3">
        <v>552</v>
      </c>
      <c r="J3012" s="25" t="str">
        <f t="shared" ref="J3012:J3075" si="47">TEXT(A3012,"mmm")</f>
        <v>Apr</v>
      </c>
      <c r="K3012">
        <v>17</v>
      </c>
    </row>
    <row r="3013" spans="1:11" x14ac:dyDescent="0.5">
      <c r="A3013" s="25">
        <v>44673</v>
      </c>
      <c r="B3013" t="s">
        <v>45</v>
      </c>
      <c r="C3013" t="s">
        <v>159</v>
      </c>
      <c r="D3013" t="s">
        <v>295</v>
      </c>
      <c r="E3013">
        <v>1</v>
      </c>
      <c r="F3013" t="s">
        <v>147</v>
      </c>
      <c r="G3013" s="3">
        <v>520</v>
      </c>
      <c r="H3013" t="s">
        <v>143</v>
      </c>
      <c r="I3013" s="3">
        <v>520</v>
      </c>
      <c r="J3013" s="25" t="str">
        <f t="shared" si="47"/>
        <v>Apr</v>
      </c>
      <c r="K3013">
        <v>17</v>
      </c>
    </row>
    <row r="3014" spans="1:11" x14ac:dyDescent="0.5">
      <c r="A3014" s="25">
        <v>44673</v>
      </c>
      <c r="B3014" t="s">
        <v>45</v>
      </c>
      <c r="C3014" t="s">
        <v>151</v>
      </c>
      <c r="D3014" t="s">
        <v>146</v>
      </c>
      <c r="E3014">
        <v>2.9</v>
      </c>
      <c r="F3014" t="s">
        <v>152</v>
      </c>
      <c r="G3014" s="3">
        <v>500</v>
      </c>
      <c r="H3014" t="s">
        <v>143</v>
      </c>
      <c r="I3014" s="3">
        <v>1450</v>
      </c>
      <c r="J3014" s="25" t="str">
        <f t="shared" si="47"/>
        <v>Apr</v>
      </c>
      <c r="K3014">
        <v>17</v>
      </c>
    </row>
    <row r="3015" spans="1:11" x14ac:dyDescent="0.5">
      <c r="A3015" s="25">
        <v>44673</v>
      </c>
      <c r="B3015" t="s">
        <v>45</v>
      </c>
      <c r="C3015" t="s">
        <v>181</v>
      </c>
      <c r="D3015" t="s">
        <v>276</v>
      </c>
      <c r="E3015">
        <v>4</v>
      </c>
      <c r="F3015" t="s">
        <v>152</v>
      </c>
      <c r="G3015" s="3">
        <v>140</v>
      </c>
      <c r="H3015" t="s">
        <v>143</v>
      </c>
      <c r="I3015" s="3">
        <v>560</v>
      </c>
      <c r="J3015" s="25" t="str">
        <f t="shared" si="47"/>
        <v>Apr</v>
      </c>
      <c r="K3015">
        <v>17</v>
      </c>
    </row>
    <row r="3016" spans="1:11" x14ac:dyDescent="0.5">
      <c r="A3016" s="25">
        <v>44673</v>
      </c>
      <c r="B3016" t="s">
        <v>45</v>
      </c>
      <c r="C3016" t="s">
        <v>163</v>
      </c>
      <c r="D3016" t="s">
        <v>295</v>
      </c>
      <c r="E3016">
        <v>1</v>
      </c>
      <c r="F3016" t="s">
        <v>147</v>
      </c>
      <c r="G3016" s="3">
        <v>920</v>
      </c>
      <c r="H3016" t="s">
        <v>143</v>
      </c>
      <c r="I3016" s="3">
        <v>920</v>
      </c>
      <c r="J3016" s="25" t="str">
        <f t="shared" si="47"/>
        <v>Apr</v>
      </c>
      <c r="K3016">
        <v>17</v>
      </c>
    </row>
    <row r="3017" spans="1:11" hidden="1" x14ac:dyDescent="0.5">
      <c r="A3017" s="25">
        <v>44673</v>
      </c>
      <c r="B3017" t="s">
        <v>45</v>
      </c>
      <c r="C3017" t="s">
        <v>186</v>
      </c>
      <c r="D3017" t="s">
        <v>274</v>
      </c>
      <c r="E3017">
        <v>3</v>
      </c>
      <c r="F3017" t="s">
        <v>145</v>
      </c>
      <c r="G3017" s="3">
        <v>80</v>
      </c>
      <c r="H3017" t="s">
        <v>143</v>
      </c>
      <c r="I3017" s="3">
        <v>240</v>
      </c>
      <c r="J3017" s="25" t="str">
        <f t="shared" si="47"/>
        <v>Apr</v>
      </c>
      <c r="K3017">
        <v>17</v>
      </c>
    </row>
    <row r="3018" spans="1:11" x14ac:dyDescent="0.5">
      <c r="A3018" s="25">
        <v>44673</v>
      </c>
      <c r="B3018" t="s">
        <v>45</v>
      </c>
      <c r="C3018" t="s">
        <v>162</v>
      </c>
      <c r="D3018" t="s">
        <v>295</v>
      </c>
      <c r="E3018">
        <v>5</v>
      </c>
      <c r="F3018" t="s">
        <v>147</v>
      </c>
      <c r="G3018" s="3">
        <v>170</v>
      </c>
      <c r="H3018" t="s">
        <v>143</v>
      </c>
      <c r="I3018" s="3">
        <v>850</v>
      </c>
      <c r="J3018" s="25" t="str">
        <f t="shared" si="47"/>
        <v>Apr</v>
      </c>
      <c r="K3018">
        <v>17</v>
      </c>
    </row>
    <row r="3019" spans="1:11" hidden="1" x14ac:dyDescent="0.5">
      <c r="A3019" s="25">
        <v>44673</v>
      </c>
      <c r="B3019" t="s">
        <v>45</v>
      </c>
      <c r="C3019" t="s">
        <v>206</v>
      </c>
      <c r="D3019" t="s">
        <v>193</v>
      </c>
      <c r="E3019">
        <v>0.5</v>
      </c>
      <c r="F3019" t="s">
        <v>147</v>
      </c>
      <c r="G3019" s="3">
        <v>500</v>
      </c>
      <c r="H3019" t="s">
        <v>143</v>
      </c>
      <c r="I3019" s="3">
        <v>250</v>
      </c>
      <c r="J3019" s="25" t="str">
        <f t="shared" si="47"/>
        <v>Apr</v>
      </c>
      <c r="K3019">
        <v>17</v>
      </c>
    </row>
    <row r="3020" spans="1:11" x14ac:dyDescent="0.5">
      <c r="A3020" s="25">
        <v>44673</v>
      </c>
      <c r="B3020" t="s">
        <v>45</v>
      </c>
      <c r="C3020" t="s">
        <v>148</v>
      </c>
      <c r="D3020" t="s">
        <v>146</v>
      </c>
      <c r="E3020">
        <v>4</v>
      </c>
      <c r="F3020" t="s">
        <v>149</v>
      </c>
      <c r="G3020" s="3">
        <v>300</v>
      </c>
      <c r="H3020" t="s">
        <v>143</v>
      </c>
      <c r="I3020" s="3">
        <v>1200</v>
      </c>
      <c r="J3020" s="25" t="str">
        <f t="shared" si="47"/>
        <v>Apr</v>
      </c>
      <c r="K3020">
        <v>17</v>
      </c>
    </row>
    <row r="3021" spans="1:11" hidden="1" x14ac:dyDescent="0.5">
      <c r="A3021" s="25">
        <v>44673</v>
      </c>
      <c r="B3021" t="s">
        <v>45</v>
      </c>
      <c r="C3021" t="s">
        <v>179</v>
      </c>
      <c r="D3021" t="s">
        <v>274</v>
      </c>
      <c r="E3021">
        <v>7</v>
      </c>
      <c r="F3021" t="s">
        <v>145</v>
      </c>
      <c r="G3021" s="3">
        <v>65</v>
      </c>
      <c r="H3021" t="s">
        <v>143</v>
      </c>
      <c r="I3021" s="3">
        <v>455</v>
      </c>
      <c r="J3021" s="25" t="str">
        <f t="shared" si="47"/>
        <v>Apr</v>
      </c>
      <c r="K3021">
        <v>17</v>
      </c>
    </row>
    <row r="3022" spans="1:11" hidden="1" x14ac:dyDescent="0.5">
      <c r="A3022" s="25">
        <v>44673</v>
      </c>
      <c r="B3022" t="s">
        <v>45</v>
      </c>
      <c r="C3022" t="s">
        <v>192</v>
      </c>
      <c r="D3022" t="s">
        <v>193</v>
      </c>
      <c r="E3022">
        <v>0.2</v>
      </c>
      <c r="F3022" t="s">
        <v>147</v>
      </c>
      <c r="G3022" s="3">
        <v>700</v>
      </c>
      <c r="H3022" t="s">
        <v>143</v>
      </c>
      <c r="I3022" s="3">
        <v>140</v>
      </c>
      <c r="J3022" s="25" t="str">
        <f t="shared" si="47"/>
        <v>Apr</v>
      </c>
      <c r="K3022">
        <v>17</v>
      </c>
    </row>
    <row r="3023" spans="1:11" x14ac:dyDescent="0.5">
      <c r="A3023" s="25">
        <v>44673</v>
      </c>
      <c r="B3023" t="s">
        <v>45</v>
      </c>
      <c r="C3023" t="s">
        <v>163</v>
      </c>
      <c r="D3023" t="s">
        <v>295</v>
      </c>
      <c r="E3023">
        <v>2.5</v>
      </c>
      <c r="F3023" t="s">
        <v>147</v>
      </c>
      <c r="G3023" s="3">
        <v>920</v>
      </c>
      <c r="H3023" t="s">
        <v>143</v>
      </c>
      <c r="I3023" s="3">
        <v>2300</v>
      </c>
      <c r="J3023" s="25" t="str">
        <f t="shared" si="47"/>
        <v>Apr</v>
      </c>
      <c r="K3023">
        <v>17</v>
      </c>
    </row>
    <row r="3024" spans="1:11" x14ac:dyDescent="0.5">
      <c r="A3024" s="25">
        <v>44673</v>
      </c>
      <c r="B3024" t="s">
        <v>45</v>
      </c>
      <c r="C3024" t="s">
        <v>159</v>
      </c>
      <c r="D3024" t="s">
        <v>295</v>
      </c>
      <c r="E3024">
        <v>5</v>
      </c>
      <c r="F3024" t="s">
        <v>147</v>
      </c>
      <c r="G3024" s="3">
        <v>520</v>
      </c>
      <c r="H3024" t="s">
        <v>143</v>
      </c>
      <c r="I3024" s="3">
        <v>2600</v>
      </c>
      <c r="J3024" s="25" t="str">
        <f t="shared" si="47"/>
        <v>Apr</v>
      </c>
      <c r="K3024">
        <v>17</v>
      </c>
    </row>
    <row r="3025" spans="1:11" x14ac:dyDescent="0.5">
      <c r="A3025" s="25">
        <v>44673</v>
      </c>
      <c r="B3025" t="s">
        <v>45</v>
      </c>
      <c r="C3025" t="s">
        <v>148</v>
      </c>
      <c r="D3025" t="s">
        <v>146</v>
      </c>
      <c r="E3025">
        <v>6</v>
      </c>
      <c r="F3025" t="s">
        <v>149</v>
      </c>
      <c r="G3025" s="3">
        <v>300</v>
      </c>
      <c r="H3025" t="s">
        <v>143</v>
      </c>
      <c r="I3025" s="3">
        <v>1800</v>
      </c>
      <c r="J3025" s="25" t="str">
        <f t="shared" si="47"/>
        <v>Apr</v>
      </c>
      <c r="K3025">
        <v>17</v>
      </c>
    </row>
    <row r="3026" spans="1:11" hidden="1" x14ac:dyDescent="0.5">
      <c r="A3026" s="25">
        <v>44673</v>
      </c>
      <c r="B3026" t="s">
        <v>45</v>
      </c>
      <c r="C3026" t="s">
        <v>153</v>
      </c>
      <c r="D3026" t="s">
        <v>295</v>
      </c>
      <c r="E3026">
        <v>5</v>
      </c>
      <c r="F3026" t="s">
        <v>147</v>
      </c>
      <c r="G3026" s="3">
        <v>70</v>
      </c>
      <c r="H3026" t="s">
        <v>143</v>
      </c>
      <c r="I3026" s="3">
        <v>350</v>
      </c>
      <c r="J3026" s="25" t="str">
        <f t="shared" si="47"/>
        <v>Apr</v>
      </c>
      <c r="K3026">
        <v>17</v>
      </c>
    </row>
    <row r="3027" spans="1:11" x14ac:dyDescent="0.5">
      <c r="A3027" s="25">
        <v>44673</v>
      </c>
      <c r="B3027" t="s">
        <v>45</v>
      </c>
      <c r="C3027" t="s">
        <v>158</v>
      </c>
      <c r="D3027" t="s">
        <v>295</v>
      </c>
      <c r="E3027">
        <v>1</v>
      </c>
      <c r="F3027" t="s">
        <v>147</v>
      </c>
      <c r="G3027" s="3">
        <v>320</v>
      </c>
      <c r="H3027" t="s">
        <v>143</v>
      </c>
      <c r="I3027" s="3">
        <v>320</v>
      </c>
      <c r="J3027" s="25" t="str">
        <f t="shared" si="47"/>
        <v>Apr</v>
      </c>
      <c r="K3027">
        <v>17</v>
      </c>
    </row>
    <row r="3028" spans="1:11" hidden="1" x14ac:dyDescent="0.5">
      <c r="A3028" s="25">
        <v>44673</v>
      </c>
      <c r="B3028" t="s">
        <v>45</v>
      </c>
      <c r="C3028" t="s">
        <v>216</v>
      </c>
      <c r="D3028" t="s">
        <v>193</v>
      </c>
      <c r="E3028">
        <v>0.5</v>
      </c>
      <c r="F3028" t="s">
        <v>147</v>
      </c>
      <c r="G3028" s="3">
        <v>740</v>
      </c>
      <c r="H3028" t="s">
        <v>143</v>
      </c>
      <c r="I3028" s="3">
        <v>370</v>
      </c>
      <c r="J3028" s="25" t="str">
        <f t="shared" si="47"/>
        <v>Apr</v>
      </c>
      <c r="K3028">
        <v>17</v>
      </c>
    </row>
    <row r="3029" spans="1:11" x14ac:dyDescent="0.5">
      <c r="A3029" s="25">
        <v>44673</v>
      </c>
      <c r="B3029" t="s">
        <v>45</v>
      </c>
      <c r="C3029" t="s">
        <v>161</v>
      </c>
      <c r="D3029" t="s">
        <v>295</v>
      </c>
      <c r="E3029">
        <v>1.5</v>
      </c>
      <c r="F3029" t="s">
        <v>147</v>
      </c>
      <c r="G3029" s="3">
        <v>400</v>
      </c>
      <c r="H3029" t="s">
        <v>143</v>
      </c>
      <c r="I3029" s="3">
        <v>600</v>
      </c>
      <c r="J3029" s="25" t="str">
        <f t="shared" si="47"/>
        <v>Apr</v>
      </c>
      <c r="K3029">
        <v>17</v>
      </c>
    </row>
    <row r="3030" spans="1:11" x14ac:dyDescent="0.5">
      <c r="A3030" s="25">
        <v>44673</v>
      </c>
      <c r="B3030" t="s">
        <v>45</v>
      </c>
      <c r="C3030" t="s">
        <v>167</v>
      </c>
      <c r="D3030" t="s">
        <v>295</v>
      </c>
      <c r="E3030">
        <v>1</v>
      </c>
      <c r="F3030" t="s">
        <v>147</v>
      </c>
      <c r="G3030" s="3">
        <v>340</v>
      </c>
      <c r="H3030" t="s">
        <v>143</v>
      </c>
      <c r="I3030" s="3">
        <v>340</v>
      </c>
      <c r="J3030" s="25" t="str">
        <f t="shared" si="47"/>
        <v>Apr</v>
      </c>
      <c r="K3030">
        <v>17</v>
      </c>
    </row>
    <row r="3031" spans="1:11" x14ac:dyDescent="0.5">
      <c r="A3031" s="25">
        <v>44673</v>
      </c>
      <c r="B3031" t="s">
        <v>45</v>
      </c>
      <c r="C3031" t="s">
        <v>173</v>
      </c>
      <c r="D3031" t="s">
        <v>295</v>
      </c>
      <c r="E3031">
        <v>0.75</v>
      </c>
      <c r="F3031" t="s">
        <v>147</v>
      </c>
      <c r="G3031" s="3">
        <v>450</v>
      </c>
      <c r="H3031" t="s">
        <v>143</v>
      </c>
      <c r="I3031" s="3">
        <v>337.5</v>
      </c>
      <c r="J3031" s="25" t="str">
        <f t="shared" si="47"/>
        <v>Apr</v>
      </c>
      <c r="K3031">
        <v>17</v>
      </c>
    </row>
    <row r="3032" spans="1:11" hidden="1" x14ac:dyDescent="0.5">
      <c r="A3032" s="25">
        <v>44673</v>
      </c>
      <c r="B3032" t="s">
        <v>45</v>
      </c>
      <c r="C3032" t="s">
        <v>176</v>
      </c>
      <c r="D3032" t="s">
        <v>295</v>
      </c>
      <c r="E3032">
        <v>1</v>
      </c>
      <c r="F3032" t="s">
        <v>147</v>
      </c>
      <c r="G3032" s="3">
        <v>250</v>
      </c>
      <c r="H3032" t="s">
        <v>143</v>
      </c>
      <c r="I3032" s="3">
        <v>250</v>
      </c>
      <c r="J3032" s="25" t="str">
        <f t="shared" si="47"/>
        <v>Apr</v>
      </c>
      <c r="K3032">
        <v>17</v>
      </c>
    </row>
    <row r="3033" spans="1:11" hidden="1" x14ac:dyDescent="0.5">
      <c r="A3033" s="25">
        <v>44673</v>
      </c>
      <c r="B3033" t="s">
        <v>45</v>
      </c>
      <c r="C3033" t="s">
        <v>283</v>
      </c>
      <c r="D3033" t="s">
        <v>146</v>
      </c>
      <c r="E3033">
        <v>0.5</v>
      </c>
      <c r="F3033" t="s">
        <v>147</v>
      </c>
      <c r="G3033" s="3">
        <v>255</v>
      </c>
      <c r="H3033" t="s">
        <v>143</v>
      </c>
      <c r="I3033" s="3">
        <v>127.5</v>
      </c>
      <c r="J3033" s="25" t="str">
        <f t="shared" si="47"/>
        <v>Apr</v>
      </c>
      <c r="K3033">
        <v>17</v>
      </c>
    </row>
    <row r="3034" spans="1:11" x14ac:dyDescent="0.5">
      <c r="A3034" s="25">
        <v>44673</v>
      </c>
      <c r="B3034" t="s">
        <v>45</v>
      </c>
      <c r="C3034" t="s">
        <v>198</v>
      </c>
      <c r="D3034" t="s">
        <v>146</v>
      </c>
      <c r="E3034">
        <v>2</v>
      </c>
      <c r="F3034" t="s">
        <v>147</v>
      </c>
      <c r="G3034" s="3">
        <v>255</v>
      </c>
      <c r="H3034" t="s">
        <v>143</v>
      </c>
      <c r="I3034" s="3">
        <v>510</v>
      </c>
      <c r="J3034" s="25" t="str">
        <f t="shared" si="47"/>
        <v>Apr</v>
      </c>
      <c r="K3034">
        <v>17</v>
      </c>
    </row>
    <row r="3035" spans="1:11" x14ac:dyDescent="0.5">
      <c r="A3035" s="25">
        <v>44673</v>
      </c>
      <c r="B3035" t="s">
        <v>45</v>
      </c>
      <c r="C3035" t="s">
        <v>158</v>
      </c>
      <c r="D3035" t="s">
        <v>295</v>
      </c>
      <c r="E3035">
        <v>5</v>
      </c>
      <c r="F3035" t="s">
        <v>147</v>
      </c>
      <c r="G3035" s="3">
        <v>310</v>
      </c>
      <c r="H3035" t="s">
        <v>143</v>
      </c>
      <c r="I3035" s="3">
        <v>1550</v>
      </c>
      <c r="J3035" s="25" t="str">
        <f t="shared" si="47"/>
        <v>Apr</v>
      </c>
      <c r="K3035">
        <v>17</v>
      </c>
    </row>
    <row r="3036" spans="1:11" x14ac:dyDescent="0.5">
      <c r="A3036" s="25">
        <v>44673</v>
      </c>
      <c r="B3036" t="s">
        <v>45</v>
      </c>
      <c r="C3036" t="s">
        <v>163</v>
      </c>
      <c r="D3036" t="s">
        <v>295</v>
      </c>
      <c r="E3036">
        <v>1</v>
      </c>
      <c r="F3036" t="s">
        <v>147</v>
      </c>
      <c r="G3036" s="3">
        <v>920</v>
      </c>
      <c r="H3036" t="s">
        <v>143</v>
      </c>
      <c r="I3036" s="3">
        <v>920</v>
      </c>
      <c r="J3036" s="25" t="str">
        <f t="shared" si="47"/>
        <v>Apr</v>
      </c>
      <c r="K3036">
        <v>17</v>
      </c>
    </row>
    <row r="3037" spans="1:11" x14ac:dyDescent="0.5">
      <c r="A3037" s="25">
        <v>44673</v>
      </c>
      <c r="B3037" t="s">
        <v>45</v>
      </c>
      <c r="C3037" t="s">
        <v>159</v>
      </c>
      <c r="D3037" t="s">
        <v>295</v>
      </c>
      <c r="E3037">
        <v>2</v>
      </c>
      <c r="F3037" t="s">
        <v>147</v>
      </c>
      <c r="G3037" s="3">
        <v>520</v>
      </c>
      <c r="H3037" t="s">
        <v>143</v>
      </c>
      <c r="I3037" s="3">
        <v>1040</v>
      </c>
      <c r="J3037" s="25" t="str">
        <f t="shared" si="47"/>
        <v>Apr</v>
      </c>
      <c r="K3037">
        <v>17</v>
      </c>
    </row>
    <row r="3038" spans="1:11" hidden="1" x14ac:dyDescent="0.5">
      <c r="A3038" s="25">
        <v>44673</v>
      </c>
      <c r="B3038" t="s">
        <v>45</v>
      </c>
      <c r="C3038" t="s">
        <v>203</v>
      </c>
      <c r="D3038" t="s">
        <v>295</v>
      </c>
      <c r="E3038">
        <v>4</v>
      </c>
      <c r="F3038" t="s">
        <v>169</v>
      </c>
      <c r="G3038" s="3">
        <v>60</v>
      </c>
      <c r="H3038" t="s">
        <v>143</v>
      </c>
      <c r="I3038" s="3">
        <v>240</v>
      </c>
      <c r="J3038" s="25" t="str">
        <f t="shared" si="47"/>
        <v>Apr</v>
      </c>
      <c r="K3038">
        <v>17</v>
      </c>
    </row>
    <row r="3039" spans="1:11" x14ac:dyDescent="0.5">
      <c r="A3039" s="25">
        <v>44673</v>
      </c>
      <c r="B3039" t="s">
        <v>45</v>
      </c>
      <c r="C3039" t="s">
        <v>148</v>
      </c>
      <c r="D3039" t="s">
        <v>146</v>
      </c>
      <c r="E3039">
        <v>2</v>
      </c>
      <c r="F3039" t="s">
        <v>149</v>
      </c>
      <c r="G3039" s="3">
        <v>300</v>
      </c>
      <c r="H3039" t="s">
        <v>143</v>
      </c>
      <c r="I3039" s="3">
        <v>600</v>
      </c>
      <c r="J3039" s="25" t="str">
        <f t="shared" si="47"/>
        <v>Apr</v>
      </c>
      <c r="K3039">
        <v>17</v>
      </c>
    </row>
    <row r="3040" spans="1:11" x14ac:dyDescent="0.5">
      <c r="A3040" s="25">
        <v>44673</v>
      </c>
      <c r="B3040" t="s">
        <v>45</v>
      </c>
      <c r="C3040" t="s">
        <v>167</v>
      </c>
      <c r="D3040" t="s">
        <v>295</v>
      </c>
      <c r="E3040">
        <v>0.5</v>
      </c>
      <c r="F3040" t="s">
        <v>147</v>
      </c>
      <c r="G3040" s="3">
        <v>340</v>
      </c>
      <c r="H3040" t="s">
        <v>143</v>
      </c>
      <c r="I3040" s="3">
        <v>170</v>
      </c>
      <c r="J3040" s="25" t="str">
        <f t="shared" si="47"/>
        <v>Apr</v>
      </c>
      <c r="K3040">
        <v>17</v>
      </c>
    </row>
    <row r="3041" spans="1:11" x14ac:dyDescent="0.5">
      <c r="A3041" s="25">
        <v>44673</v>
      </c>
      <c r="B3041" t="s">
        <v>45</v>
      </c>
      <c r="C3041" t="s">
        <v>166</v>
      </c>
      <c r="D3041" t="s">
        <v>295</v>
      </c>
      <c r="E3041">
        <v>0.5</v>
      </c>
      <c r="F3041" t="s">
        <v>147</v>
      </c>
      <c r="G3041" s="3">
        <v>340</v>
      </c>
      <c r="H3041" t="s">
        <v>143</v>
      </c>
      <c r="I3041" s="3">
        <v>170</v>
      </c>
      <c r="J3041" s="25" t="str">
        <f t="shared" si="47"/>
        <v>Apr</v>
      </c>
      <c r="K3041">
        <v>17</v>
      </c>
    </row>
    <row r="3042" spans="1:11" x14ac:dyDescent="0.5">
      <c r="A3042" s="25">
        <v>44673</v>
      </c>
      <c r="B3042" t="s">
        <v>45</v>
      </c>
      <c r="C3042" t="s">
        <v>189</v>
      </c>
      <c r="D3042" t="s">
        <v>295</v>
      </c>
      <c r="E3042">
        <v>0.5</v>
      </c>
      <c r="F3042" t="s">
        <v>147</v>
      </c>
      <c r="G3042" s="3">
        <v>380</v>
      </c>
      <c r="H3042" t="s">
        <v>143</v>
      </c>
      <c r="I3042" s="3">
        <v>190</v>
      </c>
      <c r="J3042" s="25" t="str">
        <f t="shared" si="47"/>
        <v>Apr</v>
      </c>
      <c r="K3042">
        <v>17</v>
      </c>
    </row>
    <row r="3043" spans="1:11" hidden="1" x14ac:dyDescent="0.5">
      <c r="A3043" s="25">
        <v>44673</v>
      </c>
      <c r="B3043" t="s">
        <v>45</v>
      </c>
      <c r="C3043" t="s">
        <v>176</v>
      </c>
      <c r="D3043" t="s">
        <v>295</v>
      </c>
      <c r="E3043">
        <v>0.5</v>
      </c>
      <c r="F3043" t="s">
        <v>147</v>
      </c>
      <c r="G3043" s="3">
        <v>250</v>
      </c>
      <c r="H3043" t="s">
        <v>143</v>
      </c>
      <c r="I3043" s="3">
        <v>125</v>
      </c>
      <c r="J3043" s="25" t="str">
        <f t="shared" si="47"/>
        <v>Apr</v>
      </c>
      <c r="K3043">
        <v>17</v>
      </c>
    </row>
    <row r="3044" spans="1:11" x14ac:dyDescent="0.5">
      <c r="A3044" s="25">
        <v>44673</v>
      </c>
      <c r="B3044" t="s">
        <v>45</v>
      </c>
      <c r="C3044" t="s">
        <v>158</v>
      </c>
      <c r="D3044" t="s">
        <v>295</v>
      </c>
      <c r="E3044">
        <v>0.5</v>
      </c>
      <c r="F3044" t="s">
        <v>147</v>
      </c>
      <c r="G3044" s="3">
        <v>320</v>
      </c>
      <c r="H3044" t="s">
        <v>143</v>
      </c>
      <c r="I3044" s="3">
        <v>160</v>
      </c>
      <c r="J3044" s="25" t="str">
        <f t="shared" si="47"/>
        <v>Apr</v>
      </c>
      <c r="K3044">
        <v>17</v>
      </c>
    </row>
    <row r="3045" spans="1:11" x14ac:dyDescent="0.5">
      <c r="A3045" s="25">
        <v>44673</v>
      </c>
      <c r="B3045" t="s">
        <v>45</v>
      </c>
      <c r="C3045" t="s">
        <v>144</v>
      </c>
      <c r="D3045" t="s">
        <v>274</v>
      </c>
      <c r="E3045">
        <v>5</v>
      </c>
      <c r="F3045" t="s">
        <v>145</v>
      </c>
      <c r="G3045" s="3">
        <v>65</v>
      </c>
      <c r="H3045" t="s">
        <v>143</v>
      </c>
      <c r="I3045" s="3">
        <v>325</v>
      </c>
      <c r="J3045" s="25" t="str">
        <f t="shared" si="47"/>
        <v>Apr</v>
      </c>
      <c r="K3045">
        <v>17</v>
      </c>
    </row>
    <row r="3046" spans="1:11" hidden="1" x14ac:dyDescent="0.5">
      <c r="A3046" s="25">
        <v>44673</v>
      </c>
      <c r="B3046" t="s">
        <v>45</v>
      </c>
      <c r="C3046" t="s">
        <v>228</v>
      </c>
      <c r="D3046" t="s">
        <v>324</v>
      </c>
      <c r="E3046">
        <v>2</v>
      </c>
      <c r="F3046" t="s">
        <v>149</v>
      </c>
      <c r="G3046" s="3">
        <v>290</v>
      </c>
      <c r="H3046" t="s">
        <v>143</v>
      </c>
      <c r="I3046" s="3">
        <v>580</v>
      </c>
      <c r="J3046" s="25" t="str">
        <f t="shared" si="47"/>
        <v>Apr</v>
      </c>
      <c r="K3046">
        <v>17</v>
      </c>
    </row>
    <row r="3047" spans="1:11" x14ac:dyDescent="0.5">
      <c r="A3047" s="25">
        <v>44673</v>
      </c>
      <c r="B3047" t="s">
        <v>45</v>
      </c>
      <c r="C3047" t="s">
        <v>281</v>
      </c>
      <c r="D3047" t="s">
        <v>146</v>
      </c>
      <c r="E3047">
        <v>4</v>
      </c>
      <c r="F3047" t="s">
        <v>147</v>
      </c>
      <c r="G3047" s="3">
        <v>255</v>
      </c>
      <c r="H3047" t="s">
        <v>143</v>
      </c>
      <c r="I3047" s="3">
        <v>1020</v>
      </c>
      <c r="J3047" s="25" t="str">
        <f t="shared" si="47"/>
        <v>Apr</v>
      </c>
      <c r="K3047">
        <v>17</v>
      </c>
    </row>
    <row r="3048" spans="1:11" x14ac:dyDescent="0.5">
      <c r="A3048" s="25">
        <v>44673</v>
      </c>
      <c r="B3048" t="s">
        <v>45</v>
      </c>
      <c r="C3048" t="s">
        <v>198</v>
      </c>
      <c r="D3048" t="s">
        <v>146</v>
      </c>
      <c r="E3048">
        <v>2</v>
      </c>
      <c r="F3048" t="s">
        <v>147</v>
      </c>
      <c r="G3048" s="3">
        <v>255</v>
      </c>
      <c r="H3048" t="s">
        <v>143</v>
      </c>
      <c r="I3048" s="3">
        <v>510</v>
      </c>
      <c r="J3048" s="25" t="str">
        <f t="shared" si="47"/>
        <v>Apr</v>
      </c>
      <c r="K3048">
        <v>17</v>
      </c>
    </row>
    <row r="3049" spans="1:11" x14ac:dyDescent="0.5">
      <c r="A3049" s="25">
        <v>44673</v>
      </c>
      <c r="B3049" t="s">
        <v>45</v>
      </c>
      <c r="C3049" t="s">
        <v>154</v>
      </c>
      <c r="D3049" t="s">
        <v>155</v>
      </c>
      <c r="E3049">
        <v>0.3</v>
      </c>
      <c r="F3049" t="s">
        <v>156</v>
      </c>
      <c r="G3049" s="3">
        <v>900</v>
      </c>
      <c r="H3049" t="s">
        <v>143</v>
      </c>
      <c r="I3049" s="3">
        <v>270</v>
      </c>
      <c r="J3049" s="25" t="str">
        <f t="shared" si="47"/>
        <v>Apr</v>
      </c>
      <c r="K3049">
        <v>17</v>
      </c>
    </row>
    <row r="3050" spans="1:11" x14ac:dyDescent="0.5">
      <c r="A3050" s="25">
        <v>44673</v>
      </c>
      <c r="B3050" t="s">
        <v>45</v>
      </c>
      <c r="C3050" t="s">
        <v>166</v>
      </c>
      <c r="D3050" t="s">
        <v>295</v>
      </c>
      <c r="E3050">
        <v>0.25</v>
      </c>
      <c r="F3050" t="s">
        <v>147</v>
      </c>
      <c r="G3050" s="3">
        <v>340</v>
      </c>
      <c r="H3050" t="s">
        <v>143</v>
      </c>
      <c r="I3050" s="3">
        <v>85</v>
      </c>
      <c r="J3050" s="25" t="str">
        <f t="shared" si="47"/>
        <v>Apr</v>
      </c>
      <c r="K3050">
        <v>17</v>
      </c>
    </row>
    <row r="3051" spans="1:11" x14ac:dyDescent="0.5">
      <c r="A3051" s="25">
        <v>44673</v>
      </c>
      <c r="B3051" t="s">
        <v>45</v>
      </c>
      <c r="C3051" t="s">
        <v>189</v>
      </c>
      <c r="D3051" t="s">
        <v>295</v>
      </c>
      <c r="E3051">
        <v>0.25</v>
      </c>
      <c r="F3051" t="s">
        <v>147</v>
      </c>
      <c r="G3051" s="3">
        <v>380</v>
      </c>
      <c r="H3051" t="s">
        <v>143</v>
      </c>
      <c r="I3051" s="3">
        <v>95</v>
      </c>
      <c r="J3051" s="25" t="str">
        <f t="shared" si="47"/>
        <v>Apr</v>
      </c>
      <c r="K3051">
        <v>17</v>
      </c>
    </row>
    <row r="3052" spans="1:11" x14ac:dyDescent="0.5">
      <c r="A3052" s="25">
        <v>44673</v>
      </c>
      <c r="B3052" t="s">
        <v>45</v>
      </c>
      <c r="C3052" t="s">
        <v>167</v>
      </c>
      <c r="D3052" t="s">
        <v>295</v>
      </c>
      <c r="E3052">
        <v>0.5</v>
      </c>
      <c r="F3052" t="s">
        <v>147</v>
      </c>
      <c r="G3052" s="3">
        <v>340</v>
      </c>
      <c r="H3052" t="s">
        <v>143</v>
      </c>
      <c r="I3052" s="3">
        <v>170</v>
      </c>
      <c r="J3052" s="25" t="str">
        <f t="shared" si="47"/>
        <v>Apr</v>
      </c>
      <c r="K3052">
        <v>17</v>
      </c>
    </row>
    <row r="3053" spans="1:11" hidden="1" x14ac:dyDescent="0.5">
      <c r="A3053" s="25">
        <v>44673</v>
      </c>
      <c r="B3053" t="s">
        <v>45</v>
      </c>
      <c r="C3053" t="s">
        <v>227</v>
      </c>
      <c r="D3053" t="s">
        <v>295</v>
      </c>
      <c r="E3053">
        <v>2</v>
      </c>
      <c r="F3053" t="s">
        <v>147</v>
      </c>
      <c r="G3053" s="3">
        <v>50</v>
      </c>
      <c r="H3053" t="s">
        <v>143</v>
      </c>
      <c r="I3053" s="3">
        <v>100</v>
      </c>
      <c r="J3053" s="25" t="str">
        <f t="shared" si="47"/>
        <v>Apr</v>
      </c>
      <c r="K3053">
        <v>17</v>
      </c>
    </row>
    <row r="3054" spans="1:11" x14ac:dyDescent="0.5">
      <c r="A3054" s="25">
        <v>44673</v>
      </c>
      <c r="B3054" t="s">
        <v>45</v>
      </c>
      <c r="C3054" t="s">
        <v>189</v>
      </c>
      <c r="D3054" t="s">
        <v>295</v>
      </c>
      <c r="E3054">
        <v>0.5</v>
      </c>
      <c r="F3054" t="s">
        <v>147</v>
      </c>
      <c r="G3054" s="3">
        <v>380</v>
      </c>
      <c r="H3054" t="s">
        <v>143</v>
      </c>
      <c r="I3054" s="3">
        <v>190</v>
      </c>
      <c r="J3054" s="25" t="str">
        <f t="shared" si="47"/>
        <v>Apr</v>
      </c>
      <c r="K3054">
        <v>17</v>
      </c>
    </row>
    <row r="3055" spans="1:11" x14ac:dyDescent="0.5">
      <c r="A3055" s="25">
        <v>44673</v>
      </c>
      <c r="B3055" t="s">
        <v>45</v>
      </c>
      <c r="C3055" t="s">
        <v>166</v>
      </c>
      <c r="D3055" t="s">
        <v>295</v>
      </c>
      <c r="E3055">
        <v>1</v>
      </c>
      <c r="F3055" t="s">
        <v>147</v>
      </c>
      <c r="G3055" s="3">
        <v>340</v>
      </c>
      <c r="H3055" t="s">
        <v>143</v>
      </c>
      <c r="I3055" s="3">
        <v>340</v>
      </c>
      <c r="J3055" s="25" t="str">
        <f t="shared" si="47"/>
        <v>Apr</v>
      </c>
      <c r="K3055">
        <v>17</v>
      </c>
    </row>
    <row r="3056" spans="1:11" x14ac:dyDescent="0.5">
      <c r="A3056" s="25">
        <v>44673</v>
      </c>
      <c r="B3056" t="s">
        <v>45</v>
      </c>
      <c r="C3056" t="s">
        <v>159</v>
      </c>
      <c r="D3056" t="s">
        <v>295</v>
      </c>
      <c r="E3056">
        <v>0.4</v>
      </c>
      <c r="F3056" t="s">
        <v>147</v>
      </c>
      <c r="G3056" s="3">
        <v>520</v>
      </c>
      <c r="H3056" t="s">
        <v>143</v>
      </c>
      <c r="I3056" s="3">
        <v>208</v>
      </c>
      <c r="J3056" s="25" t="str">
        <f t="shared" si="47"/>
        <v>Apr</v>
      </c>
      <c r="K3056">
        <v>17</v>
      </c>
    </row>
    <row r="3057" spans="1:11" x14ac:dyDescent="0.5">
      <c r="A3057" s="25">
        <v>44673</v>
      </c>
      <c r="B3057" t="s">
        <v>45</v>
      </c>
      <c r="C3057" t="s">
        <v>163</v>
      </c>
      <c r="D3057" t="s">
        <v>295</v>
      </c>
      <c r="E3057">
        <v>0.2</v>
      </c>
      <c r="F3057" t="s">
        <v>147</v>
      </c>
      <c r="G3057" s="3">
        <v>920</v>
      </c>
      <c r="H3057" t="s">
        <v>143</v>
      </c>
      <c r="I3057" s="3">
        <v>184</v>
      </c>
      <c r="J3057" s="25" t="str">
        <f t="shared" si="47"/>
        <v>Apr</v>
      </c>
      <c r="K3057">
        <v>17</v>
      </c>
    </row>
    <row r="3058" spans="1:11" x14ac:dyDescent="0.5">
      <c r="A3058" s="25">
        <v>44674</v>
      </c>
      <c r="B3058" t="s">
        <v>43</v>
      </c>
      <c r="C3058" t="s">
        <v>154</v>
      </c>
      <c r="D3058" t="s">
        <v>155</v>
      </c>
      <c r="E3058">
        <v>0.25</v>
      </c>
      <c r="F3058" t="s">
        <v>156</v>
      </c>
      <c r="G3058" s="3">
        <v>900</v>
      </c>
      <c r="H3058" t="s">
        <v>143</v>
      </c>
      <c r="I3058" s="3">
        <v>225</v>
      </c>
      <c r="J3058" s="25" t="str">
        <f t="shared" si="47"/>
        <v>Apr</v>
      </c>
      <c r="K3058">
        <v>17</v>
      </c>
    </row>
    <row r="3059" spans="1:11" x14ac:dyDescent="0.5">
      <c r="A3059" s="25">
        <v>44674</v>
      </c>
      <c r="B3059" t="s">
        <v>43</v>
      </c>
      <c r="C3059" t="s">
        <v>231</v>
      </c>
      <c r="D3059" t="s">
        <v>146</v>
      </c>
      <c r="E3059">
        <v>0.5</v>
      </c>
      <c r="F3059" t="s">
        <v>147</v>
      </c>
      <c r="G3059" s="3">
        <v>255</v>
      </c>
      <c r="H3059" t="s">
        <v>143</v>
      </c>
      <c r="I3059" s="3">
        <v>127.5</v>
      </c>
      <c r="J3059" s="25" t="str">
        <f t="shared" si="47"/>
        <v>Apr</v>
      </c>
      <c r="K3059">
        <v>17</v>
      </c>
    </row>
    <row r="3060" spans="1:11" hidden="1" x14ac:dyDescent="0.5">
      <c r="A3060" s="25">
        <v>44674</v>
      </c>
      <c r="B3060" t="s">
        <v>43</v>
      </c>
      <c r="C3060" t="s">
        <v>186</v>
      </c>
      <c r="D3060" t="s">
        <v>274</v>
      </c>
      <c r="E3060">
        <v>2</v>
      </c>
      <c r="F3060" t="s">
        <v>145</v>
      </c>
      <c r="G3060" s="3">
        <v>80</v>
      </c>
      <c r="H3060" t="s">
        <v>143</v>
      </c>
      <c r="I3060" s="3">
        <v>160</v>
      </c>
      <c r="J3060" s="25" t="str">
        <f t="shared" si="47"/>
        <v>Apr</v>
      </c>
      <c r="K3060">
        <v>17</v>
      </c>
    </row>
    <row r="3061" spans="1:11" x14ac:dyDescent="0.5">
      <c r="A3061" s="25">
        <v>44674</v>
      </c>
      <c r="B3061" t="s">
        <v>43</v>
      </c>
      <c r="C3061" t="s">
        <v>144</v>
      </c>
      <c r="D3061" t="s">
        <v>274</v>
      </c>
      <c r="E3061">
        <v>2</v>
      </c>
      <c r="F3061" t="s">
        <v>145</v>
      </c>
      <c r="G3061" s="3">
        <v>65</v>
      </c>
      <c r="H3061" t="s">
        <v>143</v>
      </c>
      <c r="I3061" s="3">
        <v>130</v>
      </c>
      <c r="J3061" s="25" t="str">
        <f t="shared" si="47"/>
        <v>Apr</v>
      </c>
      <c r="K3061">
        <v>17</v>
      </c>
    </row>
    <row r="3062" spans="1:11" x14ac:dyDescent="0.5">
      <c r="A3062" s="25">
        <v>44674</v>
      </c>
      <c r="B3062" t="s">
        <v>43</v>
      </c>
      <c r="C3062" t="s">
        <v>166</v>
      </c>
      <c r="D3062" t="s">
        <v>295</v>
      </c>
      <c r="E3062">
        <v>0.5</v>
      </c>
      <c r="F3062" t="s">
        <v>147</v>
      </c>
      <c r="G3062" s="3">
        <v>340</v>
      </c>
      <c r="H3062" t="s">
        <v>143</v>
      </c>
      <c r="I3062" s="3">
        <v>170</v>
      </c>
      <c r="J3062" s="25" t="str">
        <f t="shared" si="47"/>
        <v>Apr</v>
      </c>
      <c r="K3062">
        <v>17</v>
      </c>
    </row>
    <row r="3063" spans="1:11" x14ac:dyDescent="0.5">
      <c r="A3063" s="25">
        <v>44674</v>
      </c>
      <c r="B3063" t="s">
        <v>43</v>
      </c>
      <c r="C3063" t="s">
        <v>167</v>
      </c>
      <c r="D3063" t="s">
        <v>295</v>
      </c>
      <c r="E3063">
        <v>0.5</v>
      </c>
      <c r="F3063" t="s">
        <v>147</v>
      </c>
      <c r="G3063" s="3">
        <v>340</v>
      </c>
      <c r="H3063" t="s">
        <v>143</v>
      </c>
      <c r="I3063" s="3">
        <v>170</v>
      </c>
      <c r="J3063" s="25" t="str">
        <f t="shared" si="47"/>
        <v>Apr</v>
      </c>
      <c r="K3063">
        <v>17</v>
      </c>
    </row>
    <row r="3064" spans="1:11" x14ac:dyDescent="0.5">
      <c r="A3064" s="25">
        <v>44674</v>
      </c>
      <c r="B3064" t="s">
        <v>43</v>
      </c>
      <c r="C3064" t="s">
        <v>162</v>
      </c>
      <c r="D3064" t="s">
        <v>295</v>
      </c>
      <c r="E3064">
        <v>3</v>
      </c>
      <c r="F3064" t="s">
        <v>147</v>
      </c>
      <c r="G3064" s="3">
        <v>165</v>
      </c>
      <c r="H3064" t="s">
        <v>143</v>
      </c>
      <c r="I3064" s="3">
        <v>495</v>
      </c>
      <c r="J3064" s="25" t="str">
        <f t="shared" si="47"/>
        <v>Apr</v>
      </c>
      <c r="K3064">
        <v>17</v>
      </c>
    </row>
    <row r="3065" spans="1:11" x14ac:dyDescent="0.5">
      <c r="A3065" s="25">
        <v>44674</v>
      </c>
      <c r="B3065" t="s">
        <v>43</v>
      </c>
      <c r="C3065" t="s">
        <v>159</v>
      </c>
      <c r="D3065" t="s">
        <v>295</v>
      </c>
      <c r="E3065">
        <v>1</v>
      </c>
      <c r="F3065" t="s">
        <v>147</v>
      </c>
      <c r="G3065" s="3">
        <v>520</v>
      </c>
      <c r="H3065" t="s">
        <v>143</v>
      </c>
      <c r="I3065" s="3">
        <v>520</v>
      </c>
      <c r="J3065" s="25" t="str">
        <f t="shared" si="47"/>
        <v>Apr</v>
      </c>
      <c r="K3065">
        <v>17</v>
      </c>
    </row>
    <row r="3066" spans="1:11" x14ac:dyDescent="0.5">
      <c r="A3066" s="25">
        <v>44674</v>
      </c>
      <c r="B3066" t="s">
        <v>43</v>
      </c>
      <c r="C3066" t="s">
        <v>163</v>
      </c>
      <c r="D3066" t="s">
        <v>295</v>
      </c>
      <c r="E3066">
        <v>0.5</v>
      </c>
      <c r="F3066" t="s">
        <v>147</v>
      </c>
      <c r="G3066" s="3">
        <v>920</v>
      </c>
      <c r="H3066" t="s">
        <v>143</v>
      </c>
      <c r="I3066" s="3">
        <v>460</v>
      </c>
      <c r="J3066" s="25" t="str">
        <f t="shared" si="47"/>
        <v>Apr</v>
      </c>
      <c r="K3066">
        <v>17</v>
      </c>
    </row>
    <row r="3067" spans="1:11" x14ac:dyDescent="0.5">
      <c r="A3067" s="25">
        <v>44674</v>
      </c>
      <c r="B3067" t="s">
        <v>43</v>
      </c>
      <c r="C3067" t="s">
        <v>159</v>
      </c>
      <c r="D3067" t="s">
        <v>295</v>
      </c>
      <c r="E3067">
        <v>5.5</v>
      </c>
      <c r="F3067" t="s">
        <v>147</v>
      </c>
      <c r="G3067" s="3">
        <v>520</v>
      </c>
      <c r="H3067" t="s">
        <v>143</v>
      </c>
      <c r="I3067" s="3">
        <v>2860</v>
      </c>
      <c r="J3067" s="25" t="str">
        <f t="shared" si="47"/>
        <v>Apr</v>
      </c>
      <c r="K3067">
        <v>17</v>
      </c>
    </row>
    <row r="3068" spans="1:11" x14ac:dyDescent="0.5">
      <c r="A3068" s="25">
        <v>44674</v>
      </c>
      <c r="B3068" t="s">
        <v>43</v>
      </c>
      <c r="C3068" t="s">
        <v>154</v>
      </c>
      <c r="D3068" t="s">
        <v>155</v>
      </c>
      <c r="E3068">
        <v>0.5</v>
      </c>
      <c r="F3068" t="s">
        <v>156</v>
      </c>
      <c r="G3068" s="3">
        <v>920</v>
      </c>
      <c r="H3068" t="s">
        <v>143</v>
      </c>
      <c r="I3068" s="3">
        <v>460</v>
      </c>
      <c r="J3068" s="25" t="str">
        <f t="shared" si="47"/>
        <v>Apr</v>
      </c>
      <c r="K3068">
        <v>17</v>
      </c>
    </row>
    <row r="3069" spans="1:11" x14ac:dyDescent="0.5">
      <c r="A3069" s="25">
        <v>44674</v>
      </c>
      <c r="B3069" t="s">
        <v>43</v>
      </c>
      <c r="C3069" t="s">
        <v>158</v>
      </c>
      <c r="D3069" t="s">
        <v>295</v>
      </c>
      <c r="E3069">
        <v>0.25</v>
      </c>
      <c r="F3069" t="s">
        <v>147</v>
      </c>
      <c r="G3069" s="3">
        <v>320</v>
      </c>
      <c r="H3069" t="s">
        <v>143</v>
      </c>
      <c r="I3069" s="3">
        <v>80</v>
      </c>
      <c r="J3069" s="25" t="str">
        <f t="shared" si="47"/>
        <v>Apr</v>
      </c>
      <c r="K3069">
        <v>17</v>
      </c>
    </row>
    <row r="3070" spans="1:11" x14ac:dyDescent="0.5">
      <c r="A3070" s="25">
        <v>44674</v>
      </c>
      <c r="B3070" t="s">
        <v>43</v>
      </c>
      <c r="C3070" t="s">
        <v>148</v>
      </c>
      <c r="D3070" t="s">
        <v>146</v>
      </c>
      <c r="E3070">
        <v>4</v>
      </c>
      <c r="F3070" t="s">
        <v>149</v>
      </c>
      <c r="G3070" s="3">
        <v>300</v>
      </c>
      <c r="H3070" t="s">
        <v>143</v>
      </c>
      <c r="I3070" s="3">
        <v>1200</v>
      </c>
      <c r="J3070" s="25" t="str">
        <f t="shared" si="47"/>
        <v>Apr</v>
      </c>
      <c r="K3070">
        <v>17</v>
      </c>
    </row>
    <row r="3071" spans="1:11" x14ac:dyDescent="0.5">
      <c r="A3071" s="25">
        <v>44674</v>
      </c>
      <c r="B3071" t="s">
        <v>43</v>
      </c>
      <c r="C3071" t="s">
        <v>144</v>
      </c>
      <c r="D3071" t="s">
        <v>274</v>
      </c>
      <c r="E3071">
        <v>5</v>
      </c>
      <c r="F3071" t="s">
        <v>145</v>
      </c>
      <c r="G3071" s="3">
        <v>65</v>
      </c>
      <c r="H3071" t="s">
        <v>143</v>
      </c>
      <c r="I3071" s="3">
        <v>325</v>
      </c>
      <c r="J3071" s="25" t="str">
        <f t="shared" si="47"/>
        <v>Apr</v>
      </c>
      <c r="K3071">
        <v>17</v>
      </c>
    </row>
    <row r="3072" spans="1:11" x14ac:dyDescent="0.5">
      <c r="A3072" s="25">
        <v>44674</v>
      </c>
      <c r="B3072" t="s">
        <v>43</v>
      </c>
      <c r="C3072" t="s">
        <v>167</v>
      </c>
      <c r="D3072" t="s">
        <v>295</v>
      </c>
      <c r="E3072">
        <v>1</v>
      </c>
      <c r="F3072" t="s">
        <v>147</v>
      </c>
      <c r="G3072" s="3">
        <v>340</v>
      </c>
      <c r="H3072" t="s">
        <v>143</v>
      </c>
      <c r="I3072" s="3">
        <v>340</v>
      </c>
      <c r="J3072" s="25" t="str">
        <f t="shared" si="47"/>
        <v>Apr</v>
      </c>
      <c r="K3072">
        <v>17</v>
      </c>
    </row>
    <row r="3073" spans="1:11" x14ac:dyDescent="0.5">
      <c r="A3073" s="25">
        <v>44674</v>
      </c>
      <c r="B3073" t="s">
        <v>43</v>
      </c>
      <c r="C3073" t="s">
        <v>166</v>
      </c>
      <c r="D3073" t="s">
        <v>295</v>
      </c>
      <c r="E3073">
        <v>1</v>
      </c>
      <c r="F3073" t="s">
        <v>147</v>
      </c>
      <c r="G3073" s="3">
        <v>340</v>
      </c>
      <c r="H3073" t="s">
        <v>143</v>
      </c>
      <c r="I3073" s="3">
        <v>340</v>
      </c>
      <c r="J3073" s="25" t="str">
        <f t="shared" si="47"/>
        <v>Apr</v>
      </c>
      <c r="K3073">
        <v>17</v>
      </c>
    </row>
    <row r="3074" spans="1:11" x14ac:dyDescent="0.5">
      <c r="A3074" s="25">
        <v>44674</v>
      </c>
      <c r="B3074" t="s">
        <v>43</v>
      </c>
      <c r="C3074" t="s">
        <v>159</v>
      </c>
      <c r="D3074" t="s">
        <v>295</v>
      </c>
      <c r="E3074">
        <v>1</v>
      </c>
      <c r="F3074" t="s">
        <v>147</v>
      </c>
      <c r="G3074" s="3">
        <v>520</v>
      </c>
      <c r="H3074" t="s">
        <v>143</v>
      </c>
      <c r="I3074" s="3">
        <v>520</v>
      </c>
      <c r="J3074" s="25" t="str">
        <f t="shared" si="47"/>
        <v>Apr</v>
      </c>
      <c r="K3074">
        <v>17</v>
      </c>
    </row>
    <row r="3075" spans="1:11" x14ac:dyDescent="0.5">
      <c r="A3075" s="25">
        <v>44674</v>
      </c>
      <c r="B3075" t="s">
        <v>43</v>
      </c>
      <c r="C3075" t="s">
        <v>163</v>
      </c>
      <c r="D3075" t="s">
        <v>295</v>
      </c>
      <c r="E3075">
        <v>0.5</v>
      </c>
      <c r="F3075" t="s">
        <v>147</v>
      </c>
      <c r="G3075" s="3">
        <v>920</v>
      </c>
      <c r="H3075" t="s">
        <v>143</v>
      </c>
      <c r="I3075" s="3">
        <v>460</v>
      </c>
      <c r="J3075" s="25" t="str">
        <f t="shared" si="47"/>
        <v>Apr</v>
      </c>
      <c r="K3075">
        <v>17</v>
      </c>
    </row>
    <row r="3076" spans="1:11" x14ac:dyDescent="0.5">
      <c r="A3076" s="25">
        <v>44674</v>
      </c>
      <c r="B3076" t="s">
        <v>43</v>
      </c>
      <c r="C3076" t="s">
        <v>144</v>
      </c>
      <c r="D3076" t="s">
        <v>274</v>
      </c>
      <c r="E3076">
        <v>32</v>
      </c>
      <c r="F3076" t="s">
        <v>145</v>
      </c>
      <c r="G3076" s="3">
        <v>65</v>
      </c>
      <c r="H3076" t="s">
        <v>143</v>
      </c>
      <c r="I3076" s="3">
        <v>2080</v>
      </c>
      <c r="J3076" s="25" t="str">
        <f t="shared" ref="J3076:J3139" si="48">TEXT(A3076,"mmm")</f>
        <v>Apr</v>
      </c>
      <c r="K3076">
        <v>17</v>
      </c>
    </row>
    <row r="3077" spans="1:11" hidden="1" x14ac:dyDescent="0.5">
      <c r="A3077" s="25">
        <v>44674</v>
      </c>
      <c r="B3077" t="s">
        <v>43</v>
      </c>
      <c r="C3077" t="s">
        <v>200</v>
      </c>
      <c r="D3077" t="s">
        <v>324</v>
      </c>
      <c r="E3077">
        <v>1</v>
      </c>
      <c r="F3077" t="s">
        <v>142</v>
      </c>
      <c r="G3077" s="3">
        <v>155</v>
      </c>
      <c r="H3077" t="s">
        <v>143</v>
      </c>
      <c r="I3077" s="3">
        <v>155</v>
      </c>
      <c r="J3077" s="25" t="str">
        <f t="shared" si="48"/>
        <v>Apr</v>
      </c>
      <c r="K3077">
        <v>17</v>
      </c>
    </row>
    <row r="3078" spans="1:11" x14ac:dyDescent="0.5">
      <c r="A3078" s="25">
        <v>44674</v>
      </c>
      <c r="B3078" t="s">
        <v>43</v>
      </c>
      <c r="C3078" t="s">
        <v>167</v>
      </c>
      <c r="D3078" t="s">
        <v>295</v>
      </c>
      <c r="E3078">
        <v>1</v>
      </c>
      <c r="F3078" t="s">
        <v>147</v>
      </c>
      <c r="G3078" s="3">
        <v>340</v>
      </c>
      <c r="H3078" t="s">
        <v>143</v>
      </c>
      <c r="I3078" s="3">
        <v>340</v>
      </c>
      <c r="J3078" s="25" t="str">
        <f t="shared" si="48"/>
        <v>Apr</v>
      </c>
      <c r="K3078">
        <v>17</v>
      </c>
    </row>
    <row r="3079" spans="1:11" hidden="1" x14ac:dyDescent="0.5">
      <c r="A3079" s="25">
        <v>44674</v>
      </c>
      <c r="B3079" t="s">
        <v>43</v>
      </c>
      <c r="C3079" t="s">
        <v>210</v>
      </c>
      <c r="D3079" t="s">
        <v>141</v>
      </c>
      <c r="E3079">
        <v>0.2</v>
      </c>
      <c r="F3079" t="s">
        <v>142</v>
      </c>
      <c r="G3079" s="3">
        <v>550</v>
      </c>
      <c r="H3079" t="s">
        <v>143</v>
      </c>
      <c r="I3079" s="3">
        <v>110</v>
      </c>
      <c r="J3079" s="25" t="str">
        <f t="shared" si="48"/>
        <v>Apr</v>
      </c>
      <c r="K3079">
        <v>17</v>
      </c>
    </row>
    <row r="3080" spans="1:11" x14ac:dyDescent="0.5">
      <c r="A3080" s="25">
        <v>44674</v>
      </c>
      <c r="B3080" t="s">
        <v>43</v>
      </c>
      <c r="C3080" t="s">
        <v>281</v>
      </c>
      <c r="D3080" t="s">
        <v>146</v>
      </c>
      <c r="E3080">
        <v>1</v>
      </c>
      <c r="F3080" t="s">
        <v>147</v>
      </c>
      <c r="G3080" s="3">
        <v>255</v>
      </c>
      <c r="H3080" t="s">
        <v>143</v>
      </c>
      <c r="I3080" s="3">
        <v>255</v>
      </c>
      <c r="J3080" s="25" t="str">
        <f t="shared" si="48"/>
        <v>Apr</v>
      </c>
      <c r="K3080">
        <v>17</v>
      </c>
    </row>
    <row r="3081" spans="1:11" hidden="1" x14ac:dyDescent="0.5">
      <c r="A3081" s="25">
        <v>44674</v>
      </c>
      <c r="B3081" t="s">
        <v>43</v>
      </c>
      <c r="C3081" t="s">
        <v>177</v>
      </c>
      <c r="D3081" t="s">
        <v>324</v>
      </c>
      <c r="E3081">
        <v>1</v>
      </c>
      <c r="F3081" t="s">
        <v>142</v>
      </c>
      <c r="G3081" s="3">
        <v>175</v>
      </c>
      <c r="H3081" t="s">
        <v>143</v>
      </c>
      <c r="I3081" s="3">
        <v>175</v>
      </c>
      <c r="J3081" s="25" t="str">
        <f t="shared" si="48"/>
        <v>Apr</v>
      </c>
      <c r="K3081">
        <v>17</v>
      </c>
    </row>
    <row r="3082" spans="1:11" hidden="1" x14ac:dyDescent="0.5">
      <c r="A3082" s="25">
        <v>44674</v>
      </c>
      <c r="B3082" t="s">
        <v>44</v>
      </c>
      <c r="C3082" t="s">
        <v>216</v>
      </c>
      <c r="D3082" t="s">
        <v>193</v>
      </c>
      <c r="E3082">
        <v>0.5</v>
      </c>
      <c r="F3082" t="s">
        <v>147</v>
      </c>
      <c r="G3082" s="3">
        <v>740</v>
      </c>
      <c r="H3082" t="s">
        <v>143</v>
      </c>
      <c r="I3082" s="3">
        <v>370</v>
      </c>
      <c r="J3082" s="25" t="str">
        <f t="shared" si="48"/>
        <v>Apr</v>
      </c>
      <c r="K3082">
        <v>17</v>
      </c>
    </row>
    <row r="3083" spans="1:11" x14ac:dyDescent="0.5">
      <c r="A3083" s="25">
        <v>44674</v>
      </c>
      <c r="B3083" t="s">
        <v>44</v>
      </c>
      <c r="C3083" t="s">
        <v>281</v>
      </c>
      <c r="D3083" t="s">
        <v>146</v>
      </c>
      <c r="E3083">
        <v>10</v>
      </c>
      <c r="F3083" t="s">
        <v>147</v>
      </c>
      <c r="G3083" s="3">
        <v>255</v>
      </c>
      <c r="H3083" t="s">
        <v>143</v>
      </c>
      <c r="I3083" s="3">
        <v>2550</v>
      </c>
      <c r="J3083" s="25" t="str">
        <f t="shared" si="48"/>
        <v>Apr</v>
      </c>
      <c r="K3083">
        <v>17</v>
      </c>
    </row>
    <row r="3084" spans="1:11" x14ac:dyDescent="0.5">
      <c r="A3084" s="25">
        <v>44674</v>
      </c>
      <c r="B3084" t="s">
        <v>44</v>
      </c>
      <c r="C3084" t="s">
        <v>144</v>
      </c>
      <c r="D3084" t="s">
        <v>274</v>
      </c>
      <c r="E3084">
        <v>10</v>
      </c>
      <c r="F3084" t="s">
        <v>145</v>
      </c>
      <c r="G3084" s="3">
        <v>65</v>
      </c>
      <c r="H3084" t="s">
        <v>143</v>
      </c>
      <c r="I3084" s="3">
        <v>650</v>
      </c>
      <c r="J3084" s="25" t="str">
        <f t="shared" si="48"/>
        <v>Apr</v>
      </c>
      <c r="K3084">
        <v>17</v>
      </c>
    </row>
    <row r="3085" spans="1:11" x14ac:dyDescent="0.5">
      <c r="A3085" s="25">
        <v>44674</v>
      </c>
      <c r="B3085" t="s">
        <v>44</v>
      </c>
      <c r="C3085" t="s">
        <v>154</v>
      </c>
      <c r="D3085" t="s">
        <v>155</v>
      </c>
      <c r="E3085">
        <v>1</v>
      </c>
      <c r="F3085" t="s">
        <v>156</v>
      </c>
      <c r="G3085" s="3">
        <v>900</v>
      </c>
      <c r="H3085" t="s">
        <v>143</v>
      </c>
      <c r="I3085" s="3">
        <v>900</v>
      </c>
      <c r="J3085" s="25" t="str">
        <f t="shared" si="48"/>
        <v>Apr</v>
      </c>
      <c r="K3085">
        <v>17</v>
      </c>
    </row>
    <row r="3086" spans="1:11" hidden="1" x14ac:dyDescent="0.5">
      <c r="A3086" s="25">
        <v>44674</v>
      </c>
      <c r="B3086" t="s">
        <v>44</v>
      </c>
      <c r="C3086" t="s">
        <v>176</v>
      </c>
      <c r="D3086" t="s">
        <v>295</v>
      </c>
      <c r="E3086">
        <v>0.25</v>
      </c>
      <c r="F3086" t="s">
        <v>147</v>
      </c>
      <c r="G3086" s="3">
        <v>250</v>
      </c>
      <c r="H3086" t="s">
        <v>143</v>
      </c>
      <c r="I3086" s="3">
        <v>62.5</v>
      </c>
      <c r="J3086" s="25" t="str">
        <f t="shared" si="48"/>
        <v>Apr</v>
      </c>
      <c r="K3086">
        <v>17</v>
      </c>
    </row>
    <row r="3087" spans="1:11" x14ac:dyDescent="0.5">
      <c r="A3087" s="25">
        <v>44674</v>
      </c>
      <c r="B3087" t="s">
        <v>44</v>
      </c>
      <c r="C3087" t="s">
        <v>189</v>
      </c>
      <c r="D3087" t="s">
        <v>295</v>
      </c>
      <c r="E3087">
        <v>0.25</v>
      </c>
      <c r="F3087" t="s">
        <v>147</v>
      </c>
      <c r="G3087" s="3">
        <v>380</v>
      </c>
      <c r="H3087" t="s">
        <v>143</v>
      </c>
      <c r="I3087" s="3">
        <v>95</v>
      </c>
      <c r="J3087" s="25" t="str">
        <f t="shared" si="48"/>
        <v>Apr</v>
      </c>
      <c r="K3087">
        <v>17</v>
      </c>
    </row>
    <row r="3088" spans="1:11" x14ac:dyDescent="0.5">
      <c r="A3088" s="25">
        <v>44674</v>
      </c>
      <c r="B3088" t="s">
        <v>44</v>
      </c>
      <c r="C3088" t="s">
        <v>167</v>
      </c>
      <c r="D3088" t="s">
        <v>295</v>
      </c>
      <c r="E3088">
        <v>0.25</v>
      </c>
      <c r="F3088" t="s">
        <v>147</v>
      </c>
      <c r="G3088" s="3">
        <v>340</v>
      </c>
      <c r="H3088" t="s">
        <v>143</v>
      </c>
      <c r="I3088" s="3">
        <v>85</v>
      </c>
      <c r="J3088" s="25" t="str">
        <f t="shared" si="48"/>
        <v>Apr</v>
      </c>
      <c r="K3088">
        <v>17</v>
      </c>
    </row>
    <row r="3089" spans="1:11" x14ac:dyDescent="0.5">
      <c r="A3089" s="25">
        <v>44674</v>
      </c>
      <c r="B3089" t="s">
        <v>44</v>
      </c>
      <c r="C3089" t="s">
        <v>166</v>
      </c>
      <c r="D3089" t="s">
        <v>295</v>
      </c>
      <c r="E3089">
        <v>0.25</v>
      </c>
      <c r="F3089" t="s">
        <v>147</v>
      </c>
      <c r="G3089" s="3">
        <v>340</v>
      </c>
      <c r="H3089" t="s">
        <v>143</v>
      </c>
      <c r="I3089" s="3">
        <v>85</v>
      </c>
      <c r="J3089" s="25" t="str">
        <f t="shared" si="48"/>
        <v>Apr</v>
      </c>
      <c r="K3089">
        <v>17</v>
      </c>
    </row>
    <row r="3090" spans="1:11" x14ac:dyDescent="0.5">
      <c r="A3090" s="25">
        <v>44674</v>
      </c>
      <c r="B3090" t="s">
        <v>44</v>
      </c>
      <c r="C3090" t="s">
        <v>187</v>
      </c>
      <c r="D3090" t="s">
        <v>295</v>
      </c>
      <c r="E3090">
        <v>2.5</v>
      </c>
      <c r="F3090" t="s">
        <v>147</v>
      </c>
      <c r="G3090" s="3">
        <v>50</v>
      </c>
      <c r="H3090" t="s">
        <v>143</v>
      </c>
      <c r="I3090" s="3">
        <v>125</v>
      </c>
      <c r="J3090" s="25" t="str">
        <f t="shared" si="48"/>
        <v>Apr</v>
      </c>
      <c r="K3090">
        <v>17</v>
      </c>
    </row>
    <row r="3091" spans="1:11" hidden="1" x14ac:dyDescent="0.5">
      <c r="A3091" s="25">
        <v>44674</v>
      </c>
      <c r="B3091" t="s">
        <v>44</v>
      </c>
      <c r="C3091" t="s">
        <v>210</v>
      </c>
      <c r="D3091" t="s">
        <v>141</v>
      </c>
      <c r="E3091">
        <v>0.2</v>
      </c>
      <c r="F3091" t="s">
        <v>142</v>
      </c>
      <c r="G3091" s="3">
        <v>550</v>
      </c>
      <c r="H3091" t="s">
        <v>143</v>
      </c>
      <c r="I3091" s="3">
        <v>110</v>
      </c>
      <c r="J3091" s="25" t="str">
        <f t="shared" si="48"/>
        <v>Apr</v>
      </c>
      <c r="K3091">
        <v>17</v>
      </c>
    </row>
    <row r="3092" spans="1:11" x14ac:dyDescent="0.5">
      <c r="A3092" s="25">
        <v>44674</v>
      </c>
      <c r="B3092" t="s">
        <v>44</v>
      </c>
      <c r="C3092" t="s">
        <v>187</v>
      </c>
      <c r="D3092" t="s">
        <v>295</v>
      </c>
      <c r="E3092">
        <v>2</v>
      </c>
      <c r="F3092" t="s">
        <v>147</v>
      </c>
      <c r="G3092" s="3">
        <v>50</v>
      </c>
      <c r="H3092" t="s">
        <v>143</v>
      </c>
      <c r="I3092" s="3">
        <v>100</v>
      </c>
      <c r="J3092" s="25" t="str">
        <f t="shared" si="48"/>
        <v>Apr</v>
      </c>
      <c r="K3092">
        <v>17</v>
      </c>
    </row>
    <row r="3093" spans="1:11" hidden="1" x14ac:dyDescent="0.5">
      <c r="A3093" s="25">
        <v>44674</v>
      </c>
      <c r="B3093" t="s">
        <v>44</v>
      </c>
      <c r="C3093" t="s">
        <v>157</v>
      </c>
      <c r="D3093" t="s">
        <v>141</v>
      </c>
      <c r="E3093">
        <v>0.2</v>
      </c>
      <c r="F3093" t="s">
        <v>142</v>
      </c>
      <c r="G3093" s="3">
        <v>550</v>
      </c>
      <c r="H3093" t="s">
        <v>143</v>
      </c>
      <c r="I3093" s="3">
        <v>110</v>
      </c>
      <c r="J3093" s="25" t="str">
        <f t="shared" si="48"/>
        <v>Apr</v>
      </c>
      <c r="K3093">
        <v>17</v>
      </c>
    </row>
    <row r="3094" spans="1:11" x14ac:dyDescent="0.5">
      <c r="A3094" s="25">
        <v>44674</v>
      </c>
      <c r="B3094" t="s">
        <v>44</v>
      </c>
      <c r="C3094" t="s">
        <v>162</v>
      </c>
      <c r="D3094" t="s">
        <v>295</v>
      </c>
      <c r="E3094">
        <v>25</v>
      </c>
      <c r="F3094" t="s">
        <v>147</v>
      </c>
      <c r="G3094" s="3">
        <v>165</v>
      </c>
      <c r="H3094" t="s">
        <v>143</v>
      </c>
      <c r="I3094" s="3">
        <v>4125</v>
      </c>
      <c r="J3094" s="25" t="str">
        <f t="shared" si="48"/>
        <v>Apr</v>
      </c>
      <c r="K3094">
        <v>17</v>
      </c>
    </row>
    <row r="3095" spans="1:11" hidden="1" x14ac:dyDescent="0.5">
      <c r="A3095" s="25">
        <v>44674</v>
      </c>
      <c r="B3095" t="s">
        <v>44</v>
      </c>
      <c r="C3095" t="s">
        <v>153</v>
      </c>
      <c r="D3095" t="s">
        <v>295</v>
      </c>
      <c r="E3095">
        <v>50</v>
      </c>
      <c r="F3095" t="s">
        <v>147</v>
      </c>
      <c r="G3095" s="3">
        <v>70</v>
      </c>
      <c r="H3095" t="s">
        <v>143</v>
      </c>
      <c r="I3095" s="3">
        <v>3500</v>
      </c>
      <c r="J3095" s="25" t="str">
        <f t="shared" si="48"/>
        <v>Apr</v>
      </c>
      <c r="K3095">
        <v>17</v>
      </c>
    </row>
    <row r="3096" spans="1:11" hidden="1" x14ac:dyDescent="0.5">
      <c r="A3096" s="25">
        <v>44674</v>
      </c>
      <c r="B3096" t="s">
        <v>44</v>
      </c>
      <c r="C3096" t="s">
        <v>153</v>
      </c>
      <c r="D3096" t="s">
        <v>295</v>
      </c>
      <c r="E3096">
        <v>4</v>
      </c>
      <c r="F3096" t="s">
        <v>147</v>
      </c>
      <c r="G3096" s="3">
        <v>70</v>
      </c>
      <c r="H3096" t="s">
        <v>143</v>
      </c>
      <c r="I3096" s="3">
        <v>280</v>
      </c>
      <c r="J3096" s="25" t="str">
        <f t="shared" si="48"/>
        <v>Apr</v>
      </c>
      <c r="K3096">
        <v>17</v>
      </c>
    </row>
    <row r="3097" spans="1:11" x14ac:dyDescent="0.5">
      <c r="A3097" s="25">
        <v>44674</v>
      </c>
      <c r="B3097" t="s">
        <v>44</v>
      </c>
      <c r="C3097" t="s">
        <v>187</v>
      </c>
      <c r="D3097" t="s">
        <v>295</v>
      </c>
      <c r="E3097">
        <v>8</v>
      </c>
      <c r="F3097" t="s">
        <v>147</v>
      </c>
      <c r="G3097" s="3">
        <v>50</v>
      </c>
      <c r="H3097" t="s">
        <v>143</v>
      </c>
      <c r="I3097" s="3">
        <v>400</v>
      </c>
      <c r="J3097" s="25" t="str">
        <f t="shared" si="48"/>
        <v>Apr</v>
      </c>
      <c r="K3097">
        <v>17</v>
      </c>
    </row>
    <row r="3098" spans="1:11" x14ac:dyDescent="0.5">
      <c r="A3098" s="25">
        <v>44674</v>
      </c>
      <c r="B3098" t="s">
        <v>44</v>
      </c>
      <c r="C3098" t="s">
        <v>220</v>
      </c>
      <c r="D3098" t="s">
        <v>146</v>
      </c>
      <c r="E3098">
        <v>1</v>
      </c>
      <c r="F3098" t="s">
        <v>149</v>
      </c>
      <c r="G3098" s="3">
        <v>2650</v>
      </c>
      <c r="H3098" t="s">
        <v>143</v>
      </c>
      <c r="I3098" s="3">
        <v>2650</v>
      </c>
      <c r="J3098" s="25" t="str">
        <f t="shared" si="48"/>
        <v>Apr</v>
      </c>
      <c r="K3098">
        <v>17</v>
      </c>
    </row>
    <row r="3099" spans="1:11" x14ac:dyDescent="0.5">
      <c r="A3099" s="25">
        <v>44674</v>
      </c>
      <c r="B3099" t="s">
        <v>44</v>
      </c>
      <c r="C3099" t="s">
        <v>154</v>
      </c>
      <c r="D3099" t="s">
        <v>155</v>
      </c>
      <c r="E3099">
        <v>1</v>
      </c>
      <c r="F3099" t="s">
        <v>156</v>
      </c>
      <c r="G3099" s="3">
        <v>900</v>
      </c>
      <c r="H3099" t="s">
        <v>143</v>
      </c>
      <c r="I3099" s="3">
        <v>900</v>
      </c>
      <c r="J3099" s="25" t="str">
        <f t="shared" si="48"/>
        <v>Apr</v>
      </c>
      <c r="K3099">
        <v>17</v>
      </c>
    </row>
    <row r="3100" spans="1:11" hidden="1" x14ac:dyDescent="0.5">
      <c r="A3100" s="25">
        <v>44674</v>
      </c>
      <c r="B3100" t="s">
        <v>44</v>
      </c>
      <c r="C3100" t="s">
        <v>176</v>
      </c>
      <c r="D3100" t="s">
        <v>295</v>
      </c>
      <c r="E3100">
        <v>0.25</v>
      </c>
      <c r="F3100" t="s">
        <v>147</v>
      </c>
      <c r="G3100" s="3">
        <v>250</v>
      </c>
      <c r="H3100" t="s">
        <v>143</v>
      </c>
      <c r="I3100" s="3">
        <v>62.5</v>
      </c>
      <c r="J3100" s="25" t="str">
        <f t="shared" si="48"/>
        <v>Apr</v>
      </c>
      <c r="K3100">
        <v>17</v>
      </c>
    </row>
    <row r="3101" spans="1:11" x14ac:dyDescent="0.5">
      <c r="A3101" s="25">
        <v>44674</v>
      </c>
      <c r="B3101" t="s">
        <v>44</v>
      </c>
      <c r="C3101" t="s">
        <v>158</v>
      </c>
      <c r="D3101" t="s">
        <v>295</v>
      </c>
      <c r="E3101">
        <v>0.25</v>
      </c>
      <c r="F3101" t="s">
        <v>147</v>
      </c>
      <c r="G3101" s="3">
        <v>320</v>
      </c>
      <c r="H3101" t="s">
        <v>143</v>
      </c>
      <c r="I3101" s="3">
        <v>80</v>
      </c>
      <c r="J3101" s="25" t="str">
        <f t="shared" si="48"/>
        <v>Apr</v>
      </c>
      <c r="K3101">
        <v>17</v>
      </c>
    </row>
    <row r="3102" spans="1:11" x14ac:dyDescent="0.5">
      <c r="A3102" s="25">
        <v>44674</v>
      </c>
      <c r="B3102" t="s">
        <v>44</v>
      </c>
      <c r="C3102" t="s">
        <v>163</v>
      </c>
      <c r="D3102" t="s">
        <v>295</v>
      </c>
      <c r="E3102">
        <v>0.5</v>
      </c>
      <c r="F3102" t="s">
        <v>147</v>
      </c>
      <c r="G3102" s="3">
        <v>920</v>
      </c>
      <c r="H3102" t="s">
        <v>143</v>
      </c>
      <c r="I3102" s="3">
        <v>460</v>
      </c>
      <c r="J3102" s="25" t="str">
        <f t="shared" si="48"/>
        <v>Apr</v>
      </c>
      <c r="K3102">
        <v>17</v>
      </c>
    </row>
    <row r="3103" spans="1:11" x14ac:dyDescent="0.5">
      <c r="A3103" s="25">
        <v>44674</v>
      </c>
      <c r="B3103" t="s">
        <v>44</v>
      </c>
      <c r="C3103" t="s">
        <v>159</v>
      </c>
      <c r="D3103" t="s">
        <v>295</v>
      </c>
      <c r="E3103">
        <v>1</v>
      </c>
      <c r="F3103" t="s">
        <v>147</v>
      </c>
      <c r="G3103" s="3">
        <v>520</v>
      </c>
      <c r="H3103" t="s">
        <v>143</v>
      </c>
      <c r="I3103" s="3">
        <v>520</v>
      </c>
      <c r="J3103" s="25" t="str">
        <f t="shared" si="48"/>
        <v>Apr</v>
      </c>
      <c r="K3103">
        <v>17</v>
      </c>
    </row>
    <row r="3104" spans="1:11" hidden="1" x14ac:dyDescent="0.5">
      <c r="A3104" s="25">
        <v>44674</v>
      </c>
      <c r="B3104" t="s">
        <v>44</v>
      </c>
      <c r="C3104" t="s">
        <v>211</v>
      </c>
      <c r="D3104" t="s">
        <v>193</v>
      </c>
      <c r="E3104">
        <v>1</v>
      </c>
      <c r="F3104" t="s">
        <v>149</v>
      </c>
      <c r="G3104" s="3">
        <v>50</v>
      </c>
      <c r="H3104" t="s">
        <v>143</v>
      </c>
      <c r="I3104" s="3">
        <v>50</v>
      </c>
      <c r="J3104" s="25" t="str">
        <f t="shared" si="48"/>
        <v>Apr</v>
      </c>
      <c r="K3104">
        <v>17</v>
      </c>
    </row>
    <row r="3105" spans="1:11" hidden="1" x14ac:dyDescent="0.5">
      <c r="A3105" s="25">
        <v>44674</v>
      </c>
      <c r="B3105" t="s">
        <v>44</v>
      </c>
      <c r="C3105" t="s">
        <v>157</v>
      </c>
      <c r="D3105" t="s">
        <v>141</v>
      </c>
      <c r="E3105">
        <v>0.4</v>
      </c>
      <c r="F3105" t="s">
        <v>142</v>
      </c>
      <c r="G3105" s="3">
        <v>550</v>
      </c>
      <c r="H3105" t="s">
        <v>143</v>
      </c>
      <c r="I3105" s="3">
        <v>220</v>
      </c>
      <c r="J3105" s="25" t="str">
        <f t="shared" si="48"/>
        <v>Apr</v>
      </c>
      <c r="K3105">
        <v>17</v>
      </c>
    </row>
    <row r="3106" spans="1:11" x14ac:dyDescent="0.5">
      <c r="A3106" s="25">
        <v>44674</v>
      </c>
      <c r="B3106" t="s">
        <v>44</v>
      </c>
      <c r="C3106" t="s">
        <v>154</v>
      </c>
      <c r="D3106" t="s">
        <v>155</v>
      </c>
      <c r="E3106">
        <v>1</v>
      </c>
      <c r="F3106" t="s">
        <v>156</v>
      </c>
      <c r="G3106" s="3">
        <v>900</v>
      </c>
      <c r="H3106" t="s">
        <v>143</v>
      </c>
      <c r="I3106" s="3">
        <v>900</v>
      </c>
      <c r="J3106" s="25" t="str">
        <f t="shared" si="48"/>
        <v>Apr</v>
      </c>
      <c r="K3106">
        <v>17</v>
      </c>
    </row>
    <row r="3107" spans="1:11" hidden="1" x14ac:dyDescent="0.5">
      <c r="A3107" s="25">
        <v>44674</v>
      </c>
      <c r="B3107" t="s">
        <v>44</v>
      </c>
      <c r="C3107" t="s">
        <v>170</v>
      </c>
      <c r="D3107" t="s">
        <v>155</v>
      </c>
      <c r="E3107">
        <v>1</v>
      </c>
      <c r="F3107" t="s">
        <v>156</v>
      </c>
      <c r="G3107" s="3">
        <v>320</v>
      </c>
      <c r="H3107" t="s">
        <v>143</v>
      </c>
      <c r="I3107" s="3">
        <v>320</v>
      </c>
      <c r="J3107" s="25" t="str">
        <f t="shared" si="48"/>
        <v>Apr</v>
      </c>
      <c r="K3107">
        <v>17</v>
      </c>
    </row>
    <row r="3108" spans="1:11" hidden="1" x14ac:dyDescent="0.5">
      <c r="A3108" s="25">
        <v>44674</v>
      </c>
      <c r="B3108" t="s">
        <v>44</v>
      </c>
      <c r="C3108" t="s">
        <v>153</v>
      </c>
      <c r="D3108" t="s">
        <v>295</v>
      </c>
      <c r="E3108">
        <v>1</v>
      </c>
      <c r="F3108" t="s">
        <v>147</v>
      </c>
      <c r="G3108" s="3">
        <v>70</v>
      </c>
      <c r="H3108" t="s">
        <v>143</v>
      </c>
      <c r="I3108" s="3">
        <v>70</v>
      </c>
      <c r="J3108" s="25" t="str">
        <f t="shared" si="48"/>
        <v>Apr</v>
      </c>
      <c r="K3108">
        <v>17</v>
      </c>
    </row>
    <row r="3109" spans="1:11" hidden="1" x14ac:dyDescent="0.5">
      <c r="A3109" s="25">
        <v>44674</v>
      </c>
      <c r="B3109" t="s">
        <v>44</v>
      </c>
      <c r="C3109" t="s">
        <v>176</v>
      </c>
      <c r="D3109" t="s">
        <v>295</v>
      </c>
      <c r="E3109">
        <v>0.25</v>
      </c>
      <c r="F3109" t="s">
        <v>147</v>
      </c>
      <c r="G3109" s="3">
        <v>250</v>
      </c>
      <c r="H3109" t="s">
        <v>143</v>
      </c>
      <c r="I3109" s="3">
        <v>62.5</v>
      </c>
      <c r="J3109" s="25" t="str">
        <f t="shared" si="48"/>
        <v>Apr</v>
      </c>
      <c r="K3109">
        <v>17</v>
      </c>
    </row>
    <row r="3110" spans="1:11" x14ac:dyDescent="0.5">
      <c r="A3110" s="25">
        <v>44674</v>
      </c>
      <c r="B3110" t="s">
        <v>44</v>
      </c>
      <c r="C3110" t="s">
        <v>189</v>
      </c>
      <c r="D3110" t="s">
        <v>295</v>
      </c>
      <c r="E3110">
        <v>0.25</v>
      </c>
      <c r="F3110" t="s">
        <v>147</v>
      </c>
      <c r="G3110" s="3">
        <v>380</v>
      </c>
      <c r="H3110" t="s">
        <v>143</v>
      </c>
      <c r="I3110" s="3">
        <v>95</v>
      </c>
      <c r="J3110" s="25" t="str">
        <f t="shared" si="48"/>
        <v>Apr</v>
      </c>
      <c r="K3110">
        <v>17</v>
      </c>
    </row>
    <row r="3111" spans="1:11" x14ac:dyDescent="0.5">
      <c r="A3111" s="25">
        <v>44674</v>
      </c>
      <c r="B3111" t="s">
        <v>44</v>
      </c>
      <c r="C3111" t="s">
        <v>187</v>
      </c>
      <c r="D3111" t="s">
        <v>295</v>
      </c>
      <c r="E3111">
        <v>5</v>
      </c>
      <c r="F3111" t="s">
        <v>147</v>
      </c>
      <c r="G3111" s="3">
        <v>50</v>
      </c>
      <c r="H3111" t="s">
        <v>143</v>
      </c>
      <c r="I3111" s="3">
        <v>250</v>
      </c>
      <c r="J3111" s="25" t="str">
        <f t="shared" si="48"/>
        <v>Apr</v>
      </c>
      <c r="K3111">
        <v>17</v>
      </c>
    </row>
    <row r="3112" spans="1:11" x14ac:dyDescent="0.5">
      <c r="A3112" s="25">
        <v>44674</v>
      </c>
      <c r="B3112" t="s">
        <v>44</v>
      </c>
      <c r="C3112" t="s">
        <v>154</v>
      </c>
      <c r="D3112" t="s">
        <v>155</v>
      </c>
      <c r="E3112">
        <v>1.25</v>
      </c>
      <c r="F3112" t="s">
        <v>156</v>
      </c>
      <c r="G3112" s="3">
        <v>900</v>
      </c>
      <c r="H3112" t="s">
        <v>143</v>
      </c>
      <c r="I3112" s="3">
        <v>1125</v>
      </c>
      <c r="J3112" s="25" t="str">
        <f t="shared" si="48"/>
        <v>Apr</v>
      </c>
      <c r="K3112">
        <v>17</v>
      </c>
    </row>
    <row r="3113" spans="1:11" x14ac:dyDescent="0.5">
      <c r="A3113" s="25">
        <v>44674</v>
      </c>
      <c r="B3113" t="s">
        <v>44</v>
      </c>
      <c r="C3113" t="s">
        <v>189</v>
      </c>
      <c r="D3113" t="s">
        <v>295</v>
      </c>
      <c r="E3113">
        <v>0.25</v>
      </c>
      <c r="F3113" t="s">
        <v>147</v>
      </c>
      <c r="G3113" s="3">
        <v>380</v>
      </c>
      <c r="H3113" t="s">
        <v>143</v>
      </c>
      <c r="I3113" s="3">
        <v>95</v>
      </c>
      <c r="J3113" s="25" t="str">
        <f t="shared" si="48"/>
        <v>Apr</v>
      </c>
      <c r="K3113">
        <v>17</v>
      </c>
    </row>
    <row r="3114" spans="1:11" hidden="1" x14ac:dyDescent="0.5">
      <c r="A3114" s="25">
        <v>44674</v>
      </c>
      <c r="B3114" t="s">
        <v>44</v>
      </c>
      <c r="C3114" t="s">
        <v>176</v>
      </c>
      <c r="D3114" t="s">
        <v>295</v>
      </c>
      <c r="E3114">
        <v>0.3</v>
      </c>
      <c r="F3114" t="s">
        <v>147</v>
      </c>
      <c r="G3114" s="3">
        <v>250</v>
      </c>
      <c r="H3114" t="s">
        <v>143</v>
      </c>
      <c r="I3114" s="3">
        <v>75</v>
      </c>
      <c r="J3114" s="25" t="str">
        <f t="shared" si="48"/>
        <v>Apr</v>
      </c>
      <c r="K3114">
        <v>17</v>
      </c>
    </row>
    <row r="3115" spans="1:11" x14ac:dyDescent="0.5">
      <c r="A3115" s="25">
        <v>44674</v>
      </c>
      <c r="B3115" t="s">
        <v>44</v>
      </c>
      <c r="C3115" t="s">
        <v>159</v>
      </c>
      <c r="D3115" t="s">
        <v>295</v>
      </c>
      <c r="E3115">
        <v>0.2</v>
      </c>
      <c r="F3115" t="s">
        <v>147</v>
      </c>
      <c r="G3115" s="3">
        <v>520</v>
      </c>
      <c r="H3115" t="s">
        <v>143</v>
      </c>
      <c r="I3115" s="3">
        <v>104</v>
      </c>
      <c r="J3115" s="25" t="str">
        <f t="shared" si="48"/>
        <v>Apr</v>
      </c>
      <c r="K3115">
        <v>17</v>
      </c>
    </row>
    <row r="3116" spans="1:11" x14ac:dyDescent="0.5">
      <c r="A3116" s="25">
        <v>44674</v>
      </c>
      <c r="B3116" t="s">
        <v>44</v>
      </c>
      <c r="C3116" t="s">
        <v>163</v>
      </c>
      <c r="D3116" t="s">
        <v>295</v>
      </c>
      <c r="E3116">
        <v>0.35</v>
      </c>
      <c r="F3116" t="s">
        <v>147</v>
      </c>
      <c r="G3116" s="3">
        <v>920</v>
      </c>
      <c r="H3116" t="s">
        <v>143</v>
      </c>
      <c r="I3116" s="3">
        <v>322</v>
      </c>
      <c r="J3116" s="25" t="str">
        <f t="shared" si="48"/>
        <v>Apr</v>
      </c>
      <c r="K3116">
        <v>17</v>
      </c>
    </row>
    <row r="3117" spans="1:11" x14ac:dyDescent="0.5">
      <c r="A3117" s="25">
        <v>44674</v>
      </c>
      <c r="B3117" t="s">
        <v>44</v>
      </c>
      <c r="C3117" t="s">
        <v>187</v>
      </c>
      <c r="D3117" t="s">
        <v>295</v>
      </c>
      <c r="E3117">
        <v>3</v>
      </c>
      <c r="F3117" t="s">
        <v>147</v>
      </c>
      <c r="G3117" s="3">
        <v>50</v>
      </c>
      <c r="H3117" t="s">
        <v>143</v>
      </c>
      <c r="I3117" s="3">
        <v>150</v>
      </c>
      <c r="J3117" s="25" t="str">
        <f t="shared" si="48"/>
        <v>Apr</v>
      </c>
      <c r="K3117">
        <v>17</v>
      </c>
    </row>
    <row r="3118" spans="1:11" x14ac:dyDescent="0.5">
      <c r="A3118" s="25">
        <v>44675</v>
      </c>
      <c r="B3118" t="s">
        <v>42</v>
      </c>
      <c r="C3118" t="s">
        <v>148</v>
      </c>
      <c r="D3118" t="s">
        <v>146</v>
      </c>
      <c r="E3118">
        <v>6</v>
      </c>
      <c r="F3118" t="s">
        <v>149</v>
      </c>
      <c r="G3118" s="3">
        <v>300</v>
      </c>
      <c r="H3118" t="s">
        <v>143</v>
      </c>
      <c r="I3118" s="3">
        <v>1800</v>
      </c>
      <c r="J3118" s="25" t="str">
        <f t="shared" si="48"/>
        <v>Apr</v>
      </c>
      <c r="K3118">
        <v>18</v>
      </c>
    </row>
    <row r="3119" spans="1:11" hidden="1" x14ac:dyDescent="0.5">
      <c r="A3119" s="25">
        <v>44675</v>
      </c>
      <c r="B3119" t="s">
        <v>42</v>
      </c>
      <c r="C3119" t="s">
        <v>200</v>
      </c>
      <c r="D3119" t="s">
        <v>324</v>
      </c>
      <c r="E3119">
        <v>1</v>
      </c>
      <c r="F3119" t="s">
        <v>142</v>
      </c>
      <c r="G3119" s="3">
        <v>165</v>
      </c>
      <c r="H3119" t="s">
        <v>143</v>
      </c>
      <c r="I3119" s="3">
        <v>165</v>
      </c>
      <c r="J3119" s="25" t="str">
        <f t="shared" si="48"/>
        <v>Apr</v>
      </c>
      <c r="K3119">
        <v>18</v>
      </c>
    </row>
    <row r="3120" spans="1:11" x14ac:dyDescent="0.5">
      <c r="A3120" s="25">
        <v>44675</v>
      </c>
      <c r="B3120" t="s">
        <v>42</v>
      </c>
      <c r="C3120" t="s">
        <v>144</v>
      </c>
      <c r="D3120" t="s">
        <v>274</v>
      </c>
      <c r="E3120">
        <v>3</v>
      </c>
      <c r="F3120" t="s">
        <v>145</v>
      </c>
      <c r="G3120" s="3">
        <v>65</v>
      </c>
      <c r="H3120" t="s">
        <v>143</v>
      </c>
      <c r="I3120" s="3">
        <v>195</v>
      </c>
      <c r="J3120" s="25" t="str">
        <f t="shared" si="48"/>
        <v>Apr</v>
      </c>
      <c r="K3120">
        <v>18</v>
      </c>
    </row>
    <row r="3121" spans="1:11" hidden="1" x14ac:dyDescent="0.5">
      <c r="A3121" s="25">
        <v>44675</v>
      </c>
      <c r="B3121" t="s">
        <v>42</v>
      </c>
      <c r="C3121" t="s">
        <v>176</v>
      </c>
      <c r="D3121" t="s">
        <v>295</v>
      </c>
      <c r="E3121">
        <v>0.25</v>
      </c>
      <c r="F3121" t="s">
        <v>147</v>
      </c>
      <c r="G3121" s="3">
        <v>250</v>
      </c>
      <c r="H3121" t="s">
        <v>143</v>
      </c>
      <c r="I3121" s="3">
        <v>62.5</v>
      </c>
      <c r="J3121" s="25" t="str">
        <f t="shared" si="48"/>
        <v>Apr</v>
      </c>
      <c r="K3121">
        <v>18</v>
      </c>
    </row>
    <row r="3122" spans="1:11" x14ac:dyDescent="0.5">
      <c r="A3122" s="25">
        <v>44675</v>
      </c>
      <c r="B3122" t="s">
        <v>42</v>
      </c>
      <c r="C3122" t="s">
        <v>189</v>
      </c>
      <c r="D3122" t="s">
        <v>295</v>
      </c>
      <c r="E3122">
        <v>0.25</v>
      </c>
      <c r="F3122" t="s">
        <v>147</v>
      </c>
      <c r="G3122" s="3">
        <v>380</v>
      </c>
      <c r="H3122" t="s">
        <v>143</v>
      </c>
      <c r="I3122" s="3">
        <v>95</v>
      </c>
      <c r="J3122" s="25" t="str">
        <f t="shared" si="48"/>
        <v>Apr</v>
      </c>
      <c r="K3122">
        <v>18</v>
      </c>
    </row>
    <row r="3123" spans="1:11" x14ac:dyDescent="0.5">
      <c r="A3123" s="25">
        <v>44675</v>
      </c>
      <c r="B3123" t="s">
        <v>42</v>
      </c>
      <c r="C3123" t="s">
        <v>167</v>
      </c>
      <c r="D3123" t="s">
        <v>295</v>
      </c>
      <c r="E3123">
        <v>0.5</v>
      </c>
      <c r="F3123" t="s">
        <v>147</v>
      </c>
      <c r="G3123" s="3">
        <v>340</v>
      </c>
      <c r="H3123" t="s">
        <v>143</v>
      </c>
      <c r="I3123" s="3">
        <v>170</v>
      </c>
      <c r="J3123" s="25" t="str">
        <f t="shared" si="48"/>
        <v>Apr</v>
      </c>
      <c r="K3123">
        <v>18</v>
      </c>
    </row>
    <row r="3124" spans="1:11" x14ac:dyDescent="0.5">
      <c r="A3124" s="25">
        <v>44675</v>
      </c>
      <c r="B3124" t="s">
        <v>42</v>
      </c>
      <c r="C3124" t="s">
        <v>166</v>
      </c>
      <c r="D3124" t="s">
        <v>295</v>
      </c>
      <c r="E3124">
        <v>0.5</v>
      </c>
      <c r="F3124" t="s">
        <v>147</v>
      </c>
      <c r="G3124" s="3">
        <v>340</v>
      </c>
      <c r="H3124" t="s">
        <v>143</v>
      </c>
      <c r="I3124" s="3">
        <v>170</v>
      </c>
      <c r="J3124" s="25" t="str">
        <f t="shared" si="48"/>
        <v>Apr</v>
      </c>
      <c r="K3124">
        <v>18</v>
      </c>
    </row>
    <row r="3125" spans="1:11" x14ac:dyDescent="0.5">
      <c r="A3125" s="25">
        <v>44675</v>
      </c>
      <c r="B3125" t="s">
        <v>42</v>
      </c>
      <c r="C3125" t="s">
        <v>158</v>
      </c>
      <c r="D3125" t="s">
        <v>295</v>
      </c>
      <c r="E3125">
        <v>1</v>
      </c>
      <c r="F3125" t="s">
        <v>147</v>
      </c>
      <c r="G3125" s="3">
        <v>320</v>
      </c>
      <c r="H3125" t="s">
        <v>143</v>
      </c>
      <c r="I3125" s="3">
        <v>320</v>
      </c>
      <c r="J3125" s="25" t="str">
        <f t="shared" si="48"/>
        <v>Apr</v>
      </c>
      <c r="K3125">
        <v>18</v>
      </c>
    </row>
    <row r="3126" spans="1:11" x14ac:dyDescent="0.5">
      <c r="A3126" s="25">
        <v>44675</v>
      </c>
      <c r="B3126" t="s">
        <v>42</v>
      </c>
      <c r="C3126" t="s">
        <v>159</v>
      </c>
      <c r="D3126" t="s">
        <v>295</v>
      </c>
      <c r="E3126">
        <v>2</v>
      </c>
      <c r="F3126" t="s">
        <v>147</v>
      </c>
      <c r="G3126" s="3">
        <v>520</v>
      </c>
      <c r="H3126" t="s">
        <v>143</v>
      </c>
      <c r="I3126" s="3">
        <v>1040</v>
      </c>
      <c r="J3126" s="25" t="str">
        <f t="shared" si="48"/>
        <v>Apr</v>
      </c>
      <c r="K3126">
        <v>18</v>
      </c>
    </row>
    <row r="3127" spans="1:11" x14ac:dyDescent="0.5">
      <c r="A3127" s="25">
        <v>44675</v>
      </c>
      <c r="B3127" t="s">
        <v>42</v>
      </c>
      <c r="C3127" t="s">
        <v>163</v>
      </c>
      <c r="D3127" t="s">
        <v>295</v>
      </c>
      <c r="E3127">
        <v>1</v>
      </c>
      <c r="F3127" t="s">
        <v>147</v>
      </c>
      <c r="G3127" s="3">
        <v>920</v>
      </c>
      <c r="H3127" t="s">
        <v>143</v>
      </c>
      <c r="I3127" s="3">
        <v>920</v>
      </c>
      <c r="J3127" s="25" t="str">
        <f t="shared" si="48"/>
        <v>Apr</v>
      </c>
      <c r="K3127">
        <v>18</v>
      </c>
    </row>
    <row r="3128" spans="1:11" x14ac:dyDescent="0.5">
      <c r="A3128" s="25">
        <v>44675</v>
      </c>
      <c r="B3128" t="s">
        <v>42</v>
      </c>
      <c r="C3128" t="s">
        <v>181</v>
      </c>
      <c r="D3128" t="s">
        <v>276</v>
      </c>
      <c r="E3128">
        <v>1</v>
      </c>
      <c r="F3128" t="s">
        <v>152</v>
      </c>
      <c r="G3128" s="3">
        <v>140</v>
      </c>
      <c r="H3128" t="s">
        <v>143</v>
      </c>
      <c r="I3128" s="3">
        <v>140</v>
      </c>
      <c r="J3128" s="25" t="str">
        <f t="shared" si="48"/>
        <v>Apr</v>
      </c>
      <c r="K3128">
        <v>18</v>
      </c>
    </row>
    <row r="3129" spans="1:11" x14ac:dyDescent="0.5">
      <c r="A3129" s="25">
        <v>44675</v>
      </c>
      <c r="B3129" t="s">
        <v>42</v>
      </c>
      <c r="C3129" t="s">
        <v>175</v>
      </c>
      <c r="D3129" t="s">
        <v>146</v>
      </c>
      <c r="E3129">
        <v>0.5</v>
      </c>
      <c r="F3129" t="s">
        <v>152</v>
      </c>
      <c r="G3129" s="3">
        <v>900</v>
      </c>
      <c r="H3129" t="s">
        <v>143</v>
      </c>
      <c r="I3129" s="3">
        <v>450</v>
      </c>
      <c r="J3129" s="25" t="str">
        <f t="shared" si="48"/>
        <v>Apr</v>
      </c>
      <c r="K3129">
        <v>18</v>
      </c>
    </row>
    <row r="3130" spans="1:11" x14ac:dyDescent="0.5">
      <c r="A3130" s="25">
        <v>44675</v>
      </c>
      <c r="B3130" t="s">
        <v>42</v>
      </c>
      <c r="C3130" t="s">
        <v>151</v>
      </c>
      <c r="D3130" t="s">
        <v>146</v>
      </c>
      <c r="E3130">
        <v>0.5</v>
      </c>
      <c r="F3130" t="s">
        <v>152</v>
      </c>
      <c r="G3130" s="3">
        <v>500</v>
      </c>
      <c r="H3130" t="s">
        <v>143</v>
      </c>
      <c r="I3130" s="3">
        <v>250</v>
      </c>
      <c r="J3130" s="25" t="str">
        <f t="shared" si="48"/>
        <v>Apr</v>
      </c>
      <c r="K3130">
        <v>18</v>
      </c>
    </row>
    <row r="3131" spans="1:11" x14ac:dyDescent="0.5">
      <c r="A3131" s="25">
        <v>44675</v>
      </c>
      <c r="B3131" t="s">
        <v>42</v>
      </c>
      <c r="C3131" t="s">
        <v>148</v>
      </c>
      <c r="D3131" t="s">
        <v>146</v>
      </c>
      <c r="E3131">
        <v>3</v>
      </c>
      <c r="F3131" t="s">
        <v>149</v>
      </c>
      <c r="G3131" s="3">
        <v>300</v>
      </c>
      <c r="H3131" t="s">
        <v>143</v>
      </c>
      <c r="I3131" s="3">
        <v>900</v>
      </c>
      <c r="J3131" s="25" t="str">
        <f t="shared" si="48"/>
        <v>Apr</v>
      </c>
      <c r="K3131">
        <v>18</v>
      </c>
    </row>
    <row r="3132" spans="1:11" x14ac:dyDescent="0.5">
      <c r="A3132" s="25">
        <v>44675</v>
      </c>
      <c r="B3132" t="s">
        <v>42</v>
      </c>
      <c r="C3132" t="s">
        <v>166</v>
      </c>
      <c r="D3132" t="s">
        <v>295</v>
      </c>
      <c r="E3132">
        <v>1</v>
      </c>
      <c r="F3132" t="s">
        <v>147</v>
      </c>
      <c r="G3132" s="3">
        <v>340</v>
      </c>
      <c r="H3132" t="s">
        <v>143</v>
      </c>
      <c r="I3132" s="3">
        <v>340</v>
      </c>
      <c r="J3132" s="25" t="str">
        <f t="shared" si="48"/>
        <v>Apr</v>
      </c>
      <c r="K3132">
        <v>18</v>
      </c>
    </row>
    <row r="3133" spans="1:11" hidden="1" x14ac:dyDescent="0.5">
      <c r="A3133" s="25">
        <v>44675</v>
      </c>
      <c r="B3133" t="s">
        <v>42</v>
      </c>
      <c r="C3133" t="s">
        <v>176</v>
      </c>
      <c r="D3133" t="s">
        <v>295</v>
      </c>
      <c r="E3133">
        <v>0.5</v>
      </c>
      <c r="F3133" t="s">
        <v>147</v>
      </c>
      <c r="G3133" s="3">
        <v>260</v>
      </c>
      <c r="H3133" t="s">
        <v>143</v>
      </c>
      <c r="I3133" s="3">
        <v>130</v>
      </c>
      <c r="J3133" s="25" t="str">
        <f t="shared" si="48"/>
        <v>Apr</v>
      </c>
      <c r="K3133">
        <v>18</v>
      </c>
    </row>
    <row r="3134" spans="1:11" hidden="1" x14ac:dyDescent="0.5">
      <c r="A3134" s="25">
        <v>44675</v>
      </c>
      <c r="B3134" t="s">
        <v>42</v>
      </c>
      <c r="C3134" t="s">
        <v>179</v>
      </c>
      <c r="D3134" t="s">
        <v>274</v>
      </c>
      <c r="E3134">
        <v>1</v>
      </c>
      <c r="F3134" t="s">
        <v>145</v>
      </c>
      <c r="G3134" s="3">
        <v>65</v>
      </c>
      <c r="H3134" t="s">
        <v>143</v>
      </c>
      <c r="I3134" s="3">
        <v>65</v>
      </c>
      <c r="J3134" s="25" t="str">
        <f t="shared" si="48"/>
        <v>Apr</v>
      </c>
      <c r="K3134">
        <v>18</v>
      </c>
    </row>
    <row r="3135" spans="1:11" x14ac:dyDescent="0.5">
      <c r="A3135" s="25">
        <v>44675</v>
      </c>
      <c r="B3135" t="s">
        <v>42</v>
      </c>
      <c r="C3135" t="s">
        <v>144</v>
      </c>
      <c r="D3135" t="s">
        <v>274</v>
      </c>
      <c r="E3135">
        <v>5</v>
      </c>
      <c r="F3135" t="s">
        <v>145</v>
      </c>
      <c r="G3135" s="3">
        <v>65</v>
      </c>
      <c r="H3135" t="s">
        <v>143</v>
      </c>
      <c r="I3135" s="3">
        <v>325</v>
      </c>
      <c r="J3135" s="25" t="str">
        <f t="shared" si="48"/>
        <v>Apr</v>
      </c>
      <c r="K3135">
        <v>18</v>
      </c>
    </row>
    <row r="3136" spans="1:11" x14ac:dyDescent="0.5">
      <c r="A3136" s="25">
        <v>44675</v>
      </c>
      <c r="B3136" t="s">
        <v>42</v>
      </c>
      <c r="C3136" t="s">
        <v>198</v>
      </c>
      <c r="D3136" t="s">
        <v>146</v>
      </c>
      <c r="E3136">
        <v>2</v>
      </c>
      <c r="F3136" t="s">
        <v>147</v>
      </c>
      <c r="G3136" s="3">
        <v>255</v>
      </c>
      <c r="H3136" t="s">
        <v>143</v>
      </c>
      <c r="I3136" s="3">
        <v>510</v>
      </c>
      <c r="J3136" s="25" t="str">
        <f t="shared" si="48"/>
        <v>Apr</v>
      </c>
      <c r="K3136">
        <v>18</v>
      </c>
    </row>
    <row r="3137" spans="1:11" x14ac:dyDescent="0.5">
      <c r="A3137" s="25">
        <v>44675</v>
      </c>
      <c r="B3137" t="s">
        <v>42</v>
      </c>
      <c r="C3137" t="s">
        <v>162</v>
      </c>
      <c r="D3137" t="s">
        <v>295</v>
      </c>
      <c r="E3137">
        <v>3</v>
      </c>
      <c r="F3137" t="s">
        <v>147</v>
      </c>
      <c r="G3137" s="3">
        <v>165</v>
      </c>
      <c r="H3137" t="s">
        <v>143</v>
      </c>
      <c r="I3137" s="3">
        <v>495</v>
      </c>
      <c r="J3137" s="25" t="str">
        <f t="shared" si="48"/>
        <v>Apr</v>
      </c>
      <c r="K3137">
        <v>18</v>
      </c>
    </row>
    <row r="3138" spans="1:11" x14ac:dyDescent="0.5">
      <c r="A3138" s="25">
        <v>44675</v>
      </c>
      <c r="B3138" t="s">
        <v>42</v>
      </c>
      <c r="C3138" t="s">
        <v>160</v>
      </c>
      <c r="D3138" t="s">
        <v>275</v>
      </c>
      <c r="E3138">
        <v>5</v>
      </c>
      <c r="F3138" t="s">
        <v>147</v>
      </c>
      <c r="G3138" s="3">
        <v>212</v>
      </c>
      <c r="H3138" t="s">
        <v>143</v>
      </c>
      <c r="I3138" s="3">
        <v>1060</v>
      </c>
      <c r="J3138" s="25" t="str">
        <f t="shared" si="48"/>
        <v>Apr</v>
      </c>
      <c r="K3138">
        <v>18</v>
      </c>
    </row>
    <row r="3139" spans="1:11" x14ac:dyDescent="0.5">
      <c r="A3139" s="25">
        <v>44675</v>
      </c>
      <c r="B3139" t="s">
        <v>42</v>
      </c>
      <c r="C3139" t="s">
        <v>159</v>
      </c>
      <c r="D3139" t="s">
        <v>295</v>
      </c>
      <c r="E3139">
        <v>3</v>
      </c>
      <c r="F3139" t="s">
        <v>147</v>
      </c>
      <c r="G3139" s="3">
        <v>520</v>
      </c>
      <c r="H3139" t="s">
        <v>143</v>
      </c>
      <c r="I3139" s="3">
        <v>1560</v>
      </c>
      <c r="J3139" s="25" t="str">
        <f t="shared" si="48"/>
        <v>Apr</v>
      </c>
      <c r="K3139">
        <v>18</v>
      </c>
    </row>
    <row r="3140" spans="1:11" x14ac:dyDescent="0.5">
      <c r="A3140" s="25">
        <v>44675</v>
      </c>
      <c r="B3140" t="s">
        <v>42</v>
      </c>
      <c r="C3140" t="s">
        <v>163</v>
      </c>
      <c r="D3140" t="s">
        <v>295</v>
      </c>
      <c r="E3140">
        <v>1.5</v>
      </c>
      <c r="F3140" t="s">
        <v>147</v>
      </c>
      <c r="G3140" s="3">
        <v>920</v>
      </c>
      <c r="H3140" t="s">
        <v>143</v>
      </c>
      <c r="I3140" s="3">
        <v>1380</v>
      </c>
      <c r="J3140" s="25" t="str">
        <f t="shared" ref="J3140:J3203" si="49">TEXT(A3140,"mmm")</f>
        <v>Apr</v>
      </c>
      <c r="K3140">
        <v>18</v>
      </c>
    </row>
    <row r="3141" spans="1:11" x14ac:dyDescent="0.5">
      <c r="A3141" s="25">
        <v>44675</v>
      </c>
      <c r="B3141" t="s">
        <v>42</v>
      </c>
      <c r="C3141" t="s">
        <v>158</v>
      </c>
      <c r="D3141" t="s">
        <v>295</v>
      </c>
      <c r="E3141">
        <v>0.25</v>
      </c>
      <c r="F3141" t="s">
        <v>147</v>
      </c>
      <c r="G3141" s="3">
        <v>320</v>
      </c>
      <c r="H3141" t="s">
        <v>143</v>
      </c>
      <c r="I3141" s="3">
        <v>80</v>
      </c>
      <c r="J3141" s="25" t="str">
        <f t="shared" si="49"/>
        <v>Apr</v>
      </c>
      <c r="K3141">
        <v>18</v>
      </c>
    </row>
    <row r="3142" spans="1:11" x14ac:dyDescent="0.5">
      <c r="A3142" s="25">
        <v>44675</v>
      </c>
      <c r="B3142" t="s">
        <v>42</v>
      </c>
      <c r="C3142" t="s">
        <v>148</v>
      </c>
      <c r="D3142" t="s">
        <v>146</v>
      </c>
      <c r="E3142">
        <v>2</v>
      </c>
      <c r="F3142" t="s">
        <v>149</v>
      </c>
      <c r="G3142" s="3">
        <v>300</v>
      </c>
      <c r="H3142" t="s">
        <v>143</v>
      </c>
      <c r="I3142" s="3">
        <v>600</v>
      </c>
      <c r="J3142" s="25" t="str">
        <f t="shared" si="49"/>
        <v>Apr</v>
      </c>
      <c r="K3142">
        <v>18</v>
      </c>
    </row>
    <row r="3143" spans="1:11" x14ac:dyDescent="0.5">
      <c r="A3143" s="25">
        <v>44675</v>
      </c>
      <c r="B3143" t="s">
        <v>42</v>
      </c>
      <c r="C3143" t="s">
        <v>159</v>
      </c>
      <c r="D3143" t="s">
        <v>295</v>
      </c>
      <c r="E3143">
        <v>0.5</v>
      </c>
      <c r="F3143" t="s">
        <v>147</v>
      </c>
      <c r="G3143" s="3">
        <v>520</v>
      </c>
      <c r="H3143" t="s">
        <v>143</v>
      </c>
      <c r="I3143" s="3">
        <v>260</v>
      </c>
      <c r="J3143" s="25" t="str">
        <f t="shared" si="49"/>
        <v>Apr</v>
      </c>
      <c r="K3143">
        <v>18</v>
      </c>
    </row>
    <row r="3144" spans="1:11" x14ac:dyDescent="0.5">
      <c r="A3144" s="25">
        <v>44675</v>
      </c>
      <c r="B3144" t="s">
        <v>42</v>
      </c>
      <c r="C3144" t="s">
        <v>163</v>
      </c>
      <c r="D3144" t="s">
        <v>295</v>
      </c>
      <c r="E3144">
        <v>0.3</v>
      </c>
      <c r="F3144" t="s">
        <v>147</v>
      </c>
      <c r="G3144" s="3">
        <v>920</v>
      </c>
      <c r="H3144" t="s">
        <v>143</v>
      </c>
      <c r="I3144" s="3">
        <v>276</v>
      </c>
      <c r="J3144" s="25" t="str">
        <f t="shared" si="49"/>
        <v>Apr</v>
      </c>
      <c r="K3144">
        <v>18</v>
      </c>
    </row>
    <row r="3145" spans="1:11" x14ac:dyDescent="0.5">
      <c r="A3145" s="25">
        <v>44675</v>
      </c>
      <c r="B3145" t="s">
        <v>42</v>
      </c>
      <c r="C3145" t="s">
        <v>158</v>
      </c>
      <c r="D3145" t="s">
        <v>295</v>
      </c>
      <c r="E3145">
        <v>1</v>
      </c>
      <c r="F3145" t="s">
        <v>147</v>
      </c>
      <c r="G3145" s="3">
        <v>320</v>
      </c>
      <c r="H3145" t="s">
        <v>143</v>
      </c>
      <c r="I3145" s="3">
        <v>320</v>
      </c>
      <c r="J3145" s="25" t="str">
        <f t="shared" si="49"/>
        <v>Apr</v>
      </c>
      <c r="K3145">
        <v>18</v>
      </c>
    </row>
    <row r="3146" spans="1:11" x14ac:dyDescent="0.5">
      <c r="A3146" s="25">
        <v>44675</v>
      </c>
      <c r="B3146" t="s">
        <v>42</v>
      </c>
      <c r="C3146" t="s">
        <v>167</v>
      </c>
      <c r="D3146" t="s">
        <v>295</v>
      </c>
      <c r="E3146">
        <v>2</v>
      </c>
      <c r="F3146" t="s">
        <v>147</v>
      </c>
      <c r="G3146" s="3">
        <v>340</v>
      </c>
      <c r="H3146" t="s">
        <v>143</v>
      </c>
      <c r="I3146" s="3">
        <v>680</v>
      </c>
      <c r="J3146" s="25" t="str">
        <f t="shared" si="49"/>
        <v>Apr</v>
      </c>
      <c r="K3146">
        <v>18</v>
      </c>
    </row>
    <row r="3147" spans="1:11" x14ac:dyDescent="0.5">
      <c r="A3147" s="25">
        <v>44675</v>
      </c>
      <c r="B3147" t="s">
        <v>42</v>
      </c>
      <c r="C3147" t="s">
        <v>161</v>
      </c>
      <c r="D3147" t="s">
        <v>295</v>
      </c>
      <c r="E3147">
        <v>1</v>
      </c>
      <c r="F3147" t="s">
        <v>147</v>
      </c>
      <c r="G3147" s="3">
        <v>400</v>
      </c>
      <c r="H3147" t="s">
        <v>143</v>
      </c>
      <c r="I3147" s="3">
        <v>400</v>
      </c>
      <c r="J3147" s="25" t="str">
        <f t="shared" si="49"/>
        <v>Apr</v>
      </c>
      <c r="K3147">
        <v>18</v>
      </c>
    </row>
    <row r="3148" spans="1:11" x14ac:dyDescent="0.5">
      <c r="A3148" s="25">
        <v>44675</v>
      </c>
      <c r="B3148" t="s">
        <v>42</v>
      </c>
      <c r="C3148" t="s">
        <v>173</v>
      </c>
      <c r="D3148" t="s">
        <v>295</v>
      </c>
      <c r="E3148">
        <v>0.75</v>
      </c>
      <c r="F3148" t="s">
        <v>147</v>
      </c>
      <c r="G3148" s="3">
        <v>450</v>
      </c>
      <c r="H3148" t="s">
        <v>143</v>
      </c>
      <c r="I3148" s="3">
        <v>337.5</v>
      </c>
      <c r="J3148" s="25" t="str">
        <f t="shared" si="49"/>
        <v>Apr</v>
      </c>
      <c r="K3148">
        <v>18</v>
      </c>
    </row>
    <row r="3149" spans="1:11" x14ac:dyDescent="0.5">
      <c r="A3149" s="25">
        <v>44675</v>
      </c>
      <c r="B3149" t="s">
        <v>42</v>
      </c>
      <c r="C3149" t="s">
        <v>144</v>
      </c>
      <c r="D3149" t="s">
        <v>274</v>
      </c>
      <c r="E3149">
        <v>5</v>
      </c>
      <c r="F3149" t="s">
        <v>145</v>
      </c>
      <c r="G3149" s="3">
        <v>65</v>
      </c>
      <c r="H3149" t="s">
        <v>143</v>
      </c>
      <c r="I3149" s="3">
        <v>325</v>
      </c>
      <c r="J3149" s="25" t="str">
        <f t="shared" si="49"/>
        <v>Apr</v>
      </c>
      <c r="K3149">
        <v>18</v>
      </c>
    </row>
    <row r="3150" spans="1:11" hidden="1" x14ac:dyDescent="0.5">
      <c r="A3150" s="25">
        <v>44675</v>
      </c>
      <c r="B3150" t="s">
        <v>42</v>
      </c>
      <c r="C3150" t="s">
        <v>197</v>
      </c>
      <c r="D3150" t="s">
        <v>193</v>
      </c>
      <c r="E3150">
        <v>0.5</v>
      </c>
      <c r="F3150" t="s">
        <v>147</v>
      </c>
      <c r="G3150" s="3">
        <v>700</v>
      </c>
      <c r="H3150" t="s">
        <v>143</v>
      </c>
      <c r="I3150" s="3">
        <v>350</v>
      </c>
      <c r="J3150" s="25" t="str">
        <f t="shared" si="49"/>
        <v>Apr</v>
      </c>
      <c r="K3150">
        <v>18</v>
      </c>
    </row>
    <row r="3151" spans="1:11" x14ac:dyDescent="0.5">
      <c r="A3151" s="25">
        <v>44675</v>
      </c>
      <c r="B3151" t="s">
        <v>42</v>
      </c>
      <c r="C3151" t="s">
        <v>151</v>
      </c>
      <c r="D3151" t="s">
        <v>146</v>
      </c>
      <c r="E3151">
        <v>0.5</v>
      </c>
      <c r="F3151" t="s">
        <v>152</v>
      </c>
      <c r="G3151" s="3">
        <v>500</v>
      </c>
      <c r="H3151" t="s">
        <v>143</v>
      </c>
      <c r="I3151" s="3">
        <v>250</v>
      </c>
      <c r="J3151" s="25" t="str">
        <f t="shared" si="49"/>
        <v>Apr</v>
      </c>
      <c r="K3151">
        <v>18</v>
      </c>
    </row>
    <row r="3152" spans="1:11" x14ac:dyDescent="0.5">
      <c r="A3152" s="25">
        <v>44675</v>
      </c>
      <c r="B3152" t="s">
        <v>42</v>
      </c>
      <c r="C3152" t="s">
        <v>231</v>
      </c>
      <c r="D3152" t="s">
        <v>146</v>
      </c>
      <c r="E3152">
        <v>2</v>
      </c>
      <c r="F3152" t="s">
        <v>147</v>
      </c>
      <c r="G3152" s="3">
        <v>255</v>
      </c>
      <c r="H3152" t="s">
        <v>143</v>
      </c>
      <c r="I3152" s="3">
        <v>510</v>
      </c>
      <c r="J3152" s="25" t="str">
        <f t="shared" si="49"/>
        <v>Apr</v>
      </c>
      <c r="K3152">
        <v>18</v>
      </c>
    </row>
    <row r="3153" spans="1:11" hidden="1" x14ac:dyDescent="0.5">
      <c r="A3153" s="25">
        <v>44675</v>
      </c>
      <c r="B3153" t="s">
        <v>42</v>
      </c>
      <c r="C3153" t="s">
        <v>282</v>
      </c>
      <c r="D3153" t="s">
        <v>146</v>
      </c>
      <c r="E3153">
        <v>1</v>
      </c>
      <c r="F3153" t="s">
        <v>147</v>
      </c>
      <c r="G3153" s="3">
        <v>255</v>
      </c>
      <c r="H3153" t="s">
        <v>143</v>
      </c>
      <c r="I3153" s="3">
        <v>255</v>
      </c>
      <c r="J3153" s="25" t="str">
        <f t="shared" si="49"/>
        <v>Apr</v>
      </c>
      <c r="K3153">
        <v>18</v>
      </c>
    </row>
    <row r="3154" spans="1:11" hidden="1" x14ac:dyDescent="0.5">
      <c r="A3154" s="25">
        <v>44675</v>
      </c>
      <c r="B3154" t="s">
        <v>42</v>
      </c>
      <c r="C3154" t="s">
        <v>264</v>
      </c>
      <c r="D3154" t="s">
        <v>146</v>
      </c>
      <c r="E3154">
        <v>1</v>
      </c>
      <c r="F3154" t="s">
        <v>147</v>
      </c>
      <c r="G3154" s="3">
        <v>255</v>
      </c>
      <c r="H3154" t="s">
        <v>143</v>
      </c>
      <c r="I3154" s="3">
        <v>255</v>
      </c>
      <c r="J3154" s="25" t="str">
        <f t="shared" si="49"/>
        <v>Apr</v>
      </c>
      <c r="K3154">
        <v>18</v>
      </c>
    </row>
    <row r="3155" spans="1:11" hidden="1" x14ac:dyDescent="0.5">
      <c r="A3155" s="25">
        <v>44675</v>
      </c>
      <c r="B3155" t="s">
        <v>42</v>
      </c>
      <c r="C3155" t="s">
        <v>268</v>
      </c>
      <c r="D3155" t="s">
        <v>146</v>
      </c>
      <c r="E3155">
        <v>1</v>
      </c>
      <c r="F3155" t="s">
        <v>147</v>
      </c>
      <c r="G3155" s="3">
        <v>255</v>
      </c>
      <c r="H3155" t="s">
        <v>143</v>
      </c>
      <c r="I3155" s="3">
        <v>255</v>
      </c>
      <c r="J3155" s="25" t="str">
        <f t="shared" si="49"/>
        <v>Apr</v>
      </c>
      <c r="K3155">
        <v>18</v>
      </c>
    </row>
    <row r="3156" spans="1:11" x14ac:dyDescent="0.5">
      <c r="A3156" s="25">
        <v>44675</v>
      </c>
      <c r="B3156" t="s">
        <v>42</v>
      </c>
      <c r="C3156" t="s">
        <v>144</v>
      </c>
      <c r="D3156" t="s">
        <v>274</v>
      </c>
      <c r="E3156">
        <v>2</v>
      </c>
      <c r="F3156" t="s">
        <v>145</v>
      </c>
      <c r="G3156" s="3">
        <v>65</v>
      </c>
      <c r="H3156" t="s">
        <v>143</v>
      </c>
      <c r="I3156" s="3">
        <v>130</v>
      </c>
      <c r="J3156" s="25" t="str">
        <f t="shared" si="49"/>
        <v>Apr</v>
      </c>
      <c r="K3156">
        <v>18</v>
      </c>
    </row>
    <row r="3157" spans="1:11" x14ac:dyDescent="0.5">
      <c r="A3157" s="25">
        <v>44675</v>
      </c>
      <c r="B3157" t="s">
        <v>42</v>
      </c>
      <c r="C3157" t="s">
        <v>164</v>
      </c>
      <c r="D3157" t="s">
        <v>295</v>
      </c>
      <c r="E3157">
        <v>2</v>
      </c>
      <c r="F3157" t="s">
        <v>147</v>
      </c>
      <c r="G3157" s="3">
        <v>200</v>
      </c>
      <c r="H3157" t="s">
        <v>143</v>
      </c>
      <c r="I3157" s="3">
        <v>400</v>
      </c>
      <c r="J3157" s="25" t="str">
        <f t="shared" si="49"/>
        <v>Apr</v>
      </c>
      <c r="K3157">
        <v>18</v>
      </c>
    </row>
    <row r="3158" spans="1:11" x14ac:dyDescent="0.5">
      <c r="A3158" s="25">
        <v>44675</v>
      </c>
      <c r="B3158" t="s">
        <v>42</v>
      </c>
      <c r="C3158" t="s">
        <v>187</v>
      </c>
      <c r="D3158" t="s">
        <v>295</v>
      </c>
      <c r="E3158">
        <v>5</v>
      </c>
      <c r="F3158" t="s">
        <v>147</v>
      </c>
      <c r="G3158" s="3">
        <v>50</v>
      </c>
      <c r="H3158" t="s">
        <v>143</v>
      </c>
      <c r="I3158" s="3">
        <v>250</v>
      </c>
      <c r="J3158" s="25" t="str">
        <f t="shared" si="49"/>
        <v>Apr</v>
      </c>
      <c r="K3158">
        <v>18</v>
      </c>
    </row>
    <row r="3159" spans="1:11" x14ac:dyDescent="0.5">
      <c r="A3159" s="25">
        <v>44675</v>
      </c>
      <c r="B3159" t="s">
        <v>42</v>
      </c>
      <c r="C3159" t="s">
        <v>158</v>
      </c>
      <c r="D3159" t="s">
        <v>295</v>
      </c>
      <c r="E3159">
        <v>0.5</v>
      </c>
      <c r="F3159" t="s">
        <v>147</v>
      </c>
      <c r="G3159" s="3">
        <v>320</v>
      </c>
      <c r="H3159" t="s">
        <v>143</v>
      </c>
      <c r="I3159" s="3">
        <v>160</v>
      </c>
      <c r="J3159" s="25" t="str">
        <f t="shared" si="49"/>
        <v>Apr</v>
      </c>
      <c r="K3159">
        <v>18</v>
      </c>
    </row>
    <row r="3160" spans="1:11" x14ac:dyDescent="0.5">
      <c r="A3160" s="25">
        <v>44675</v>
      </c>
      <c r="B3160" t="s">
        <v>42</v>
      </c>
      <c r="C3160" t="s">
        <v>173</v>
      </c>
      <c r="D3160" t="s">
        <v>295</v>
      </c>
      <c r="E3160">
        <v>0.5</v>
      </c>
      <c r="F3160" t="s">
        <v>147</v>
      </c>
      <c r="G3160" s="3">
        <v>450</v>
      </c>
      <c r="H3160" t="s">
        <v>143</v>
      </c>
      <c r="I3160" s="3">
        <v>225</v>
      </c>
      <c r="J3160" s="25" t="str">
        <f t="shared" si="49"/>
        <v>Apr</v>
      </c>
      <c r="K3160">
        <v>18</v>
      </c>
    </row>
    <row r="3161" spans="1:11" x14ac:dyDescent="0.5">
      <c r="A3161" s="25">
        <v>44675</v>
      </c>
      <c r="B3161" t="s">
        <v>42</v>
      </c>
      <c r="C3161" t="s">
        <v>281</v>
      </c>
      <c r="D3161" t="s">
        <v>146</v>
      </c>
      <c r="E3161">
        <v>0.5</v>
      </c>
      <c r="F3161" t="s">
        <v>147</v>
      </c>
      <c r="G3161" s="3">
        <v>255</v>
      </c>
      <c r="H3161" t="s">
        <v>143</v>
      </c>
      <c r="I3161" s="3">
        <v>127.5</v>
      </c>
      <c r="J3161" s="25" t="str">
        <f t="shared" si="49"/>
        <v>Apr</v>
      </c>
      <c r="K3161">
        <v>18</v>
      </c>
    </row>
    <row r="3162" spans="1:11" x14ac:dyDescent="0.5">
      <c r="A3162" s="25">
        <v>44675</v>
      </c>
      <c r="B3162" t="s">
        <v>42</v>
      </c>
      <c r="C3162" t="s">
        <v>231</v>
      </c>
      <c r="D3162" t="s">
        <v>146</v>
      </c>
      <c r="E3162">
        <v>1.5</v>
      </c>
      <c r="F3162" t="s">
        <v>147</v>
      </c>
      <c r="G3162" s="3">
        <v>255</v>
      </c>
      <c r="H3162" t="s">
        <v>143</v>
      </c>
      <c r="I3162" s="3">
        <v>382.5</v>
      </c>
      <c r="J3162" s="25" t="str">
        <f t="shared" si="49"/>
        <v>Apr</v>
      </c>
      <c r="K3162">
        <v>18</v>
      </c>
    </row>
    <row r="3163" spans="1:11" x14ac:dyDescent="0.5">
      <c r="A3163" s="25">
        <v>44675</v>
      </c>
      <c r="B3163" t="s">
        <v>42</v>
      </c>
      <c r="C3163" t="s">
        <v>159</v>
      </c>
      <c r="D3163" t="s">
        <v>295</v>
      </c>
      <c r="E3163">
        <v>1</v>
      </c>
      <c r="F3163" t="s">
        <v>147</v>
      </c>
      <c r="G3163" s="3">
        <v>52</v>
      </c>
      <c r="H3163" t="s">
        <v>143</v>
      </c>
      <c r="I3163" s="3">
        <v>52</v>
      </c>
      <c r="J3163" s="25" t="str">
        <f t="shared" si="49"/>
        <v>Apr</v>
      </c>
      <c r="K3163">
        <v>18</v>
      </c>
    </row>
    <row r="3164" spans="1:11" x14ac:dyDescent="0.5">
      <c r="A3164" s="25">
        <v>44675</v>
      </c>
      <c r="B3164" t="s">
        <v>42</v>
      </c>
      <c r="C3164" t="s">
        <v>163</v>
      </c>
      <c r="D3164" t="s">
        <v>295</v>
      </c>
      <c r="E3164">
        <v>0.5</v>
      </c>
      <c r="F3164" t="s">
        <v>147</v>
      </c>
      <c r="G3164" s="3">
        <v>920</v>
      </c>
      <c r="H3164" t="s">
        <v>143</v>
      </c>
      <c r="I3164" s="3">
        <v>460</v>
      </c>
      <c r="J3164" s="25" t="str">
        <f t="shared" si="49"/>
        <v>Apr</v>
      </c>
      <c r="K3164">
        <v>18</v>
      </c>
    </row>
    <row r="3165" spans="1:11" x14ac:dyDescent="0.5">
      <c r="A3165" s="25">
        <v>44675</v>
      </c>
      <c r="B3165" t="s">
        <v>42</v>
      </c>
      <c r="C3165" t="s">
        <v>160</v>
      </c>
      <c r="D3165" t="s">
        <v>275</v>
      </c>
      <c r="E3165">
        <v>3</v>
      </c>
      <c r="F3165" t="s">
        <v>147</v>
      </c>
      <c r="G3165" s="3">
        <v>210</v>
      </c>
      <c r="H3165" t="s">
        <v>143</v>
      </c>
      <c r="I3165" s="3">
        <v>630</v>
      </c>
      <c r="J3165" s="25" t="str">
        <f t="shared" si="49"/>
        <v>Apr</v>
      </c>
      <c r="K3165">
        <v>18</v>
      </c>
    </row>
    <row r="3166" spans="1:11" x14ac:dyDescent="0.5">
      <c r="A3166" s="25">
        <v>44675</v>
      </c>
      <c r="B3166" t="s">
        <v>42</v>
      </c>
      <c r="C3166" t="s">
        <v>162</v>
      </c>
      <c r="D3166" t="s">
        <v>295</v>
      </c>
      <c r="E3166">
        <v>1</v>
      </c>
      <c r="F3166" t="s">
        <v>147</v>
      </c>
      <c r="G3166" s="3">
        <v>170</v>
      </c>
      <c r="H3166" t="s">
        <v>143</v>
      </c>
      <c r="I3166" s="3">
        <v>170</v>
      </c>
      <c r="J3166" s="25" t="str">
        <f t="shared" si="49"/>
        <v>Apr</v>
      </c>
      <c r="K3166">
        <v>18</v>
      </c>
    </row>
    <row r="3167" spans="1:11" x14ac:dyDescent="0.5">
      <c r="A3167" s="25">
        <v>44675</v>
      </c>
      <c r="B3167" t="s">
        <v>42</v>
      </c>
      <c r="C3167" t="s">
        <v>159</v>
      </c>
      <c r="D3167" t="s">
        <v>295</v>
      </c>
      <c r="E3167">
        <v>2</v>
      </c>
      <c r="F3167" t="s">
        <v>147</v>
      </c>
      <c r="G3167" s="3">
        <v>520</v>
      </c>
      <c r="H3167" t="s">
        <v>143</v>
      </c>
      <c r="I3167" s="3">
        <v>1040</v>
      </c>
      <c r="J3167" s="25" t="str">
        <f t="shared" si="49"/>
        <v>Apr</v>
      </c>
      <c r="K3167">
        <v>18</v>
      </c>
    </row>
    <row r="3168" spans="1:11" x14ac:dyDescent="0.5">
      <c r="A3168" s="25">
        <v>44675</v>
      </c>
      <c r="B3168" t="s">
        <v>42</v>
      </c>
      <c r="C3168" t="s">
        <v>163</v>
      </c>
      <c r="D3168" t="s">
        <v>295</v>
      </c>
      <c r="E3168">
        <v>1</v>
      </c>
      <c r="F3168" t="s">
        <v>147</v>
      </c>
      <c r="G3168" s="3">
        <v>920</v>
      </c>
      <c r="H3168" t="s">
        <v>143</v>
      </c>
      <c r="I3168" s="3">
        <v>920</v>
      </c>
      <c r="J3168" s="25" t="str">
        <f t="shared" si="49"/>
        <v>Apr</v>
      </c>
      <c r="K3168">
        <v>18</v>
      </c>
    </row>
    <row r="3169" spans="1:11" x14ac:dyDescent="0.5">
      <c r="A3169" s="25">
        <v>44675</v>
      </c>
      <c r="B3169" t="s">
        <v>42</v>
      </c>
      <c r="C3169" t="s">
        <v>167</v>
      </c>
      <c r="D3169" t="s">
        <v>295</v>
      </c>
      <c r="E3169">
        <v>1</v>
      </c>
      <c r="F3169" t="s">
        <v>147</v>
      </c>
      <c r="G3169" s="3">
        <v>340</v>
      </c>
      <c r="H3169" t="s">
        <v>143</v>
      </c>
      <c r="I3169" s="3">
        <v>340</v>
      </c>
      <c r="J3169" s="25" t="str">
        <f t="shared" si="49"/>
        <v>Apr</v>
      </c>
      <c r="K3169">
        <v>18</v>
      </c>
    </row>
    <row r="3170" spans="1:11" hidden="1" x14ac:dyDescent="0.5">
      <c r="A3170" s="25">
        <v>44675</v>
      </c>
      <c r="B3170" t="s">
        <v>42</v>
      </c>
      <c r="C3170" t="s">
        <v>292</v>
      </c>
      <c r="D3170" t="s">
        <v>141</v>
      </c>
      <c r="E3170">
        <v>1</v>
      </c>
      <c r="F3170" t="s">
        <v>142</v>
      </c>
      <c r="G3170" s="3">
        <v>310</v>
      </c>
      <c r="H3170" t="s">
        <v>143</v>
      </c>
      <c r="I3170" s="3">
        <v>390</v>
      </c>
      <c r="J3170" s="25" t="str">
        <f t="shared" si="49"/>
        <v>Apr</v>
      </c>
      <c r="K3170">
        <v>18</v>
      </c>
    </row>
    <row r="3171" spans="1:11" hidden="1" x14ac:dyDescent="0.5">
      <c r="A3171" s="25">
        <v>44675</v>
      </c>
      <c r="B3171" t="s">
        <v>42</v>
      </c>
      <c r="C3171" t="s">
        <v>213</v>
      </c>
      <c r="D3171" t="s">
        <v>324</v>
      </c>
      <c r="E3171">
        <v>4</v>
      </c>
      <c r="F3171" t="s">
        <v>142</v>
      </c>
      <c r="G3171" s="3">
        <v>175</v>
      </c>
      <c r="H3171" t="s">
        <v>143</v>
      </c>
      <c r="I3171" s="3">
        <v>700</v>
      </c>
      <c r="J3171" s="25" t="str">
        <f t="shared" si="49"/>
        <v>Apr</v>
      </c>
      <c r="K3171">
        <v>18</v>
      </c>
    </row>
    <row r="3172" spans="1:11" hidden="1" x14ac:dyDescent="0.5">
      <c r="A3172" s="25">
        <v>44675</v>
      </c>
      <c r="B3172" t="s">
        <v>42</v>
      </c>
      <c r="C3172" t="s">
        <v>177</v>
      </c>
      <c r="D3172" t="s">
        <v>324</v>
      </c>
      <c r="E3172">
        <v>4</v>
      </c>
      <c r="F3172" t="s">
        <v>142</v>
      </c>
      <c r="G3172" s="3">
        <v>175</v>
      </c>
      <c r="H3172" t="s">
        <v>143</v>
      </c>
      <c r="I3172" s="3">
        <v>700</v>
      </c>
      <c r="J3172" s="25" t="str">
        <f t="shared" si="49"/>
        <v>Apr</v>
      </c>
      <c r="K3172">
        <v>18</v>
      </c>
    </row>
    <row r="3173" spans="1:11" x14ac:dyDescent="0.5">
      <c r="A3173" s="25">
        <v>44675</v>
      </c>
      <c r="B3173" t="s">
        <v>42</v>
      </c>
      <c r="C3173" t="s">
        <v>148</v>
      </c>
      <c r="D3173" t="s">
        <v>146</v>
      </c>
      <c r="E3173">
        <v>10</v>
      </c>
      <c r="F3173" t="s">
        <v>149</v>
      </c>
      <c r="G3173" s="3">
        <v>300</v>
      </c>
      <c r="H3173" t="s">
        <v>143</v>
      </c>
      <c r="I3173" s="3">
        <v>3000</v>
      </c>
      <c r="J3173" s="25" t="str">
        <f t="shared" si="49"/>
        <v>Apr</v>
      </c>
      <c r="K3173">
        <v>18</v>
      </c>
    </row>
    <row r="3174" spans="1:11" x14ac:dyDescent="0.5">
      <c r="A3174" s="25">
        <v>44675</v>
      </c>
      <c r="B3174" t="s">
        <v>42</v>
      </c>
      <c r="C3174" t="s">
        <v>183</v>
      </c>
      <c r="D3174" t="s">
        <v>155</v>
      </c>
      <c r="E3174">
        <v>1</v>
      </c>
      <c r="F3174" t="s">
        <v>156</v>
      </c>
      <c r="G3174" s="3">
        <v>275</v>
      </c>
      <c r="H3174" t="s">
        <v>143</v>
      </c>
      <c r="I3174" s="3">
        <v>275</v>
      </c>
      <c r="J3174" s="25" t="str">
        <f t="shared" si="49"/>
        <v>Apr</v>
      </c>
      <c r="K3174">
        <v>18</v>
      </c>
    </row>
    <row r="3175" spans="1:11" x14ac:dyDescent="0.5">
      <c r="A3175" s="25">
        <v>44675</v>
      </c>
      <c r="B3175" t="s">
        <v>42</v>
      </c>
      <c r="C3175" t="s">
        <v>175</v>
      </c>
      <c r="D3175" t="s">
        <v>146</v>
      </c>
      <c r="E3175">
        <v>0.1</v>
      </c>
      <c r="F3175" t="s">
        <v>152</v>
      </c>
      <c r="G3175" s="3">
        <v>900</v>
      </c>
      <c r="H3175" t="s">
        <v>143</v>
      </c>
      <c r="I3175" s="3">
        <v>90</v>
      </c>
      <c r="J3175" s="25" t="str">
        <f t="shared" si="49"/>
        <v>Apr</v>
      </c>
      <c r="K3175">
        <v>18</v>
      </c>
    </row>
    <row r="3176" spans="1:11" x14ac:dyDescent="0.5">
      <c r="A3176" s="25">
        <v>44675</v>
      </c>
      <c r="B3176" t="s">
        <v>42</v>
      </c>
      <c r="C3176" t="s">
        <v>181</v>
      </c>
      <c r="D3176" t="s">
        <v>276</v>
      </c>
      <c r="E3176">
        <v>0.3</v>
      </c>
      <c r="F3176" t="s">
        <v>152</v>
      </c>
      <c r="G3176" s="3">
        <v>140</v>
      </c>
      <c r="H3176" t="s">
        <v>143</v>
      </c>
      <c r="I3176" s="3">
        <v>42</v>
      </c>
      <c r="J3176" s="25" t="str">
        <f t="shared" si="49"/>
        <v>Apr</v>
      </c>
      <c r="K3176">
        <v>18</v>
      </c>
    </row>
    <row r="3177" spans="1:11" x14ac:dyDescent="0.5">
      <c r="A3177" s="25">
        <v>44675</v>
      </c>
      <c r="B3177" t="s">
        <v>42</v>
      </c>
      <c r="C3177" t="s">
        <v>144</v>
      </c>
      <c r="D3177" t="s">
        <v>274</v>
      </c>
      <c r="E3177">
        <v>3</v>
      </c>
      <c r="F3177" t="s">
        <v>145</v>
      </c>
      <c r="G3177" s="3">
        <v>65</v>
      </c>
      <c r="H3177" t="s">
        <v>143</v>
      </c>
      <c r="I3177" s="3">
        <v>195</v>
      </c>
      <c r="J3177" s="25" t="str">
        <f t="shared" si="49"/>
        <v>Apr</v>
      </c>
      <c r="K3177">
        <v>18</v>
      </c>
    </row>
    <row r="3178" spans="1:11" x14ac:dyDescent="0.5">
      <c r="A3178" s="25">
        <v>44675</v>
      </c>
      <c r="B3178" t="s">
        <v>42</v>
      </c>
      <c r="C3178" t="s">
        <v>231</v>
      </c>
      <c r="D3178" t="s">
        <v>146</v>
      </c>
      <c r="E3178">
        <v>2</v>
      </c>
      <c r="F3178" t="s">
        <v>147</v>
      </c>
      <c r="G3178" s="3">
        <v>255</v>
      </c>
      <c r="H3178" t="s">
        <v>143</v>
      </c>
      <c r="I3178" s="3">
        <v>510</v>
      </c>
      <c r="J3178" s="25" t="str">
        <f t="shared" si="49"/>
        <v>Apr</v>
      </c>
      <c r="K3178">
        <v>18</v>
      </c>
    </row>
    <row r="3179" spans="1:11" x14ac:dyDescent="0.5">
      <c r="A3179" s="25">
        <v>44675</v>
      </c>
      <c r="B3179" t="s">
        <v>42</v>
      </c>
      <c r="C3179" t="s">
        <v>166</v>
      </c>
      <c r="D3179" t="s">
        <v>295</v>
      </c>
      <c r="E3179">
        <v>1</v>
      </c>
      <c r="F3179" t="s">
        <v>147</v>
      </c>
      <c r="G3179" s="3">
        <v>340</v>
      </c>
      <c r="H3179" t="s">
        <v>143</v>
      </c>
      <c r="I3179" s="3">
        <v>340</v>
      </c>
      <c r="J3179" s="25" t="str">
        <f t="shared" si="49"/>
        <v>Apr</v>
      </c>
      <c r="K3179">
        <v>18</v>
      </c>
    </row>
    <row r="3180" spans="1:11" x14ac:dyDescent="0.5">
      <c r="A3180" s="25">
        <v>44675</v>
      </c>
      <c r="B3180" t="s">
        <v>42</v>
      </c>
      <c r="C3180" t="s">
        <v>187</v>
      </c>
      <c r="D3180" t="s">
        <v>295</v>
      </c>
      <c r="E3180">
        <v>2</v>
      </c>
      <c r="F3180" t="s">
        <v>147</v>
      </c>
      <c r="G3180" s="3">
        <v>50</v>
      </c>
      <c r="H3180" t="s">
        <v>143</v>
      </c>
      <c r="I3180" s="3">
        <v>100</v>
      </c>
      <c r="J3180" s="25" t="str">
        <f t="shared" si="49"/>
        <v>Apr</v>
      </c>
      <c r="K3180">
        <v>18</v>
      </c>
    </row>
    <row r="3181" spans="1:11" x14ac:dyDescent="0.5">
      <c r="A3181" s="25">
        <v>44675</v>
      </c>
      <c r="B3181" t="s">
        <v>42</v>
      </c>
      <c r="C3181" t="s">
        <v>158</v>
      </c>
      <c r="D3181" t="s">
        <v>295</v>
      </c>
      <c r="E3181">
        <v>0.25</v>
      </c>
      <c r="F3181" t="s">
        <v>147</v>
      </c>
      <c r="G3181" s="3">
        <v>320</v>
      </c>
      <c r="H3181" t="s">
        <v>143</v>
      </c>
      <c r="I3181" s="3">
        <v>80</v>
      </c>
      <c r="J3181" s="25" t="str">
        <f t="shared" si="49"/>
        <v>Apr</v>
      </c>
      <c r="K3181">
        <v>18</v>
      </c>
    </row>
    <row r="3182" spans="1:11" hidden="1" x14ac:dyDescent="0.5">
      <c r="A3182" s="25">
        <v>44675</v>
      </c>
      <c r="B3182" t="s">
        <v>42</v>
      </c>
      <c r="C3182" t="s">
        <v>213</v>
      </c>
      <c r="D3182" t="s">
        <v>324</v>
      </c>
      <c r="E3182">
        <v>1</v>
      </c>
      <c r="F3182" t="s">
        <v>142</v>
      </c>
      <c r="G3182" s="3">
        <v>175</v>
      </c>
      <c r="H3182" t="s">
        <v>143</v>
      </c>
      <c r="I3182" s="3">
        <v>175</v>
      </c>
      <c r="J3182" s="25" t="str">
        <f t="shared" si="49"/>
        <v>Apr</v>
      </c>
      <c r="K3182">
        <v>18</v>
      </c>
    </row>
    <row r="3183" spans="1:11" x14ac:dyDescent="0.5">
      <c r="A3183" s="25">
        <v>44675</v>
      </c>
      <c r="B3183" t="s">
        <v>42</v>
      </c>
      <c r="C3183" t="s">
        <v>281</v>
      </c>
      <c r="D3183" t="s">
        <v>146</v>
      </c>
      <c r="E3183">
        <v>2</v>
      </c>
      <c r="F3183" t="s">
        <v>147</v>
      </c>
      <c r="G3183" s="3">
        <v>255</v>
      </c>
      <c r="H3183" t="s">
        <v>143</v>
      </c>
      <c r="I3183" s="3">
        <v>510</v>
      </c>
      <c r="J3183" s="25" t="str">
        <f t="shared" si="49"/>
        <v>Apr</v>
      </c>
      <c r="K3183">
        <v>18</v>
      </c>
    </row>
    <row r="3184" spans="1:11" x14ac:dyDescent="0.5">
      <c r="A3184" s="25">
        <v>44675</v>
      </c>
      <c r="B3184" t="s">
        <v>42</v>
      </c>
      <c r="C3184" t="s">
        <v>164</v>
      </c>
      <c r="D3184" t="s">
        <v>295</v>
      </c>
      <c r="E3184">
        <v>2</v>
      </c>
      <c r="F3184" t="s">
        <v>147</v>
      </c>
      <c r="G3184" s="3">
        <v>200</v>
      </c>
      <c r="H3184" t="s">
        <v>143</v>
      </c>
      <c r="I3184" s="3">
        <v>400</v>
      </c>
      <c r="J3184" s="25" t="str">
        <f t="shared" si="49"/>
        <v>Apr</v>
      </c>
      <c r="K3184">
        <v>18</v>
      </c>
    </row>
    <row r="3185" spans="1:11" hidden="1" x14ac:dyDescent="0.5">
      <c r="A3185" s="25">
        <v>44675</v>
      </c>
      <c r="B3185" t="s">
        <v>42</v>
      </c>
      <c r="C3185" t="s">
        <v>153</v>
      </c>
      <c r="D3185" t="s">
        <v>295</v>
      </c>
      <c r="E3185">
        <v>4</v>
      </c>
      <c r="F3185" t="s">
        <v>147</v>
      </c>
      <c r="G3185" s="3">
        <v>70</v>
      </c>
      <c r="H3185" t="s">
        <v>143</v>
      </c>
      <c r="I3185" s="3">
        <v>280</v>
      </c>
      <c r="J3185" s="25" t="str">
        <f t="shared" si="49"/>
        <v>Apr</v>
      </c>
      <c r="K3185">
        <v>18</v>
      </c>
    </row>
    <row r="3186" spans="1:11" x14ac:dyDescent="0.5">
      <c r="A3186" s="25">
        <v>44675</v>
      </c>
      <c r="B3186" t="s">
        <v>42</v>
      </c>
      <c r="C3186" t="s">
        <v>187</v>
      </c>
      <c r="D3186" t="s">
        <v>295</v>
      </c>
      <c r="E3186">
        <v>4</v>
      </c>
      <c r="F3186" t="s">
        <v>147</v>
      </c>
      <c r="G3186" s="3">
        <v>50</v>
      </c>
      <c r="H3186" t="s">
        <v>143</v>
      </c>
      <c r="I3186" s="3">
        <v>200</v>
      </c>
      <c r="J3186" s="25" t="str">
        <f t="shared" si="49"/>
        <v>Apr</v>
      </c>
      <c r="K3186">
        <v>18</v>
      </c>
    </row>
    <row r="3187" spans="1:11" x14ac:dyDescent="0.5">
      <c r="A3187" s="25">
        <v>44675</v>
      </c>
      <c r="B3187" t="s">
        <v>42</v>
      </c>
      <c r="C3187" t="s">
        <v>161</v>
      </c>
      <c r="D3187" t="s">
        <v>295</v>
      </c>
      <c r="E3187">
        <v>1</v>
      </c>
      <c r="F3187" t="s">
        <v>147</v>
      </c>
      <c r="G3187" s="3">
        <v>400</v>
      </c>
      <c r="H3187" t="s">
        <v>143</v>
      </c>
      <c r="I3187" s="3">
        <v>400</v>
      </c>
      <c r="J3187" s="25" t="str">
        <f t="shared" si="49"/>
        <v>Apr</v>
      </c>
      <c r="K3187">
        <v>18</v>
      </c>
    </row>
    <row r="3188" spans="1:11" x14ac:dyDescent="0.5">
      <c r="A3188" s="25">
        <v>44675</v>
      </c>
      <c r="B3188" t="s">
        <v>42</v>
      </c>
      <c r="C3188" t="s">
        <v>167</v>
      </c>
      <c r="D3188" t="s">
        <v>295</v>
      </c>
      <c r="E3188">
        <v>1.5</v>
      </c>
      <c r="F3188" t="s">
        <v>147</v>
      </c>
      <c r="G3188" s="3">
        <v>340</v>
      </c>
      <c r="H3188" t="s">
        <v>143</v>
      </c>
      <c r="I3188" s="3">
        <v>510</v>
      </c>
      <c r="J3188" s="25" t="str">
        <f t="shared" si="49"/>
        <v>Apr</v>
      </c>
      <c r="K3188">
        <v>18</v>
      </c>
    </row>
    <row r="3189" spans="1:11" x14ac:dyDescent="0.5">
      <c r="A3189" s="25">
        <v>44675</v>
      </c>
      <c r="B3189" t="s">
        <v>42</v>
      </c>
      <c r="C3189" t="s">
        <v>144</v>
      </c>
      <c r="D3189" t="s">
        <v>274</v>
      </c>
      <c r="E3189">
        <v>12</v>
      </c>
      <c r="F3189" t="s">
        <v>145</v>
      </c>
      <c r="G3189" s="3">
        <v>65</v>
      </c>
      <c r="H3189" t="s">
        <v>143</v>
      </c>
      <c r="I3189" s="3">
        <v>780</v>
      </c>
      <c r="J3189" s="25" t="str">
        <f t="shared" si="49"/>
        <v>Apr</v>
      </c>
      <c r="K3189">
        <v>18</v>
      </c>
    </row>
    <row r="3190" spans="1:11" hidden="1" x14ac:dyDescent="0.5">
      <c r="A3190" s="25">
        <v>44675</v>
      </c>
      <c r="B3190" t="s">
        <v>42</v>
      </c>
      <c r="C3190" t="s">
        <v>194</v>
      </c>
      <c r="D3190" t="s">
        <v>146</v>
      </c>
      <c r="E3190">
        <v>2</v>
      </c>
      <c r="F3190" t="s">
        <v>147</v>
      </c>
      <c r="G3190" s="3">
        <v>260</v>
      </c>
      <c r="H3190" t="s">
        <v>143</v>
      </c>
      <c r="I3190" s="3">
        <v>520</v>
      </c>
      <c r="J3190" s="25" t="str">
        <f t="shared" si="49"/>
        <v>Apr</v>
      </c>
      <c r="K3190">
        <v>18</v>
      </c>
    </row>
    <row r="3191" spans="1:11" x14ac:dyDescent="0.5">
      <c r="A3191" s="25">
        <v>44675</v>
      </c>
      <c r="B3191" t="s">
        <v>42</v>
      </c>
      <c r="C3191" t="s">
        <v>148</v>
      </c>
      <c r="D3191" t="s">
        <v>146</v>
      </c>
      <c r="E3191">
        <v>2</v>
      </c>
      <c r="F3191" t="s">
        <v>149</v>
      </c>
      <c r="G3191" s="3">
        <v>300</v>
      </c>
      <c r="H3191" t="s">
        <v>143</v>
      </c>
      <c r="I3191" s="3">
        <v>600</v>
      </c>
      <c r="J3191" s="25" t="str">
        <f t="shared" si="49"/>
        <v>Apr</v>
      </c>
      <c r="K3191">
        <v>18</v>
      </c>
    </row>
    <row r="3192" spans="1:11" hidden="1" x14ac:dyDescent="0.5">
      <c r="A3192" s="25">
        <v>44675</v>
      </c>
      <c r="B3192" t="s">
        <v>42</v>
      </c>
      <c r="C3192" t="s">
        <v>176</v>
      </c>
      <c r="D3192" t="s">
        <v>295</v>
      </c>
      <c r="E3192">
        <v>1.25</v>
      </c>
      <c r="F3192" t="s">
        <v>147</v>
      </c>
      <c r="G3192" s="3">
        <v>250</v>
      </c>
      <c r="H3192" t="s">
        <v>143</v>
      </c>
      <c r="I3192" s="3">
        <v>312.5</v>
      </c>
      <c r="J3192" s="25" t="str">
        <f t="shared" si="49"/>
        <v>Apr</v>
      </c>
      <c r="K3192">
        <v>18</v>
      </c>
    </row>
    <row r="3193" spans="1:11" hidden="1" x14ac:dyDescent="0.5">
      <c r="A3193" s="25">
        <v>44675</v>
      </c>
      <c r="B3193" t="s">
        <v>42</v>
      </c>
      <c r="C3193" t="s">
        <v>170</v>
      </c>
      <c r="D3193" t="s">
        <v>155</v>
      </c>
      <c r="E3193">
        <v>1</v>
      </c>
      <c r="F3193" t="s">
        <v>156</v>
      </c>
      <c r="G3193" s="3">
        <v>320</v>
      </c>
      <c r="H3193" t="s">
        <v>143</v>
      </c>
      <c r="I3193" s="3">
        <v>320</v>
      </c>
      <c r="J3193" s="25" t="str">
        <f t="shared" si="49"/>
        <v>Apr</v>
      </c>
      <c r="K3193">
        <v>18</v>
      </c>
    </row>
    <row r="3194" spans="1:11" x14ac:dyDescent="0.5">
      <c r="A3194" s="25">
        <v>44675</v>
      </c>
      <c r="B3194" t="s">
        <v>42</v>
      </c>
      <c r="C3194" t="s">
        <v>154</v>
      </c>
      <c r="D3194" t="s">
        <v>155</v>
      </c>
      <c r="E3194">
        <v>0.15</v>
      </c>
      <c r="F3194" t="s">
        <v>156</v>
      </c>
      <c r="G3194" s="3">
        <v>900</v>
      </c>
      <c r="H3194" t="s">
        <v>143</v>
      </c>
      <c r="I3194" s="3">
        <v>135</v>
      </c>
      <c r="J3194" s="25" t="str">
        <f t="shared" si="49"/>
        <v>Apr</v>
      </c>
      <c r="K3194">
        <v>18</v>
      </c>
    </row>
    <row r="3195" spans="1:11" x14ac:dyDescent="0.5">
      <c r="A3195" s="25">
        <v>44675</v>
      </c>
      <c r="B3195" t="s">
        <v>42</v>
      </c>
      <c r="C3195" t="s">
        <v>158</v>
      </c>
      <c r="D3195" t="s">
        <v>295</v>
      </c>
      <c r="E3195">
        <v>2</v>
      </c>
      <c r="F3195" t="s">
        <v>147</v>
      </c>
      <c r="G3195" s="3">
        <v>320</v>
      </c>
      <c r="H3195" t="s">
        <v>143</v>
      </c>
      <c r="I3195" s="3">
        <v>640</v>
      </c>
      <c r="J3195" s="25" t="str">
        <f t="shared" si="49"/>
        <v>Apr</v>
      </c>
      <c r="K3195">
        <v>18</v>
      </c>
    </row>
    <row r="3196" spans="1:11" hidden="1" x14ac:dyDescent="0.5">
      <c r="A3196" s="25">
        <v>44675</v>
      </c>
      <c r="B3196" t="s">
        <v>42</v>
      </c>
      <c r="C3196" t="s">
        <v>157</v>
      </c>
      <c r="D3196" t="s">
        <v>141</v>
      </c>
      <c r="E3196">
        <v>0.2</v>
      </c>
      <c r="F3196" t="s">
        <v>142</v>
      </c>
      <c r="G3196" s="3">
        <v>550</v>
      </c>
      <c r="H3196" t="s">
        <v>143</v>
      </c>
      <c r="I3196" s="3">
        <v>110</v>
      </c>
      <c r="J3196" s="25" t="str">
        <f t="shared" si="49"/>
        <v>Apr</v>
      </c>
      <c r="K3196">
        <v>18</v>
      </c>
    </row>
    <row r="3197" spans="1:11" hidden="1" x14ac:dyDescent="0.5">
      <c r="A3197" s="25">
        <v>44675</v>
      </c>
      <c r="B3197" t="s">
        <v>42</v>
      </c>
      <c r="C3197" t="s">
        <v>168</v>
      </c>
      <c r="D3197" t="s">
        <v>295</v>
      </c>
      <c r="E3197">
        <v>1</v>
      </c>
      <c r="F3197" t="s">
        <v>169</v>
      </c>
      <c r="G3197" s="3">
        <v>80</v>
      </c>
      <c r="H3197" t="s">
        <v>143</v>
      </c>
      <c r="I3197" s="3">
        <v>80</v>
      </c>
      <c r="J3197" s="25" t="str">
        <f t="shared" si="49"/>
        <v>Apr</v>
      </c>
      <c r="K3197">
        <v>18</v>
      </c>
    </row>
    <row r="3198" spans="1:11" x14ac:dyDescent="0.5">
      <c r="A3198" s="25">
        <v>44675</v>
      </c>
      <c r="B3198" t="s">
        <v>42</v>
      </c>
      <c r="C3198" t="s">
        <v>187</v>
      </c>
      <c r="D3198" t="s">
        <v>295</v>
      </c>
      <c r="E3198">
        <v>5</v>
      </c>
      <c r="F3198" t="s">
        <v>147</v>
      </c>
      <c r="G3198" s="3">
        <v>50</v>
      </c>
      <c r="H3198" t="s">
        <v>143</v>
      </c>
      <c r="I3198" s="3">
        <v>250</v>
      </c>
      <c r="J3198" s="25" t="str">
        <f t="shared" si="49"/>
        <v>Apr</v>
      </c>
      <c r="K3198">
        <v>18</v>
      </c>
    </row>
    <row r="3199" spans="1:11" hidden="1" x14ac:dyDescent="0.5">
      <c r="A3199" s="25">
        <v>44676</v>
      </c>
      <c r="B3199" t="s">
        <v>41</v>
      </c>
      <c r="C3199" t="s">
        <v>264</v>
      </c>
      <c r="D3199" t="s">
        <v>146</v>
      </c>
      <c r="E3199">
        <v>0.5</v>
      </c>
      <c r="F3199" t="s">
        <v>147</v>
      </c>
      <c r="G3199" s="3">
        <v>255</v>
      </c>
      <c r="H3199" t="s">
        <v>143</v>
      </c>
      <c r="I3199" s="3">
        <v>127.5</v>
      </c>
      <c r="J3199" s="25" t="str">
        <f t="shared" si="49"/>
        <v>Apr</v>
      </c>
      <c r="K3199">
        <v>18</v>
      </c>
    </row>
    <row r="3200" spans="1:11" x14ac:dyDescent="0.5">
      <c r="A3200" s="25">
        <v>44676</v>
      </c>
      <c r="B3200" t="s">
        <v>41</v>
      </c>
      <c r="C3200" t="s">
        <v>231</v>
      </c>
      <c r="D3200" t="s">
        <v>146</v>
      </c>
      <c r="E3200">
        <v>0.5</v>
      </c>
      <c r="F3200" t="s">
        <v>147</v>
      </c>
      <c r="G3200" s="3">
        <v>255</v>
      </c>
      <c r="H3200" t="s">
        <v>143</v>
      </c>
      <c r="I3200" s="3">
        <v>127.5</v>
      </c>
      <c r="J3200" s="25" t="str">
        <f t="shared" si="49"/>
        <v>Apr</v>
      </c>
      <c r="K3200">
        <v>18</v>
      </c>
    </row>
    <row r="3201" spans="1:11" x14ac:dyDescent="0.5">
      <c r="A3201" s="25">
        <v>44676</v>
      </c>
      <c r="B3201" t="s">
        <v>41</v>
      </c>
      <c r="C3201" t="s">
        <v>198</v>
      </c>
      <c r="D3201" t="s">
        <v>146</v>
      </c>
      <c r="E3201">
        <v>1</v>
      </c>
      <c r="F3201" t="s">
        <v>147</v>
      </c>
      <c r="G3201" s="3">
        <v>255</v>
      </c>
      <c r="H3201" t="s">
        <v>143</v>
      </c>
      <c r="I3201" s="3">
        <v>255</v>
      </c>
      <c r="J3201" s="25" t="str">
        <f t="shared" si="49"/>
        <v>Apr</v>
      </c>
      <c r="K3201">
        <v>18</v>
      </c>
    </row>
    <row r="3202" spans="1:11" x14ac:dyDescent="0.5">
      <c r="A3202" s="25">
        <v>44676</v>
      </c>
      <c r="B3202" t="s">
        <v>41</v>
      </c>
      <c r="C3202" t="s">
        <v>162</v>
      </c>
      <c r="D3202" t="s">
        <v>295</v>
      </c>
      <c r="E3202">
        <v>1</v>
      </c>
      <c r="F3202" t="s">
        <v>147</v>
      </c>
      <c r="G3202" s="3">
        <v>170</v>
      </c>
      <c r="H3202" t="s">
        <v>143</v>
      </c>
      <c r="I3202" s="3">
        <v>170</v>
      </c>
      <c r="J3202" s="25" t="str">
        <f t="shared" si="49"/>
        <v>Apr</v>
      </c>
      <c r="K3202">
        <v>18</v>
      </c>
    </row>
    <row r="3203" spans="1:11" x14ac:dyDescent="0.5">
      <c r="A3203" s="25">
        <v>44676</v>
      </c>
      <c r="B3203" t="s">
        <v>41</v>
      </c>
      <c r="C3203" t="s">
        <v>189</v>
      </c>
      <c r="D3203" t="s">
        <v>295</v>
      </c>
      <c r="E3203">
        <v>0.5</v>
      </c>
      <c r="F3203" t="s">
        <v>147</v>
      </c>
      <c r="G3203" s="3">
        <v>380</v>
      </c>
      <c r="H3203" t="s">
        <v>143</v>
      </c>
      <c r="I3203" s="3">
        <v>190</v>
      </c>
      <c r="J3203" s="25" t="str">
        <f t="shared" si="49"/>
        <v>Apr</v>
      </c>
      <c r="K3203">
        <v>18</v>
      </c>
    </row>
    <row r="3204" spans="1:11" hidden="1" x14ac:dyDescent="0.5">
      <c r="A3204" s="25">
        <v>44676</v>
      </c>
      <c r="B3204" t="s">
        <v>41</v>
      </c>
      <c r="C3204" t="s">
        <v>176</v>
      </c>
      <c r="D3204" t="s">
        <v>295</v>
      </c>
      <c r="E3204">
        <v>0.5</v>
      </c>
      <c r="F3204" t="s">
        <v>147</v>
      </c>
      <c r="G3204" s="3">
        <v>250</v>
      </c>
      <c r="H3204" t="s">
        <v>143</v>
      </c>
      <c r="I3204" s="3">
        <v>125</v>
      </c>
      <c r="J3204" s="25" t="str">
        <f t="shared" ref="J3204:J3267" si="50">TEXT(A3204,"mmm")</f>
        <v>Apr</v>
      </c>
      <c r="K3204">
        <v>18</v>
      </c>
    </row>
    <row r="3205" spans="1:11" x14ac:dyDescent="0.5">
      <c r="A3205" s="25">
        <v>44676</v>
      </c>
      <c r="B3205" t="s">
        <v>41</v>
      </c>
      <c r="C3205" t="s">
        <v>167</v>
      </c>
      <c r="D3205" t="s">
        <v>295</v>
      </c>
      <c r="E3205">
        <v>1</v>
      </c>
      <c r="F3205" t="s">
        <v>147</v>
      </c>
      <c r="G3205" s="3">
        <v>340</v>
      </c>
      <c r="H3205" t="s">
        <v>143</v>
      </c>
      <c r="I3205" s="3">
        <v>340</v>
      </c>
      <c r="J3205" s="25" t="str">
        <f t="shared" si="50"/>
        <v>Apr</v>
      </c>
      <c r="K3205">
        <v>18</v>
      </c>
    </row>
    <row r="3206" spans="1:11" x14ac:dyDescent="0.5">
      <c r="A3206" s="25">
        <v>44676</v>
      </c>
      <c r="B3206" t="s">
        <v>41</v>
      </c>
      <c r="C3206" t="s">
        <v>166</v>
      </c>
      <c r="D3206" t="s">
        <v>295</v>
      </c>
      <c r="E3206">
        <v>1</v>
      </c>
      <c r="F3206" t="s">
        <v>147</v>
      </c>
      <c r="G3206" s="3">
        <v>340</v>
      </c>
      <c r="H3206" t="s">
        <v>143</v>
      </c>
      <c r="I3206" s="3">
        <v>340</v>
      </c>
      <c r="J3206" s="25" t="str">
        <f t="shared" si="50"/>
        <v>Apr</v>
      </c>
      <c r="K3206">
        <v>18</v>
      </c>
    </row>
    <row r="3207" spans="1:11" x14ac:dyDescent="0.5">
      <c r="A3207" s="25">
        <v>44676</v>
      </c>
      <c r="B3207" t="s">
        <v>41</v>
      </c>
      <c r="C3207" t="s">
        <v>164</v>
      </c>
      <c r="D3207" t="s">
        <v>295</v>
      </c>
      <c r="E3207">
        <v>1</v>
      </c>
      <c r="F3207" t="s">
        <v>147</v>
      </c>
      <c r="G3207" s="3">
        <v>200</v>
      </c>
      <c r="H3207" t="s">
        <v>143</v>
      </c>
      <c r="I3207" s="3">
        <v>200</v>
      </c>
      <c r="J3207" s="25" t="str">
        <f t="shared" si="50"/>
        <v>Apr</v>
      </c>
      <c r="K3207">
        <v>18</v>
      </c>
    </row>
    <row r="3208" spans="1:11" x14ac:dyDescent="0.5">
      <c r="A3208" s="25">
        <v>44676</v>
      </c>
      <c r="B3208" t="s">
        <v>41</v>
      </c>
      <c r="C3208" t="s">
        <v>202</v>
      </c>
      <c r="D3208" t="s">
        <v>274</v>
      </c>
      <c r="E3208">
        <v>5</v>
      </c>
      <c r="F3208" t="s">
        <v>145</v>
      </c>
      <c r="G3208" s="3">
        <v>78</v>
      </c>
      <c r="H3208" t="s">
        <v>143</v>
      </c>
      <c r="I3208" s="3">
        <v>390</v>
      </c>
      <c r="J3208" s="25" t="str">
        <f t="shared" si="50"/>
        <v>Apr</v>
      </c>
      <c r="K3208">
        <v>18</v>
      </c>
    </row>
    <row r="3209" spans="1:11" hidden="1" x14ac:dyDescent="0.5">
      <c r="A3209" s="25">
        <v>44676</v>
      </c>
      <c r="B3209" t="s">
        <v>41</v>
      </c>
      <c r="C3209" t="s">
        <v>203</v>
      </c>
      <c r="D3209" t="s">
        <v>295</v>
      </c>
      <c r="E3209">
        <v>5</v>
      </c>
      <c r="F3209" t="s">
        <v>169</v>
      </c>
      <c r="G3209" s="3">
        <v>60</v>
      </c>
      <c r="H3209" t="s">
        <v>143</v>
      </c>
      <c r="I3209" s="3">
        <v>300</v>
      </c>
      <c r="J3209" s="25" t="str">
        <f t="shared" si="50"/>
        <v>Apr</v>
      </c>
      <c r="K3209">
        <v>18</v>
      </c>
    </row>
    <row r="3210" spans="1:11" x14ac:dyDescent="0.5">
      <c r="A3210" s="25">
        <v>44676</v>
      </c>
      <c r="B3210" t="s">
        <v>41</v>
      </c>
      <c r="C3210" t="s">
        <v>148</v>
      </c>
      <c r="D3210" t="s">
        <v>146</v>
      </c>
      <c r="E3210">
        <v>3</v>
      </c>
      <c r="F3210" t="s">
        <v>149</v>
      </c>
      <c r="G3210" s="3">
        <v>300</v>
      </c>
      <c r="H3210" t="s">
        <v>143</v>
      </c>
      <c r="I3210" s="3">
        <v>900</v>
      </c>
      <c r="J3210" s="25" t="str">
        <f t="shared" si="50"/>
        <v>Apr</v>
      </c>
      <c r="K3210">
        <v>18</v>
      </c>
    </row>
    <row r="3211" spans="1:11" x14ac:dyDescent="0.5">
      <c r="A3211" s="25">
        <v>44676</v>
      </c>
      <c r="B3211" t="s">
        <v>41</v>
      </c>
      <c r="C3211" t="s">
        <v>181</v>
      </c>
      <c r="D3211" t="s">
        <v>276</v>
      </c>
      <c r="E3211">
        <v>1</v>
      </c>
      <c r="F3211" t="s">
        <v>152</v>
      </c>
      <c r="G3211" s="3">
        <v>140</v>
      </c>
      <c r="H3211" t="s">
        <v>143</v>
      </c>
      <c r="I3211" s="3">
        <v>140</v>
      </c>
      <c r="J3211" s="25" t="str">
        <f t="shared" si="50"/>
        <v>Apr</v>
      </c>
      <c r="K3211">
        <v>18</v>
      </c>
    </row>
    <row r="3212" spans="1:11" hidden="1" x14ac:dyDescent="0.5">
      <c r="A3212" s="25">
        <v>44676</v>
      </c>
      <c r="B3212" t="s">
        <v>41</v>
      </c>
      <c r="C3212" t="s">
        <v>179</v>
      </c>
      <c r="D3212" t="s">
        <v>274</v>
      </c>
      <c r="E3212">
        <v>2</v>
      </c>
      <c r="F3212" t="s">
        <v>145</v>
      </c>
      <c r="G3212" s="3">
        <v>65</v>
      </c>
      <c r="H3212" t="s">
        <v>143</v>
      </c>
      <c r="I3212" s="3">
        <v>130</v>
      </c>
      <c r="J3212" s="25" t="str">
        <f t="shared" si="50"/>
        <v>Apr</v>
      </c>
      <c r="K3212">
        <v>18</v>
      </c>
    </row>
    <row r="3213" spans="1:11" x14ac:dyDescent="0.5">
      <c r="A3213" s="25">
        <v>44676</v>
      </c>
      <c r="B3213" t="s">
        <v>41</v>
      </c>
      <c r="C3213" t="s">
        <v>159</v>
      </c>
      <c r="D3213" t="s">
        <v>295</v>
      </c>
      <c r="E3213">
        <v>2</v>
      </c>
      <c r="F3213" t="s">
        <v>147</v>
      </c>
      <c r="G3213" s="3">
        <v>520</v>
      </c>
      <c r="H3213" t="s">
        <v>143</v>
      </c>
      <c r="I3213" s="3">
        <v>1040</v>
      </c>
      <c r="J3213" s="25" t="str">
        <f t="shared" si="50"/>
        <v>Apr</v>
      </c>
      <c r="K3213">
        <v>18</v>
      </c>
    </row>
    <row r="3214" spans="1:11" x14ac:dyDescent="0.5">
      <c r="A3214" s="25">
        <v>44676</v>
      </c>
      <c r="B3214" t="s">
        <v>41</v>
      </c>
      <c r="C3214" t="s">
        <v>163</v>
      </c>
      <c r="D3214" t="s">
        <v>295</v>
      </c>
      <c r="E3214">
        <v>1</v>
      </c>
      <c r="F3214" t="s">
        <v>147</v>
      </c>
      <c r="G3214" s="3">
        <v>920</v>
      </c>
      <c r="H3214" t="s">
        <v>143</v>
      </c>
      <c r="I3214" s="3">
        <v>920</v>
      </c>
      <c r="J3214" s="25" t="str">
        <f t="shared" si="50"/>
        <v>Apr</v>
      </c>
      <c r="K3214">
        <v>18</v>
      </c>
    </row>
    <row r="3215" spans="1:11" x14ac:dyDescent="0.5">
      <c r="A3215" s="25">
        <v>44676</v>
      </c>
      <c r="B3215" t="s">
        <v>41</v>
      </c>
      <c r="C3215" t="s">
        <v>159</v>
      </c>
      <c r="D3215" t="s">
        <v>295</v>
      </c>
      <c r="E3215">
        <v>1</v>
      </c>
      <c r="F3215" t="s">
        <v>147</v>
      </c>
      <c r="G3215" s="3">
        <v>520</v>
      </c>
      <c r="H3215" t="s">
        <v>143</v>
      </c>
      <c r="I3215" s="3">
        <v>520</v>
      </c>
      <c r="J3215" s="25" t="str">
        <f t="shared" si="50"/>
        <v>Apr</v>
      </c>
      <c r="K3215">
        <v>18</v>
      </c>
    </row>
    <row r="3216" spans="1:11" x14ac:dyDescent="0.5">
      <c r="A3216" s="25">
        <v>44676</v>
      </c>
      <c r="B3216" t="s">
        <v>41</v>
      </c>
      <c r="C3216" t="s">
        <v>163</v>
      </c>
      <c r="D3216" t="s">
        <v>295</v>
      </c>
      <c r="E3216">
        <v>0.5</v>
      </c>
      <c r="F3216" t="s">
        <v>147</v>
      </c>
      <c r="G3216" s="3">
        <v>920</v>
      </c>
      <c r="H3216" t="s">
        <v>143</v>
      </c>
      <c r="I3216" s="3">
        <v>460</v>
      </c>
      <c r="J3216" s="25" t="str">
        <f t="shared" si="50"/>
        <v>Apr</v>
      </c>
      <c r="K3216">
        <v>18</v>
      </c>
    </row>
    <row r="3217" spans="1:11" hidden="1" x14ac:dyDescent="0.5">
      <c r="A3217" s="25">
        <v>44676</v>
      </c>
      <c r="B3217" t="s">
        <v>41</v>
      </c>
      <c r="C3217" t="s">
        <v>223</v>
      </c>
      <c r="D3217" t="s">
        <v>277</v>
      </c>
      <c r="E3217">
        <v>1</v>
      </c>
      <c r="F3217" t="s">
        <v>149</v>
      </c>
      <c r="G3217" s="3">
        <v>2150</v>
      </c>
      <c r="H3217" t="s">
        <v>143</v>
      </c>
      <c r="I3217" s="3">
        <v>2150</v>
      </c>
      <c r="J3217" s="25" t="str">
        <f t="shared" si="50"/>
        <v>Apr</v>
      </c>
      <c r="K3217">
        <v>18</v>
      </c>
    </row>
    <row r="3218" spans="1:11" x14ac:dyDescent="0.5">
      <c r="A3218" s="25">
        <v>44676</v>
      </c>
      <c r="B3218" t="s">
        <v>41</v>
      </c>
      <c r="C3218" t="s">
        <v>148</v>
      </c>
      <c r="D3218" t="s">
        <v>146</v>
      </c>
      <c r="E3218">
        <v>10</v>
      </c>
      <c r="F3218" t="s">
        <v>149</v>
      </c>
      <c r="G3218" s="3">
        <v>300</v>
      </c>
      <c r="H3218" t="s">
        <v>143</v>
      </c>
      <c r="I3218" s="3">
        <v>3000</v>
      </c>
      <c r="J3218" s="25" t="str">
        <f t="shared" si="50"/>
        <v>Apr</v>
      </c>
      <c r="K3218">
        <v>18</v>
      </c>
    </row>
    <row r="3219" spans="1:11" hidden="1" x14ac:dyDescent="0.5">
      <c r="A3219" s="25">
        <v>44676</v>
      </c>
      <c r="B3219" t="s">
        <v>41</v>
      </c>
      <c r="C3219" t="s">
        <v>177</v>
      </c>
      <c r="D3219" t="s">
        <v>324</v>
      </c>
      <c r="E3219">
        <v>1</v>
      </c>
      <c r="F3219" t="s">
        <v>142</v>
      </c>
      <c r="G3219" s="3">
        <v>175</v>
      </c>
      <c r="H3219" t="s">
        <v>143</v>
      </c>
      <c r="I3219" s="3">
        <v>175</v>
      </c>
      <c r="J3219" s="25" t="str">
        <f t="shared" si="50"/>
        <v>Apr</v>
      </c>
      <c r="K3219">
        <v>18</v>
      </c>
    </row>
    <row r="3220" spans="1:11" x14ac:dyDescent="0.5">
      <c r="A3220" s="25">
        <v>44676</v>
      </c>
      <c r="B3220" t="s">
        <v>41</v>
      </c>
      <c r="C3220" t="s">
        <v>154</v>
      </c>
      <c r="D3220" t="s">
        <v>155</v>
      </c>
      <c r="E3220">
        <v>0.15</v>
      </c>
      <c r="F3220" t="s">
        <v>156</v>
      </c>
      <c r="G3220" s="3">
        <v>900</v>
      </c>
      <c r="H3220" t="s">
        <v>143</v>
      </c>
      <c r="I3220" s="3">
        <v>135</v>
      </c>
      <c r="J3220" s="25" t="str">
        <f t="shared" si="50"/>
        <v>Apr</v>
      </c>
      <c r="K3220">
        <v>18</v>
      </c>
    </row>
    <row r="3221" spans="1:11" x14ac:dyDescent="0.5">
      <c r="A3221" s="25">
        <v>44676</v>
      </c>
      <c r="B3221" t="s">
        <v>41</v>
      </c>
      <c r="C3221" t="s">
        <v>158</v>
      </c>
      <c r="D3221" t="s">
        <v>295</v>
      </c>
      <c r="E3221">
        <v>1.5</v>
      </c>
      <c r="F3221" t="s">
        <v>147</v>
      </c>
      <c r="G3221" s="3">
        <v>320</v>
      </c>
      <c r="H3221" t="s">
        <v>143</v>
      </c>
      <c r="I3221" s="3">
        <v>480</v>
      </c>
      <c r="J3221" s="25" t="str">
        <f t="shared" si="50"/>
        <v>Apr</v>
      </c>
      <c r="K3221">
        <v>18</v>
      </c>
    </row>
    <row r="3222" spans="1:11" x14ac:dyDescent="0.5">
      <c r="A3222" s="25">
        <v>44676</v>
      </c>
      <c r="B3222" t="s">
        <v>41</v>
      </c>
      <c r="C3222" t="s">
        <v>187</v>
      </c>
      <c r="D3222" t="s">
        <v>295</v>
      </c>
      <c r="E3222">
        <v>3</v>
      </c>
      <c r="F3222" t="s">
        <v>147</v>
      </c>
      <c r="G3222" s="3">
        <v>50</v>
      </c>
      <c r="H3222" t="s">
        <v>143</v>
      </c>
      <c r="I3222" s="3">
        <v>150</v>
      </c>
      <c r="J3222" s="25" t="str">
        <f t="shared" si="50"/>
        <v>Apr</v>
      </c>
      <c r="K3222">
        <v>18</v>
      </c>
    </row>
    <row r="3223" spans="1:11" hidden="1" x14ac:dyDescent="0.5">
      <c r="A3223" s="25">
        <v>44676</v>
      </c>
      <c r="B3223" t="s">
        <v>41</v>
      </c>
      <c r="C3223" t="s">
        <v>168</v>
      </c>
      <c r="D3223" t="s">
        <v>295</v>
      </c>
      <c r="E3223">
        <v>3</v>
      </c>
      <c r="F3223" t="s">
        <v>169</v>
      </c>
      <c r="G3223" s="3">
        <v>80</v>
      </c>
      <c r="H3223" t="s">
        <v>143</v>
      </c>
      <c r="I3223" s="3">
        <v>240</v>
      </c>
      <c r="J3223" s="25" t="str">
        <f t="shared" si="50"/>
        <v>Apr</v>
      </c>
      <c r="K3223">
        <v>18</v>
      </c>
    </row>
    <row r="3224" spans="1:11" hidden="1" x14ac:dyDescent="0.5">
      <c r="A3224" s="25">
        <v>44676</v>
      </c>
      <c r="B3224" t="s">
        <v>41</v>
      </c>
      <c r="C3224" t="s">
        <v>203</v>
      </c>
      <c r="D3224" t="s">
        <v>295</v>
      </c>
      <c r="E3224">
        <v>3</v>
      </c>
      <c r="F3224" t="s">
        <v>169</v>
      </c>
      <c r="G3224" s="3">
        <v>60</v>
      </c>
      <c r="H3224" t="s">
        <v>143</v>
      </c>
      <c r="I3224" s="3">
        <v>180</v>
      </c>
      <c r="J3224" s="25" t="str">
        <f t="shared" si="50"/>
        <v>Apr</v>
      </c>
      <c r="K3224">
        <v>18</v>
      </c>
    </row>
    <row r="3225" spans="1:11" x14ac:dyDescent="0.5">
      <c r="A3225" s="25">
        <v>44676</v>
      </c>
      <c r="B3225" t="s">
        <v>41</v>
      </c>
      <c r="C3225" t="s">
        <v>159</v>
      </c>
      <c r="D3225" t="s">
        <v>295</v>
      </c>
      <c r="E3225">
        <v>1</v>
      </c>
      <c r="F3225" t="s">
        <v>147</v>
      </c>
      <c r="G3225" s="3">
        <v>520</v>
      </c>
      <c r="H3225" t="s">
        <v>143</v>
      </c>
      <c r="I3225" s="3">
        <v>520</v>
      </c>
      <c r="J3225" s="25" t="str">
        <f t="shared" si="50"/>
        <v>Apr</v>
      </c>
      <c r="K3225">
        <v>18</v>
      </c>
    </row>
    <row r="3226" spans="1:11" x14ac:dyDescent="0.5">
      <c r="A3226" s="25">
        <v>44676</v>
      </c>
      <c r="B3226" t="s">
        <v>41</v>
      </c>
      <c r="C3226" t="s">
        <v>163</v>
      </c>
      <c r="D3226" t="s">
        <v>295</v>
      </c>
      <c r="E3226">
        <v>0.5</v>
      </c>
      <c r="F3226" t="s">
        <v>147</v>
      </c>
      <c r="G3226" s="3">
        <v>920</v>
      </c>
      <c r="H3226" t="s">
        <v>143</v>
      </c>
      <c r="I3226" s="3">
        <v>460</v>
      </c>
      <c r="J3226" s="25" t="str">
        <f t="shared" si="50"/>
        <v>Apr</v>
      </c>
      <c r="K3226">
        <v>18</v>
      </c>
    </row>
    <row r="3227" spans="1:11" hidden="1" x14ac:dyDescent="0.5">
      <c r="A3227" s="25">
        <v>44676</v>
      </c>
      <c r="B3227" t="s">
        <v>41</v>
      </c>
      <c r="C3227" t="s">
        <v>179</v>
      </c>
      <c r="D3227" t="s">
        <v>274</v>
      </c>
      <c r="E3227">
        <v>2</v>
      </c>
      <c r="F3227" t="s">
        <v>145</v>
      </c>
      <c r="G3227" s="3">
        <v>65</v>
      </c>
      <c r="H3227" t="s">
        <v>143</v>
      </c>
      <c r="I3227" s="3">
        <v>130</v>
      </c>
      <c r="J3227" s="25" t="str">
        <f t="shared" si="50"/>
        <v>Apr</v>
      </c>
      <c r="K3227">
        <v>18</v>
      </c>
    </row>
    <row r="3228" spans="1:11" x14ac:dyDescent="0.5">
      <c r="A3228" s="25">
        <v>44676</v>
      </c>
      <c r="B3228" t="s">
        <v>41</v>
      </c>
      <c r="C3228" t="s">
        <v>181</v>
      </c>
      <c r="D3228" t="s">
        <v>276</v>
      </c>
      <c r="E3228">
        <v>1</v>
      </c>
      <c r="F3228" t="s">
        <v>152</v>
      </c>
      <c r="G3228" s="3">
        <v>140</v>
      </c>
      <c r="H3228" t="s">
        <v>143</v>
      </c>
      <c r="I3228" s="3">
        <v>140</v>
      </c>
      <c r="J3228" s="25" t="str">
        <f t="shared" si="50"/>
        <v>Apr</v>
      </c>
      <c r="K3228">
        <v>18</v>
      </c>
    </row>
    <row r="3229" spans="1:11" x14ac:dyDescent="0.5">
      <c r="A3229" s="25">
        <v>44676</v>
      </c>
      <c r="B3229" t="s">
        <v>41</v>
      </c>
      <c r="C3229" t="s">
        <v>281</v>
      </c>
      <c r="D3229" t="s">
        <v>146</v>
      </c>
      <c r="E3229">
        <v>0.5</v>
      </c>
      <c r="F3229" t="s">
        <v>147</v>
      </c>
      <c r="G3229" s="3">
        <v>255</v>
      </c>
      <c r="H3229" t="s">
        <v>143</v>
      </c>
      <c r="I3229" s="3">
        <v>127.5</v>
      </c>
      <c r="J3229" s="25" t="str">
        <f t="shared" si="50"/>
        <v>Apr</v>
      </c>
      <c r="K3229">
        <v>18</v>
      </c>
    </row>
    <row r="3230" spans="1:11" x14ac:dyDescent="0.5">
      <c r="A3230" s="25">
        <v>44676</v>
      </c>
      <c r="B3230" t="s">
        <v>41</v>
      </c>
      <c r="C3230" t="s">
        <v>148</v>
      </c>
      <c r="D3230" t="s">
        <v>146</v>
      </c>
      <c r="E3230">
        <v>2</v>
      </c>
      <c r="F3230" t="s">
        <v>149</v>
      </c>
      <c r="G3230" s="3">
        <v>300</v>
      </c>
      <c r="H3230" t="s">
        <v>143</v>
      </c>
      <c r="I3230" s="3">
        <v>600</v>
      </c>
      <c r="J3230" s="25" t="str">
        <f t="shared" si="50"/>
        <v>Apr</v>
      </c>
      <c r="K3230">
        <v>18</v>
      </c>
    </row>
    <row r="3231" spans="1:11" x14ac:dyDescent="0.5">
      <c r="A3231" s="25">
        <v>44676</v>
      </c>
      <c r="B3231" t="s">
        <v>41</v>
      </c>
      <c r="C3231" t="s">
        <v>166</v>
      </c>
      <c r="D3231" t="s">
        <v>295</v>
      </c>
      <c r="E3231">
        <v>1</v>
      </c>
      <c r="F3231" t="s">
        <v>147</v>
      </c>
      <c r="G3231" s="3">
        <v>340</v>
      </c>
      <c r="H3231" t="s">
        <v>143</v>
      </c>
      <c r="I3231" s="3">
        <v>340</v>
      </c>
      <c r="J3231" s="25" t="str">
        <f t="shared" si="50"/>
        <v>Apr</v>
      </c>
      <c r="K3231">
        <v>18</v>
      </c>
    </row>
    <row r="3232" spans="1:11" x14ac:dyDescent="0.5">
      <c r="A3232" s="25">
        <v>44676</v>
      </c>
      <c r="B3232" t="s">
        <v>41</v>
      </c>
      <c r="C3232" t="s">
        <v>154</v>
      </c>
      <c r="D3232" t="s">
        <v>155</v>
      </c>
      <c r="E3232">
        <v>0.25</v>
      </c>
      <c r="F3232" t="s">
        <v>156</v>
      </c>
      <c r="G3232" s="3">
        <v>900</v>
      </c>
      <c r="H3232" t="s">
        <v>143</v>
      </c>
      <c r="I3232" s="3">
        <v>225</v>
      </c>
      <c r="J3232" s="25" t="str">
        <f t="shared" si="50"/>
        <v>Apr</v>
      </c>
      <c r="K3232">
        <v>18</v>
      </c>
    </row>
    <row r="3233" spans="1:11" x14ac:dyDescent="0.5">
      <c r="A3233" s="25">
        <v>44676</v>
      </c>
      <c r="B3233" t="s">
        <v>41</v>
      </c>
      <c r="C3233" t="s">
        <v>158</v>
      </c>
      <c r="D3233" t="s">
        <v>295</v>
      </c>
      <c r="E3233">
        <v>1</v>
      </c>
      <c r="F3233" t="s">
        <v>147</v>
      </c>
      <c r="G3233" s="3">
        <v>320</v>
      </c>
      <c r="H3233" t="s">
        <v>143</v>
      </c>
      <c r="I3233" s="3">
        <v>320</v>
      </c>
      <c r="J3233" s="25" t="str">
        <f t="shared" si="50"/>
        <v>Apr</v>
      </c>
      <c r="K3233">
        <v>18</v>
      </c>
    </row>
    <row r="3234" spans="1:11" hidden="1" x14ac:dyDescent="0.5">
      <c r="A3234" s="25">
        <v>44676</v>
      </c>
      <c r="B3234" t="s">
        <v>41</v>
      </c>
      <c r="C3234" t="s">
        <v>211</v>
      </c>
      <c r="D3234" t="s">
        <v>193</v>
      </c>
      <c r="E3234">
        <v>3</v>
      </c>
      <c r="F3234" t="s">
        <v>149</v>
      </c>
      <c r="G3234" s="3">
        <v>50</v>
      </c>
      <c r="H3234" t="s">
        <v>143</v>
      </c>
      <c r="I3234" s="3">
        <v>150</v>
      </c>
      <c r="J3234" s="25" t="str">
        <f t="shared" si="50"/>
        <v>Apr</v>
      </c>
      <c r="K3234">
        <v>18</v>
      </c>
    </row>
    <row r="3235" spans="1:11" x14ac:dyDescent="0.5">
      <c r="A3235" s="25">
        <v>44676</v>
      </c>
      <c r="B3235" t="s">
        <v>41</v>
      </c>
      <c r="C3235" t="s">
        <v>281</v>
      </c>
      <c r="D3235" t="s">
        <v>146</v>
      </c>
      <c r="E3235">
        <v>1</v>
      </c>
      <c r="F3235" t="s">
        <v>147</v>
      </c>
      <c r="G3235" s="3">
        <v>255</v>
      </c>
      <c r="H3235" t="s">
        <v>143</v>
      </c>
      <c r="I3235" s="3">
        <v>255</v>
      </c>
      <c r="J3235" s="25" t="str">
        <f t="shared" si="50"/>
        <v>Apr</v>
      </c>
      <c r="K3235">
        <v>18</v>
      </c>
    </row>
    <row r="3236" spans="1:11" x14ac:dyDescent="0.5">
      <c r="A3236" s="25">
        <v>44676</v>
      </c>
      <c r="B3236" t="s">
        <v>41</v>
      </c>
      <c r="C3236" t="s">
        <v>183</v>
      </c>
      <c r="D3236" t="s">
        <v>155</v>
      </c>
      <c r="E3236">
        <v>1</v>
      </c>
      <c r="F3236" t="s">
        <v>156</v>
      </c>
      <c r="G3236" s="3">
        <v>275</v>
      </c>
      <c r="H3236" t="s">
        <v>143</v>
      </c>
      <c r="I3236" s="3">
        <v>275</v>
      </c>
      <c r="J3236" s="25" t="str">
        <f t="shared" si="50"/>
        <v>Apr</v>
      </c>
      <c r="K3236">
        <v>18</v>
      </c>
    </row>
    <row r="3237" spans="1:11" hidden="1" x14ac:dyDescent="0.5">
      <c r="A3237" s="25">
        <v>44676</v>
      </c>
      <c r="B3237" t="s">
        <v>41</v>
      </c>
      <c r="C3237" t="s">
        <v>184</v>
      </c>
      <c r="D3237" t="s">
        <v>155</v>
      </c>
      <c r="E3237">
        <v>1</v>
      </c>
      <c r="F3237" t="s">
        <v>156</v>
      </c>
      <c r="G3237" s="3">
        <v>330</v>
      </c>
      <c r="H3237" t="s">
        <v>143</v>
      </c>
      <c r="I3237" s="3">
        <v>330</v>
      </c>
      <c r="J3237" s="25" t="str">
        <f t="shared" si="50"/>
        <v>Apr</v>
      </c>
      <c r="K3237">
        <v>18</v>
      </c>
    </row>
    <row r="3238" spans="1:11" hidden="1" x14ac:dyDescent="0.5">
      <c r="A3238" s="25">
        <v>44676</v>
      </c>
      <c r="B3238" t="s">
        <v>41</v>
      </c>
      <c r="C3238" t="s">
        <v>222</v>
      </c>
      <c r="D3238" t="s">
        <v>295</v>
      </c>
      <c r="E3238">
        <v>1</v>
      </c>
      <c r="F3238" t="s">
        <v>147</v>
      </c>
      <c r="G3238" s="3">
        <v>220</v>
      </c>
      <c r="H3238" t="s">
        <v>143</v>
      </c>
      <c r="I3238" s="3">
        <v>220</v>
      </c>
      <c r="J3238" s="25" t="str">
        <f t="shared" si="50"/>
        <v>Apr</v>
      </c>
      <c r="K3238">
        <v>18</v>
      </c>
    </row>
    <row r="3239" spans="1:11" hidden="1" x14ac:dyDescent="0.5">
      <c r="A3239" s="25">
        <v>44676</v>
      </c>
      <c r="B3239" t="s">
        <v>41</v>
      </c>
      <c r="C3239" t="s">
        <v>176</v>
      </c>
      <c r="D3239" t="s">
        <v>295</v>
      </c>
      <c r="E3239">
        <v>0.25</v>
      </c>
      <c r="F3239" t="s">
        <v>147</v>
      </c>
      <c r="G3239" s="3">
        <v>250</v>
      </c>
      <c r="H3239" t="s">
        <v>143</v>
      </c>
      <c r="I3239" s="3">
        <v>62.5</v>
      </c>
      <c r="J3239" s="25" t="str">
        <f t="shared" si="50"/>
        <v>Apr</v>
      </c>
      <c r="K3239">
        <v>18</v>
      </c>
    </row>
    <row r="3240" spans="1:11" hidden="1" x14ac:dyDescent="0.5">
      <c r="A3240" s="25">
        <v>44676</v>
      </c>
      <c r="B3240" t="s">
        <v>41</v>
      </c>
      <c r="C3240" t="s">
        <v>268</v>
      </c>
      <c r="D3240" t="s">
        <v>146</v>
      </c>
      <c r="E3240">
        <v>1</v>
      </c>
      <c r="F3240" t="s">
        <v>147</v>
      </c>
      <c r="G3240" s="3">
        <v>255</v>
      </c>
      <c r="H3240" t="s">
        <v>143</v>
      </c>
      <c r="I3240" s="3">
        <v>255</v>
      </c>
      <c r="J3240" s="25" t="str">
        <f t="shared" si="50"/>
        <v>Apr</v>
      </c>
      <c r="K3240">
        <v>18</v>
      </c>
    </row>
    <row r="3241" spans="1:11" x14ac:dyDescent="0.5">
      <c r="A3241" s="25">
        <v>44676</v>
      </c>
      <c r="B3241" t="s">
        <v>41</v>
      </c>
      <c r="C3241" t="s">
        <v>231</v>
      </c>
      <c r="D3241" t="s">
        <v>146</v>
      </c>
      <c r="E3241">
        <v>1</v>
      </c>
      <c r="F3241" t="s">
        <v>147</v>
      </c>
      <c r="G3241" s="3">
        <v>255</v>
      </c>
      <c r="H3241" t="s">
        <v>143</v>
      </c>
      <c r="I3241" s="3">
        <v>255</v>
      </c>
      <c r="J3241" s="25" t="str">
        <f t="shared" si="50"/>
        <v>Apr</v>
      </c>
      <c r="K3241">
        <v>18</v>
      </c>
    </row>
    <row r="3242" spans="1:11" x14ac:dyDescent="0.5">
      <c r="A3242" s="25">
        <v>44676</v>
      </c>
      <c r="B3242" t="s">
        <v>41</v>
      </c>
      <c r="C3242" t="s">
        <v>198</v>
      </c>
      <c r="D3242" t="s">
        <v>146</v>
      </c>
      <c r="E3242">
        <v>1.5</v>
      </c>
      <c r="F3242" t="s">
        <v>147</v>
      </c>
      <c r="G3242" s="3">
        <v>255</v>
      </c>
      <c r="H3242" t="s">
        <v>143</v>
      </c>
      <c r="I3242" s="3">
        <v>382.5</v>
      </c>
      <c r="J3242" s="25" t="str">
        <f t="shared" si="50"/>
        <v>Apr</v>
      </c>
      <c r="K3242">
        <v>18</v>
      </c>
    </row>
    <row r="3243" spans="1:11" hidden="1" x14ac:dyDescent="0.5">
      <c r="A3243" s="25">
        <v>44676</v>
      </c>
      <c r="B3243" t="s">
        <v>41</v>
      </c>
      <c r="C3243" t="s">
        <v>195</v>
      </c>
      <c r="D3243" t="s">
        <v>141</v>
      </c>
      <c r="E3243">
        <v>1</v>
      </c>
      <c r="F3243" t="s">
        <v>142</v>
      </c>
      <c r="G3243" s="3">
        <v>310</v>
      </c>
      <c r="H3243" t="s">
        <v>143</v>
      </c>
      <c r="I3243" s="3">
        <v>310</v>
      </c>
      <c r="J3243" s="25" t="str">
        <f t="shared" si="50"/>
        <v>Apr</v>
      </c>
      <c r="K3243">
        <v>18</v>
      </c>
    </row>
    <row r="3244" spans="1:11" x14ac:dyDescent="0.5">
      <c r="A3244" s="25">
        <v>44676</v>
      </c>
      <c r="B3244" t="s">
        <v>41</v>
      </c>
      <c r="C3244" t="s">
        <v>144</v>
      </c>
      <c r="D3244" t="s">
        <v>274</v>
      </c>
      <c r="E3244">
        <v>5</v>
      </c>
      <c r="F3244" t="s">
        <v>145</v>
      </c>
      <c r="G3244" s="3">
        <v>65</v>
      </c>
      <c r="H3244" t="s">
        <v>143</v>
      </c>
      <c r="I3244" s="3">
        <v>325</v>
      </c>
      <c r="J3244" s="25" t="str">
        <f t="shared" si="50"/>
        <v>Apr</v>
      </c>
      <c r="K3244">
        <v>18</v>
      </c>
    </row>
    <row r="3245" spans="1:11" x14ac:dyDescent="0.5">
      <c r="A3245" s="25">
        <v>44676</v>
      </c>
      <c r="B3245" t="s">
        <v>41</v>
      </c>
      <c r="C3245" t="s">
        <v>159</v>
      </c>
      <c r="D3245" t="s">
        <v>295</v>
      </c>
      <c r="E3245">
        <v>1.5</v>
      </c>
      <c r="F3245" t="s">
        <v>147</v>
      </c>
      <c r="G3245" s="3">
        <v>520</v>
      </c>
      <c r="H3245" t="s">
        <v>143</v>
      </c>
      <c r="I3245" s="3">
        <v>780</v>
      </c>
      <c r="J3245" s="25" t="str">
        <f t="shared" si="50"/>
        <v>Apr</v>
      </c>
      <c r="K3245">
        <v>18</v>
      </c>
    </row>
    <row r="3246" spans="1:11" x14ac:dyDescent="0.5">
      <c r="A3246" s="25">
        <v>44676</v>
      </c>
      <c r="B3246" t="s">
        <v>41</v>
      </c>
      <c r="C3246" t="s">
        <v>163</v>
      </c>
      <c r="D3246" t="s">
        <v>295</v>
      </c>
      <c r="E3246">
        <v>0.75</v>
      </c>
      <c r="F3246" t="s">
        <v>147</v>
      </c>
      <c r="G3246" s="3">
        <v>920</v>
      </c>
      <c r="H3246" t="s">
        <v>143</v>
      </c>
      <c r="I3246" s="3">
        <v>690</v>
      </c>
      <c r="J3246" s="25" t="str">
        <f t="shared" si="50"/>
        <v>Apr</v>
      </c>
      <c r="K3246">
        <v>18</v>
      </c>
    </row>
    <row r="3247" spans="1:11" x14ac:dyDescent="0.5">
      <c r="A3247" s="25">
        <v>44676</v>
      </c>
      <c r="B3247" t="s">
        <v>41</v>
      </c>
      <c r="C3247" t="s">
        <v>161</v>
      </c>
      <c r="D3247" t="s">
        <v>295</v>
      </c>
      <c r="E3247">
        <v>1</v>
      </c>
      <c r="F3247" t="s">
        <v>147</v>
      </c>
      <c r="G3247" s="3">
        <v>400</v>
      </c>
      <c r="H3247" t="s">
        <v>143</v>
      </c>
      <c r="I3247" s="3">
        <v>400</v>
      </c>
      <c r="J3247" s="25" t="str">
        <f t="shared" si="50"/>
        <v>Apr</v>
      </c>
      <c r="K3247">
        <v>18</v>
      </c>
    </row>
    <row r="3248" spans="1:11" x14ac:dyDescent="0.5">
      <c r="A3248" s="25">
        <v>44676</v>
      </c>
      <c r="B3248" t="s">
        <v>41</v>
      </c>
      <c r="C3248" t="s">
        <v>173</v>
      </c>
      <c r="D3248" t="s">
        <v>295</v>
      </c>
      <c r="E3248">
        <v>1</v>
      </c>
      <c r="F3248" t="s">
        <v>147</v>
      </c>
      <c r="G3248" s="3">
        <v>450</v>
      </c>
      <c r="H3248" t="s">
        <v>143</v>
      </c>
      <c r="I3248" s="3">
        <v>450</v>
      </c>
      <c r="J3248" s="25" t="str">
        <f t="shared" si="50"/>
        <v>Apr</v>
      </c>
      <c r="K3248">
        <v>18</v>
      </c>
    </row>
    <row r="3249" spans="1:11" x14ac:dyDescent="0.5">
      <c r="A3249" s="25">
        <v>44676</v>
      </c>
      <c r="B3249" t="s">
        <v>41</v>
      </c>
      <c r="C3249" t="s">
        <v>167</v>
      </c>
      <c r="D3249" t="s">
        <v>295</v>
      </c>
      <c r="E3249">
        <v>1</v>
      </c>
      <c r="F3249" t="s">
        <v>147</v>
      </c>
      <c r="G3249" s="3">
        <v>340</v>
      </c>
      <c r="H3249" t="s">
        <v>143</v>
      </c>
      <c r="I3249" s="3">
        <v>340</v>
      </c>
      <c r="J3249" s="25" t="str">
        <f t="shared" si="50"/>
        <v>Apr</v>
      </c>
      <c r="K3249">
        <v>18</v>
      </c>
    </row>
    <row r="3250" spans="1:11" hidden="1" x14ac:dyDescent="0.5">
      <c r="A3250" s="25">
        <v>44676</v>
      </c>
      <c r="B3250" t="s">
        <v>41</v>
      </c>
      <c r="C3250" t="s">
        <v>176</v>
      </c>
      <c r="D3250" t="s">
        <v>295</v>
      </c>
      <c r="E3250">
        <v>1</v>
      </c>
      <c r="F3250" t="s">
        <v>147</v>
      </c>
      <c r="G3250" s="3">
        <v>250</v>
      </c>
      <c r="H3250" t="s">
        <v>143</v>
      </c>
      <c r="I3250" s="3">
        <v>250</v>
      </c>
      <c r="J3250" s="25" t="str">
        <f t="shared" si="50"/>
        <v>Apr</v>
      </c>
      <c r="K3250">
        <v>18</v>
      </c>
    </row>
    <row r="3251" spans="1:11" x14ac:dyDescent="0.5">
      <c r="A3251" s="25">
        <v>44676</v>
      </c>
      <c r="B3251" t="s">
        <v>41</v>
      </c>
      <c r="C3251" t="s">
        <v>281</v>
      </c>
      <c r="D3251" t="s">
        <v>146</v>
      </c>
      <c r="E3251">
        <v>4</v>
      </c>
      <c r="F3251" t="s">
        <v>147</v>
      </c>
      <c r="G3251" s="3">
        <v>255</v>
      </c>
      <c r="H3251" t="s">
        <v>143</v>
      </c>
      <c r="I3251" s="3">
        <v>1020</v>
      </c>
      <c r="J3251" s="25" t="str">
        <f t="shared" si="50"/>
        <v>Apr</v>
      </c>
      <c r="K3251">
        <v>18</v>
      </c>
    </row>
    <row r="3252" spans="1:11" hidden="1" x14ac:dyDescent="0.5">
      <c r="A3252" s="25">
        <v>44676</v>
      </c>
      <c r="B3252" t="s">
        <v>41</v>
      </c>
      <c r="C3252" t="s">
        <v>196</v>
      </c>
      <c r="D3252" t="s">
        <v>141</v>
      </c>
      <c r="E3252">
        <v>1</v>
      </c>
      <c r="F3252" t="s">
        <v>142</v>
      </c>
      <c r="G3252" s="3">
        <v>700</v>
      </c>
      <c r="H3252" t="s">
        <v>143</v>
      </c>
      <c r="I3252" s="3">
        <v>700</v>
      </c>
      <c r="J3252" s="25" t="str">
        <f t="shared" si="50"/>
        <v>Apr</v>
      </c>
      <c r="K3252">
        <v>18</v>
      </c>
    </row>
    <row r="3253" spans="1:11" hidden="1" x14ac:dyDescent="0.5">
      <c r="A3253" s="25">
        <v>44676</v>
      </c>
      <c r="B3253" t="s">
        <v>41</v>
      </c>
      <c r="C3253" t="s">
        <v>182</v>
      </c>
      <c r="D3253" t="s">
        <v>141</v>
      </c>
      <c r="E3253">
        <v>1</v>
      </c>
      <c r="F3253" t="s">
        <v>149</v>
      </c>
      <c r="G3253" s="3">
        <v>400</v>
      </c>
      <c r="H3253" t="s">
        <v>143</v>
      </c>
      <c r="I3253" s="3">
        <v>400</v>
      </c>
      <c r="J3253" s="25" t="str">
        <f t="shared" si="50"/>
        <v>Apr</v>
      </c>
      <c r="K3253">
        <v>18</v>
      </c>
    </row>
    <row r="3254" spans="1:11" x14ac:dyDescent="0.5">
      <c r="A3254" s="25">
        <v>44676</v>
      </c>
      <c r="B3254" t="s">
        <v>41</v>
      </c>
      <c r="C3254" t="s">
        <v>151</v>
      </c>
      <c r="D3254" t="s">
        <v>146</v>
      </c>
      <c r="E3254">
        <v>1</v>
      </c>
      <c r="F3254" t="s">
        <v>152</v>
      </c>
      <c r="G3254" s="3">
        <v>500</v>
      </c>
      <c r="H3254" t="s">
        <v>143</v>
      </c>
      <c r="I3254" s="3">
        <v>500</v>
      </c>
      <c r="J3254" s="25" t="str">
        <f t="shared" si="50"/>
        <v>Apr</v>
      </c>
      <c r="K3254">
        <v>18</v>
      </c>
    </row>
    <row r="3255" spans="1:11" x14ac:dyDescent="0.5">
      <c r="A3255" s="25">
        <v>44676</v>
      </c>
      <c r="B3255" t="s">
        <v>41</v>
      </c>
      <c r="C3255" t="s">
        <v>175</v>
      </c>
      <c r="D3255" t="s">
        <v>146</v>
      </c>
      <c r="E3255">
        <v>1</v>
      </c>
      <c r="F3255" t="s">
        <v>152</v>
      </c>
      <c r="G3255" s="3">
        <v>900</v>
      </c>
      <c r="H3255" t="s">
        <v>143</v>
      </c>
      <c r="I3255" s="3">
        <v>900</v>
      </c>
      <c r="J3255" s="25" t="str">
        <f t="shared" si="50"/>
        <v>Apr</v>
      </c>
      <c r="K3255">
        <v>18</v>
      </c>
    </row>
    <row r="3256" spans="1:11" x14ac:dyDescent="0.5">
      <c r="A3256" s="25">
        <v>44676</v>
      </c>
      <c r="B3256" t="s">
        <v>41</v>
      </c>
      <c r="C3256" t="s">
        <v>181</v>
      </c>
      <c r="D3256" t="s">
        <v>276</v>
      </c>
      <c r="E3256">
        <v>2</v>
      </c>
      <c r="F3256" t="s">
        <v>152</v>
      </c>
      <c r="G3256" s="3">
        <v>140</v>
      </c>
      <c r="H3256" t="s">
        <v>143</v>
      </c>
      <c r="I3256" s="3">
        <v>280</v>
      </c>
      <c r="J3256" s="25" t="str">
        <f t="shared" si="50"/>
        <v>Apr</v>
      </c>
      <c r="K3256">
        <v>18</v>
      </c>
    </row>
    <row r="3257" spans="1:11" hidden="1" x14ac:dyDescent="0.5">
      <c r="A3257" s="25">
        <v>44676</v>
      </c>
      <c r="B3257" t="s">
        <v>41</v>
      </c>
      <c r="C3257" t="s">
        <v>179</v>
      </c>
      <c r="D3257" t="s">
        <v>274</v>
      </c>
      <c r="E3257">
        <v>3</v>
      </c>
      <c r="F3257" t="s">
        <v>145</v>
      </c>
      <c r="G3257" s="3">
        <v>65</v>
      </c>
      <c r="H3257" t="s">
        <v>143</v>
      </c>
      <c r="I3257" s="3">
        <v>195</v>
      </c>
      <c r="J3257" s="25" t="str">
        <f t="shared" si="50"/>
        <v>Apr</v>
      </c>
      <c r="K3257">
        <v>18</v>
      </c>
    </row>
    <row r="3258" spans="1:11" x14ac:dyDescent="0.5">
      <c r="A3258" s="25">
        <v>44676</v>
      </c>
      <c r="B3258" t="s">
        <v>41</v>
      </c>
      <c r="C3258" t="s">
        <v>158</v>
      </c>
      <c r="D3258" t="s">
        <v>295</v>
      </c>
      <c r="E3258">
        <v>0.5</v>
      </c>
      <c r="F3258" t="s">
        <v>147</v>
      </c>
      <c r="G3258" s="3">
        <v>320</v>
      </c>
      <c r="H3258" t="s">
        <v>143</v>
      </c>
      <c r="I3258" s="3">
        <v>160</v>
      </c>
      <c r="J3258" s="25" t="str">
        <f t="shared" si="50"/>
        <v>Apr</v>
      </c>
      <c r="K3258">
        <v>18</v>
      </c>
    </row>
    <row r="3259" spans="1:11" x14ac:dyDescent="0.5">
      <c r="A3259" s="25">
        <v>44676</v>
      </c>
      <c r="B3259" t="s">
        <v>41</v>
      </c>
      <c r="C3259" t="s">
        <v>159</v>
      </c>
      <c r="D3259" t="s">
        <v>295</v>
      </c>
      <c r="E3259">
        <v>4</v>
      </c>
      <c r="F3259" t="s">
        <v>147</v>
      </c>
      <c r="G3259" s="3">
        <v>520</v>
      </c>
      <c r="H3259" t="s">
        <v>143</v>
      </c>
      <c r="I3259" s="3">
        <v>2080</v>
      </c>
      <c r="J3259" s="25" t="str">
        <f t="shared" si="50"/>
        <v>Apr</v>
      </c>
      <c r="K3259">
        <v>18</v>
      </c>
    </row>
    <row r="3260" spans="1:11" x14ac:dyDescent="0.5">
      <c r="A3260" s="25">
        <v>44676</v>
      </c>
      <c r="B3260" t="s">
        <v>41</v>
      </c>
      <c r="C3260" t="s">
        <v>144</v>
      </c>
      <c r="D3260" t="s">
        <v>274</v>
      </c>
      <c r="E3260">
        <v>32</v>
      </c>
      <c r="F3260" t="s">
        <v>145</v>
      </c>
      <c r="G3260" s="3">
        <v>65</v>
      </c>
      <c r="H3260" t="s">
        <v>143</v>
      </c>
      <c r="I3260" s="3">
        <v>2080</v>
      </c>
      <c r="J3260" s="25" t="str">
        <f t="shared" si="50"/>
        <v>Apr</v>
      </c>
      <c r="K3260">
        <v>18</v>
      </c>
    </row>
    <row r="3261" spans="1:11" x14ac:dyDescent="0.5">
      <c r="A3261" s="25">
        <v>44676</v>
      </c>
      <c r="B3261" t="s">
        <v>41</v>
      </c>
      <c r="C3261" t="s">
        <v>159</v>
      </c>
      <c r="D3261" t="s">
        <v>295</v>
      </c>
      <c r="E3261">
        <v>3</v>
      </c>
      <c r="F3261" t="s">
        <v>147</v>
      </c>
      <c r="G3261" s="3">
        <v>520</v>
      </c>
      <c r="H3261" t="s">
        <v>143</v>
      </c>
      <c r="I3261" s="3">
        <v>1560</v>
      </c>
      <c r="J3261" s="25" t="str">
        <f t="shared" si="50"/>
        <v>Apr</v>
      </c>
      <c r="K3261">
        <v>18</v>
      </c>
    </row>
    <row r="3262" spans="1:11" x14ac:dyDescent="0.5">
      <c r="A3262" s="25">
        <v>44676</v>
      </c>
      <c r="B3262" t="s">
        <v>41</v>
      </c>
      <c r="C3262" t="s">
        <v>163</v>
      </c>
      <c r="D3262" t="s">
        <v>295</v>
      </c>
      <c r="E3262">
        <v>1.5</v>
      </c>
      <c r="F3262" t="s">
        <v>147</v>
      </c>
      <c r="G3262" s="3">
        <v>920</v>
      </c>
      <c r="H3262" t="s">
        <v>143</v>
      </c>
      <c r="I3262" s="3">
        <v>1380</v>
      </c>
      <c r="J3262" s="25" t="str">
        <f t="shared" si="50"/>
        <v>Apr</v>
      </c>
      <c r="K3262">
        <v>18</v>
      </c>
    </row>
    <row r="3263" spans="1:11" x14ac:dyDescent="0.5">
      <c r="A3263" s="25">
        <v>44676</v>
      </c>
      <c r="B3263" t="s">
        <v>41</v>
      </c>
      <c r="C3263" t="s">
        <v>281</v>
      </c>
      <c r="D3263" t="s">
        <v>146</v>
      </c>
      <c r="E3263">
        <v>0.5</v>
      </c>
      <c r="F3263" t="s">
        <v>147</v>
      </c>
      <c r="G3263" s="3">
        <v>255</v>
      </c>
      <c r="H3263" t="s">
        <v>143</v>
      </c>
      <c r="I3263" s="3">
        <v>127.5</v>
      </c>
      <c r="J3263" s="25" t="str">
        <f t="shared" si="50"/>
        <v>Apr</v>
      </c>
      <c r="K3263">
        <v>18</v>
      </c>
    </row>
    <row r="3264" spans="1:11" x14ac:dyDescent="0.5">
      <c r="A3264" s="25">
        <v>44676</v>
      </c>
      <c r="B3264" t="s">
        <v>41</v>
      </c>
      <c r="C3264" t="s">
        <v>198</v>
      </c>
      <c r="D3264" t="s">
        <v>146</v>
      </c>
      <c r="E3264">
        <v>2</v>
      </c>
      <c r="F3264" t="s">
        <v>147</v>
      </c>
      <c r="G3264" s="3">
        <v>255</v>
      </c>
      <c r="H3264" t="s">
        <v>143</v>
      </c>
      <c r="I3264" s="3">
        <v>510</v>
      </c>
      <c r="J3264" s="25" t="str">
        <f t="shared" si="50"/>
        <v>Apr</v>
      </c>
      <c r="K3264">
        <v>18</v>
      </c>
    </row>
    <row r="3265" spans="1:11" hidden="1" x14ac:dyDescent="0.5">
      <c r="A3265" s="25">
        <v>44676</v>
      </c>
      <c r="B3265" t="s">
        <v>41</v>
      </c>
      <c r="C3265" t="s">
        <v>204</v>
      </c>
      <c r="D3265" t="s">
        <v>193</v>
      </c>
      <c r="E3265">
        <v>1</v>
      </c>
      <c r="F3265" t="s">
        <v>147</v>
      </c>
      <c r="G3265" s="3">
        <v>700</v>
      </c>
      <c r="H3265" t="s">
        <v>143</v>
      </c>
      <c r="I3265" s="3">
        <v>700</v>
      </c>
      <c r="J3265" s="25" t="str">
        <f t="shared" si="50"/>
        <v>Apr</v>
      </c>
      <c r="K3265">
        <v>18</v>
      </c>
    </row>
    <row r="3266" spans="1:11" x14ac:dyDescent="0.5">
      <c r="A3266" s="25">
        <v>44677</v>
      </c>
      <c r="B3266" t="s">
        <v>40</v>
      </c>
      <c r="C3266" t="s">
        <v>158</v>
      </c>
      <c r="D3266" t="s">
        <v>295</v>
      </c>
      <c r="E3266">
        <v>0.25</v>
      </c>
      <c r="F3266" t="s">
        <v>147</v>
      </c>
      <c r="G3266" s="3">
        <v>320</v>
      </c>
      <c r="H3266" t="s">
        <v>143</v>
      </c>
      <c r="I3266" s="3">
        <v>80</v>
      </c>
      <c r="J3266" s="25" t="str">
        <f t="shared" si="50"/>
        <v>Apr</v>
      </c>
      <c r="K3266">
        <v>18</v>
      </c>
    </row>
    <row r="3267" spans="1:11" x14ac:dyDescent="0.5">
      <c r="A3267" s="25">
        <v>44677</v>
      </c>
      <c r="B3267" t="s">
        <v>40</v>
      </c>
      <c r="C3267" t="s">
        <v>159</v>
      </c>
      <c r="D3267" t="s">
        <v>295</v>
      </c>
      <c r="E3267">
        <v>0.4</v>
      </c>
      <c r="F3267" t="s">
        <v>147</v>
      </c>
      <c r="G3267" s="3">
        <v>520</v>
      </c>
      <c r="H3267" t="s">
        <v>143</v>
      </c>
      <c r="I3267" s="3">
        <v>208</v>
      </c>
      <c r="J3267" s="25" t="str">
        <f t="shared" si="50"/>
        <v>Apr</v>
      </c>
      <c r="K3267">
        <v>18</v>
      </c>
    </row>
    <row r="3268" spans="1:11" x14ac:dyDescent="0.5">
      <c r="A3268" s="25">
        <v>44677</v>
      </c>
      <c r="B3268" t="s">
        <v>40</v>
      </c>
      <c r="C3268" t="s">
        <v>163</v>
      </c>
      <c r="D3268" t="s">
        <v>295</v>
      </c>
      <c r="E3268">
        <v>0.2</v>
      </c>
      <c r="F3268" t="s">
        <v>147</v>
      </c>
      <c r="G3268" s="3">
        <v>920</v>
      </c>
      <c r="H3268" t="s">
        <v>143</v>
      </c>
      <c r="I3268" s="3">
        <v>184</v>
      </c>
      <c r="J3268" s="25" t="str">
        <f t="shared" ref="J3268:J3331" si="51">TEXT(A3268,"mmm")</f>
        <v>Apr</v>
      </c>
      <c r="K3268">
        <v>18</v>
      </c>
    </row>
    <row r="3269" spans="1:11" x14ac:dyDescent="0.5">
      <c r="A3269" s="25">
        <v>44677</v>
      </c>
      <c r="B3269" t="s">
        <v>40</v>
      </c>
      <c r="C3269" t="s">
        <v>167</v>
      </c>
      <c r="D3269" t="s">
        <v>295</v>
      </c>
      <c r="E3269">
        <v>1</v>
      </c>
      <c r="F3269" t="s">
        <v>147</v>
      </c>
      <c r="G3269" s="3">
        <v>340</v>
      </c>
      <c r="H3269" t="s">
        <v>143</v>
      </c>
      <c r="I3269" s="3">
        <v>340</v>
      </c>
      <c r="J3269" s="25" t="str">
        <f t="shared" si="51"/>
        <v>Apr</v>
      </c>
      <c r="K3269">
        <v>18</v>
      </c>
    </row>
    <row r="3270" spans="1:11" x14ac:dyDescent="0.5">
      <c r="A3270" s="25">
        <v>44677</v>
      </c>
      <c r="B3270" t="s">
        <v>40</v>
      </c>
      <c r="C3270" t="s">
        <v>166</v>
      </c>
      <c r="D3270" t="s">
        <v>295</v>
      </c>
      <c r="E3270">
        <v>1</v>
      </c>
      <c r="F3270" t="s">
        <v>147</v>
      </c>
      <c r="G3270" s="3">
        <v>340</v>
      </c>
      <c r="H3270" t="s">
        <v>143</v>
      </c>
      <c r="I3270" s="3">
        <v>340</v>
      </c>
      <c r="J3270" s="25" t="str">
        <f t="shared" si="51"/>
        <v>Apr</v>
      </c>
      <c r="K3270">
        <v>18</v>
      </c>
    </row>
    <row r="3271" spans="1:11" hidden="1" x14ac:dyDescent="0.5">
      <c r="A3271" s="25">
        <v>44677</v>
      </c>
      <c r="B3271" t="s">
        <v>40</v>
      </c>
      <c r="C3271" t="s">
        <v>153</v>
      </c>
      <c r="D3271" t="s">
        <v>295</v>
      </c>
      <c r="E3271">
        <v>3</v>
      </c>
      <c r="F3271" t="s">
        <v>147</v>
      </c>
      <c r="G3271" s="3">
        <v>70</v>
      </c>
      <c r="H3271" t="s">
        <v>143</v>
      </c>
      <c r="I3271" s="3">
        <v>210</v>
      </c>
      <c r="J3271" s="25" t="str">
        <f t="shared" si="51"/>
        <v>Apr</v>
      </c>
      <c r="K3271">
        <v>18</v>
      </c>
    </row>
    <row r="3272" spans="1:11" hidden="1" x14ac:dyDescent="0.5">
      <c r="A3272" s="25">
        <v>44677</v>
      </c>
      <c r="B3272" t="s">
        <v>40</v>
      </c>
      <c r="C3272" t="s">
        <v>176</v>
      </c>
      <c r="D3272" t="s">
        <v>295</v>
      </c>
      <c r="E3272">
        <v>1</v>
      </c>
      <c r="F3272" t="s">
        <v>147</v>
      </c>
      <c r="G3272" s="3">
        <v>250</v>
      </c>
      <c r="H3272" t="s">
        <v>143</v>
      </c>
      <c r="I3272" s="3">
        <v>250</v>
      </c>
      <c r="J3272" s="25" t="str">
        <f t="shared" si="51"/>
        <v>Apr</v>
      </c>
      <c r="K3272">
        <v>18</v>
      </c>
    </row>
    <row r="3273" spans="1:11" x14ac:dyDescent="0.5">
      <c r="A3273" s="25">
        <v>44677</v>
      </c>
      <c r="B3273" t="s">
        <v>40</v>
      </c>
      <c r="C3273" t="s">
        <v>166</v>
      </c>
      <c r="D3273" t="s">
        <v>295</v>
      </c>
      <c r="E3273">
        <v>1</v>
      </c>
      <c r="F3273" t="s">
        <v>147</v>
      </c>
      <c r="G3273" s="3">
        <v>340</v>
      </c>
      <c r="H3273" t="s">
        <v>143</v>
      </c>
      <c r="I3273" s="3">
        <v>340</v>
      </c>
      <c r="J3273" s="25" t="str">
        <f t="shared" si="51"/>
        <v>Apr</v>
      </c>
      <c r="K3273">
        <v>18</v>
      </c>
    </row>
    <row r="3274" spans="1:11" hidden="1" x14ac:dyDescent="0.5">
      <c r="A3274" s="25">
        <v>44677</v>
      </c>
      <c r="B3274" t="s">
        <v>40</v>
      </c>
      <c r="C3274" t="s">
        <v>153</v>
      </c>
      <c r="D3274" t="s">
        <v>295</v>
      </c>
      <c r="E3274">
        <v>10</v>
      </c>
      <c r="F3274" t="s">
        <v>147</v>
      </c>
      <c r="G3274" s="3">
        <v>70</v>
      </c>
      <c r="H3274" t="s">
        <v>143</v>
      </c>
      <c r="I3274" s="3">
        <v>700</v>
      </c>
      <c r="J3274" s="25" t="str">
        <f t="shared" si="51"/>
        <v>Apr</v>
      </c>
      <c r="K3274">
        <v>18</v>
      </c>
    </row>
    <row r="3275" spans="1:11" x14ac:dyDescent="0.5">
      <c r="A3275" s="25">
        <v>44677</v>
      </c>
      <c r="B3275" t="s">
        <v>40</v>
      </c>
      <c r="C3275" t="s">
        <v>231</v>
      </c>
      <c r="D3275" t="s">
        <v>146</v>
      </c>
      <c r="E3275">
        <v>2</v>
      </c>
      <c r="F3275" t="s">
        <v>147</v>
      </c>
      <c r="G3275" s="3">
        <v>255</v>
      </c>
      <c r="H3275" t="s">
        <v>143</v>
      </c>
      <c r="I3275" s="3">
        <v>510</v>
      </c>
      <c r="J3275" s="25" t="str">
        <f t="shared" si="51"/>
        <v>Apr</v>
      </c>
      <c r="K3275">
        <v>18</v>
      </c>
    </row>
    <row r="3276" spans="1:11" hidden="1" x14ac:dyDescent="0.5">
      <c r="A3276" s="25">
        <v>44677</v>
      </c>
      <c r="B3276" t="s">
        <v>40</v>
      </c>
      <c r="C3276" t="s">
        <v>210</v>
      </c>
      <c r="D3276" t="s">
        <v>141</v>
      </c>
      <c r="E3276">
        <v>1</v>
      </c>
      <c r="F3276" t="s">
        <v>142</v>
      </c>
      <c r="G3276" s="3">
        <v>465</v>
      </c>
      <c r="H3276" t="s">
        <v>143</v>
      </c>
      <c r="I3276" s="3">
        <v>465</v>
      </c>
      <c r="J3276" s="25" t="str">
        <f t="shared" si="51"/>
        <v>Apr</v>
      </c>
      <c r="K3276">
        <v>18</v>
      </c>
    </row>
    <row r="3277" spans="1:11" x14ac:dyDescent="0.5">
      <c r="A3277" s="25">
        <v>44677</v>
      </c>
      <c r="B3277" t="s">
        <v>40</v>
      </c>
      <c r="C3277" t="s">
        <v>164</v>
      </c>
      <c r="D3277" t="s">
        <v>295</v>
      </c>
      <c r="E3277">
        <v>2</v>
      </c>
      <c r="F3277" t="s">
        <v>147</v>
      </c>
      <c r="G3277" s="3">
        <v>200</v>
      </c>
      <c r="H3277" t="s">
        <v>143</v>
      </c>
      <c r="I3277" s="3">
        <v>400</v>
      </c>
      <c r="J3277" s="25" t="str">
        <f t="shared" si="51"/>
        <v>Apr</v>
      </c>
      <c r="K3277">
        <v>18</v>
      </c>
    </row>
    <row r="3278" spans="1:11" hidden="1" x14ac:dyDescent="0.5">
      <c r="A3278" s="25">
        <v>44677</v>
      </c>
      <c r="B3278" t="s">
        <v>40</v>
      </c>
      <c r="C3278" t="s">
        <v>221</v>
      </c>
      <c r="D3278" t="s">
        <v>274</v>
      </c>
      <c r="E3278">
        <v>35</v>
      </c>
      <c r="F3278" t="s">
        <v>145</v>
      </c>
      <c r="G3278" s="3">
        <v>45</v>
      </c>
      <c r="H3278" t="s">
        <v>143</v>
      </c>
      <c r="I3278" s="3">
        <v>1575</v>
      </c>
      <c r="J3278" s="25" t="str">
        <f t="shared" si="51"/>
        <v>Apr</v>
      </c>
      <c r="K3278">
        <v>18</v>
      </c>
    </row>
    <row r="3279" spans="1:11" x14ac:dyDescent="0.5">
      <c r="A3279" s="25">
        <v>44677</v>
      </c>
      <c r="B3279" t="s">
        <v>40</v>
      </c>
      <c r="C3279" t="s">
        <v>198</v>
      </c>
      <c r="D3279" t="s">
        <v>146</v>
      </c>
      <c r="E3279">
        <v>1</v>
      </c>
      <c r="F3279" t="s">
        <v>147</v>
      </c>
      <c r="G3279" s="3">
        <v>255</v>
      </c>
      <c r="H3279" t="s">
        <v>143</v>
      </c>
      <c r="I3279" s="3">
        <v>255</v>
      </c>
      <c r="J3279" s="25" t="str">
        <f t="shared" si="51"/>
        <v>Apr</v>
      </c>
      <c r="K3279">
        <v>18</v>
      </c>
    </row>
    <row r="3280" spans="1:11" x14ac:dyDescent="0.5">
      <c r="A3280" s="25">
        <v>44677</v>
      </c>
      <c r="B3280" t="s">
        <v>40</v>
      </c>
      <c r="C3280" t="s">
        <v>281</v>
      </c>
      <c r="D3280" t="s">
        <v>146</v>
      </c>
      <c r="E3280">
        <v>1</v>
      </c>
      <c r="F3280" t="s">
        <v>147</v>
      </c>
      <c r="G3280" s="3">
        <v>255</v>
      </c>
      <c r="H3280" t="s">
        <v>143</v>
      </c>
      <c r="I3280" s="3">
        <v>255</v>
      </c>
      <c r="J3280" s="25" t="str">
        <f t="shared" si="51"/>
        <v>Apr</v>
      </c>
      <c r="K3280">
        <v>18</v>
      </c>
    </row>
    <row r="3281" spans="1:11" x14ac:dyDescent="0.5">
      <c r="A3281" s="25">
        <v>44677</v>
      </c>
      <c r="B3281" t="s">
        <v>40</v>
      </c>
      <c r="C3281" t="s">
        <v>167</v>
      </c>
      <c r="D3281" t="s">
        <v>295</v>
      </c>
      <c r="E3281">
        <v>2</v>
      </c>
      <c r="F3281" t="s">
        <v>147</v>
      </c>
      <c r="G3281" s="3">
        <v>330</v>
      </c>
      <c r="H3281" t="s">
        <v>143</v>
      </c>
      <c r="I3281" s="3">
        <v>660</v>
      </c>
      <c r="J3281" s="25" t="str">
        <f t="shared" si="51"/>
        <v>Apr</v>
      </c>
      <c r="K3281">
        <v>18</v>
      </c>
    </row>
    <row r="3282" spans="1:11" hidden="1" x14ac:dyDescent="0.5">
      <c r="A3282" s="25">
        <v>44677</v>
      </c>
      <c r="B3282" t="s">
        <v>40</v>
      </c>
      <c r="C3282" t="s">
        <v>176</v>
      </c>
      <c r="D3282" t="s">
        <v>295</v>
      </c>
      <c r="E3282">
        <v>1</v>
      </c>
      <c r="F3282" t="s">
        <v>147</v>
      </c>
      <c r="G3282" s="3">
        <v>250</v>
      </c>
      <c r="H3282" t="s">
        <v>143</v>
      </c>
      <c r="I3282" s="3">
        <v>250</v>
      </c>
      <c r="J3282" s="25" t="str">
        <f t="shared" si="51"/>
        <v>Apr</v>
      </c>
      <c r="K3282">
        <v>18</v>
      </c>
    </row>
    <row r="3283" spans="1:11" x14ac:dyDescent="0.5">
      <c r="A3283" s="25">
        <v>44677</v>
      </c>
      <c r="B3283" t="s">
        <v>40</v>
      </c>
      <c r="C3283" t="s">
        <v>181</v>
      </c>
      <c r="D3283" t="s">
        <v>276</v>
      </c>
      <c r="E3283">
        <v>1</v>
      </c>
      <c r="F3283" t="s">
        <v>152</v>
      </c>
      <c r="G3283" s="3">
        <v>140</v>
      </c>
      <c r="H3283" t="s">
        <v>143</v>
      </c>
      <c r="I3283" s="3">
        <v>140</v>
      </c>
      <c r="J3283" s="25" t="str">
        <f t="shared" si="51"/>
        <v>Apr</v>
      </c>
      <c r="K3283">
        <v>18</v>
      </c>
    </row>
    <row r="3284" spans="1:11" x14ac:dyDescent="0.5">
      <c r="A3284" s="25">
        <v>44677</v>
      </c>
      <c r="B3284" t="s">
        <v>40</v>
      </c>
      <c r="C3284" t="s">
        <v>151</v>
      </c>
      <c r="D3284" t="s">
        <v>146</v>
      </c>
      <c r="E3284">
        <v>1</v>
      </c>
      <c r="F3284" t="s">
        <v>152</v>
      </c>
      <c r="G3284" s="3">
        <v>500</v>
      </c>
      <c r="H3284" t="s">
        <v>143</v>
      </c>
      <c r="I3284" s="3">
        <v>500</v>
      </c>
      <c r="J3284" s="25" t="str">
        <f t="shared" si="51"/>
        <v>Apr</v>
      </c>
      <c r="K3284">
        <v>18</v>
      </c>
    </row>
    <row r="3285" spans="1:11" x14ac:dyDescent="0.5">
      <c r="A3285" s="25">
        <v>44677</v>
      </c>
      <c r="B3285" t="s">
        <v>40</v>
      </c>
      <c r="C3285" t="s">
        <v>159</v>
      </c>
      <c r="D3285" t="s">
        <v>295</v>
      </c>
      <c r="E3285">
        <v>1</v>
      </c>
      <c r="F3285" t="s">
        <v>147</v>
      </c>
      <c r="G3285" s="3">
        <v>520</v>
      </c>
      <c r="H3285" t="s">
        <v>143</v>
      </c>
      <c r="I3285" s="3">
        <v>520</v>
      </c>
      <c r="J3285" s="25" t="str">
        <f t="shared" si="51"/>
        <v>Apr</v>
      </c>
      <c r="K3285">
        <v>18</v>
      </c>
    </row>
    <row r="3286" spans="1:11" x14ac:dyDescent="0.5">
      <c r="A3286" s="25">
        <v>44677</v>
      </c>
      <c r="B3286" t="s">
        <v>40</v>
      </c>
      <c r="C3286" t="s">
        <v>163</v>
      </c>
      <c r="D3286" t="s">
        <v>295</v>
      </c>
      <c r="E3286">
        <v>0.5</v>
      </c>
      <c r="F3286" t="s">
        <v>147</v>
      </c>
      <c r="G3286" s="3">
        <v>920</v>
      </c>
      <c r="H3286" t="s">
        <v>143</v>
      </c>
      <c r="I3286" s="3">
        <v>460</v>
      </c>
      <c r="J3286" s="25" t="str">
        <f t="shared" si="51"/>
        <v>Apr</v>
      </c>
      <c r="K3286">
        <v>18</v>
      </c>
    </row>
    <row r="3287" spans="1:11" hidden="1" x14ac:dyDescent="0.5">
      <c r="A3287" s="25">
        <v>44677</v>
      </c>
      <c r="B3287" t="s">
        <v>40</v>
      </c>
      <c r="C3287" t="s">
        <v>177</v>
      </c>
      <c r="D3287" t="s">
        <v>324</v>
      </c>
      <c r="E3287">
        <v>1</v>
      </c>
      <c r="F3287" t="s">
        <v>142</v>
      </c>
      <c r="G3287" s="3">
        <v>175</v>
      </c>
      <c r="H3287" t="s">
        <v>143</v>
      </c>
      <c r="I3287" s="3">
        <v>175</v>
      </c>
      <c r="J3287" s="25" t="str">
        <f t="shared" si="51"/>
        <v>Apr</v>
      </c>
      <c r="K3287">
        <v>18</v>
      </c>
    </row>
    <row r="3288" spans="1:11" x14ac:dyDescent="0.5">
      <c r="A3288" s="25">
        <v>44677</v>
      </c>
      <c r="B3288" t="s">
        <v>40</v>
      </c>
      <c r="C3288" t="s">
        <v>162</v>
      </c>
      <c r="D3288" t="s">
        <v>295</v>
      </c>
      <c r="E3288">
        <v>4</v>
      </c>
      <c r="F3288" t="s">
        <v>147</v>
      </c>
      <c r="G3288" s="3">
        <v>170</v>
      </c>
      <c r="H3288" t="s">
        <v>143</v>
      </c>
      <c r="I3288" s="3">
        <v>680</v>
      </c>
      <c r="J3288" s="25" t="str">
        <f t="shared" si="51"/>
        <v>Apr</v>
      </c>
      <c r="K3288">
        <v>18</v>
      </c>
    </row>
    <row r="3289" spans="1:11" x14ac:dyDescent="0.5">
      <c r="A3289" s="25">
        <v>44677</v>
      </c>
      <c r="B3289" t="s">
        <v>40</v>
      </c>
      <c r="C3289" t="s">
        <v>158</v>
      </c>
      <c r="D3289" t="s">
        <v>295</v>
      </c>
      <c r="E3289">
        <v>0.5</v>
      </c>
      <c r="F3289" t="s">
        <v>147</v>
      </c>
      <c r="G3289" s="3">
        <v>320</v>
      </c>
      <c r="H3289" t="s">
        <v>143</v>
      </c>
      <c r="I3289" s="3">
        <v>160</v>
      </c>
      <c r="J3289" s="25" t="str">
        <f t="shared" si="51"/>
        <v>Apr</v>
      </c>
      <c r="K3289">
        <v>18</v>
      </c>
    </row>
    <row r="3290" spans="1:11" hidden="1" x14ac:dyDescent="0.5">
      <c r="A3290" s="25">
        <v>44677</v>
      </c>
      <c r="B3290" t="s">
        <v>40</v>
      </c>
      <c r="C3290" t="s">
        <v>323</v>
      </c>
      <c r="D3290" t="s">
        <v>141</v>
      </c>
      <c r="E3290">
        <v>1</v>
      </c>
      <c r="F3290" t="s">
        <v>142</v>
      </c>
      <c r="G3290" s="3">
        <v>310</v>
      </c>
      <c r="H3290" t="s">
        <v>143</v>
      </c>
      <c r="I3290" s="3">
        <v>310</v>
      </c>
      <c r="J3290" s="25" t="str">
        <f t="shared" si="51"/>
        <v>Apr</v>
      </c>
      <c r="K3290">
        <v>18</v>
      </c>
    </row>
    <row r="3291" spans="1:11" hidden="1" x14ac:dyDescent="0.5">
      <c r="A3291" s="25">
        <v>44677</v>
      </c>
      <c r="B3291" t="s">
        <v>40</v>
      </c>
      <c r="C3291" t="s">
        <v>179</v>
      </c>
      <c r="D3291" t="s">
        <v>274</v>
      </c>
      <c r="E3291">
        <v>1</v>
      </c>
      <c r="F3291" t="s">
        <v>145</v>
      </c>
      <c r="G3291" s="3">
        <v>65</v>
      </c>
      <c r="H3291" t="s">
        <v>143</v>
      </c>
      <c r="I3291" s="3">
        <v>65</v>
      </c>
      <c r="J3291" s="25" t="str">
        <f t="shared" si="51"/>
        <v>Apr</v>
      </c>
      <c r="K3291">
        <v>18</v>
      </c>
    </row>
    <row r="3292" spans="1:11" hidden="1" x14ac:dyDescent="0.5">
      <c r="A3292" s="25">
        <v>44677</v>
      </c>
      <c r="B3292" t="s">
        <v>40</v>
      </c>
      <c r="C3292" t="s">
        <v>176</v>
      </c>
      <c r="D3292" t="s">
        <v>295</v>
      </c>
      <c r="E3292">
        <v>0.5</v>
      </c>
      <c r="F3292" t="s">
        <v>147</v>
      </c>
      <c r="G3292" s="3">
        <v>250</v>
      </c>
      <c r="H3292" t="s">
        <v>143</v>
      </c>
      <c r="I3292" s="3">
        <v>125</v>
      </c>
      <c r="J3292" s="25" t="str">
        <f t="shared" si="51"/>
        <v>Apr</v>
      </c>
      <c r="K3292">
        <v>18</v>
      </c>
    </row>
    <row r="3293" spans="1:11" x14ac:dyDescent="0.5">
      <c r="A3293" s="25">
        <v>44677</v>
      </c>
      <c r="B3293" t="s">
        <v>40</v>
      </c>
      <c r="C3293" t="s">
        <v>189</v>
      </c>
      <c r="D3293" t="s">
        <v>295</v>
      </c>
      <c r="E3293">
        <v>0.5</v>
      </c>
      <c r="F3293" t="s">
        <v>147</v>
      </c>
      <c r="G3293" s="3">
        <v>380</v>
      </c>
      <c r="H3293" t="s">
        <v>143</v>
      </c>
      <c r="I3293" s="3">
        <v>190</v>
      </c>
      <c r="J3293" s="25" t="str">
        <f t="shared" si="51"/>
        <v>Apr</v>
      </c>
      <c r="K3293">
        <v>18</v>
      </c>
    </row>
    <row r="3294" spans="1:11" x14ac:dyDescent="0.5">
      <c r="A3294" s="25">
        <v>44677</v>
      </c>
      <c r="B3294" t="s">
        <v>40</v>
      </c>
      <c r="C3294" t="s">
        <v>167</v>
      </c>
      <c r="D3294" t="s">
        <v>295</v>
      </c>
      <c r="E3294">
        <v>1</v>
      </c>
      <c r="F3294" t="s">
        <v>147</v>
      </c>
      <c r="G3294" s="3">
        <v>330</v>
      </c>
      <c r="H3294" t="s">
        <v>143</v>
      </c>
      <c r="I3294" s="3">
        <v>330</v>
      </c>
      <c r="J3294" s="25" t="str">
        <f t="shared" si="51"/>
        <v>Apr</v>
      </c>
      <c r="K3294">
        <v>18</v>
      </c>
    </row>
    <row r="3295" spans="1:11" x14ac:dyDescent="0.5">
      <c r="A3295" s="25">
        <v>44677</v>
      </c>
      <c r="B3295" t="s">
        <v>40</v>
      </c>
      <c r="C3295" t="s">
        <v>166</v>
      </c>
      <c r="D3295" t="s">
        <v>295</v>
      </c>
      <c r="E3295">
        <v>1</v>
      </c>
      <c r="F3295" t="s">
        <v>147</v>
      </c>
      <c r="G3295" s="3">
        <v>330</v>
      </c>
      <c r="H3295" t="s">
        <v>143</v>
      </c>
      <c r="I3295" s="3">
        <v>330</v>
      </c>
      <c r="J3295" s="25" t="str">
        <f t="shared" si="51"/>
        <v>Apr</v>
      </c>
      <c r="K3295">
        <v>18</v>
      </c>
    </row>
    <row r="3296" spans="1:11" x14ac:dyDescent="0.5">
      <c r="A3296" s="25">
        <v>44677</v>
      </c>
      <c r="B3296" t="s">
        <v>40</v>
      </c>
      <c r="C3296" t="s">
        <v>181</v>
      </c>
      <c r="D3296" t="s">
        <v>276</v>
      </c>
      <c r="E3296">
        <v>1</v>
      </c>
      <c r="F3296" t="s">
        <v>152</v>
      </c>
      <c r="G3296" s="3">
        <v>140</v>
      </c>
      <c r="H3296" t="s">
        <v>143</v>
      </c>
      <c r="I3296" s="3">
        <v>140</v>
      </c>
      <c r="J3296" s="25" t="str">
        <f t="shared" si="51"/>
        <v>Apr</v>
      </c>
      <c r="K3296">
        <v>18</v>
      </c>
    </row>
    <row r="3297" spans="1:11" x14ac:dyDescent="0.5">
      <c r="A3297" s="25">
        <v>44677</v>
      </c>
      <c r="B3297" t="s">
        <v>40</v>
      </c>
      <c r="C3297" t="s">
        <v>151</v>
      </c>
      <c r="D3297" t="s">
        <v>146</v>
      </c>
      <c r="E3297">
        <v>1</v>
      </c>
      <c r="F3297" t="s">
        <v>152</v>
      </c>
      <c r="G3297" s="3">
        <v>500</v>
      </c>
      <c r="H3297" t="s">
        <v>143</v>
      </c>
      <c r="I3297" s="3">
        <v>500</v>
      </c>
      <c r="J3297" s="25" t="str">
        <f t="shared" si="51"/>
        <v>Apr</v>
      </c>
      <c r="K3297">
        <v>18</v>
      </c>
    </row>
    <row r="3298" spans="1:11" hidden="1" x14ac:dyDescent="0.5">
      <c r="A3298" s="25">
        <v>44677</v>
      </c>
      <c r="B3298" t="s">
        <v>40</v>
      </c>
      <c r="C3298" t="s">
        <v>224</v>
      </c>
      <c r="D3298" t="s">
        <v>193</v>
      </c>
      <c r="E3298">
        <v>0.5</v>
      </c>
      <c r="F3298" t="s">
        <v>147</v>
      </c>
      <c r="G3298" s="3">
        <v>210</v>
      </c>
      <c r="H3298" t="s">
        <v>143</v>
      </c>
      <c r="I3298" s="3">
        <v>105</v>
      </c>
      <c r="J3298" s="25" t="str">
        <f t="shared" si="51"/>
        <v>Apr</v>
      </c>
      <c r="K3298">
        <v>18</v>
      </c>
    </row>
    <row r="3299" spans="1:11" hidden="1" x14ac:dyDescent="0.5">
      <c r="A3299" s="25">
        <v>44677</v>
      </c>
      <c r="B3299" t="s">
        <v>40</v>
      </c>
      <c r="C3299" t="s">
        <v>286</v>
      </c>
      <c r="D3299" t="s">
        <v>146</v>
      </c>
      <c r="E3299">
        <v>1</v>
      </c>
      <c r="F3299" t="s">
        <v>147</v>
      </c>
      <c r="G3299" s="3">
        <v>255</v>
      </c>
      <c r="H3299" t="s">
        <v>143</v>
      </c>
      <c r="I3299" s="3">
        <v>255</v>
      </c>
      <c r="J3299" s="25" t="str">
        <f t="shared" si="51"/>
        <v>Apr</v>
      </c>
      <c r="K3299">
        <v>18</v>
      </c>
    </row>
    <row r="3300" spans="1:11" hidden="1" x14ac:dyDescent="0.5">
      <c r="A3300" s="25">
        <v>44677</v>
      </c>
      <c r="B3300" t="s">
        <v>40</v>
      </c>
      <c r="C3300" t="s">
        <v>264</v>
      </c>
      <c r="D3300" t="s">
        <v>146</v>
      </c>
      <c r="E3300">
        <v>2</v>
      </c>
      <c r="F3300" t="s">
        <v>147</v>
      </c>
      <c r="G3300" s="3">
        <v>255</v>
      </c>
      <c r="H3300" t="s">
        <v>143</v>
      </c>
      <c r="I3300" s="3">
        <v>510</v>
      </c>
      <c r="J3300" s="25" t="str">
        <f t="shared" si="51"/>
        <v>Apr</v>
      </c>
      <c r="K3300">
        <v>18</v>
      </c>
    </row>
    <row r="3301" spans="1:11" hidden="1" x14ac:dyDescent="0.5">
      <c r="A3301" s="25">
        <v>44677</v>
      </c>
      <c r="B3301" t="s">
        <v>40</v>
      </c>
      <c r="C3301" t="s">
        <v>285</v>
      </c>
      <c r="D3301" t="s">
        <v>146</v>
      </c>
      <c r="E3301">
        <v>5</v>
      </c>
      <c r="F3301" t="s">
        <v>147</v>
      </c>
      <c r="G3301" s="3">
        <v>255</v>
      </c>
      <c r="H3301" t="s">
        <v>143</v>
      </c>
      <c r="I3301" s="3">
        <v>1275</v>
      </c>
      <c r="J3301" s="25" t="str">
        <f t="shared" si="51"/>
        <v>Apr</v>
      </c>
      <c r="K3301">
        <v>18</v>
      </c>
    </row>
    <row r="3302" spans="1:11" x14ac:dyDescent="0.5">
      <c r="A3302" s="25">
        <v>44677</v>
      </c>
      <c r="B3302" t="s">
        <v>40</v>
      </c>
      <c r="C3302" t="s">
        <v>231</v>
      </c>
      <c r="D3302" t="s">
        <v>146</v>
      </c>
      <c r="E3302">
        <v>3</v>
      </c>
      <c r="F3302" t="s">
        <v>147</v>
      </c>
      <c r="G3302" s="3">
        <v>255</v>
      </c>
      <c r="H3302" t="s">
        <v>143</v>
      </c>
      <c r="I3302" s="3">
        <v>765</v>
      </c>
      <c r="J3302" s="25" t="str">
        <f t="shared" si="51"/>
        <v>Apr</v>
      </c>
      <c r="K3302">
        <v>18</v>
      </c>
    </row>
    <row r="3303" spans="1:11" x14ac:dyDescent="0.5">
      <c r="A3303" s="25">
        <v>44677</v>
      </c>
      <c r="B3303" t="s">
        <v>40</v>
      </c>
      <c r="C3303" t="s">
        <v>198</v>
      </c>
      <c r="D3303" t="s">
        <v>146</v>
      </c>
      <c r="E3303">
        <v>5</v>
      </c>
      <c r="F3303" t="s">
        <v>147</v>
      </c>
      <c r="G3303" s="3">
        <v>255</v>
      </c>
      <c r="H3303" t="s">
        <v>143</v>
      </c>
      <c r="I3303" s="3">
        <v>1275</v>
      </c>
      <c r="J3303" s="25" t="str">
        <f t="shared" si="51"/>
        <v>Apr</v>
      </c>
      <c r="K3303">
        <v>18</v>
      </c>
    </row>
    <row r="3304" spans="1:11" x14ac:dyDescent="0.5">
      <c r="A3304" s="25">
        <v>44677</v>
      </c>
      <c r="B3304" t="s">
        <v>40</v>
      </c>
      <c r="C3304" t="s">
        <v>148</v>
      </c>
      <c r="D3304" t="s">
        <v>146</v>
      </c>
      <c r="E3304">
        <v>5</v>
      </c>
      <c r="F3304" t="s">
        <v>149</v>
      </c>
      <c r="G3304" s="3">
        <v>300</v>
      </c>
      <c r="H3304" t="s">
        <v>143</v>
      </c>
      <c r="I3304" s="3">
        <v>1500</v>
      </c>
      <c r="J3304" s="25" t="str">
        <f t="shared" si="51"/>
        <v>Apr</v>
      </c>
      <c r="K3304">
        <v>18</v>
      </c>
    </row>
    <row r="3305" spans="1:11" hidden="1" x14ac:dyDescent="0.5">
      <c r="A3305" s="25">
        <v>44677</v>
      </c>
      <c r="B3305" t="s">
        <v>40</v>
      </c>
      <c r="C3305" t="s">
        <v>221</v>
      </c>
      <c r="D3305" t="s">
        <v>274</v>
      </c>
      <c r="E3305">
        <v>35</v>
      </c>
      <c r="F3305" t="s">
        <v>145</v>
      </c>
      <c r="G3305" s="3">
        <v>45</v>
      </c>
      <c r="H3305" t="s">
        <v>143</v>
      </c>
      <c r="I3305" s="3">
        <v>1575</v>
      </c>
      <c r="J3305" s="25" t="str">
        <f t="shared" si="51"/>
        <v>Apr</v>
      </c>
      <c r="K3305">
        <v>18</v>
      </c>
    </row>
    <row r="3306" spans="1:11" x14ac:dyDescent="0.5">
      <c r="A3306" s="25">
        <v>44677</v>
      </c>
      <c r="B3306" t="s">
        <v>40</v>
      </c>
      <c r="C3306" t="s">
        <v>164</v>
      </c>
      <c r="D3306" t="s">
        <v>295</v>
      </c>
      <c r="E3306">
        <v>1</v>
      </c>
      <c r="F3306" t="s">
        <v>147</v>
      </c>
      <c r="G3306" s="3">
        <v>200</v>
      </c>
      <c r="H3306" t="s">
        <v>143</v>
      </c>
      <c r="I3306" s="3">
        <v>200</v>
      </c>
      <c r="J3306" s="25" t="str">
        <f t="shared" si="51"/>
        <v>Apr</v>
      </c>
      <c r="K3306">
        <v>18</v>
      </c>
    </row>
    <row r="3307" spans="1:11" hidden="1" x14ac:dyDescent="0.5">
      <c r="A3307" s="25">
        <v>44677</v>
      </c>
      <c r="B3307" t="s">
        <v>40</v>
      </c>
      <c r="C3307" t="s">
        <v>170</v>
      </c>
      <c r="D3307" t="s">
        <v>155</v>
      </c>
      <c r="E3307">
        <v>1</v>
      </c>
      <c r="F3307" t="s">
        <v>156</v>
      </c>
      <c r="G3307" s="3">
        <v>330</v>
      </c>
      <c r="H3307" t="s">
        <v>143</v>
      </c>
      <c r="I3307" s="3">
        <v>330</v>
      </c>
      <c r="J3307" s="25" t="str">
        <f t="shared" si="51"/>
        <v>Apr</v>
      </c>
      <c r="K3307">
        <v>18</v>
      </c>
    </row>
    <row r="3308" spans="1:11" hidden="1" x14ac:dyDescent="0.5">
      <c r="A3308" s="25">
        <v>44677</v>
      </c>
      <c r="B3308" t="s">
        <v>40</v>
      </c>
      <c r="C3308" t="s">
        <v>176</v>
      </c>
      <c r="D3308" t="s">
        <v>295</v>
      </c>
      <c r="E3308">
        <v>0.6</v>
      </c>
      <c r="F3308" t="s">
        <v>147</v>
      </c>
      <c r="G3308" s="3">
        <v>250</v>
      </c>
      <c r="H3308" t="s">
        <v>143</v>
      </c>
      <c r="I3308" s="3">
        <v>150</v>
      </c>
      <c r="J3308" s="25" t="str">
        <f t="shared" si="51"/>
        <v>Apr</v>
      </c>
      <c r="K3308">
        <v>18</v>
      </c>
    </row>
    <row r="3309" spans="1:11" x14ac:dyDescent="0.5">
      <c r="A3309" s="25">
        <v>44677</v>
      </c>
      <c r="B3309" t="s">
        <v>40</v>
      </c>
      <c r="C3309" t="s">
        <v>163</v>
      </c>
      <c r="D3309" t="s">
        <v>295</v>
      </c>
      <c r="E3309">
        <v>0.2</v>
      </c>
      <c r="F3309" t="s">
        <v>147</v>
      </c>
      <c r="G3309" s="3">
        <v>920</v>
      </c>
      <c r="H3309" t="s">
        <v>143</v>
      </c>
      <c r="I3309" s="3">
        <v>184</v>
      </c>
      <c r="J3309" s="25" t="str">
        <f t="shared" si="51"/>
        <v>Apr</v>
      </c>
      <c r="K3309">
        <v>18</v>
      </c>
    </row>
    <row r="3310" spans="1:11" x14ac:dyDescent="0.5">
      <c r="A3310" s="25">
        <v>44677</v>
      </c>
      <c r="B3310" t="s">
        <v>40</v>
      </c>
      <c r="C3310" t="s">
        <v>159</v>
      </c>
      <c r="D3310" t="s">
        <v>295</v>
      </c>
      <c r="E3310">
        <v>0.4</v>
      </c>
      <c r="F3310" t="s">
        <v>147</v>
      </c>
      <c r="G3310" s="3">
        <v>520</v>
      </c>
      <c r="H3310" t="s">
        <v>143</v>
      </c>
      <c r="I3310" s="3">
        <v>208</v>
      </c>
      <c r="J3310" s="25" t="str">
        <f t="shared" si="51"/>
        <v>Apr</v>
      </c>
      <c r="K3310">
        <v>18</v>
      </c>
    </row>
    <row r="3311" spans="1:11" hidden="1" x14ac:dyDescent="0.5">
      <c r="A3311" s="25">
        <v>44677</v>
      </c>
      <c r="B3311" t="s">
        <v>40</v>
      </c>
      <c r="C3311" t="s">
        <v>179</v>
      </c>
      <c r="D3311" t="s">
        <v>274</v>
      </c>
      <c r="E3311">
        <v>1</v>
      </c>
      <c r="F3311" t="s">
        <v>145</v>
      </c>
      <c r="G3311" s="3">
        <v>65</v>
      </c>
      <c r="H3311" t="s">
        <v>143</v>
      </c>
      <c r="I3311" s="3">
        <v>65</v>
      </c>
      <c r="J3311" s="25" t="str">
        <f t="shared" si="51"/>
        <v>Apr</v>
      </c>
      <c r="K3311">
        <v>18</v>
      </c>
    </row>
    <row r="3312" spans="1:11" x14ac:dyDescent="0.5">
      <c r="A3312" s="25">
        <v>44677</v>
      </c>
      <c r="B3312" t="s">
        <v>40</v>
      </c>
      <c r="C3312" t="s">
        <v>189</v>
      </c>
      <c r="D3312" t="s">
        <v>295</v>
      </c>
      <c r="E3312">
        <v>1</v>
      </c>
      <c r="F3312" t="s">
        <v>147</v>
      </c>
      <c r="G3312" s="3">
        <v>380</v>
      </c>
      <c r="H3312" t="s">
        <v>143</v>
      </c>
      <c r="I3312" s="3">
        <v>380</v>
      </c>
      <c r="J3312" s="25" t="str">
        <f t="shared" si="51"/>
        <v>Apr</v>
      </c>
      <c r="K3312">
        <v>18</v>
      </c>
    </row>
    <row r="3313" spans="1:11" x14ac:dyDescent="0.5">
      <c r="A3313" s="25">
        <v>44677</v>
      </c>
      <c r="B3313" t="s">
        <v>40</v>
      </c>
      <c r="C3313" t="s">
        <v>198</v>
      </c>
      <c r="D3313" t="s">
        <v>146</v>
      </c>
      <c r="E3313">
        <v>4</v>
      </c>
      <c r="F3313" t="s">
        <v>147</v>
      </c>
      <c r="G3313" s="3">
        <v>255</v>
      </c>
      <c r="H3313" t="s">
        <v>143</v>
      </c>
      <c r="I3313" s="3">
        <v>1020</v>
      </c>
      <c r="J3313" s="25" t="str">
        <f t="shared" si="51"/>
        <v>Apr</v>
      </c>
      <c r="K3313">
        <v>18</v>
      </c>
    </row>
    <row r="3314" spans="1:11" x14ac:dyDescent="0.5">
      <c r="A3314" s="25">
        <v>44677</v>
      </c>
      <c r="B3314" t="s">
        <v>40</v>
      </c>
      <c r="C3314" t="s">
        <v>158</v>
      </c>
      <c r="D3314" t="s">
        <v>295</v>
      </c>
      <c r="E3314">
        <v>0.5</v>
      </c>
      <c r="F3314" t="s">
        <v>147</v>
      </c>
      <c r="G3314" s="3">
        <v>320</v>
      </c>
      <c r="H3314" t="s">
        <v>143</v>
      </c>
      <c r="I3314" s="3">
        <v>160</v>
      </c>
      <c r="J3314" s="25" t="str">
        <f t="shared" si="51"/>
        <v>Apr</v>
      </c>
      <c r="K3314">
        <v>18</v>
      </c>
    </row>
    <row r="3315" spans="1:11" hidden="1" x14ac:dyDescent="0.5">
      <c r="A3315" s="25">
        <v>44677</v>
      </c>
      <c r="B3315" t="s">
        <v>40</v>
      </c>
      <c r="C3315" t="s">
        <v>170</v>
      </c>
      <c r="D3315" t="s">
        <v>155</v>
      </c>
      <c r="E3315">
        <v>0.6</v>
      </c>
      <c r="F3315" t="s">
        <v>156</v>
      </c>
      <c r="G3315" s="3">
        <v>330</v>
      </c>
      <c r="H3315" t="s">
        <v>143</v>
      </c>
      <c r="I3315" s="3">
        <v>198</v>
      </c>
      <c r="J3315" s="25" t="str">
        <f t="shared" si="51"/>
        <v>Apr</v>
      </c>
      <c r="K3315">
        <v>18</v>
      </c>
    </row>
    <row r="3316" spans="1:11" hidden="1" x14ac:dyDescent="0.5">
      <c r="A3316" s="25">
        <v>44677</v>
      </c>
      <c r="B3316" t="s">
        <v>40</v>
      </c>
      <c r="C3316" t="s">
        <v>153</v>
      </c>
      <c r="D3316" t="s">
        <v>295</v>
      </c>
      <c r="E3316">
        <v>1</v>
      </c>
      <c r="F3316" t="s">
        <v>147</v>
      </c>
      <c r="G3316" s="3">
        <v>70</v>
      </c>
      <c r="H3316" t="s">
        <v>143</v>
      </c>
      <c r="I3316" s="3">
        <v>70</v>
      </c>
      <c r="J3316" s="25" t="str">
        <f t="shared" si="51"/>
        <v>Apr</v>
      </c>
      <c r="K3316">
        <v>18</v>
      </c>
    </row>
    <row r="3317" spans="1:11" x14ac:dyDescent="0.5">
      <c r="A3317" s="25">
        <v>44677</v>
      </c>
      <c r="B3317" t="s">
        <v>40</v>
      </c>
      <c r="C3317" t="s">
        <v>187</v>
      </c>
      <c r="D3317" t="s">
        <v>295</v>
      </c>
      <c r="E3317">
        <v>5</v>
      </c>
      <c r="F3317" t="s">
        <v>147</v>
      </c>
      <c r="G3317" s="3">
        <v>50</v>
      </c>
      <c r="H3317" t="s">
        <v>143</v>
      </c>
      <c r="I3317" s="3">
        <v>250</v>
      </c>
      <c r="J3317" s="25" t="str">
        <f t="shared" si="51"/>
        <v>Apr</v>
      </c>
      <c r="K3317">
        <v>18</v>
      </c>
    </row>
    <row r="3318" spans="1:11" x14ac:dyDescent="0.5">
      <c r="A3318" s="25">
        <v>44677</v>
      </c>
      <c r="B3318" t="s">
        <v>40</v>
      </c>
      <c r="C3318" t="s">
        <v>159</v>
      </c>
      <c r="D3318" t="s">
        <v>295</v>
      </c>
      <c r="E3318">
        <v>0.4</v>
      </c>
      <c r="F3318" t="s">
        <v>147</v>
      </c>
      <c r="G3318" s="3">
        <v>520</v>
      </c>
      <c r="H3318" t="s">
        <v>143</v>
      </c>
      <c r="I3318" s="3">
        <v>208</v>
      </c>
      <c r="J3318" s="25" t="str">
        <f t="shared" si="51"/>
        <v>Apr</v>
      </c>
      <c r="K3318">
        <v>18</v>
      </c>
    </row>
    <row r="3319" spans="1:11" x14ac:dyDescent="0.5">
      <c r="A3319" s="25">
        <v>44677</v>
      </c>
      <c r="B3319" t="s">
        <v>40</v>
      </c>
      <c r="C3319" t="s">
        <v>163</v>
      </c>
      <c r="D3319" t="s">
        <v>295</v>
      </c>
      <c r="E3319">
        <v>0.2</v>
      </c>
      <c r="F3319" t="s">
        <v>147</v>
      </c>
      <c r="G3319" s="3">
        <v>920</v>
      </c>
      <c r="H3319" t="s">
        <v>143</v>
      </c>
      <c r="I3319" s="3">
        <v>184</v>
      </c>
      <c r="J3319" s="25" t="str">
        <f t="shared" si="51"/>
        <v>Apr</v>
      </c>
      <c r="K3319">
        <v>18</v>
      </c>
    </row>
    <row r="3320" spans="1:11" x14ac:dyDescent="0.5">
      <c r="A3320" s="25">
        <v>44677</v>
      </c>
      <c r="B3320" t="s">
        <v>40</v>
      </c>
      <c r="C3320" t="s">
        <v>148</v>
      </c>
      <c r="D3320" t="s">
        <v>146</v>
      </c>
      <c r="E3320">
        <v>2</v>
      </c>
      <c r="F3320" t="s">
        <v>149</v>
      </c>
      <c r="G3320" s="3">
        <v>300</v>
      </c>
      <c r="H3320" t="s">
        <v>143</v>
      </c>
      <c r="I3320" s="3">
        <v>600</v>
      </c>
      <c r="J3320" s="25" t="str">
        <f t="shared" si="51"/>
        <v>Apr</v>
      </c>
      <c r="K3320">
        <v>18</v>
      </c>
    </row>
    <row r="3321" spans="1:11" hidden="1" x14ac:dyDescent="0.5">
      <c r="A3321" s="25">
        <v>44677</v>
      </c>
      <c r="B3321" t="s">
        <v>40</v>
      </c>
      <c r="C3321" t="s">
        <v>157</v>
      </c>
      <c r="D3321" t="s">
        <v>141</v>
      </c>
      <c r="E3321">
        <v>0.2</v>
      </c>
      <c r="F3321" t="s">
        <v>142</v>
      </c>
      <c r="G3321" s="3">
        <v>550</v>
      </c>
      <c r="H3321" t="s">
        <v>143</v>
      </c>
      <c r="I3321" s="3">
        <v>110</v>
      </c>
      <c r="J3321" s="25" t="str">
        <f t="shared" si="51"/>
        <v>Apr</v>
      </c>
      <c r="K3321">
        <v>18</v>
      </c>
    </row>
    <row r="3322" spans="1:11" hidden="1" x14ac:dyDescent="0.5">
      <c r="A3322" s="25">
        <v>44679</v>
      </c>
      <c r="B3322" t="s">
        <v>39</v>
      </c>
      <c r="C3322" t="s">
        <v>197</v>
      </c>
      <c r="D3322" t="s">
        <v>193</v>
      </c>
      <c r="E3322">
        <v>0.5</v>
      </c>
      <c r="F3322" t="s">
        <v>147</v>
      </c>
      <c r="G3322" s="3">
        <v>700</v>
      </c>
      <c r="H3322" t="s">
        <v>143</v>
      </c>
      <c r="I3322" s="3">
        <v>350</v>
      </c>
      <c r="J3322" s="25" t="str">
        <f t="shared" si="51"/>
        <v>Apr</v>
      </c>
      <c r="K3322">
        <v>18</v>
      </c>
    </row>
    <row r="3323" spans="1:11" hidden="1" x14ac:dyDescent="0.5">
      <c r="A3323" s="25">
        <v>44679</v>
      </c>
      <c r="B3323" t="s">
        <v>39</v>
      </c>
      <c r="C3323" t="s">
        <v>194</v>
      </c>
      <c r="D3323" t="s">
        <v>146</v>
      </c>
      <c r="E3323">
        <v>1</v>
      </c>
      <c r="F3323" t="s">
        <v>147</v>
      </c>
      <c r="G3323" s="3">
        <v>260</v>
      </c>
      <c r="H3323" t="s">
        <v>143</v>
      </c>
      <c r="I3323" s="3">
        <v>260</v>
      </c>
      <c r="J3323" s="25" t="str">
        <f t="shared" si="51"/>
        <v>Apr</v>
      </c>
      <c r="K3323">
        <v>18</v>
      </c>
    </row>
    <row r="3324" spans="1:11" x14ac:dyDescent="0.5">
      <c r="A3324" s="25">
        <v>44679</v>
      </c>
      <c r="B3324" t="s">
        <v>39</v>
      </c>
      <c r="C3324" t="s">
        <v>160</v>
      </c>
      <c r="D3324" t="s">
        <v>275</v>
      </c>
      <c r="E3324">
        <v>3</v>
      </c>
      <c r="F3324" t="s">
        <v>147</v>
      </c>
      <c r="G3324" s="3">
        <v>210</v>
      </c>
      <c r="H3324" t="s">
        <v>143</v>
      </c>
      <c r="I3324" s="3">
        <v>630</v>
      </c>
      <c r="J3324" s="25" t="str">
        <f t="shared" si="51"/>
        <v>Apr</v>
      </c>
      <c r="K3324">
        <v>18</v>
      </c>
    </row>
    <row r="3325" spans="1:11" hidden="1" x14ac:dyDescent="0.5">
      <c r="A3325" s="25">
        <v>44679</v>
      </c>
      <c r="B3325" t="s">
        <v>39</v>
      </c>
      <c r="C3325" t="s">
        <v>186</v>
      </c>
      <c r="D3325" t="s">
        <v>274</v>
      </c>
      <c r="E3325">
        <v>1</v>
      </c>
      <c r="F3325" t="s">
        <v>145</v>
      </c>
      <c r="G3325" s="3">
        <v>80</v>
      </c>
      <c r="H3325" t="s">
        <v>143</v>
      </c>
      <c r="I3325" s="3">
        <v>80</v>
      </c>
      <c r="J3325" s="25" t="str">
        <f t="shared" si="51"/>
        <v>Apr</v>
      </c>
      <c r="K3325">
        <v>18</v>
      </c>
    </row>
    <row r="3326" spans="1:11" x14ac:dyDescent="0.5">
      <c r="A3326" s="25">
        <v>44679</v>
      </c>
      <c r="B3326" t="s">
        <v>39</v>
      </c>
      <c r="C3326" t="s">
        <v>159</v>
      </c>
      <c r="D3326" t="s">
        <v>295</v>
      </c>
      <c r="E3326">
        <v>0.5</v>
      </c>
      <c r="F3326" t="s">
        <v>147</v>
      </c>
      <c r="G3326" s="3">
        <v>520</v>
      </c>
      <c r="H3326" t="s">
        <v>143</v>
      </c>
      <c r="I3326" s="3">
        <v>260</v>
      </c>
      <c r="J3326" s="25" t="str">
        <f t="shared" si="51"/>
        <v>Apr</v>
      </c>
      <c r="K3326">
        <v>18</v>
      </c>
    </row>
    <row r="3327" spans="1:11" x14ac:dyDescent="0.5">
      <c r="A3327" s="25">
        <v>44679</v>
      </c>
      <c r="B3327" t="s">
        <v>39</v>
      </c>
      <c r="C3327" t="s">
        <v>163</v>
      </c>
      <c r="D3327" t="s">
        <v>295</v>
      </c>
      <c r="E3327">
        <v>1.3</v>
      </c>
      <c r="F3327" t="s">
        <v>147</v>
      </c>
      <c r="G3327" s="3">
        <v>910</v>
      </c>
      <c r="H3327" t="s">
        <v>143</v>
      </c>
      <c r="I3327" s="3">
        <v>1183</v>
      </c>
      <c r="J3327" s="25" t="str">
        <f t="shared" si="51"/>
        <v>Apr</v>
      </c>
      <c r="K3327">
        <v>18</v>
      </c>
    </row>
    <row r="3328" spans="1:11" x14ac:dyDescent="0.5">
      <c r="A3328" s="25">
        <v>44679</v>
      </c>
      <c r="B3328" t="s">
        <v>39</v>
      </c>
      <c r="C3328" t="s">
        <v>161</v>
      </c>
      <c r="D3328" t="s">
        <v>295</v>
      </c>
      <c r="E3328">
        <v>1</v>
      </c>
      <c r="F3328" t="s">
        <v>147</v>
      </c>
      <c r="G3328" s="3">
        <v>400</v>
      </c>
      <c r="H3328" t="s">
        <v>143</v>
      </c>
      <c r="I3328" s="3">
        <v>400</v>
      </c>
      <c r="J3328" s="25" t="str">
        <f t="shared" si="51"/>
        <v>Apr</v>
      </c>
      <c r="K3328">
        <v>18</v>
      </c>
    </row>
    <row r="3329" spans="1:11" x14ac:dyDescent="0.5">
      <c r="A3329" s="25">
        <v>44679</v>
      </c>
      <c r="B3329" t="s">
        <v>39</v>
      </c>
      <c r="C3329" t="s">
        <v>173</v>
      </c>
      <c r="D3329" t="s">
        <v>295</v>
      </c>
      <c r="E3329">
        <v>0.5</v>
      </c>
      <c r="F3329" t="s">
        <v>147</v>
      </c>
      <c r="G3329" s="3">
        <v>450</v>
      </c>
      <c r="H3329" t="s">
        <v>143</v>
      </c>
      <c r="I3329" s="3">
        <v>225</v>
      </c>
      <c r="J3329" s="25" t="str">
        <f t="shared" si="51"/>
        <v>Apr</v>
      </c>
      <c r="K3329">
        <v>18</v>
      </c>
    </row>
    <row r="3330" spans="1:11" x14ac:dyDescent="0.5">
      <c r="A3330" s="25">
        <v>44679</v>
      </c>
      <c r="B3330" t="s">
        <v>39</v>
      </c>
      <c r="C3330" t="s">
        <v>167</v>
      </c>
      <c r="D3330" t="s">
        <v>295</v>
      </c>
      <c r="E3330">
        <v>0.5</v>
      </c>
      <c r="F3330" t="s">
        <v>147</v>
      </c>
      <c r="G3330" s="3">
        <v>330</v>
      </c>
      <c r="H3330" t="s">
        <v>143</v>
      </c>
      <c r="I3330" s="3">
        <v>165</v>
      </c>
      <c r="J3330" s="25" t="str">
        <f t="shared" si="51"/>
        <v>Apr</v>
      </c>
      <c r="K3330">
        <v>18</v>
      </c>
    </row>
    <row r="3331" spans="1:11" hidden="1" x14ac:dyDescent="0.5">
      <c r="A3331" s="25">
        <v>44679</v>
      </c>
      <c r="B3331" t="s">
        <v>39</v>
      </c>
      <c r="C3331" t="s">
        <v>206</v>
      </c>
      <c r="D3331" t="s">
        <v>193</v>
      </c>
      <c r="E3331">
        <v>1</v>
      </c>
      <c r="F3331" t="s">
        <v>147</v>
      </c>
      <c r="G3331" s="3">
        <v>500</v>
      </c>
      <c r="H3331" t="s">
        <v>143</v>
      </c>
      <c r="I3331" s="3">
        <v>500</v>
      </c>
      <c r="J3331" s="25" t="str">
        <f t="shared" si="51"/>
        <v>Apr</v>
      </c>
      <c r="K3331">
        <v>18</v>
      </c>
    </row>
    <row r="3332" spans="1:11" hidden="1" x14ac:dyDescent="0.5">
      <c r="A3332" s="25">
        <v>44679</v>
      </c>
      <c r="B3332" t="s">
        <v>39</v>
      </c>
      <c r="C3332" t="s">
        <v>292</v>
      </c>
      <c r="D3332" t="s">
        <v>141</v>
      </c>
      <c r="E3332">
        <v>1</v>
      </c>
      <c r="F3332" t="s">
        <v>142</v>
      </c>
      <c r="G3332" s="3">
        <v>310</v>
      </c>
      <c r="H3332" t="s">
        <v>143</v>
      </c>
      <c r="I3332" s="3">
        <v>340</v>
      </c>
      <c r="J3332" s="25" t="str">
        <f t="shared" ref="J3332:J3395" si="52">TEXT(A3332,"mmm")</f>
        <v>Apr</v>
      </c>
      <c r="K3332">
        <v>18</v>
      </c>
    </row>
    <row r="3333" spans="1:11" x14ac:dyDescent="0.5">
      <c r="A3333" s="25">
        <v>44679</v>
      </c>
      <c r="B3333" t="s">
        <v>39</v>
      </c>
      <c r="C3333" t="s">
        <v>159</v>
      </c>
      <c r="D3333" t="s">
        <v>295</v>
      </c>
      <c r="E3333">
        <v>10</v>
      </c>
      <c r="F3333" t="s">
        <v>147</v>
      </c>
      <c r="G3333" s="3">
        <v>520</v>
      </c>
      <c r="H3333" t="s">
        <v>143</v>
      </c>
      <c r="I3333" s="3">
        <v>5200</v>
      </c>
      <c r="J3333" s="25" t="str">
        <f t="shared" si="52"/>
        <v>Apr</v>
      </c>
      <c r="K3333">
        <v>18</v>
      </c>
    </row>
    <row r="3334" spans="1:11" x14ac:dyDescent="0.5">
      <c r="A3334" s="25">
        <v>44679</v>
      </c>
      <c r="B3334" t="s">
        <v>39</v>
      </c>
      <c r="C3334" t="s">
        <v>163</v>
      </c>
      <c r="D3334" t="s">
        <v>295</v>
      </c>
      <c r="E3334">
        <v>5</v>
      </c>
      <c r="F3334" t="s">
        <v>147</v>
      </c>
      <c r="G3334" s="3">
        <v>910</v>
      </c>
      <c r="H3334" t="s">
        <v>143</v>
      </c>
      <c r="I3334" s="3">
        <v>4550</v>
      </c>
      <c r="J3334" s="25" t="str">
        <f t="shared" si="52"/>
        <v>Apr</v>
      </c>
      <c r="K3334">
        <v>18</v>
      </c>
    </row>
    <row r="3335" spans="1:11" hidden="1" x14ac:dyDescent="0.5">
      <c r="A3335" s="25">
        <v>44679</v>
      </c>
      <c r="B3335" t="s">
        <v>39</v>
      </c>
      <c r="C3335" t="s">
        <v>323</v>
      </c>
      <c r="D3335" t="s">
        <v>141</v>
      </c>
      <c r="E3335">
        <v>1</v>
      </c>
      <c r="F3335" t="s">
        <v>142</v>
      </c>
      <c r="G3335" s="3">
        <v>310</v>
      </c>
      <c r="H3335" t="s">
        <v>143</v>
      </c>
      <c r="I3335" s="3">
        <v>310</v>
      </c>
      <c r="J3335" s="25" t="str">
        <f t="shared" si="52"/>
        <v>Apr</v>
      </c>
      <c r="K3335">
        <v>18</v>
      </c>
    </row>
    <row r="3336" spans="1:11" hidden="1" x14ac:dyDescent="0.5">
      <c r="A3336" s="25">
        <v>44679</v>
      </c>
      <c r="B3336" t="s">
        <v>39</v>
      </c>
      <c r="C3336" t="s">
        <v>176</v>
      </c>
      <c r="D3336" t="s">
        <v>295</v>
      </c>
      <c r="E3336">
        <v>1.5</v>
      </c>
      <c r="F3336" t="s">
        <v>147</v>
      </c>
      <c r="G3336" s="3">
        <v>250</v>
      </c>
      <c r="H3336" t="s">
        <v>143</v>
      </c>
      <c r="I3336" s="3">
        <v>375</v>
      </c>
      <c r="J3336" s="25" t="str">
        <f t="shared" si="52"/>
        <v>Apr</v>
      </c>
      <c r="K3336">
        <v>18</v>
      </c>
    </row>
    <row r="3337" spans="1:11" x14ac:dyDescent="0.5">
      <c r="A3337" s="25">
        <v>44679</v>
      </c>
      <c r="B3337" t="s">
        <v>39</v>
      </c>
      <c r="C3337" t="s">
        <v>167</v>
      </c>
      <c r="D3337" t="s">
        <v>295</v>
      </c>
      <c r="E3337">
        <v>2</v>
      </c>
      <c r="F3337" t="s">
        <v>147</v>
      </c>
      <c r="G3337" s="3">
        <v>330</v>
      </c>
      <c r="H3337" t="s">
        <v>143</v>
      </c>
      <c r="I3337" s="3">
        <v>660</v>
      </c>
      <c r="J3337" s="25" t="str">
        <f t="shared" si="52"/>
        <v>Apr</v>
      </c>
      <c r="K3337">
        <v>18</v>
      </c>
    </row>
    <row r="3338" spans="1:11" x14ac:dyDescent="0.5">
      <c r="A3338" s="25">
        <v>44679</v>
      </c>
      <c r="B3338" t="s">
        <v>39</v>
      </c>
      <c r="C3338" t="s">
        <v>161</v>
      </c>
      <c r="D3338" t="s">
        <v>295</v>
      </c>
      <c r="E3338">
        <v>2</v>
      </c>
      <c r="F3338" t="s">
        <v>147</v>
      </c>
      <c r="G3338" s="3">
        <v>400</v>
      </c>
      <c r="H3338" t="s">
        <v>143</v>
      </c>
      <c r="I3338" s="3">
        <v>800</v>
      </c>
      <c r="J3338" s="25" t="str">
        <f t="shared" si="52"/>
        <v>Apr</v>
      </c>
      <c r="K3338">
        <v>18</v>
      </c>
    </row>
    <row r="3339" spans="1:11" x14ac:dyDescent="0.5">
      <c r="A3339" s="25">
        <v>44679</v>
      </c>
      <c r="B3339" t="s">
        <v>39</v>
      </c>
      <c r="C3339" t="s">
        <v>173</v>
      </c>
      <c r="D3339" t="s">
        <v>295</v>
      </c>
      <c r="E3339">
        <v>1.5</v>
      </c>
      <c r="F3339" t="s">
        <v>147</v>
      </c>
      <c r="G3339" s="3">
        <v>450</v>
      </c>
      <c r="H3339" t="s">
        <v>143</v>
      </c>
      <c r="I3339" s="3">
        <v>675</v>
      </c>
      <c r="J3339" s="25" t="str">
        <f t="shared" si="52"/>
        <v>Apr</v>
      </c>
      <c r="K3339">
        <v>18</v>
      </c>
    </row>
    <row r="3340" spans="1:11" hidden="1" x14ac:dyDescent="0.5">
      <c r="A3340" s="25">
        <v>44679</v>
      </c>
      <c r="B3340" t="s">
        <v>39</v>
      </c>
      <c r="C3340" t="s">
        <v>168</v>
      </c>
      <c r="D3340" t="s">
        <v>295</v>
      </c>
      <c r="E3340">
        <v>15</v>
      </c>
      <c r="F3340" t="s">
        <v>169</v>
      </c>
      <c r="G3340" s="3">
        <v>80</v>
      </c>
      <c r="H3340" t="s">
        <v>143</v>
      </c>
      <c r="I3340" s="3">
        <v>1200</v>
      </c>
      <c r="J3340" s="25" t="str">
        <f t="shared" si="52"/>
        <v>Apr</v>
      </c>
      <c r="K3340">
        <v>18</v>
      </c>
    </row>
    <row r="3341" spans="1:11" hidden="1" x14ac:dyDescent="0.5">
      <c r="A3341" s="25">
        <v>44679</v>
      </c>
      <c r="B3341" t="s">
        <v>39</v>
      </c>
      <c r="C3341" t="s">
        <v>264</v>
      </c>
      <c r="D3341" t="s">
        <v>146</v>
      </c>
      <c r="E3341">
        <v>1</v>
      </c>
      <c r="F3341" t="s">
        <v>147</v>
      </c>
      <c r="G3341" s="3">
        <v>255</v>
      </c>
      <c r="H3341" t="s">
        <v>143</v>
      </c>
      <c r="I3341" s="3">
        <v>255</v>
      </c>
      <c r="J3341" s="25" t="str">
        <f t="shared" si="52"/>
        <v>Apr</v>
      </c>
      <c r="K3341">
        <v>18</v>
      </c>
    </row>
    <row r="3342" spans="1:11" hidden="1" x14ac:dyDescent="0.5">
      <c r="A3342" s="25">
        <v>44679</v>
      </c>
      <c r="B3342" t="s">
        <v>39</v>
      </c>
      <c r="C3342" t="s">
        <v>268</v>
      </c>
      <c r="D3342" t="s">
        <v>146</v>
      </c>
      <c r="E3342">
        <v>5</v>
      </c>
      <c r="F3342" t="s">
        <v>147</v>
      </c>
      <c r="G3342" s="3">
        <v>255</v>
      </c>
      <c r="H3342" t="s">
        <v>143</v>
      </c>
      <c r="I3342" s="3">
        <v>1275</v>
      </c>
      <c r="J3342" s="25" t="str">
        <f t="shared" si="52"/>
        <v>Apr</v>
      </c>
      <c r="K3342">
        <v>18</v>
      </c>
    </row>
    <row r="3343" spans="1:11" x14ac:dyDescent="0.5">
      <c r="A3343" s="25">
        <v>44679</v>
      </c>
      <c r="B3343" t="s">
        <v>39</v>
      </c>
      <c r="C3343" t="s">
        <v>231</v>
      </c>
      <c r="D3343" t="s">
        <v>146</v>
      </c>
      <c r="E3343">
        <v>5</v>
      </c>
      <c r="F3343" t="s">
        <v>147</v>
      </c>
      <c r="G3343" s="3">
        <v>255</v>
      </c>
      <c r="H3343" t="s">
        <v>143</v>
      </c>
      <c r="I3343" s="3">
        <v>1275</v>
      </c>
      <c r="J3343" s="25" t="str">
        <f t="shared" si="52"/>
        <v>Apr</v>
      </c>
      <c r="K3343">
        <v>18</v>
      </c>
    </row>
    <row r="3344" spans="1:11" x14ac:dyDescent="0.5">
      <c r="A3344" s="25">
        <v>44679</v>
      </c>
      <c r="B3344" t="s">
        <v>39</v>
      </c>
      <c r="C3344" t="s">
        <v>198</v>
      </c>
      <c r="D3344" t="s">
        <v>146</v>
      </c>
      <c r="E3344">
        <v>4</v>
      </c>
      <c r="F3344" t="s">
        <v>147</v>
      </c>
      <c r="G3344" s="3">
        <v>255</v>
      </c>
      <c r="H3344" t="s">
        <v>143</v>
      </c>
      <c r="I3344" s="3">
        <v>1020</v>
      </c>
      <c r="J3344" s="25" t="str">
        <f t="shared" si="52"/>
        <v>Apr</v>
      </c>
      <c r="K3344">
        <v>18</v>
      </c>
    </row>
    <row r="3345" spans="1:11" x14ac:dyDescent="0.5">
      <c r="A3345" s="25">
        <v>44679</v>
      </c>
      <c r="B3345" t="s">
        <v>39</v>
      </c>
      <c r="C3345" t="s">
        <v>164</v>
      </c>
      <c r="D3345" t="s">
        <v>295</v>
      </c>
      <c r="E3345">
        <v>1</v>
      </c>
      <c r="F3345" t="s">
        <v>147</v>
      </c>
      <c r="G3345" s="3">
        <v>200</v>
      </c>
      <c r="H3345" t="s">
        <v>143</v>
      </c>
      <c r="I3345" s="3">
        <v>200</v>
      </c>
      <c r="J3345" s="25" t="str">
        <f t="shared" si="52"/>
        <v>Apr</v>
      </c>
      <c r="K3345">
        <v>18</v>
      </c>
    </row>
    <row r="3346" spans="1:11" hidden="1" x14ac:dyDescent="0.5">
      <c r="A3346" s="25">
        <v>44679</v>
      </c>
      <c r="B3346" t="s">
        <v>39</v>
      </c>
      <c r="C3346" t="s">
        <v>177</v>
      </c>
      <c r="D3346" t="s">
        <v>324</v>
      </c>
      <c r="E3346">
        <v>2</v>
      </c>
      <c r="F3346" t="s">
        <v>142</v>
      </c>
      <c r="G3346" s="3">
        <v>175</v>
      </c>
      <c r="H3346" t="s">
        <v>143</v>
      </c>
      <c r="I3346" s="3">
        <v>350</v>
      </c>
      <c r="J3346" s="25" t="str">
        <f t="shared" si="52"/>
        <v>Apr</v>
      </c>
      <c r="K3346">
        <v>18</v>
      </c>
    </row>
    <row r="3347" spans="1:11" hidden="1" x14ac:dyDescent="0.5">
      <c r="A3347" s="25">
        <v>44679</v>
      </c>
      <c r="B3347" t="s">
        <v>39</v>
      </c>
      <c r="C3347" t="s">
        <v>225</v>
      </c>
      <c r="D3347" t="s">
        <v>141</v>
      </c>
      <c r="E3347">
        <v>1</v>
      </c>
      <c r="F3347" t="s">
        <v>142</v>
      </c>
      <c r="G3347" s="3">
        <v>520</v>
      </c>
      <c r="H3347" t="s">
        <v>143</v>
      </c>
      <c r="I3347" s="3">
        <v>520</v>
      </c>
      <c r="J3347" s="25" t="str">
        <f t="shared" si="52"/>
        <v>Apr</v>
      </c>
      <c r="K3347">
        <v>18</v>
      </c>
    </row>
    <row r="3348" spans="1:11" hidden="1" x14ac:dyDescent="0.5">
      <c r="A3348" s="25">
        <v>44679</v>
      </c>
      <c r="B3348" t="s">
        <v>39</v>
      </c>
      <c r="C3348" t="s">
        <v>323</v>
      </c>
      <c r="D3348" t="s">
        <v>141</v>
      </c>
      <c r="E3348">
        <v>2</v>
      </c>
      <c r="F3348" t="s">
        <v>142</v>
      </c>
      <c r="G3348" s="3">
        <v>310</v>
      </c>
      <c r="H3348" t="s">
        <v>143</v>
      </c>
      <c r="I3348" s="3">
        <v>620</v>
      </c>
      <c r="J3348" s="25" t="str">
        <f t="shared" si="52"/>
        <v>Apr</v>
      </c>
      <c r="K3348">
        <v>18</v>
      </c>
    </row>
    <row r="3349" spans="1:11" hidden="1" x14ac:dyDescent="0.5">
      <c r="A3349" s="25">
        <v>44679</v>
      </c>
      <c r="B3349" t="s">
        <v>39</v>
      </c>
      <c r="C3349" t="s">
        <v>210</v>
      </c>
      <c r="D3349" t="s">
        <v>141</v>
      </c>
      <c r="E3349">
        <v>1</v>
      </c>
      <c r="F3349" t="s">
        <v>142</v>
      </c>
      <c r="G3349" s="3">
        <v>470</v>
      </c>
      <c r="H3349" t="s">
        <v>143</v>
      </c>
      <c r="I3349" s="3">
        <v>470</v>
      </c>
      <c r="J3349" s="25" t="str">
        <f t="shared" si="52"/>
        <v>Apr</v>
      </c>
      <c r="K3349">
        <v>18</v>
      </c>
    </row>
    <row r="3350" spans="1:11" hidden="1" x14ac:dyDescent="0.5">
      <c r="A3350" s="25">
        <v>44679</v>
      </c>
      <c r="B3350" t="s">
        <v>39</v>
      </c>
      <c r="C3350" t="s">
        <v>179</v>
      </c>
      <c r="D3350" t="s">
        <v>274</v>
      </c>
      <c r="E3350">
        <v>4</v>
      </c>
      <c r="F3350" t="s">
        <v>145</v>
      </c>
      <c r="G3350" s="3">
        <v>65</v>
      </c>
      <c r="H3350" t="s">
        <v>143</v>
      </c>
      <c r="I3350" s="3">
        <v>260</v>
      </c>
      <c r="J3350" s="25" t="str">
        <f t="shared" si="52"/>
        <v>Apr</v>
      </c>
      <c r="K3350">
        <v>18</v>
      </c>
    </row>
    <row r="3351" spans="1:11" x14ac:dyDescent="0.5">
      <c r="A3351" s="25">
        <v>44679</v>
      </c>
      <c r="B3351" t="s">
        <v>39</v>
      </c>
      <c r="C3351" t="s">
        <v>181</v>
      </c>
      <c r="D3351" t="s">
        <v>276</v>
      </c>
      <c r="E3351">
        <v>3</v>
      </c>
      <c r="F3351" t="s">
        <v>152</v>
      </c>
      <c r="G3351" s="3">
        <v>140</v>
      </c>
      <c r="H3351" t="s">
        <v>143</v>
      </c>
      <c r="I3351" s="3">
        <v>420</v>
      </c>
      <c r="J3351" s="25" t="str">
        <f t="shared" si="52"/>
        <v>Apr</v>
      </c>
      <c r="K3351">
        <v>18</v>
      </c>
    </row>
    <row r="3352" spans="1:11" x14ac:dyDescent="0.5">
      <c r="A3352" s="25">
        <v>44679</v>
      </c>
      <c r="B3352" t="s">
        <v>39</v>
      </c>
      <c r="C3352" t="s">
        <v>175</v>
      </c>
      <c r="D3352" t="s">
        <v>146</v>
      </c>
      <c r="E3352">
        <v>1</v>
      </c>
      <c r="F3352" t="s">
        <v>152</v>
      </c>
      <c r="G3352" s="3">
        <v>900</v>
      </c>
      <c r="H3352" t="s">
        <v>143</v>
      </c>
      <c r="I3352" s="3">
        <v>900</v>
      </c>
      <c r="J3352" s="25" t="str">
        <f t="shared" si="52"/>
        <v>Apr</v>
      </c>
      <c r="K3352">
        <v>18</v>
      </c>
    </row>
    <row r="3353" spans="1:11" x14ac:dyDescent="0.5">
      <c r="A3353" s="25">
        <v>44679</v>
      </c>
      <c r="B3353" t="s">
        <v>39</v>
      </c>
      <c r="C3353" t="s">
        <v>151</v>
      </c>
      <c r="D3353" t="s">
        <v>146</v>
      </c>
      <c r="E3353">
        <v>2</v>
      </c>
      <c r="F3353" t="s">
        <v>152</v>
      </c>
      <c r="G3353" s="3">
        <v>500</v>
      </c>
      <c r="H3353" t="s">
        <v>143</v>
      </c>
      <c r="I3353" s="3">
        <v>1000</v>
      </c>
      <c r="J3353" s="25" t="str">
        <f t="shared" si="52"/>
        <v>Apr</v>
      </c>
      <c r="K3353">
        <v>18</v>
      </c>
    </row>
    <row r="3354" spans="1:11" x14ac:dyDescent="0.5">
      <c r="A3354" s="25">
        <v>44679</v>
      </c>
      <c r="B3354" t="s">
        <v>39</v>
      </c>
      <c r="C3354" t="s">
        <v>148</v>
      </c>
      <c r="D3354" t="s">
        <v>146</v>
      </c>
      <c r="E3354">
        <v>5</v>
      </c>
      <c r="F3354" t="s">
        <v>149</v>
      </c>
      <c r="G3354" s="3">
        <v>300</v>
      </c>
      <c r="H3354" t="s">
        <v>143</v>
      </c>
      <c r="I3354" s="3">
        <v>1500</v>
      </c>
      <c r="J3354" s="25" t="str">
        <f t="shared" si="52"/>
        <v>Apr</v>
      </c>
      <c r="K3354">
        <v>18</v>
      </c>
    </row>
    <row r="3355" spans="1:11" x14ac:dyDescent="0.5">
      <c r="A3355" s="25">
        <v>44679</v>
      </c>
      <c r="B3355" t="s">
        <v>39</v>
      </c>
      <c r="C3355" t="s">
        <v>144</v>
      </c>
      <c r="D3355" t="s">
        <v>274</v>
      </c>
      <c r="E3355">
        <v>32</v>
      </c>
      <c r="F3355" t="s">
        <v>145</v>
      </c>
      <c r="G3355" s="3">
        <v>65</v>
      </c>
      <c r="H3355" t="s">
        <v>143</v>
      </c>
      <c r="I3355" s="3">
        <v>2080</v>
      </c>
      <c r="J3355" s="25" t="str">
        <f t="shared" si="52"/>
        <v>Apr</v>
      </c>
      <c r="K3355">
        <v>18</v>
      </c>
    </row>
    <row r="3356" spans="1:11" hidden="1" x14ac:dyDescent="0.5">
      <c r="A3356" s="25">
        <v>44679</v>
      </c>
      <c r="B3356" t="s">
        <v>39</v>
      </c>
      <c r="C3356" t="s">
        <v>179</v>
      </c>
      <c r="D3356" t="s">
        <v>274</v>
      </c>
      <c r="E3356">
        <v>2</v>
      </c>
      <c r="F3356" t="s">
        <v>145</v>
      </c>
      <c r="G3356" s="3">
        <v>65</v>
      </c>
      <c r="H3356" t="s">
        <v>143</v>
      </c>
      <c r="I3356" s="3">
        <v>130</v>
      </c>
      <c r="J3356" s="25" t="str">
        <f t="shared" si="52"/>
        <v>Apr</v>
      </c>
      <c r="K3356">
        <v>18</v>
      </c>
    </row>
    <row r="3357" spans="1:11" x14ac:dyDescent="0.5">
      <c r="A3357" s="25">
        <v>44679</v>
      </c>
      <c r="B3357" t="s">
        <v>39</v>
      </c>
      <c r="C3357" t="s">
        <v>167</v>
      </c>
      <c r="D3357" t="s">
        <v>295</v>
      </c>
      <c r="E3357">
        <v>1</v>
      </c>
      <c r="F3357" t="s">
        <v>147</v>
      </c>
      <c r="G3357" s="3">
        <v>330</v>
      </c>
      <c r="H3357" t="s">
        <v>143</v>
      </c>
      <c r="I3357" s="3">
        <v>330</v>
      </c>
      <c r="J3357" s="25" t="str">
        <f t="shared" si="52"/>
        <v>Apr</v>
      </c>
      <c r="K3357">
        <v>18</v>
      </c>
    </row>
    <row r="3358" spans="1:11" x14ac:dyDescent="0.5">
      <c r="A3358" s="25">
        <v>44679</v>
      </c>
      <c r="B3358" t="s">
        <v>39</v>
      </c>
      <c r="C3358" t="s">
        <v>173</v>
      </c>
      <c r="D3358" t="s">
        <v>295</v>
      </c>
      <c r="E3358">
        <v>1</v>
      </c>
      <c r="F3358" t="s">
        <v>147</v>
      </c>
      <c r="G3358" s="3">
        <v>450</v>
      </c>
      <c r="H3358" t="s">
        <v>143</v>
      </c>
      <c r="I3358" s="3">
        <v>450</v>
      </c>
      <c r="J3358" s="25" t="str">
        <f t="shared" si="52"/>
        <v>Apr</v>
      </c>
      <c r="K3358">
        <v>18</v>
      </c>
    </row>
    <row r="3359" spans="1:11" hidden="1" x14ac:dyDescent="0.5">
      <c r="A3359" s="25">
        <v>44679</v>
      </c>
      <c r="B3359" t="s">
        <v>39</v>
      </c>
      <c r="C3359" t="s">
        <v>264</v>
      </c>
      <c r="D3359" t="s">
        <v>146</v>
      </c>
      <c r="E3359">
        <v>3</v>
      </c>
      <c r="F3359" t="s">
        <v>147</v>
      </c>
      <c r="G3359" s="3">
        <v>255</v>
      </c>
      <c r="H3359" t="s">
        <v>143</v>
      </c>
      <c r="I3359" s="3">
        <v>765</v>
      </c>
      <c r="J3359" s="25" t="str">
        <f t="shared" si="52"/>
        <v>Apr</v>
      </c>
      <c r="K3359">
        <v>18</v>
      </c>
    </row>
    <row r="3360" spans="1:11" x14ac:dyDescent="0.5">
      <c r="A3360" s="25">
        <v>44679</v>
      </c>
      <c r="B3360" t="s">
        <v>39</v>
      </c>
      <c r="C3360" t="s">
        <v>231</v>
      </c>
      <c r="D3360" t="s">
        <v>146</v>
      </c>
      <c r="E3360">
        <v>3</v>
      </c>
      <c r="F3360" t="s">
        <v>147</v>
      </c>
      <c r="G3360" s="3">
        <v>255</v>
      </c>
      <c r="H3360" t="s">
        <v>143</v>
      </c>
      <c r="I3360" s="3">
        <v>765</v>
      </c>
      <c r="J3360" s="25" t="str">
        <f t="shared" si="52"/>
        <v>Apr</v>
      </c>
      <c r="K3360">
        <v>18</v>
      </c>
    </row>
    <row r="3361" spans="1:11" hidden="1" x14ac:dyDescent="0.5">
      <c r="A3361" s="25">
        <v>44679</v>
      </c>
      <c r="B3361" t="s">
        <v>39</v>
      </c>
      <c r="C3361" t="s">
        <v>186</v>
      </c>
      <c r="D3361" t="s">
        <v>274</v>
      </c>
      <c r="E3361">
        <v>4</v>
      </c>
      <c r="F3361" t="s">
        <v>145</v>
      </c>
      <c r="G3361" s="3">
        <v>80</v>
      </c>
      <c r="H3361" t="s">
        <v>143</v>
      </c>
      <c r="I3361" s="3">
        <v>320</v>
      </c>
      <c r="J3361" s="25" t="str">
        <f t="shared" si="52"/>
        <v>Apr</v>
      </c>
      <c r="K3361">
        <v>18</v>
      </c>
    </row>
    <row r="3362" spans="1:11" x14ac:dyDescent="0.5">
      <c r="A3362" s="25">
        <v>44679</v>
      </c>
      <c r="B3362" t="s">
        <v>39</v>
      </c>
      <c r="C3362" t="s">
        <v>144</v>
      </c>
      <c r="D3362" t="s">
        <v>274</v>
      </c>
      <c r="E3362">
        <v>10</v>
      </c>
      <c r="F3362" t="s">
        <v>145</v>
      </c>
      <c r="G3362" s="3">
        <v>65</v>
      </c>
      <c r="H3362" t="s">
        <v>143</v>
      </c>
      <c r="I3362" s="3">
        <v>650</v>
      </c>
      <c r="J3362" s="25" t="str">
        <f t="shared" si="52"/>
        <v>Apr</v>
      </c>
      <c r="K3362">
        <v>18</v>
      </c>
    </row>
    <row r="3363" spans="1:11" hidden="1" x14ac:dyDescent="0.5">
      <c r="A3363" s="25">
        <v>44679</v>
      </c>
      <c r="B3363" t="s">
        <v>39</v>
      </c>
      <c r="C3363" t="s">
        <v>168</v>
      </c>
      <c r="D3363" t="s">
        <v>295</v>
      </c>
      <c r="E3363">
        <v>2</v>
      </c>
      <c r="F3363" t="s">
        <v>169</v>
      </c>
      <c r="G3363" s="3">
        <v>80</v>
      </c>
      <c r="H3363" t="s">
        <v>143</v>
      </c>
      <c r="I3363" s="3">
        <v>160</v>
      </c>
      <c r="J3363" s="25" t="str">
        <f t="shared" si="52"/>
        <v>Apr</v>
      </c>
      <c r="K3363">
        <v>18</v>
      </c>
    </row>
    <row r="3364" spans="1:11" x14ac:dyDescent="0.5">
      <c r="A3364" s="25">
        <v>44679</v>
      </c>
      <c r="B3364" t="s">
        <v>39</v>
      </c>
      <c r="C3364" t="s">
        <v>148</v>
      </c>
      <c r="D3364" t="s">
        <v>146</v>
      </c>
      <c r="E3364">
        <v>1</v>
      </c>
      <c r="F3364" t="s">
        <v>149</v>
      </c>
      <c r="G3364" s="3">
        <v>300</v>
      </c>
      <c r="H3364" t="s">
        <v>143</v>
      </c>
      <c r="I3364" s="3">
        <v>300</v>
      </c>
      <c r="J3364" s="25" t="str">
        <f t="shared" si="52"/>
        <v>Apr</v>
      </c>
      <c r="K3364">
        <v>18</v>
      </c>
    </row>
    <row r="3365" spans="1:11" x14ac:dyDescent="0.5">
      <c r="A3365" s="25">
        <v>44679</v>
      </c>
      <c r="B3365" t="s">
        <v>39</v>
      </c>
      <c r="C3365" t="s">
        <v>158</v>
      </c>
      <c r="D3365" t="s">
        <v>295</v>
      </c>
      <c r="E3365">
        <v>2</v>
      </c>
      <c r="F3365" t="s">
        <v>147</v>
      </c>
      <c r="G3365" s="3">
        <v>320</v>
      </c>
      <c r="H3365" t="s">
        <v>143</v>
      </c>
      <c r="I3365" s="3">
        <v>640</v>
      </c>
      <c r="J3365" s="25" t="str">
        <f t="shared" si="52"/>
        <v>Apr</v>
      </c>
      <c r="K3365">
        <v>18</v>
      </c>
    </row>
    <row r="3366" spans="1:11" hidden="1" x14ac:dyDescent="0.5">
      <c r="A3366" s="25">
        <v>44679</v>
      </c>
      <c r="B3366" t="s">
        <v>39</v>
      </c>
      <c r="C3366" t="s">
        <v>323</v>
      </c>
      <c r="D3366" t="s">
        <v>141</v>
      </c>
      <c r="E3366">
        <v>2</v>
      </c>
      <c r="F3366" t="s">
        <v>142</v>
      </c>
      <c r="G3366" s="3">
        <v>310</v>
      </c>
      <c r="H3366" t="s">
        <v>143</v>
      </c>
      <c r="I3366" s="3">
        <v>620</v>
      </c>
      <c r="J3366" s="25" t="str">
        <f t="shared" si="52"/>
        <v>Apr</v>
      </c>
      <c r="K3366">
        <v>18</v>
      </c>
    </row>
    <row r="3367" spans="1:11" x14ac:dyDescent="0.5">
      <c r="A3367" s="25">
        <v>44679</v>
      </c>
      <c r="B3367" t="s">
        <v>39</v>
      </c>
      <c r="C3367" t="s">
        <v>187</v>
      </c>
      <c r="D3367" t="s">
        <v>295</v>
      </c>
      <c r="E3367">
        <v>5</v>
      </c>
      <c r="F3367" t="s">
        <v>147</v>
      </c>
      <c r="G3367" s="3">
        <v>50</v>
      </c>
      <c r="H3367" t="s">
        <v>143</v>
      </c>
      <c r="I3367" s="3">
        <v>250</v>
      </c>
      <c r="J3367" s="25" t="str">
        <f t="shared" si="52"/>
        <v>Apr</v>
      </c>
      <c r="K3367">
        <v>18</v>
      </c>
    </row>
    <row r="3368" spans="1:11" hidden="1" x14ac:dyDescent="0.5">
      <c r="A3368" s="25">
        <v>44679</v>
      </c>
      <c r="B3368" t="s">
        <v>39</v>
      </c>
      <c r="C3368" t="s">
        <v>186</v>
      </c>
      <c r="D3368" t="s">
        <v>274</v>
      </c>
      <c r="E3368">
        <v>1</v>
      </c>
      <c r="F3368" t="s">
        <v>145</v>
      </c>
      <c r="G3368" s="3">
        <v>80</v>
      </c>
      <c r="H3368" t="s">
        <v>143</v>
      </c>
      <c r="I3368" s="3">
        <v>80</v>
      </c>
      <c r="J3368" s="25" t="str">
        <f t="shared" si="52"/>
        <v>Apr</v>
      </c>
      <c r="K3368">
        <v>18</v>
      </c>
    </row>
    <row r="3369" spans="1:11" hidden="1" x14ac:dyDescent="0.5">
      <c r="A3369" s="25">
        <v>44679</v>
      </c>
      <c r="B3369" t="s">
        <v>39</v>
      </c>
      <c r="C3369" t="s">
        <v>199</v>
      </c>
      <c r="D3369" t="s">
        <v>275</v>
      </c>
      <c r="E3369">
        <v>1</v>
      </c>
      <c r="F3369" t="s">
        <v>147</v>
      </c>
      <c r="G3369" s="3">
        <v>200</v>
      </c>
      <c r="H3369" t="s">
        <v>143</v>
      </c>
      <c r="I3369" s="3">
        <v>200</v>
      </c>
      <c r="J3369" s="25" t="str">
        <f t="shared" si="52"/>
        <v>Apr</v>
      </c>
      <c r="K3369">
        <v>18</v>
      </c>
    </row>
    <row r="3370" spans="1:11" x14ac:dyDescent="0.5">
      <c r="A3370" s="25">
        <v>44679</v>
      </c>
      <c r="B3370" t="s">
        <v>39</v>
      </c>
      <c r="C3370" t="s">
        <v>151</v>
      </c>
      <c r="D3370" t="s">
        <v>146</v>
      </c>
      <c r="E3370">
        <v>1</v>
      </c>
      <c r="F3370" t="s">
        <v>152</v>
      </c>
      <c r="G3370" s="3">
        <v>500</v>
      </c>
      <c r="H3370" t="s">
        <v>143</v>
      </c>
      <c r="I3370" s="3">
        <v>500</v>
      </c>
      <c r="J3370" s="25" t="str">
        <f t="shared" si="52"/>
        <v>Apr</v>
      </c>
      <c r="K3370">
        <v>18</v>
      </c>
    </row>
    <row r="3371" spans="1:11" hidden="1" x14ac:dyDescent="0.5">
      <c r="A3371" s="25">
        <v>44679</v>
      </c>
      <c r="B3371" t="s">
        <v>39</v>
      </c>
      <c r="C3371" t="s">
        <v>213</v>
      </c>
      <c r="D3371" t="s">
        <v>324</v>
      </c>
      <c r="E3371">
        <v>3</v>
      </c>
      <c r="F3371" t="s">
        <v>142</v>
      </c>
      <c r="G3371" s="3">
        <v>175</v>
      </c>
      <c r="H3371" t="s">
        <v>143</v>
      </c>
      <c r="I3371" s="3">
        <v>525</v>
      </c>
      <c r="J3371" s="25" t="str">
        <f t="shared" si="52"/>
        <v>Apr</v>
      </c>
      <c r="K3371">
        <v>18</v>
      </c>
    </row>
    <row r="3372" spans="1:11" x14ac:dyDescent="0.5">
      <c r="A3372" s="25">
        <v>44679</v>
      </c>
      <c r="B3372" t="s">
        <v>39</v>
      </c>
      <c r="C3372" t="s">
        <v>159</v>
      </c>
      <c r="D3372" t="s">
        <v>295</v>
      </c>
      <c r="E3372">
        <v>0.4</v>
      </c>
      <c r="F3372" t="s">
        <v>147</v>
      </c>
      <c r="G3372" s="3">
        <v>520</v>
      </c>
      <c r="H3372" t="s">
        <v>143</v>
      </c>
      <c r="I3372" s="3">
        <v>208</v>
      </c>
      <c r="J3372" s="25" t="str">
        <f t="shared" si="52"/>
        <v>Apr</v>
      </c>
      <c r="K3372">
        <v>18</v>
      </c>
    </row>
    <row r="3373" spans="1:11" x14ac:dyDescent="0.5">
      <c r="A3373" s="25">
        <v>44679</v>
      </c>
      <c r="B3373" t="s">
        <v>39</v>
      </c>
      <c r="C3373" t="s">
        <v>163</v>
      </c>
      <c r="D3373" t="s">
        <v>295</v>
      </c>
      <c r="E3373">
        <v>0.2</v>
      </c>
      <c r="F3373" t="s">
        <v>147</v>
      </c>
      <c r="G3373" s="3">
        <v>920</v>
      </c>
      <c r="H3373" t="s">
        <v>143</v>
      </c>
      <c r="I3373" s="3">
        <v>184</v>
      </c>
      <c r="J3373" s="25" t="str">
        <f t="shared" si="52"/>
        <v>Apr</v>
      </c>
      <c r="K3373">
        <v>18</v>
      </c>
    </row>
    <row r="3374" spans="1:11" x14ac:dyDescent="0.5">
      <c r="A3374" s="25">
        <v>44679</v>
      </c>
      <c r="B3374" t="s">
        <v>39</v>
      </c>
      <c r="C3374" t="s">
        <v>183</v>
      </c>
      <c r="D3374" t="s">
        <v>155</v>
      </c>
      <c r="E3374">
        <v>1</v>
      </c>
      <c r="F3374" t="s">
        <v>156</v>
      </c>
      <c r="G3374" s="3">
        <v>275</v>
      </c>
      <c r="H3374" t="s">
        <v>143</v>
      </c>
      <c r="I3374" s="3">
        <v>275</v>
      </c>
      <c r="J3374" s="25" t="str">
        <f t="shared" si="52"/>
        <v>Apr</v>
      </c>
      <c r="K3374">
        <v>18</v>
      </c>
    </row>
    <row r="3375" spans="1:11" hidden="1" x14ac:dyDescent="0.5">
      <c r="A3375" s="25">
        <v>44679</v>
      </c>
      <c r="B3375" t="s">
        <v>39</v>
      </c>
      <c r="C3375" t="s">
        <v>186</v>
      </c>
      <c r="D3375" t="s">
        <v>274</v>
      </c>
      <c r="E3375">
        <v>2</v>
      </c>
      <c r="F3375" t="s">
        <v>145</v>
      </c>
      <c r="G3375" s="3">
        <v>80</v>
      </c>
      <c r="H3375" t="s">
        <v>143</v>
      </c>
      <c r="I3375" s="3">
        <v>160</v>
      </c>
      <c r="J3375" s="25" t="str">
        <f t="shared" si="52"/>
        <v>Apr</v>
      </c>
      <c r="K3375">
        <v>18</v>
      </c>
    </row>
    <row r="3376" spans="1:11" hidden="1" x14ac:dyDescent="0.5">
      <c r="A3376" s="25">
        <v>44679</v>
      </c>
      <c r="B3376" t="s">
        <v>39</v>
      </c>
      <c r="C3376" t="s">
        <v>226</v>
      </c>
      <c r="D3376" t="s">
        <v>275</v>
      </c>
      <c r="E3376">
        <v>15</v>
      </c>
      <c r="F3376" t="s">
        <v>147</v>
      </c>
      <c r="G3376" s="3">
        <v>190</v>
      </c>
      <c r="H3376" t="s">
        <v>143</v>
      </c>
      <c r="I3376" s="3">
        <v>2850</v>
      </c>
      <c r="J3376" s="25" t="str">
        <f t="shared" si="52"/>
        <v>Apr</v>
      </c>
      <c r="K3376">
        <v>18</v>
      </c>
    </row>
    <row r="3377" spans="1:11" x14ac:dyDescent="0.5">
      <c r="A3377" s="25">
        <v>44679</v>
      </c>
      <c r="B3377" t="s">
        <v>39</v>
      </c>
      <c r="C3377" t="s">
        <v>148</v>
      </c>
      <c r="D3377" t="s">
        <v>146</v>
      </c>
      <c r="E3377">
        <v>8</v>
      </c>
      <c r="F3377" t="s">
        <v>149</v>
      </c>
      <c r="G3377" s="3">
        <v>300</v>
      </c>
      <c r="H3377" t="s">
        <v>143</v>
      </c>
      <c r="I3377" s="3">
        <v>2400</v>
      </c>
      <c r="J3377" s="25" t="str">
        <f t="shared" si="52"/>
        <v>Apr</v>
      </c>
      <c r="K3377">
        <v>18</v>
      </c>
    </row>
    <row r="3378" spans="1:11" hidden="1" x14ac:dyDescent="0.5">
      <c r="A3378" s="25">
        <v>44679</v>
      </c>
      <c r="B3378" t="s">
        <v>39</v>
      </c>
      <c r="C3378" t="s">
        <v>197</v>
      </c>
      <c r="D3378" t="s">
        <v>193</v>
      </c>
      <c r="E3378">
        <v>1</v>
      </c>
      <c r="F3378" t="s">
        <v>147</v>
      </c>
      <c r="G3378" s="3">
        <v>700</v>
      </c>
      <c r="H3378" t="s">
        <v>143</v>
      </c>
      <c r="I3378" s="3">
        <v>700</v>
      </c>
      <c r="J3378" s="25" t="str">
        <f t="shared" si="52"/>
        <v>Apr</v>
      </c>
      <c r="K3378">
        <v>18</v>
      </c>
    </row>
    <row r="3379" spans="1:11" hidden="1" x14ac:dyDescent="0.5">
      <c r="A3379" s="25">
        <v>44679</v>
      </c>
      <c r="B3379" t="s">
        <v>39</v>
      </c>
      <c r="C3379" t="s">
        <v>157</v>
      </c>
      <c r="D3379" t="s">
        <v>141</v>
      </c>
      <c r="E3379">
        <v>1</v>
      </c>
      <c r="F3379" t="s">
        <v>142</v>
      </c>
      <c r="G3379" s="3">
        <v>470</v>
      </c>
      <c r="H3379" t="s">
        <v>143</v>
      </c>
      <c r="I3379" s="3">
        <v>470</v>
      </c>
      <c r="J3379" s="25" t="str">
        <f t="shared" si="52"/>
        <v>Apr</v>
      </c>
      <c r="K3379">
        <v>18</v>
      </c>
    </row>
    <row r="3380" spans="1:11" x14ac:dyDescent="0.5">
      <c r="A3380" s="25">
        <v>44679</v>
      </c>
      <c r="B3380" t="s">
        <v>39</v>
      </c>
      <c r="C3380" t="s">
        <v>164</v>
      </c>
      <c r="D3380" t="s">
        <v>295</v>
      </c>
      <c r="E3380">
        <v>1</v>
      </c>
      <c r="F3380" t="s">
        <v>147</v>
      </c>
      <c r="G3380" s="3">
        <v>200</v>
      </c>
      <c r="H3380" t="s">
        <v>143</v>
      </c>
      <c r="I3380" s="3">
        <v>200</v>
      </c>
      <c r="J3380" s="25" t="str">
        <f t="shared" si="52"/>
        <v>Apr</v>
      </c>
      <c r="K3380">
        <v>18</v>
      </c>
    </row>
    <row r="3381" spans="1:11" x14ac:dyDescent="0.5">
      <c r="A3381" s="25">
        <v>44679</v>
      </c>
      <c r="B3381" t="s">
        <v>39</v>
      </c>
      <c r="C3381" t="s">
        <v>159</v>
      </c>
      <c r="D3381" t="s">
        <v>295</v>
      </c>
      <c r="E3381">
        <v>2</v>
      </c>
      <c r="F3381" t="s">
        <v>147</v>
      </c>
      <c r="G3381" s="3">
        <v>520</v>
      </c>
      <c r="H3381" t="s">
        <v>143</v>
      </c>
      <c r="I3381" s="3">
        <v>1040</v>
      </c>
      <c r="J3381" s="25" t="str">
        <f t="shared" si="52"/>
        <v>Apr</v>
      </c>
      <c r="K3381">
        <v>18</v>
      </c>
    </row>
    <row r="3382" spans="1:11" x14ac:dyDescent="0.5">
      <c r="A3382" s="25">
        <v>44679</v>
      </c>
      <c r="B3382" t="s">
        <v>39</v>
      </c>
      <c r="C3382" t="s">
        <v>163</v>
      </c>
      <c r="D3382" t="s">
        <v>295</v>
      </c>
      <c r="E3382">
        <v>1</v>
      </c>
      <c r="F3382" t="s">
        <v>147</v>
      </c>
      <c r="G3382" s="3">
        <v>920</v>
      </c>
      <c r="H3382" t="s">
        <v>143</v>
      </c>
      <c r="I3382" s="3">
        <v>920</v>
      </c>
      <c r="J3382" s="25" t="str">
        <f t="shared" si="52"/>
        <v>Apr</v>
      </c>
      <c r="K3382">
        <v>18</v>
      </c>
    </row>
    <row r="3383" spans="1:11" hidden="1" x14ac:dyDescent="0.5">
      <c r="A3383" s="25">
        <v>44679</v>
      </c>
      <c r="B3383" t="s">
        <v>39</v>
      </c>
      <c r="C3383" t="s">
        <v>153</v>
      </c>
      <c r="D3383" t="s">
        <v>295</v>
      </c>
      <c r="E3383">
        <v>10</v>
      </c>
      <c r="F3383" t="s">
        <v>147</v>
      </c>
      <c r="G3383" s="3">
        <v>70</v>
      </c>
      <c r="H3383" t="s">
        <v>143</v>
      </c>
      <c r="I3383" s="3">
        <v>700</v>
      </c>
      <c r="J3383" s="25" t="str">
        <f t="shared" si="52"/>
        <v>Apr</v>
      </c>
      <c r="K3383">
        <v>18</v>
      </c>
    </row>
    <row r="3384" spans="1:11" hidden="1" x14ac:dyDescent="0.5">
      <c r="A3384" s="25">
        <v>44679</v>
      </c>
      <c r="B3384" t="s">
        <v>39</v>
      </c>
      <c r="C3384" t="s">
        <v>203</v>
      </c>
      <c r="D3384" t="s">
        <v>295</v>
      </c>
      <c r="E3384">
        <v>5</v>
      </c>
      <c r="F3384" t="s">
        <v>169</v>
      </c>
      <c r="G3384" s="3">
        <v>60</v>
      </c>
      <c r="H3384" t="s">
        <v>143</v>
      </c>
      <c r="I3384" s="3">
        <v>300</v>
      </c>
      <c r="J3384" s="25" t="str">
        <f t="shared" si="52"/>
        <v>Apr</v>
      </c>
      <c r="K3384">
        <v>18</v>
      </c>
    </row>
    <row r="3385" spans="1:11" hidden="1" x14ac:dyDescent="0.5">
      <c r="A3385" s="25">
        <v>44679</v>
      </c>
      <c r="B3385" t="s">
        <v>39</v>
      </c>
      <c r="C3385" t="s">
        <v>176</v>
      </c>
      <c r="D3385" t="s">
        <v>295</v>
      </c>
      <c r="E3385">
        <v>1</v>
      </c>
      <c r="F3385" t="s">
        <v>147</v>
      </c>
      <c r="G3385" s="3">
        <v>250</v>
      </c>
      <c r="H3385" t="s">
        <v>143</v>
      </c>
      <c r="I3385" s="3">
        <v>250</v>
      </c>
      <c r="J3385" s="25" t="str">
        <f t="shared" si="52"/>
        <v>Apr</v>
      </c>
      <c r="K3385">
        <v>18</v>
      </c>
    </row>
    <row r="3386" spans="1:11" x14ac:dyDescent="0.5">
      <c r="A3386" s="25">
        <v>44679</v>
      </c>
      <c r="B3386" t="s">
        <v>39</v>
      </c>
      <c r="C3386" t="s">
        <v>166</v>
      </c>
      <c r="D3386" t="s">
        <v>295</v>
      </c>
      <c r="E3386">
        <v>1</v>
      </c>
      <c r="F3386" t="s">
        <v>147</v>
      </c>
      <c r="G3386" s="3">
        <v>330</v>
      </c>
      <c r="H3386" t="s">
        <v>143</v>
      </c>
      <c r="I3386" s="3">
        <v>330</v>
      </c>
      <c r="J3386" s="25" t="str">
        <f t="shared" si="52"/>
        <v>Apr</v>
      </c>
      <c r="K3386">
        <v>18</v>
      </c>
    </row>
    <row r="3387" spans="1:11" x14ac:dyDescent="0.5">
      <c r="A3387" s="25">
        <v>44679</v>
      </c>
      <c r="B3387" t="s">
        <v>39</v>
      </c>
      <c r="C3387" t="s">
        <v>189</v>
      </c>
      <c r="D3387" t="s">
        <v>295</v>
      </c>
      <c r="E3387">
        <v>1</v>
      </c>
      <c r="F3387" t="s">
        <v>147</v>
      </c>
      <c r="G3387" s="3">
        <v>380</v>
      </c>
      <c r="H3387" t="s">
        <v>143</v>
      </c>
      <c r="I3387" s="3">
        <v>380</v>
      </c>
      <c r="J3387" s="25" t="str">
        <f t="shared" si="52"/>
        <v>Apr</v>
      </c>
      <c r="K3387">
        <v>18</v>
      </c>
    </row>
    <row r="3388" spans="1:11" x14ac:dyDescent="0.5">
      <c r="A3388" s="25">
        <v>44679</v>
      </c>
      <c r="B3388" t="s">
        <v>39</v>
      </c>
      <c r="C3388" t="s">
        <v>167</v>
      </c>
      <c r="D3388" t="s">
        <v>295</v>
      </c>
      <c r="E3388">
        <v>3</v>
      </c>
      <c r="F3388" t="s">
        <v>147</v>
      </c>
      <c r="G3388" s="3">
        <v>330</v>
      </c>
      <c r="H3388" t="s">
        <v>143</v>
      </c>
      <c r="I3388" s="3">
        <v>990</v>
      </c>
      <c r="J3388" s="25" t="str">
        <f t="shared" si="52"/>
        <v>Apr</v>
      </c>
      <c r="K3388">
        <v>18</v>
      </c>
    </row>
    <row r="3389" spans="1:11" hidden="1" x14ac:dyDescent="0.5">
      <c r="A3389" s="25">
        <v>44679</v>
      </c>
      <c r="B3389" t="s">
        <v>39</v>
      </c>
      <c r="C3389" t="s">
        <v>203</v>
      </c>
      <c r="D3389" t="s">
        <v>295</v>
      </c>
      <c r="E3389">
        <v>2</v>
      </c>
      <c r="F3389" t="s">
        <v>169</v>
      </c>
      <c r="G3389" s="3">
        <v>60</v>
      </c>
      <c r="H3389" t="s">
        <v>143</v>
      </c>
      <c r="I3389" s="3">
        <v>120</v>
      </c>
      <c r="J3389" s="25" t="str">
        <f t="shared" si="52"/>
        <v>Apr</v>
      </c>
      <c r="K3389">
        <v>18</v>
      </c>
    </row>
    <row r="3390" spans="1:11" x14ac:dyDescent="0.5">
      <c r="A3390" s="25">
        <v>44679</v>
      </c>
      <c r="B3390" t="s">
        <v>39</v>
      </c>
      <c r="C3390" t="s">
        <v>148</v>
      </c>
      <c r="D3390" t="s">
        <v>146</v>
      </c>
      <c r="E3390">
        <v>4</v>
      </c>
      <c r="F3390" t="s">
        <v>149</v>
      </c>
      <c r="G3390" s="3">
        <v>300</v>
      </c>
      <c r="H3390" t="s">
        <v>143</v>
      </c>
      <c r="I3390" s="3">
        <v>1200</v>
      </c>
      <c r="J3390" s="25" t="str">
        <f t="shared" si="52"/>
        <v>Apr</v>
      </c>
      <c r="K3390">
        <v>18</v>
      </c>
    </row>
    <row r="3391" spans="1:11" x14ac:dyDescent="0.5">
      <c r="A3391" s="25">
        <v>44679</v>
      </c>
      <c r="B3391" t="s">
        <v>39</v>
      </c>
      <c r="C3391" t="s">
        <v>162</v>
      </c>
      <c r="D3391" t="s">
        <v>295</v>
      </c>
      <c r="E3391">
        <v>3</v>
      </c>
      <c r="F3391" t="s">
        <v>147</v>
      </c>
      <c r="G3391" s="3">
        <v>165</v>
      </c>
      <c r="H3391" t="s">
        <v>143</v>
      </c>
      <c r="I3391" s="3">
        <v>495</v>
      </c>
      <c r="J3391" s="25" t="str">
        <f t="shared" si="52"/>
        <v>Apr</v>
      </c>
      <c r="K3391">
        <v>18</v>
      </c>
    </row>
    <row r="3392" spans="1:11" hidden="1" x14ac:dyDescent="0.5">
      <c r="A3392" s="25">
        <v>44679</v>
      </c>
      <c r="B3392" t="s">
        <v>39</v>
      </c>
      <c r="C3392" t="s">
        <v>179</v>
      </c>
      <c r="D3392" t="s">
        <v>274</v>
      </c>
      <c r="E3392">
        <v>1</v>
      </c>
      <c r="F3392" t="s">
        <v>145</v>
      </c>
      <c r="G3392" s="3">
        <v>65</v>
      </c>
      <c r="H3392" t="s">
        <v>143</v>
      </c>
      <c r="I3392" s="3">
        <v>65</v>
      </c>
      <c r="J3392" s="25" t="str">
        <f t="shared" si="52"/>
        <v>Apr</v>
      </c>
      <c r="K3392">
        <v>18</v>
      </c>
    </row>
    <row r="3393" spans="1:11" x14ac:dyDescent="0.5">
      <c r="A3393" s="25">
        <v>44679</v>
      </c>
      <c r="B3393" t="s">
        <v>39</v>
      </c>
      <c r="C3393" t="s">
        <v>181</v>
      </c>
      <c r="D3393" t="s">
        <v>276</v>
      </c>
      <c r="E3393">
        <v>1.5</v>
      </c>
      <c r="F3393" t="s">
        <v>152</v>
      </c>
      <c r="G3393" s="3">
        <v>140</v>
      </c>
      <c r="H3393" t="s">
        <v>143</v>
      </c>
      <c r="I3393" s="3">
        <v>210</v>
      </c>
      <c r="J3393" s="25" t="str">
        <f t="shared" si="52"/>
        <v>Apr</v>
      </c>
      <c r="K3393">
        <v>18</v>
      </c>
    </row>
    <row r="3394" spans="1:11" x14ac:dyDescent="0.5">
      <c r="A3394" s="25">
        <v>44679</v>
      </c>
      <c r="B3394" t="s">
        <v>39</v>
      </c>
      <c r="C3394" t="s">
        <v>175</v>
      </c>
      <c r="D3394" t="s">
        <v>146</v>
      </c>
      <c r="E3394">
        <v>0.5</v>
      </c>
      <c r="F3394" t="s">
        <v>152</v>
      </c>
      <c r="G3394" s="3">
        <v>900</v>
      </c>
      <c r="H3394" t="s">
        <v>143</v>
      </c>
      <c r="I3394" s="3">
        <v>450</v>
      </c>
      <c r="J3394" s="25" t="str">
        <f t="shared" si="52"/>
        <v>Apr</v>
      </c>
      <c r="K3394">
        <v>18</v>
      </c>
    </row>
    <row r="3395" spans="1:11" x14ac:dyDescent="0.5">
      <c r="A3395" s="25">
        <v>44679</v>
      </c>
      <c r="B3395" t="s">
        <v>39</v>
      </c>
      <c r="C3395" t="s">
        <v>151</v>
      </c>
      <c r="D3395" t="s">
        <v>146</v>
      </c>
      <c r="E3395">
        <v>1</v>
      </c>
      <c r="F3395" t="s">
        <v>152</v>
      </c>
      <c r="G3395" s="3">
        <v>500</v>
      </c>
      <c r="H3395" t="s">
        <v>143</v>
      </c>
      <c r="I3395" s="3">
        <v>500</v>
      </c>
      <c r="J3395" s="25" t="str">
        <f t="shared" si="52"/>
        <v>Apr</v>
      </c>
      <c r="K3395">
        <v>18</v>
      </c>
    </row>
    <row r="3396" spans="1:11" x14ac:dyDescent="0.5">
      <c r="A3396" s="25">
        <v>44679</v>
      </c>
      <c r="B3396" t="s">
        <v>39</v>
      </c>
      <c r="C3396" t="s">
        <v>158</v>
      </c>
      <c r="D3396" t="s">
        <v>295</v>
      </c>
      <c r="E3396">
        <v>0.5</v>
      </c>
      <c r="F3396" t="s">
        <v>147</v>
      </c>
      <c r="G3396" s="3">
        <v>320</v>
      </c>
      <c r="H3396" t="s">
        <v>143</v>
      </c>
      <c r="I3396" s="3">
        <v>160</v>
      </c>
      <c r="J3396" s="25" t="str">
        <f t="shared" ref="J3396:J3459" si="53">TEXT(A3396,"mmm")</f>
        <v>Apr</v>
      </c>
      <c r="K3396">
        <v>18</v>
      </c>
    </row>
    <row r="3397" spans="1:11" x14ac:dyDescent="0.5">
      <c r="A3397" s="25">
        <v>44679</v>
      </c>
      <c r="B3397" t="s">
        <v>39</v>
      </c>
      <c r="C3397" t="s">
        <v>189</v>
      </c>
      <c r="D3397" t="s">
        <v>295</v>
      </c>
      <c r="E3397">
        <v>0.5</v>
      </c>
      <c r="F3397" t="s">
        <v>147</v>
      </c>
      <c r="G3397" s="3">
        <v>380</v>
      </c>
      <c r="H3397" t="s">
        <v>143</v>
      </c>
      <c r="I3397" s="3">
        <v>190</v>
      </c>
      <c r="J3397" s="25" t="str">
        <f t="shared" si="53"/>
        <v>Apr</v>
      </c>
      <c r="K3397">
        <v>18</v>
      </c>
    </row>
    <row r="3398" spans="1:11" x14ac:dyDescent="0.5">
      <c r="A3398" s="25">
        <v>44679</v>
      </c>
      <c r="B3398" t="s">
        <v>39</v>
      </c>
      <c r="C3398" t="s">
        <v>166</v>
      </c>
      <c r="D3398" t="s">
        <v>295</v>
      </c>
      <c r="E3398">
        <v>1</v>
      </c>
      <c r="F3398" t="s">
        <v>147</v>
      </c>
      <c r="G3398" s="3">
        <v>330</v>
      </c>
      <c r="H3398" t="s">
        <v>143</v>
      </c>
      <c r="I3398" s="3">
        <v>330</v>
      </c>
      <c r="J3398" s="25" t="str">
        <f t="shared" si="53"/>
        <v>Apr</v>
      </c>
      <c r="K3398">
        <v>18</v>
      </c>
    </row>
    <row r="3399" spans="1:11" x14ac:dyDescent="0.5">
      <c r="A3399" s="25">
        <v>44679</v>
      </c>
      <c r="B3399" t="s">
        <v>39</v>
      </c>
      <c r="C3399" t="s">
        <v>167</v>
      </c>
      <c r="D3399" t="s">
        <v>295</v>
      </c>
      <c r="E3399">
        <v>1</v>
      </c>
      <c r="F3399" t="s">
        <v>147</v>
      </c>
      <c r="G3399" s="3">
        <v>330</v>
      </c>
      <c r="H3399" t="s">
        <v>143</v>
      </c>
      <c r="I3399" s="3">
        <v>330</v>
      </c>
      <c r="J3399" s="25" t="str">
        <f t="shared" si="53"/>
        <v>Apr</v>
      </c>
      <c r="K3399">
        <v>18</v>
      </c>
    </row>
    <row r="3400" spans="1:11" x14ac:dyDescent="0.5">
      <c r="A3400" s="25">
        <v>44679</v>
      </c>
      <c r="B3400" t="s">
        <v>39</v>
      </c>
      <c r="C3400" t="s">
        <v>144</v>
      </c>
      <c r="D3400" t="s">
        <v>274</v>
      </c>
      <c r="E3400">
        <v>7</v>
      </c>
      <c r="F3400" t="s">
        <v>145</v>
      </c>
      <c r="G3400" s="3">
        <v>65</v>
      </c>
      <c r="H3400" t="s">
        <v>143</v>
      </c>
      <c r="I3400" s="3">
        <v>455</v>
      </c>
      <c r="J3400" s="25" t="str">
        <f t="shared" si="53"/>
        <v>Apr</v>
      </c>
      <c r="K3400">
        <v>18</v>
      </c>
    </row>
    <row r="3401" spans="1:11" x14ac:dyDescent="0.5">
      <c r="A3401" s="25">
        <v>44679</v>
      </c>
      <c r="B3401" t="s">
        <v>39</v>
      </c>
      <c r="C3401" t="s">
        <v>159</v>
      </c>
      <c r="D3401" t="s">
        <v>295</v>
      </c>
      <c r="E3401">
        <v>2</v>
      </c>
      <c r="F3401" t="s">
        <v>147</v>
      </c>
      <c r="G3401" s="3">
        <v>520</v>
      </c>
      <c r="H3401" t="s">
        <v>143</v>
      </c>
      <c r="I3401" s="3">
        <v>1040</v>
      </c>
      <c r="J3401" s="25" t="str">
        <f t="shared" si="53"/>
        <v>Apr</v>
      </c>
      <c r="K3401">
        <v>18</v>
      </c>
    </row>
    <row r="3402" spans="1:11" x14ac:dyDescent="0.5">
      <c r="A3402" s="25">
        <v>44679</v>
      </c>
      <c r="B3402" t="s">
        <v>39</v>
      </c>
      <c r="C3402" t="s">
        <v>163</v>
      </c>
      <c r="D3402" t="s">
        <v>295</v>
      </c>
      <c r="E3402">
        <v>1</v>
      </c>
      <c r="F3402" t="s">
        <v>147</v>
      </c>
      <c r="G3402" s="3">
        <v>920</v>
      </c>
      <c r="H3402" t="s">
        <v>143</v>
      </c>
      <c r="I3402" s="3">
        <v>920</v>
      </c>
      <c r="J3402" s="25" t="str">
        <f t="shared" si="53"/>
        <v>Apr</v>
      </c>
      <c r="K3402">
        <v>18</v>
      </c>
    </row>
    <row r="3403" spans="1:11" hidden="1" x14ac:dyDescent="0.5">
      <c r="A3403" s="25">
        <v>44679</v>
      </c>
      <c r="B3403" t="s">
        <v>39</v>
      </c>
      <c r="C3403" t="s">
        <v>213</v>
      </c>
      <c r="D3403" t="s">
        <v>324</v>
      </c>
      <c r="E3403">
        <v>1</v>
      </c>
      <c r="F3403" t="s">
        <v>142</v>
      </c>
      <c r="G3403" s="3">
        <v>175</v>
      </c>
      <c r="H3403" t="s">
        <v>143</v>
      </c>
      <c r="I3403" s="3">
        <v>175</v>
      </c>
      <c r="J3403" s="25" t="str">
        <f t="shared" si="53"/>
        <v>Apr</v>
      </c>
      <c r="K3403">
        <v>18</v>
      </c>
    </row>
    <row r="3404" spans="1:11" x14ac:dyDescent="0.5">
      <c r="A3404" s="25">
        <v>44679</v>
      </c>
      <c r="B3404" t="s">
        <v>39</v>
      </c>
      <c r="C3404" t="s">
        <v>166</v>
      </c>
      <c r="D3404" t="s">
        <v>295</v>
      </c>
      <c r="E3404">
        <v>0.5</v>
      </c>
      <c r="F3404" t="s">
        <v>147</v>
      </c>
      <c r="G3404" s="3">
        <v>340</v>
      </c>
      <c r="H3404" t="s">
        <v>143</v>
      </c>
      <c r="I3404" s="3">
        <v>170</v>
      </c>
      <c r="J3404" s="25" t="str">
        <f t="shared" si="53"/>
        <v>Apr</v>
      </c>
      <c r="K3404">
        <v>18</v>
      </c>
    </row>
    <row r="3405" spans="1:11" x14ac:dyDescent="0.5">
      <c r="A3405" s="25">
        <v>44679</v>
      </c>
      <c r="B3405" t="s">
        <v>39</v>
      </c>
      <c r="C3405" t="s">
        <v>167</v>
      </c>
      <c r="D3405" t="s">
        <v>295</v>
      </c>
      <c r="E3405">
        <v>0.25</v>
      </c>
      <c r="F3405" t="s">
        <v>147</v>
      </c>
      <c r="G3405" s="3">
        <v>340</v>
      </c>
      <c r="H3405" t="s">
        <v>143</v>
      </c>
      <c r="I3405" s="3">
        <v>85</v>
      </c>
      <c r="J3405" s="25" t="str">
        <f t="shared" si="53"/>
        <v>Apr</v>
      </c>
      <c r="K3405">
        <v>18</v>
      </c>
    </row>
    <row r="3406" spans="1:11" x14ac:dyDescent="0.5">
      <c r="A3406" s="25">
        <v>44679</v>
      </c>
      <c r="B3406" t="s">
        <v>39</v>
      </c>
      <c r="C3406" t="s">
        <v>154</v>
      </c>
      <c r="D3406" t="s">
        <v>155</v>
      </c>
      <c r="E3406">
        <v>0.13</v>
      </c>
      <c r="F3406" t="s">
        <v>156</v>
      </c>
      <c r="G3406" s="3">
        <v>900</v>
      </c>
      <c r="H3406" t="s">
        <v>143</v>
      </c>
      <c r="I3406" s="3">
        <v>117</v>
      </c>
      <c r="J3406" s="25" t="str">
        <f t="shared" si="53"/>
        <v>Apr</v>
      </c>
      <c r="K3406">
        <v>18</v>
      </c>
    </row>
    <row r="3407" spans="1:11" hidden="1" x14ac:dyDescent="0.5">
      <c r="A3407" s="25">
        <v>44679</v>
      </c>
      <c r="B3407" t="s">
        <v>39</v>
      </c>
      <c r="C3407" t="s">
        <v>170</v>
      </c>
      <c r="D3407" t="s">
        <v>155</v>
      </c>
      <c r="E3407">
        <v>1</v>
      </c>
      <c r="F3407" t="s">
        <v>156</v>
      </c>
      <c r="G3407" s="3">
        <v>330</v>
      </c>
      <c r="H3407" t="s">
        <v>143</v>
      </c>
      <c r="I3407" s="3">
        <v>330</v>
      </c>
      <c r="J3407" s="25" t="str">
        <f t="shared" si="53"/>
        <v>Apr</v>
      </c>
      <c r="K3407">
        <v>18</v>
      </c>
    </row>
    <row r="3408" spans="1:11" x14ac:dyDescent="0.5">
      <c r="A3408" s="25">
        <v>44679</v>
      </c>
      <c r="B3408" t="s">
        <v>39</v>
      </c>
      <c r="C3408" t="s">
        <v>158</v>
      </c>
      <c r="D3408" t="s">
        <v>295</v>
      </c>
      <c r="E3408">
        <v>0.25</v>
      </c>
      <c r="F3408" t="s">
        <v>147</v>
      </c>
      <c r="G3408" s="3">
        <v>320</v>
      </c>
      <c r="H3408" t="s">
        <v>143</v>
      </c>
      <c r="I3408" s="3">
        <v>80</v>
      </c>
      <c r="J3408" s="25" t="str">
        <f t="shared" si="53"/>
        <v>Apr</v>
      </c>
      <c r="K3408">
        <v>18</v>
      </c>
    </row>
    <row r="3409" spans="1:11" hidden="1" x14ac:dyDescent="0.5">
      <c r="A3409" s="25">
        <v>44680</v>
      </c>
      <c r="B3409" t="s">
        <v>38</v>
      </c>
      <c r="C3409" t="s">
        <v>186</v>
      </c>
      <c r="D3409" t="s">
        <v>274</v>
      </c>
      <c r="E3409">
        <v>2</v>
      </c>
      <c r="F3409" t="s">
        <v>145</v>
      </c>
      <c r="G3409" s="3">
        <v>80</v>
      </c>
      <c r="H3409" t="s">
        <v>143</v>
      </c>
      <c r="I3409" s="3">
        <v>160</v>
      </c>
      <c r="J3409" s="25" t="str">
        <f t="shared" si="53"/>
        <v>Apr</v>
      </c>
      <c r="K3409">
        <v>18</v>
      </c>
    </row>
    <row r="3410" spans="1:11" x14ac:dyDescent="0.5">
      <c r="A3410" s="25">
        <v>44680</v>
      </c>
      <c r="B3410" t="s">
        <v>38</v>
      </c>
      <c r="C3410" t="s">
        <v>181</v>
      </c>
      <c r="D3410" t="s">
        <v>276</v>
      </c>
      <c r="E3410">
        <v>0.5</v>
      </c>
      <c r="F3410" t="s">
        <v>152</v>
      </c>
      <c r="G3410" s="3">
        <v>140</v>
      </c>
      <c r="H3410" t="s">
        <v>143</v>
      </c>
      <c r="I3410" s="3">
        <v>70</v>
      </c>
      <c r="J3410" s="25" t="str">
        <f t="shared" si="53"/>
        <v>Apr</v>
      </c>
      <c r="K3410">
        <v>18</v>
      </c>
    </row>
    <row r="3411" spans="1:11" x14ac:dyDescent="0.5">
      <c r="A3411" s="25">
        <v>44680</v>
      </c>
      <c r="B3411" t="s">
        <v>38</v>
      </c>
      <c r="C3411" t="s">
        <v>198</v>
      </c>
      <c r="D3411" t="s">
        <v>146</v>
      </c>
      <c r="E3411">
        <v>35</v>
      </c>
      <c r="F3411" t="s">
        <v>147</v>
      </c>
      <c r="G3411" s="3">
        <v>255</v>
      </c>
      <c r="H3411" t="s">
        <v>143</v>
      </c>
      <c r="I3411" s="3">
        <v>8925</v>
      </c>
      <c r="J3411" s="25" t="str">
        <f t="shared" si="53"/>
        <v>Apr</v>
      </c>
      <c r="K3411">
        <v>18</v>
      </c>
    </row>
    <row r="3412" spans="1:11" x14ac:dyDescent="0.5">
      <c r="A3412" s="25">
        <v>44680</v>
      </c>
      <c r="B3412" t="s">
        <v>38</v>
      </c>
      <c r="C3412" t="s">
        <v>231</v>
      </c>
      <c r="D3412" t="s">
        <v>146</v>
      </c>
      <c r="E3412">
        <v>15</v>
      </c>
      <c r="F3412" t="s">
        <v>147</v>
      </c>
      <c r="G3412" s="3">
        <v>255</v>
      </c>
      <c r="H3412" t="s">
        <v>143</v>
      </c>
      <c r="I3412" s="3">
        <v>3825</v>
      </c>
      <c r="J3412" s="25" t="str">
        <f t="shared" si="53"/>
        <v>Apr</v>
      </c>
      <c r="K3412">
        <v>18</v>
      </c>
    </row>
    <row r="3413" spans="1:11" x14ac:dyDescent="0.5">
      <c r="A3413" s="25">
        <v>44680</v>
      </c>
      <c r="B3413" t="s">
        <v>38</v>
      </c>
      <c r="C3413" t="s">
        <v>187</v>
      </c>
      <c r="D3413" t="s">
        <v>295</v>
      </c>
      <c r="E3413">
        <v>100</v>
      </c>
      <c r="F3413" t="s">
        <v>147</v>
      </c>
      <c r="G3413" s="3">
        <v>49</v>
      </c>
      <c r="H3413" t="s">
        <v>143</v>
      </c>
      <c r="I3413" s="3">
        <v>4900</v>
      </c>
      <c r="J3413" s="25" t="str">
        <f t="shared" si="53"/>
        <v>Apr</v>
      </c>
      <c r="K3413">
        <v>18</v>
      </c>
    </row>
    <row r="3414" spans="1:11" x14ac:dyDescent="0.5">
      <c r="A3414" s="25">
        <v>44680</v>
      </c>
      <c r="B3414" t="s">
        <v>38</v>
      </c>
      <c r="C3414" t="s">
        <v>189</v>
      </c>
      <c r="D3414" t="s">
        <v>295</v>
      </c>
      <c r="E3414">
        <v>5</v>
      </c>
      <c r="F3414" t="s">
        <v>147</v>
      </c>
      <c r="G3414" s="3">
        <v>380</v>
      </c>
      <c r="H3414" t="s">
        <v>143</v>
      </c>
      <c r="I3414" s="3">
        <v>1900</v>
      </c>
      <c r="J3414" s="25" t="str">
        <f t="shared" si="53"/>
        <v>Apr</v>
      </c>
      <c r="K3414">
        <v>18</v>
      </c>
    </row>
    <row r="3415" spans="1:11" hidden="1" x14ac:dyDescent="0.5">
      <c r="A3415" s="25">
        <v>44680</v>
      </c>
      <c r="B3415" t="s">
        <v>38</v>
      </c>
      <c r="C3415" t="s">
        <v>176</v>
      </c>
      <c r="D3415" t="s">
        <v>295</v>
      </c>
      <c r="E3415">
        <v>10</v>
      </c>
      <c r="F3415" t="s">
        <v>147</v>
      </c>
      <c r="G3415" s="3">
        <v>260</v>
      </c>
      <c r="H3415" t="s">
        <v>143</v>
      </c>
      <c r="I3415" s="3">
        <v>2600</v>
      </c>
      <c r="J3415" s="25" t="str">
        <f t="shared" si="53"/>
        <v>Apr</v>
      </c>
      <c r="K3415">
        <v>18</v>
      </c>
    </row>
    <row r="3416" spans="1:11" x14ac:dyDescent="0.5">
      <c r="A3416" s="25">
        <v>44680</v>
      </c>
      <c r="B3416" t="s">
        <v>38</v>
      </c>
      <c r="C3416" t="s">
        <v>164</v>
      </c>
      <c r="D3416" t="s">
        <v>295</v>
      </c>
      <c r="E3416">
        <v>10</v>
      </c>
      <c r="F3416" t="s">
        <v>147</v>
      </c>
      <c r="G3416" s="3">
        <v>190</v>
      </c>
      <c r="H3416" t="s">
        <v>143</v>
      </c>
      <c r="I3416" s="3">
        <v>1900</v>
      </c>
      <c r="J3416" s="25" t="str">
        <f t="shared" si="53"/>
        <v>Apr</v>
      </c>
      <c r="K3416">
        <v>18</v>
      </c>
    </row>
    <row r="3417" spans="1:11" hidden="1" x14ac:dyDescent="0.5">
      <c r="A3417" s="25">
        <v>44680</v>
      </c>
      <c r="B3417" t="s">
        <v>38</v>
      </c>
      <c r="C3417" t="s">
        <v>182</v>
      </c>
      <c r="D3417" t="s">
        <v>141</v>
      </c>
      <c r="E3417">
        <v>5</v>
      </c>
      <c r="F3417" t="s">
        <v>149</v>
      </c>
      <c r="G3417" s="3">
        <v>400</v>
      </c>
      <c r="H3417" t="s">
        <v>143</v>
      </c>
      <c r="I3417" s="3">
        <v>2000</v>
      </c>
      <c r="J3417" s="25" t="str">
        <f t="shared" si="53"/>
        <v>Apr</v>
      </c>
      <c r="K3417">
        <v>18</v>
      </c>
    </row>
    <row r="3418" spans="1:11" hidden="1" x14ac:dyDescent="0.5">
      <c r="A3418" s="25">
        <v>44680</v>
      </c>
      <c r="B3418" t="s">
        <v>38</v>
      </c>
      <c r="C3418" t="s">
        <v>196</v>
      </c>
      <c r="D3418" t="s">
        <v>141</v>
      </c>
      <c r="E3418">
        <v>5</v>
      </c>
      <c r="F3418" t="s">
        <v>142</v>
      </c>
      <c r="G3418" s="3">
        <v>700</v>
      </c>
      <c r="H3418" t="s">
        <v>143</v>
      </c>
      <c r="I3418" s="3">
        <v>3500</v>
      </c>
      <c r="J3418" s="25" t="str">
        <f t="shared" si="53"/>
        <v>Apr</v>
      </c>
      <c r="K3418">
        <v>18</v>
      </c>
    </row>
    <row r="3419" spans="1:11" hidden="1" x14ac:dyDescent="0.5">
      <c r="A3419" s="25">
        <v>44680</v>
      </c>
      <c r="B3419" t="s">
        <v>38</v>
      </c>
      <c r="C3419" t="s">
        <v>223</v>
      </c>
      <c r="D3419" t="s">
        <v>277</v>
      </c>
      <c r="E3419">
        <v>1</v>
      </c>
      <c r="F3419" t="s">
        <v>149</v>
      </c>
      <c r="G3419" s="3">
        <v>1750</v>
      </c>
      <c r="H3419" t="s">
        <v>143</v>
      </c>
      <c r="I3419" s="3">
        <v>1750</v>
      </c>
      <c r="J3419" s="25" t="str">
        <f t="shared" si="53"/>
        <v>Apr</v>
      </c>
      <c r="K3419">
        <v>18</v>
      </c>
    </row>
    <row r="3420" spans="1:11" hidden="1" x14ac:dyDescent="0.5">
      <c r="A3420" s="25">
        <v>44680</v>
      </c>
      <c r="B3420" t="s">
        <v>38</v>
      </c>
      <c r="C3420" t="s">
        <v>176</v>
      </c>
      <c r="D3420" t="s">
        <v>295</v>
      </c>
      <c r="E3420">
        <v>1</v>
      </c>
      <c r="F3420" t="s">
        <v>147</v>
      </c>
      <c r="G3420" s="3">
        <v>260</v>
      </c>
      <c r="H3420" t="s">
        <v>143</v>
      </c>
      <c r="I3420" s="3">
        <v>260</v>
      </c>
      <c r="J3420" s="25" t="str">
        <f t="shared" si="53"/>
        <v>Apr</v>
      </c>
      <c r="K3420">
        <v>18</v>
      </c>
    </row>
    <row r="3421" spans="1:11" x14ac:dyDescent="0.5">
      <c r="A3421" s="25">
        <v>44680</v>
      </c>
      <c r="B3421" t="s">
        <v>38</v>
      </c>
      <c r="C3421" t="s">
        <v>159</v>
      </c>
      <c r="D3421" t="s">
        <v>295</v>
      </c>
      <c r="E3421">
        <v>3</v>
      </c>
      <c r="F3421" t="s">
        <v>147</v>
      </c>
      <c r="G3421" s="3">
        <v>520</v>
      </c>
      <c r="H3421" t="s">
        <v>143</v>
      </c>
      <c r="I3421" s="3">
        <v>1560</v>
      </c>
      <c r="J3421" s="25" t="str">
        <f t="shared" si="53"/>
        <v>Apr</v>
      </c>
      <c r="K3421">
        <v>18</v>
      </c>
    </row>
    <row r="3422" spans="1:11" x14ac:dyDescent="0.5">
      <c r="A3422" s="25">
        <v>44680</v>
      </c>
      <c r="B3422" t="s">
        <v>38</v>
      </c>
      <c r="C3422" t="s">
        <v>167</v>
      </c>
      <c r="D3422" t="s">
        <v>295</v>
      </c>
      <c r="E3422">
        <v>1</v>
      </c>
      <c r="F3422" t="s">
        <v>147</v>
      </c>
      <c r="G3422" s="3">
        <v>330</v>
      </c>
      <c r="H3422" t="s">
        <v>143</v>
      </c>
      <c r="I3422" s="3">
        <v>330</v>
      </c>
      <c r="J3422" s="25" t="str">
        <f t="shared" si="53"/>
        <v>Apr</v>
      </c>
      <c r="K3422">
        <v>18</v>
      </c>
    </row>
    <row r="3423" spans="1:11" x14ac:dyDescent="0.5">
      <c r="A3423" s="25">
        <v>44680</v>
      </c>
      <c r="B3423" t="s">
        <v>38</v>
      </c>
      <c r="C3423" t="s">
        <v>166</v>
      </c>
      <c r="D3423" t="s">
        <v>295</v>
      </c>
      <c r="E3423">
        <v>1</v>
      </c>
      <c r="F3423" t="s">
        <v>147</v>
      </c>
      <c r="G3423" s="3">
        <v>330</v>
      </c>
      <c r="H3423" t="s">
        <v>143</v>
      </c>
      <c r="I3423" s="3">
        <v>330</v>
      </c>
      <c r="J3423" s="25" t="str">
        <f t="shared" si="53"/>
        <v>Apr</v>
      </c>
      <c r="K3423">
        <v>18</v>
      </c>
    </row>
    <row r="3424" spans="1:11" x14ac:dyDescent="0.5">
      <c r="A3424" s="25">
        <v>44680</v>
      </c>
      <c r="B3424" t="s">
        <v>38</v>
      </c>
      <c r="C3424" t="s">
        <v>163</v>
      </c>
      <c r="D3424" t="s">
        <v>295</v>
      </c>
      <c r="E3424">
        <v>1.5</v>
      </c>
      <c r="F3424" t="s">
        <v>147</v>
      </c>
      <c r="G3424" s="3">
        <v>920</v>
      </c>
      <c r="H3424" t="s">
        <v>143</v>
      </c>
      <c r="I3424" s="3">
        <v>1380</v>
      </c>
      <c r="J3424" s="25" t="str">
        <f t="shared" si="53"/>
        <v>Apr</v>
      </c>
      <c r="K3424">
        <v>18</v>
      </c>
    </row>
    <row r="3425" spans="1:11" hidden="1" x14ac:dyDescent="0.5">
      <c r="A3425" s="25">
        <v>44680</v>
      </c>
      <c r="B3425" t="s">
        <v>38</v>
      </c>
      <c r="C3425" t="s">
        <v>206</v>
      </c>
      <c r="D3425" t="s">
        <v>193</v>
      </c>
      <c r="E3425">
        <v>0.5</v>
      </c>
      <c r="F3425" t="s">
        <v>147</v>
      </c>
      <c r="G3425" s="3">
        <v>500</v>
      </c>
      <c r="H3425" t="s">
        <v>143</v>
      </c>
      <c r="I3425" s="3">
        <v>250</v>
      </c>
      <c r="J3425" s="25" t="str">
        <f t="shared" si="53"/>
        <v>Apr</v>
      </c>
      <c r="K3425">
        <v>18</v>
      </c>
    </row>
    <row r="3426" spans="1:11" hidden="1" x14ac:dyDescent="0.5">
      <c r="A3426" s="25">
        <v>44680</v>
      </c>
      <c r="B3426" t="s">
        <v>38</v>
      </c>
      <c r="C3426" t="s">
        <v>197</v>
      </c>
      <c r="D3426" t="s">
        <v>193</v>
      </c>
      <c r="E3426">
        <v>0.5</v>
      </c>
      <c r="F3426" t="s">
        <v>147</v>
      </c>
      <c r="G3426" s="3">
        <v>700</v>
      </c>
      <c r="H3426" t="s">
        <v>143</v>
      </c>
      <c r="I3426" s="3">
        <v>350</v>
      </c>
      <c r="J3426" s="25" t="str">
        <f t="shared" si="53"/>
        <v>Apr</v>
      </c>
      <c r="K3426">
        <v>18</v>
      </c>
    </row>
    <row r="3427" spans="1:11" hidden="1" x14ac:dyDescent="0.5">
      <c r="A3427" s="25">
        <v>44680</v>
      </c>
      <c r="B3427" t="s">
        <v>38</v>
      </c>
      <c r="C3427" t="s">
        <v>157</v>
      </c>
      <c r="D3427" t="s">
        <v>141</v>
      </c>
      <c r="E3427">
        <v>1</v>
      </c>
      <c r="F3427" t="s">
        <v>142</v>
      </c>
      <c r="G3427" s="3">
        <v>450</v>
      </c>
      <c r="H3427" t="s">
        <v>143</v>
      </c>
      <c r="I3427" s="3">
        <v>450</v>
      </c>
      <c r="J3427" s="25" t="str">
        <f t="shared" si="53"/>
        <v>Apr</v>
      </c>
      <c r="K3427">
        <v>18</v>
      </c>
    </row>
    <row r="3428" spans="1:11" x14ac:dyDescent="0.5">
      <c r="A3428" s="25">
        <v>44680</v>
      </c>
      <c r="B3428" t="s">
        <v>38</v>
      </c>
      <c r="C3428" t="s">
        <v>148</v>
      </c>
      <c r="D3428" t="s">
        <v>146</v>
      </c>
      <c r="E3428">
        <v>5</v>
      </c>
      <c r="F3428" t="s">
        <v>149</v>
      </c>
      <c r="G3428" s="3">
        <v>300</v>
      </c>
      <c r="H3428" t="s">
        <v>143</v>
      </c>
      <c r="I3428" s="3">
        <v>1500</v>
      </c>
      <c r="J3428" s="25" t="str">
        <f t="shared" si="53"/>
        <v>Apr</v>
      </c>
      <c r="K3428">
        <v>18</v>
      </c>
    </row>
    <row r="3429" spans="1:11" x14ac:dyDescent="0.5">
      <c r="A3429" s="25">
        <v>44680</v>
      </c>
      <c r="B3429" t="s">
        <v>38</v>
      </c>
      <c r="C3429" t="s">
        <v>160</v>
      </c>
      <c r="D3429" t="s">
        <v>275</v>
      </c>
      <c r="E3429">
        <v>8</v>
      </c>
      <c r="F3429" t="s">
        <v>147</v>
      </c>
      <c r="G3429" s="3">
        <v>210</v>
      </c>
      <c r="H3429" t="s">
        <v>143</v>
      </c>
      <c r="I3429" s="3">
        <v>1680</v>
      </c>
      <c r="J3429" s="25" t="str">
        <f t="shared" si="53"/>
        <v>Apr</v>
      </c>
      <c r="K3429">
        <v>18</v>
      </c>
    </row>
    <row r="3430" spans="1:11" x14ac:dyDescent="0.5">
      <c r="A3430" s="25">
        <v>44680</v>
      </c>
      <c r="B3430" t="s">
        <v>38</v>
      </c>
      <c r="C3430" t="s">
        <v>198</v>
      </c>
      <c r="D3430" t="s">
        <v>146</v>
      </c>
      <c r="E3430">
        <v>3</v>
      </c>
      <c r="F3430" t="s">
        <v>147</v>
      </c>
      <c r="G3430" s="3">
        <v>255</v>
      </c>
      <c r="H3430" t="s">
        <v>143</v>
      </c>
      <c r="I3430" s="3">
        <v>765</v>
      </c>
      <c r="J3430" s="25" t="str">
        <f t="shared" si="53"/>
        <v>Apr</v>
      </c>
      <c r="K3430">
        <v>18</v>
      </c>
    </row>
    <row r="3431" spans="1:11" x14ac:dyDescent="0.5">
      <c r="A3431" s="25">
        <v>44680</v>
      </c>
      <c r="B3431" t="s">
        <v>38</v>
      </c>
      <c r="C3431" t="s">
        <v>162</v>
      </c>
      <c r="D3431" t="s">
        <v>295</v>
      </c>
      <c r="E3431">
        <v>3</v>
      </c>
      <c r="F3431" t="s">
        <v>147</v>
      </c>
      <c r="G3431" s="3">
        <v>165</v>
      </c>
      <c r="H3431" t="s">
        <v>143</v>
      </c>
      <c r="I3431" s="3">
        <v>495</v>
      </c>
      <c r="J3431" s="25" t="str">
        <f t="shared" si="53"/>
        <v>Apr</v>
      </c>
      <c r="K3431">
        <v>18</v>
      </c>
    </row>
    <row r="3432" spans="1:11" x14ac:dyDescent="0.5">
      <c r="A3432" s="25">
        <v>44680</v>
      </c>
      <c r="B3432" t="s">
        <v>38</v>
      </c>
      <c r="C3432" t="s">
        <v>189</v>
      </c>
      <c r="D3432" t="s">
        <v>295</v>
      </c>
      <c r="E3432">
        <v>0.5</v>
      </c>
      <c r="F3432" t="s">
        <v>147</v>
      </c>
      <c r="G3432" s="3">
        <v>380</v>
      </c>
      <c r="H3432" t="s">
        <v>143</v>
      </c>
      <c r="I3432" s="3">
        <v>190</v>
      </c>
      <c r="J3432" s="25" t="str">
        <f t="shared" si="53"/>
        <v>Apr</v>
      </c>
      <c r="K3432">
        <v>18</v>
      </c>
    </row>
    <row r="3433" spans="1:11" x14ac:dyDescent="0.5">
      <c r="A3433" s="25">
        <v>44680</v>
      </c>
      <c r="B3433" t="s">
        <v>38</v>
      </c>
      <c r="C3433" t="s">
        <v>144</v>
      </c>
      <c r="D3433" t="s">
        <v>274</v>
      </c>
      <c r="E3433">
        <v>10</v>
      </c>
      <c r="F3433" t="s">
        <v>145</v>
      </c>
      <c r="G3433" s="3">
        <v>65</v>
      </c>
      <c r="H3433" t="s">
        <v>143</v>
      </c>
      <c r="I3433" s="3">
        <v>650</v>
      </c>
      <c r="J3433" s="25" t="str">
        <f t="shared" si="53"/>
        <v>Apr</v>
      </c>
      <c r="K3433">
        <v>18</v>
      </c>
    </row>
    <row r="3434" spans="1:11" hidden="1" x14ac:dyDescent="0.5">
      <c r="A3434" s="25">
        <v>44680</v>
      </c>
      <c r="B3434" t="s">
        <v>38</v>
      </c>
      <c r="C3434" t="s">
        <v>224</v>
      </c>
      <c r="D3434" t="s">
        <v>193</v>
      </c>
      <c r="E3434">
        <v>2</v>
      </c>
      <c r="F3434" t="s">
        <v>147</v>
      </c>
      <c r="G3434" s="3">
        <v>400</v>
      </c>
      <c r="H3434" t="s">
        <v>143</v>
      </c>
      <c r="I3434" s="3">
        <v>800</v>
      </c>
      <c r="J3434" s="25" t="str">
        <f t="shared" si="53"/>
        <v>Apr</v>
      </c>
      <c r="K3434">
        <v>18</v>
      </c>
    </row>
    <row r="3435" spans="1:11" x14ac:dyDescent="0.5">
      <c r="A3435" s="25">
        <v>44680</v>
      </c>
      <c r="B3435" t="s">
        <v>38</v>
      </c>
      <c r="C3435" t="s">
        <v>198</v>
      </c>
      <c r="D3435" t="s">
        <v>146</v>
      </c>
      <c r="E3435">
        <v>4</v>
      </c>
      <c r="F3435" t="s">
        <v>147</v>
      </c>
      <c r="G3435" s="3">
        <v>255</v>
      </c>
      <c r="H3435" t="s">
        <v>143</v>
      </c>
      <c r="I3435" s="3">
        <v>1020</v>
      </c>
      <c r="J3435" s="25" t="str">
        <f t="shared" si="53"/>
        <v>Apr</v>
      </c>
      <c r="K3435">
        <v>18</v>
      </c>
    </row>
    <row r="3436" spans="1:11" x14ac:dyDescent="0.5">
      <c r="A3436" s="25">
        <v>44680</v>
      </c>
      <c r="B3436" t="s">
        <v>38</v>
      </c>
      <c r="C3436" t="s">
        <v>163</v>
      </c>
      <c r="D3436" t="s">
        <v>295</v>
      </c>
      <c r="E3436">
        <v>1</v>
      </c>
      <c r="F3436" t="s">
        <v>147</v>
      </c>
      <c r="G3436" s="3">
        <v>920</v>
      </c>
      <c r="H3436" t="s">
        <v>143</v>
      </c>
      <c r="I3436" s="3">
        <v>920</v>
      </c>
      <c r="J3436" s="25" t="str">
        <f t="shared" si="53"/>
        <v>Apr</v>
      </c>
      <c r="K3436">
        <v>18</v>
      </c>
    </row>
    <row r="3437" spans="1:11" x14ac:dyDescent="0.5">
      <c r="A3437" s="25">
        <v>44680</v>
      </c>
      <c r="B3437" t="s">
        <v>38</v>
      </c>
      <c r="C3437" t="s">
        <v>159</v>
      </c>
      <c r="D3437" t="s">
        <v>295</v>
      </c>
      <c r="E3437">
        <v>2</v>
      </c>
      <c r="F3437" t="s">
        <v>147</v>
      </c>
      <c r="G3437" s="3">
        <v>520</v>
      </c>
      <c r="H3437" t="s">
        <v>143</v>
      </c>
      <c r="I3437" s="3">
        <v>1040</v>
      </c>
      <c r="J3437" s="25" t="str">
        <f t="shared" si="53"/>
        <v>Apr</v>
      </c>
      <c r="K3437">
        <v>18</v>
      </c>
    </row>
    <row r="3438" spans="1:11" x14ac:dyDescent="0.5">
      <c r="A3438" s="25">
        <v>44680</v>
      </c>
      <c r="B3438" t="s">
        <v>38</v>
      </c>
      <c r="C3438" t="s">
        <v>166</v>
      </c>
      <c r="D3438" t="s">
        <v>295</v>
      </c>
      <c r="E3438">
        <v>1</v>
      </c>
      <c r="F3438" t="s">
        <v>147</v>
      </c>
      <c r="G3438" s="3">
        <v>340</v>
      </c>
      <c r="H3438" t="s">
        <v>143</v>
      </c>
      <c r="I3438" s="3">
        <v>340</v>
      </c>
      <c r="J3438" s="25" t="str">
        <f t="shared" si="53"/>
        <v>Apr</v>
      </c>
      <c r="K3438">
        <v>18</v>
      </c>
    </row>
    <row r="3439" spans="1:11" hidden="1" x14ac:dyDescent="0.5">
      <c r="A3439" s="25">
        <v>44680</v>
      </c>
      <c r="B3439" t="s">
        <v>38</v>
      </c>
      <c r="C3439" t="s">
        <v>199</v>
      </c>
      <c r="D3439" t="s">
        <v>275</v>
      </c>
      <c r="E3439">
        <v>1</v>
      </c>
      <c r="F3439" t="s">
        <v>147</v>
      </c>
      <c r="G3439" s="3">
        <v>190</v>
      </c>
      <c r="H3439" t="s">
        <v>143</v>
      </c>
      <c r="I3439" s="3">
        <v>190</v>
      </c>
      <c r="J3439" s="25" t="str">
        <f t="shared" si="53"/>
        <v>Apr</v>
      </c>
      <c r="K3439">
        <v>18</v>
      </c>
    </row>
    <row r="3440" spans="1:11" x14ac:dyDescent="0.5">
      <c r="A3440" s="25">
        <v>44680</v>
      </c>
      <c r="B3440" t="s">
        <v>38</v>
      </c>
      <c r="C3440" t="s">
        <v>162</v>
      </c>
      <c r="D3440" t="s">
        <v>295</v>
      </c>
      <c r="E3440">
        <v>25</v>
      </c>
      <c r="F3440" t="s">
        <v>147</v>
      </c>
      <c r="G3440" s="3">
        <v>165</v>
      </c>
      <c r="H3440" t="s">
        <v>143</v>
      </c>
      <c r="I3440" s="3">
        <v>4125</v>
      </c>
      <c r="J3440" s="25" t="str">
        <f t="shared" si="53"/>
        <v>Apr</v>
      </c>
      <c r="K3440">
        <v>18</v>
      </c>
    </row>
    <row r="3441" spans="1:11" x14ac:dyDescent="0.5">
      <c r="A3441" s="25">
        <v>44680</v>
      </c>
      <c r="B3441" t="s">
        <v>38</v>
      </c>
      <c r="C3441" t="s">
        <v>198</v>
      </c>
      <c r="D3441" t="s">
        <v>146</v>
      </c>
      <c r="E3441">
        <v>5</v>
      </c>
      <c r="F3441" t="s">
        <v>147</v>
      </c>
      <c r="G3441" s="3">
        <v>255</v>
      </c>
      <c r="H3441" t="s">
        <v>143</v>
      </c>
      <c r="I3441" s="3">
        <v>1275</v>
      </c>
      <c r="J3441" s="25" t="str">
        <f t="shared" si="53"/>
        <v>Apr</v>
      </c>
      <c r="K3441">
        <v>18</v>
      </c>
    </row>
    <row r="3442" spans="1:11" x14ac:dyDescent="0.5">
      <c r="A3442" s="25">
        <v>44680</v>
      </c>
      <c r="B3442" t="s">
        <v>38</v>
      </c>
      <c r="C3442" t="s">
        <v>231</v>
      </c>
      <c r="D3442" t="s">
        <v>146</v>
      </c>
      <c r="E3442">
        <v>1</v>
      </c>
      <c r="F3442" t="s">
        <v>147</v>
      </c>
      <c r="G3442" s="3">
        <v>255</v>
      </c>
      <c r="H3442" t="s">
        <v>143</v>
      </c>
      <c r="I3442" s="3">
        <v>255</v>
      </c>
      <c r="J3442" s="25" t="str">
        <f t="shared" si="53"/>
        <v>Apr</v>
      </c>
      <c r="K3442">
        <v>18</v>
      </c>
    </row>
    <row r="3443" spans="1:11" hidden="1" x14ac:dyDescent="0.5">
      <c r="A3443" s="25">
        <v>44680</v>
      </c>
      <c r="B3443" t="s">
        <v>38</v>
      </c>
      <c r="C3443" t="s">
        <v>168</v>
      </c>
      <c r="D3443" t="s">
        <v>295</v>
      </c>
      <c r="E3443">
        <v>10</v>
      </c>
      <c r="F3443" t="s">
        <v>169</v>
      </c>
      <c r="G3443" s="3">
        <v>77</v>
      </c>
      <c r="H3443" t="s">
        <v>143</v>
      </c>
      <c r="I3443" s="3">
        <v>770</v>
      </c>
      <c r="J3443" s="25" t="str">
        <f t="shared" si="53"/>
        <v>Apr</v>
      </c>
      <c r="K3443">
        <v>18</v>
      </c>
    </row>
    <row r="3444" spans="1:11" x14ac:dyDescent="0.5">
      <c r="A3444" s="25">
        <v>44680</v>
      </c>
      <c r="B3444" t="s">
        <v>38</v>
      </c>
      <c r="C3444" t="s">
        <v>144</v>
      </c>
      <c r="D3444" t="s">
        <v>274</v>
      </c>
      <c r="E3444">
        <v>10</v>
      </c>
      <c r="F3444" t="s">
        <v>145</v>
      </c>
      <c r="G3444" s="3">
        <v>65</v>
      </c>
      <c r="H3444" t="s">
        <v>143</v>
      </c>
      <c r="I3444" s="3">
        <v>650</v>
      </c>
      <c r="J3444" s="25" t="str">
        <f t="shared" si="53"/>
        <v>Apr</v>
      </c>
      <c r="K3444">
        <v>18</v>
      </c>
    </row>
    <row r="3445" spans="1:11" x14ac:dyDescent="0.5">
      <c r="A3445" s="25">
        <v>44680</v>
      </c>
      <c r="B3445" t="s">
        <v>38</v>
      </c>
      <c r="C3445" t="s">
        <v>148</v>
      </c>
      <c r="D3445" t="s">
        <v>146</v>
      </c>
      <c r="E3445">
        <v>2</v>
      </c>
      <c r="F3445" t="s">
        <v>149</v>
      </c>
      <c r="G3445" s="3">
        <v>300</v>
      </c>
      <c r="H3445" t="s">
        <v>143</v>
      </c>
      <c r="I3445" s="3">
        <v>600</v>
      </c>
      <c r="J3445" s="25" t="str">
        <f t="shared" si="53"/>
        <v>Apr</v>
      </c>
      <c r="K3445">
        <v>18</v>
      </c>
    </row>
    <row r="3446" spans="1:11" x14ac:dyDescent="0.5">
      <c r="A3446" s="25">
        <v>44680</v>
      </c>
      <c r="B3446" t="s">
        <v>38</v>
      </c>
      <c r="C3446" t="s">
        <v>163</v>
      </c>
      <c r="D3446" t="s">
        <v>295</v>
      </c>
      <c r="E3446">
        <v>1</v>
      </c>
      <c r="F3446" t="s">
        <v>147</v>
      </c>
      <c r="G3446" s="3">
        <v>920</v>
      </c>
      <c r="H3446" t="s">
        <v>143</v>
      </c>
      <c r="I3446" s="3">
        <v>920</v>
      </c>
      <c r="J3446" s="25" t="str">
        <f t="shared" si="53"/>
        <v>Apr</v>
      </c>
      <c r="K3446">
        <v>18</v>
      </c>
    </row>
    <row r="3447" spans="1:11" x14ac:dyDescent="0.5">
      <c r="A3447" s="25">
        <v>44680</v>
      </c>
      <c r="B3447" t="s">
        <v>38</v>
      </c>
      <c r="C3447" t="s">
        <v>159</v>
      </c>
      <c r="D3447" t="s">
        <v>295</v>
      </c>
      <c r="E3447">
        <v>2</v>
      </c>
      <c r="F3447" t="s">
        <v>147</v>
      </c>
      <c r="G3447" s="3">
        <v>520</v>
      </c>
      <c r="H3447" t="s">
        <v>143</v>
      </c>
      <c r="I3447" s="3">
        <v>1040</v>
      </c>
      <c r="J3447" s="25" t="str">
        <f t="shared" si="53"/>
        <v>Apr</v>
      </c>
      <c r="K3447">
        <v>18</v>
      </c>
    </row>
    <row r="3448" spans="1:11" hidden="1" x14ac:dyDescent="0.5">
      <c r="A3448" s="25">
        <v>44680</v>
      </c>
      <c r="B3448" t="s">
        <v>38</v>
      </c>
      <c r="C3448" t="s">
        <v>186</v>
      </c>
      <c r="D3448" t="s">
        <v>274</v>
      </c>
      <c r="E3448">
        <v>2</v>
      </c>
      <c r="F3448" t="s">
        <v>145</v>
      </c>
      <c r="G3448" s="3">
        <v>80</v>
      </c>
      <c r="H3448" t="s">
        <v>143</v>
      </c>
      <c r="I3448" s="3">
        <v>160</v>
      </c>
      <c r="J3448" s="25" t="str">
        <f t="shared" si="53"/>
        <v>Apr</v>
      </c>
      <c r="K3448">
        <v>18</v>
      </c>
    </row>
    <row r="3449" spans="1:11" x14ac:dyDescent="0.5">
      <c r="A3449" s="25">
        <v>44680</v>
      </c>
      <c r="B3449" t="s">
        <v>38</v>
      </c>
      <c r="C3449" t="s">
        <v>163</v>
      </c>
      <c r="D3449" t="s">
        <v>295</v>
      </c>
      <c r="E3449">
        <v>2.5</v>
      </c>
      <c r="F3449" t="s">
        <v>147</v>
      </c>
      <c r="G3449" s="3">
        <v>920</v>
      </c>
      <c r="H3449" t="s">
        <v>143</v>
      </c>
      <c r="I3449" s="3">
        <v>2300</v>
      </c>
      <c r="J3449" s="25" t="str">
        <f t="shared" si="53"/>
        <v>Apr</v>
      </c>
      <c r="K3449">
        <v>18</v>
      </c>
    </row>
    <row r="3450" spans="1:11" x14ac:dyDescent="0.5">
      <c r="A3450" s="25">
        <v>44680</v>
      </c>
      <c r="B3450" t="s">
        <v>38</v>
      </c>
      <c r="C3450" t="s">
        <v>159</v>
      </c>
      <c r="D3450" t="s">
        <v>295</v>
      </c>
      <c r="E3450">
        <v>5</v>
      </c>
      <c r="F3450" t="s">
        <v>147</v>
      </c>
      <c r="G3450" s="3">
        <v>520</v>
      </c>
      <c r="H3450" t="s">
        <v>143</v>
      </c>
      <c r="I3450" s="3">
        <v>2600</v>
      </c>
      <c r="J3450" s="25" t="str">
        <f t="shared" si="53"/>
        <v>Apr</v>
      </c>
      <c r="K3450">
        <v>18</v>
      </c>
    </row>
    <row r="3451" spans="1:11" x14ac:dyDescent="0.5">
      <c r="A3451" s="25">
        <v>44680</v>
      </c>
      <c r="B3451" t="s">
        <v>38</v>
      </c>
      <c r="C3451" t="s">
        <v>148</v>
      </c>
      <c r="D3451" t="s">
        <v>146</v>
      </c>
      <c r="E3451">
        <v>6</v>
      </c>
      <c r="F3451" t="s">
        <v>149</v>
      </c>
      <c r="G3451" s="3">
        <v>300</v>
      </c>
      <c r="H3451" t="s">
        <v>143</v>
      </c>
      <c r="I3451" s="3">
        <v>1800</v>
      </c>
      <c r="J3451" s="25" t="str">
        <f t="shared" si="53"/>
        <v>Apr</v>
      </c>
      <c r="K3451">
        <v>18</v>
      </c>
    </row>
    <row r="3452" spans="1:11" hidden="1" x14ac:dyDescent="0.5">
      <c r="A3452" s="25">
        <v>44680</v>
      </c>
      <c r="B3452" t="s">
        <v>38</v>
      </c>
      <c r="C3452" t="s">
        <v>194</v>
      </c>
      <c r="D3452" t="s">
        <v>146</v>
      </c>
      <c r="E3452">
        <v>2</v>
      </c>
      <c r="F3452" t="s">
        <v>147</v>
      </c>
      <c r="G3452" s="3">
        <v>260</v>
      </c>
      <c r="H3452" t="s">
        <v>143</v>
      </c>
      <c r="I3452" s="3">
        <v>520</v>
      </c>
      <c r="J3452" s="25" t="str">
        <f t="shared" si="53"/>
        <v>Apr</v>
      </c>
      <c r="K3452">
        <v>18</v>
      </c>
    </row>
    <row r="3453" spans="1:11" x14ac:dyDescent="0.5">
      <c r="A3453" s="25">
        <v>44680</v>
      </c>
      <c r="B3453" t="s">
        <v>38</v>
      </c>
      <c r="C3453" t="s">
        <v>173</v>
      </c>
      <c r="D3453" t="s">
        <v>295</v>
      </c>
      <c r="E3453">
        <v>1</v>
      </c>
      <c r="F3453" t="s">
        <v>147</v>
      </c>
      <c r="G3453" s="3">
        <v>450</v>
      </c>
      <c r="H3453" t="s">
        <v>143</v>
      </c>
      <c r="I3453" s="3">
        <v>450</v>
      </c>
      <c r="J3453" s="25" t="str">
        <f t="shared" si="53"/>
        <v>Apr</v>
      </c>
      <c r="K3453">
        <v>18</v>
      </c>
    </row>
    <row r="3454" spans="1:11" hidden="1" x14ac:dyDescent="0.5">
      <c r="A3454" s="25">
        <v>44680</v>
      </c>
      <c r="B3454" t="s">
        <v>38</v>
      </c>
      <c r="C3454" t="s">
        <v>222</v>
      </c>
      <c r="D3454" t="s">
        <v>295</v>
      </c>
      <c r="E3454">
        <v>1</v>
      </c>
      <c r="F3454" t="s">
        <v>147</v>
      </c>
      <c r="G3454" s="3">
        <v>225</v>
      </c>
      <c r="H3454" t="s">
        <v>143</v>
      </c>
      <c r="I3454" s="3">
        <v>225</v>
      </c>
      <c r="J3454" s="25" t="str">
        <f t="shared" si="53"/>
        <v>Apr</v>
      </c>
      <c r="K3454">
        <v>18</v>
      </c>
    </row>
    <row r="3455" spans="1:11" x14ac:dyDescent="0.5">
      <c r="A3455" s="25">
        <v>44680</v>
      </c>
      <c r="B3455" t="s">
        <v>38</v>
      </c>
      <c r="C3455" t="s">
        <v>162</v>
      </c>
      <c r="D3455" t="s">
        <v>295</v>
      </c>
      <c r="E3455">
        <v>3</v>
      </c>
      <c r="F3455" t="s">
        <v>147</v>
      </c>
      <c r="G3455" s="3">
        <v>165</v>
      </c>
      <c r="H3455" t="s">
        <v>143</v>
      </c>
      <c r="I3455" s="3">
        <v>495</v>
      </c>
      <c r="J3455" s="25" t="str">
        <f t="shared" si="53"/>
        <v>Apr</v>
      </c>
      <c r="K3455">
        <v>18</v>
      </c>
    </row>
    <row r="3456" spans="1:11" hidden="1" x14ac:dyDescent="0.5">
      <c r="A3456" s="25">
        <v>44680</v>
      </c>
      <c r="B3456" t="s">
        <v>38</v>
      </c>
      <c r="C3456" t="s">
        <v>177</v>
      </c>
      <c r="D3456" t="s">
        <v>324</v>
      </c>
      <c r="E3456">
        <v>1</v>
      </c>
      <c r="F3456" t="s">
        <v>142</v>
      </c>
      <c r="G3456" s="3">
        <v>175</v>
      </c>
      <c r="H3456" t="s">
        <v>143</v>
      </c>
      <c r="I3456" s="3">
        <v>175</v>
      </c>
      <c r="J3456" s="25" t="str">
        <f t="shared" si="53"/>
        <v>Apr</v>
      </c>
      <c r="K3456">
        <v>18</v>
      </c>
    </row>
    <row r="3457" spans="1:11" x14ac:dyDescent="0.5">
      <c r="A3457" s="25">
        <v>44680</v>
      </c>
      <c r="B3457" t="s">
        <v>38</v>
      </c>
      <c r="C3457" t="s">
        <v>160</v>
      </c>
      <c r="D3457" t="s">
        <v>275</v>
      </c>
      <c r="E3457">
        <v>15</v>
      </c>
      <c r="F3457" t="s">
        <v>147</v>
      </c>
      <c r="G3457" s="3">
        <v>190</v>
      </c>
      <c r="H3457" t="s">
        <v>143</v>
      </c>
      <c r="I3457" s="3">
        <v>2850</v>
      </c>
      <c r="J3457" s="25" t="str">
        <f t="shared" si="53"/>
        <v>Apr</v>
      </c>
      <c r="K3457">
        <v>18</v>
      </c>
    </row>
    <row r="3458" spans="1:11" x14ac:dyDescent="0.5">
      <c r="A3458" s="25">
        <v>44680</v>
      </c>
      <c r="B3458" t="s">
        <v>38</v>
      </c>
      <c r="C3458" t="s">
        <v>164</v>
      </c>
      <c r="D3458" t="s">
        <v>295</v>
      </c>
      <c r="E3458">
        <v>3</v>
      </c>
      <c r="F3458" t="s">
        <v>147</v>
      </c>
      <c r="G3458" s="3">
        <v>200</v>
      </c>
      <c r="H3458" t="s">
        <v>143</v>
      </c>
      <c r="I3458" s="3">
        <v>600</v>
      </c>
      <c r="J3458" s="25" t="str">
        <f t="shared" si="53"/>
        <v>Apr</v>
      </c>
      <c r="K3458">
        <v>18</v>
      </c>
    </row>
    <row r="3459" spans="1:11" x14ac:dyDescent="0.5">
      <c r="A3459" s="25">
        <v>44680</v>
      </c>
      <c r="B3459" t="s">
        <v>38</v>
      </c>
      <c r="C3459" t="s">
        <v>162</v>
      </c>
      <c r="D3459" t="s">
        <v>295</v>
      </c>
      <c r="E3459">
        <v>5</v>
      </c>
      <c r="F3459" t="s">
        <v>147</v>
      </c>
      <c r="G3459" s="3">
        <v>170</v>
      </c>
      <c r="H3459" t="s">
        <v>143</v>
      </c>
      <c r="I3459" s="3">
        <v>850</v>
      </c>
      <c r="J3459" s="25" t="str">
        <f t="shared" si="53"/>
        <v>Apr</v>
      </c>
      <c r="K3459">
        <v>18</v>
      </c>
    </row>
    <row r="3460" spans="1:11" x14ac:dyDescent="0.5">
      <c r="A3460" s="25">
        <v>44681</v>
      </c>
      <c r="B3460" t="s">
        <v>37</v>
      </c>
      <c r="C3460" t="s">
        <v>166</v>
      </c>
      <c r="D3460" t="s">
        <v>295</v>
      </c>
      <c r="E3460">
        <v>1</v>
      </c>
      <c r="F3460" t="s">
        <v>147</v>
      </c>
      <c r="G3460" s="3">
        <v>330</v>
      </c>
      <c r="H3460" t="s">
        <v>143</v>
      </c>
      <c r="I3460" s="3">
        <v>330</v>
      </c>
      <c r="J3460" s="25" t="str">
        <f t="shared" ref="J3460:J3523" si="54">TEXT(A3460,"mmm")</f>
        <v>Apr</v>
      </c>
      <c r="K3460">
        <v>18</v>
      </c>
    </row>
    <row r="3461" spans="1:11" x14ac:dyDescent="0.5">
      <c r="A3461" s="25">
        <v>44681</v>
      </c>
      <c r="B3461" t="s">
        <v>37</v>
      </c>
      <c r="C3461" t="s">
        <v>198</v>
      </c>
      <c r="D3461" t="s">
        <v>146</v>
      </c>
      <c r="E3461">
        <v>1</v>
      </c>
      <c r="F3461" t="s">
        <v>147</v>
      </c>
      <c r="G3461" s="3">
        <v>255</v>
      </c>
      <c r="H3461" t="s">
        <v>143</v>
      </c>
      <c r="I3461" s="3">
        <v>255</v>
      </c>
      <c r="J3461" s="25" t="str">
        <f t="shared" si="54"/>
        <v>Apr</v>
      </c>
      <c r="K3461">
        <v>18</v>
      </c>
    </row>
    <row r="3462" spans="1:11" x14ac:dyDescent="0.5">
      <c r="A3462" s="25">
        <v>44681</v>
      </c>
      <c r="B3462" t="s">
        <v>37</v>
      </c>
      <c r="C3462" t="s">
        <v>160</v>
      </c>
      <c r="D3462" t="s">
        <v>275</v>
      </c>
      <c r="E3462">
        <v>3</v>
      </c>
      <c r="F3462" t="s">
        <v>147</v>
      </c>
      <c r="G3462" s="3">
        <v>210</v>
      </c>
      <c r="H3462" t="s">
        <v>143</v>
      </c>
      <c r="I3462" s="3">
        <v>630</v>
      </c>
      <c r="J3462" s="25" t="str">
        <f t="shared" si="54"/>
        <v>Apr</v>
      </c>
      <c r="K3462">
        <v>18</v>
      </c>
    </row>
    <row r="3463" spans="1:11" x14ac:dyDescent="0.5">
      <c r="A3463" s="25">
        <v>44681</v>
      </c>
      <c r="B3463" t="s">
        <v>37</v>
      </c>
      <c r="C3463" t="s">
        <v>167</v>
      </c>
      <c r="D3463" t="s">
        <v>295</v>
      </c>
      <c r="E3463">
        <v>0.25</v>
      </c>
      <c r="F3463" t="s">
        <v>147</v>
      </c>
      <c r="G3463" s="3">
        <v>330</v>
      </c>
      <c r="H3463" t="s">
        <v>143</v>
      </c>
      <c r="I3463" s="3">
        <v>82.5</v>
      </c>
      <c r="J3463" s="25" t="str">
        <f t="shared" si="54"/>
        <v>Apr</v>
      </c>
      <c r="K3463">
        <v>18</v>
      </c>
    </row>
    <row r="3464" spans="1:11" x14ac:dyDescent="0.5">
      <c r="A3464" s="25">
        <v>44681</v>
      </c>
      <c r="B3464" t="s">
        <v>37</v>
      </c>
      <c r="C3464" t="s">
        <v>166</v>
      </c>
      <c r="D3464" t="s">
        <v>295</v>
      </c>
      <c r="E3464">
        <v>0.25</v>
      </c>
      <c r="F3464" t="s">
        <v>147</v>
      </c>
      <c r="G3464" s="3">
        <v>330</v>
      </c>
      <c r="H3464" t="s">
        <v>143</v>
      </c>
      <c r="I3464" s="3">
        <v>82.5</v>
      </c>
      <c r="J3464" s="25" t="str">
        <f t="shared" si="54"/>
        <v>Apr</v>
      </c>
      <c r="K3464">
        <v>18</v>
      </c>
    </row>
    <row r="3465" spans="1:11" x14ac:dyDescent="0.5">
      <c r="A3465" s="25">
        <v>44681</v>
      </c>
      <c r="B3465" t="s">
        <v>37</v>
      </c>
      <c r="C3465" t="s">
        <v>144</v>
      </c>
      <c r="D3465" t="s">
        <v>274</v>
      </c>
      <c r="E3465">
        <v>32</v>
      </c>
      <c r="F3465" t="s">
        <v>145</v>
      </c>
      <c r="G3465" s="3">
        <v>65</v>
      </c>
      <c r="H3465" t="s">
        <v>143</v>
      </c>
      <c r="I3465" s="3">
        <v>2080</v>
      </c>
      <c r="J3465" s="25" t="str">
        <f t="shared" si="54"/>
        <v>Apr</v>
      </c>
      <c r="K3465">
        <v>18</v>
      </c>
    </row>
    <row r="3466" spans="1:11" x14ac:dyDescent="0.5">
      <c r="A3466" s="25">
        <v>44681</v>
      </c>
      <c r="B3466" t="s">
        <v>37</v>
      </c>
      <c r="C3466" t="s">
        <v>159</v>
      </c>
      <c r="D3466" t="s">
        <v>295</v>
      </c>
      <c r="E3466">
        <v>2</v>
      </c>
      <c r="F3466" t="s">
        <v>147</v>
      </c>
      <c r="G3466" s="3">
        <v>520</v>
      </c>
      <c r="H3466" t="s">
        <v>143</v>
      </c>
      <c r="I3466" s="3">
        <v>1040</v>
      </c>
      <c r="J3466" s="25" t="str">
        <f t="shared" si="54"/>
        <v>Apr</v>
      </c>
      <c r="K3466">
        <v>18</v>
      </c>
    </row>
    <row r="3467" spans="1:11" x14ac:dyDescent="0.5">
      <c r="A3467" s="25">
        <v>44681</v>
      </c>
      <c r="B3467" t="s">
        <v>37</v>
      </c>
      <c r="C3467" t="s">
        <v>160</v>
      </c>
      <c r="D3467" t="s">
        <v>275</v>
      </c>
      <c r="E3467">
        <v>5</v>
      </c>
      <c r="F3467" t="s">
        <v>147</v>
      </c>
      <c r="G3467" s="3">
        <v>210</v>
      </c>
      <c r="H3467" t="s">
        <v>143</v>
      </c>
      <c r="I3467" s="3">
        <v>1050</v>
      </c>
      <c r="J3467" s="25" t="str">
        <f t="shared" si="54"/>
        <v>Apr</v>
      </c>
      <c r="K3467">
        <v>18</v>
      </c>
    </row>
    <row r="3468" spans="1:11" x14ac:dyDescent="0.5">
      <c r="A3468" s="25">
        <v>44681</v>
      </c>
      <c r="B3468" t="s">
        <v>37</v>
      </c>
      <c r="C3468" t="s">
        <v>162</v>
      </c>
      <c r="D3468" t="s">
        <v>295</v>
      </c>
      <c r="E3468">
        <v>2</v>
      </c>
      <c r="F3468" t="s">
        <v>147</v>
      </c>
      <c r="G3468" s="3">
        <v>165</v>
      </c>
      <c r="H3468" t="s">
        <v>143</v>
      </c>
      <c r="I3468" s="3">
        <v>330</v>
      </c>
      <c r="J3468" s="25" t="str">
        <f t="shared" si="54"/>
        <v>Apr</v>
      </c>
      <c r="K3468">
        <v>18</v>
      </c>
    </row>
    <row r="3469" spans="1:11" x14ac:dyDescent="0.5">
      <c r="A3469" s="25">
        <v>44681</v>
      </c>
      <c r="B3469" t="s">
        <v>37</v>
      </c>
      <c r="C3469" t="s">
        <v>158</v>
      </c>
      <c r="D3469" t="s">
        <v>295</v>
      </c>
      <c r="E3469">
        <v>1</v>
      </c>
      <c r="F3469" t="s">
        <v>147</v>
      </c>
      <c r="G3469" s="3">
        <v>320</v>
      </c>
      <c r="H3469" t="s">
        <v>143</v>
      </c>
      <c r="I3469" s="3">
        <v>320</v>
      </c>
      <c r="J3469" s="25" t="str">
        <f t="shared" si="54"/>
        <v>Apr</v>
      </c>
      <c r="K3469">
        <v>18</v>
      </c>
    </row>
    <row r="3470" spans="1:11" hidden="1" x14ac:dyDescent="0.5">
      <c r="A3470" s="25">
        <v>44681</v>
      </c>
      <c r="B3470" t="s">
        <v>37</v>
      </c>
      <c r="C3470" t="s">
        <v>222</v>
      </c>
      <c r="D3470" t="s">
        <v>295</v>
      </c>
      <c r="E3470">
        <v>1</v>
      </c>
      <c r="F3470" t="s">
        <v>147</v>
      </c>
      <c r="G3470" s="3">
        <v>200</v>
      </c>
      <c r="H3470" t="s">
        <v>143</v>
      </c>
      <c r="I3470" s="3">
        <v>200</v>
      </c>
      <c r="J3470" s="25" t="str">
        <f t="shared" si="54"/>
        <v>Apr</v>
      </c>
      <c r="K3470">
        <v>18</v>
      </c>
    </row>
    <row r="3471" spans="1:11" hidden="1" x14ac:dyDescent="0.5">
      <c r="A3471" s="25">
        <v>44681</v>
      </c>
      <c r="B3471" t="s">
        <v>37</v>
      </c>
      <c r="C3471" t="s">
        <v>171</v>
      </c>
      <c r="D3471" t="s">
        <v>155</v>
      </c>
      <c r="E3471">
        <v>1</v>
      </c>
      <c r="F3471" t="s">
        <v>172</v>
      </c>
      <c r="G3471" s="3">
        <v>350</v>
      </c>
      <c r="H3471" t="s">
        <v>143</v>
      </c>
      <c r="I3471" s="3">
        <v>350</v>
      </c>
      <c r="J3471" s="25" t="str">
        <f t="shared" si="54"/>
        <v>Apr</v>
      </c>
      <c r="K3471">
        <v>18</v>
      </c>
    </row>
    <row r="3472" spans="1:11" hidden="1" x14ac:dyDescent="0.5">
      <c r="A3472" s="25">
        <v>44681</v>
      </c>
      <c r="B3472" t="s">
        <v>37</v>
      </c>
      <c r="C3472" t="s">
        <v>170</v>
      </c>
      <c r="D3472" t="s">
        <v>155</v>
      </c>
      <c r="E3472">
        <v>1</v>
      </c>
      <c r="F3472" t="s">
        <v>156</v>
      </c>
      <c r="G3472" s="3">
        <v>320</v>
      </c>
      <c r="H3472" t="s">
        <v>143</v>
      </c>
      <c r="I3472" s="3">
        <v>320</v>
      </c>
      <c r="J3472" s="25" t="str">
        <f t="shared" si="54"/>
        <v>Apr</v>
      </c>
      <c r="K3472">
        <v>18</v>
      </c>
    </row>
    <row r="3473" spans="1:11" hidden="1" x14ac:dyDescent="0.5">
      <c r="A3473" s="25">
        <v>44681</v>
      </c>
      <c r="B3473" t="s">
        <v>37</v>
      </c>
      <c r="C3473" t="s">
        <v>153</v>
      </c>
      <c r="D3473" t="s">
        <v>295</v>
      </c>
      <c r="E3473">
        <v>1</v>
      </c>
      <c r="F3473" t="s">
        <v>147</v>
      </c>
      <c r="G3473" s="3">
        <v>70</v>
      </c>
      <c r="H3473" t="s">
        <v>143</v>
      </c>
      <c r="I3473" s="3">
        <v>70</v>
      </c>
      <c r="J3473" s="25" t="str">
        <f t="shared" si="54"/>
        <v>Apr</v>
      </c>
      <c r="K3473">
        <v>18</v>
      </c>
    </row>
    <row r="3474" spans="1:11" x14ac:dyDescent="0.5">
      <c r="A3474" s="25">
        <v>44681</v>
      </c>
      <c r="B3474" t="s">
        <v>37</v>
      </c>
      <c r="C3474" t="s">
        <v>167</v>
      </c>
      <c r="D3474" t="s">
        <v>295</v>
      </c>
      <c r="E3474">
        <v>0.5</v>
      </c>
      <c r="F3474" t="s">
        <v>147</v>
      </c>
      <c r="G3474" s="3">
        <v>330</v>
      </c>
      <c r="H3474" t="s">
        <v>143</v>
      </c>
      <c r="I3474" s="3">
        <v>165</v>
      </c>
      <c r="J3474" s="25" t="str">
        <f t="shared" si="54"/>
        <v>Apr</v>
      </c>
      <c r="K3474">
        <v>18</v>
      </c>
    </row>
    <row r="3475" spans="1:11" x14ac:dyDescent="0.5">
      <c r="A3475" s="25">
        <v>44681</v>
      </c>
      <c r="B3475" t="s">
        <v>37</v>
      </c>
      <c r="C3475" t="s">
        <v>166</v>
      </c>
      <c r="D3475" t="s">
        <v>295</v>
      </c>
      <c r="E3475">
        <v>0.5</v>
      </c>
      <c r="F3475" t="s">
        <v>147</v>
      </c>
      <c r="G3475" s="3">
        <v>330</v>
      </c>
      <c r="H3475" t="s">
        <v>143</v>
      </c>
      <c r="I3475" s="3">
        <v>165</v>
      </c>
      <c r="J3475" s="25" t="str">
        <f t="shared" si="54"/>
        <v>Apr</v>
      </c>
      <c r="K3475">
        <v>18</v>
      </c>
    </row>
    <row r="3476" spans="1:11" x14ac:dyDescent="0.5">
      <c r="A3476" s="25">
        <v>44681</v>
      </c>
      <c r="B3476" t="s">
        <v>37</v>
      </c>
      <c r="C3476" t="s">
        <v>163</v>
      </c>
      <c r="D3476" t="s">
        <v>295</v>
      </c>
      <c r="E3476">
        <v>0.5</v>
      </c>
      <c r="F3476" t="s">
        <v>147</v>
      </c>
      <c r="G3476" s="3">
        <v>920</v>
      </c>
      <c r="H3476" t="s">
        <v>143</v>
      </c>
      <c r="I3476" s="3">
        <v>460</v>
      </c>
      <c r="J3476" s="25" t="str">
        <f t="shared" si="54"/>
        <v>Apr</v>
      </c>
      <c r="K3476">
        <v>18</v>
      </c>
    </row>
    <row r="3477" spans="1:11" x14ac:dyDescent="0.5">
      <c r="A3477" s="25">
        <v>44681</v>
      </c>
      <c r="B3477" t="s">
        <v>37</v>
      </c>
      <c r="C3477" t="s">
        <v>159</v>
      </c>
      <c r="D3477" t="s">
        <v>295</v>
      </c>
      <c r="E3477">
        <v>1</v>
      </c>
      <c r="F3477" t="s">
        <v>147</v>
      </c>
      <c r="G3477" s="3">
        <v>520</v>
      </c>
      <c r="H3477" t="s">
        <v>143</v>
      </c>
      <c r="I3477" s="3">
        <v>520</v>
      </c>
      <c r="J3477" s="25" t="str">
        <f t="shared" si="54"/>
        <v>Apr</v>
      </c>
      <c r="K3477">
        <v>18</v>
      </c>
    </row>
    <row r="3478" spans="1:11" hidden="1" x14ac:dyDescent="0.5">
      <c r="A3478" s="25">
        <v>44681</v>
      </c>
      <c r="B3478" t="s">
        <v>37</v>
      </c>
      <c r="C3478" t="s">
        <v>153</v>
      </c>
      <c r="D3478" t="s">
        <v>295</v>
      </c>
      <c r="E3478">
        <v>1</v>
      </c>
      <c r="F3478" t="s">
        <v>147</v>
      </c>
      <c r="G3478" s="3">
        <v>70</v>
      </c>
      <c r="H3478" t="s">
        <v>143</v>
      </c>
      <c r="I3478" s="3">
        <v>70</v>
      </c>
      <c r="J3478" s="25" t="str">
        <f t="shared" si="54"/>
        <v>Apr</v>
      </c>
      <c r="K3478">
        <v>18</v>
      </c>
    </row>
    <row r="3479" spans="1:11" x14ac:dyDescent="0.5">
      <c r="A3479" s="25">
        <v>44681</v>
      </c>
      <c r="B3479" t="s">
        <v>37</v>
      </c>
      <c r="C3479" t="s">
        <v>167</v>
      </c>
      <c r="D3479" t="s">
        <v>295</v>
      </c>
      <c r="E3479">
        <v>0.15</v>
      </c>
      <c r="F3479" t="s">
        <v>147</v>
      </c>
      <c r="G3479" s="3">
        <v>330</v>
      </c>
      <c r="H3479" t="s">
        <v>143</v>
      </c>
      <c r="I3479" s="3">
        <v>49.5</v>
      </c>
      <c r="J3479" s="25" t="str">
        <f t="shared" si="54"/>
        <v>Apr</v>
      </c>
      <c r="K3479">
        <v>18</v>
      </c>
    </row>
    <row r="3480" spans="1:11" x14ac:dyDescent="0.5">
      <c r="A3480" s="25">
        <v>44681</v>
      </c>
      <c r="B3480" t="s">
        <v>37</v>
      </c>
      <c r="C3480" t="s">
        <v>166</v>
      </c>
      <c r="D3480" t="s">
        <v>295</v>
      </c>
      <c r="E3480">
        <v>0.5</v>
      </c>
      <c r="F3480" t="s">
        <v>147</v>
      </c>
      <c r="G3480" s="3">
        <v>330</v>
      </c>
      <c r="H3480" t="s">
        <v>143</v>
      </c>
      <c r="I3480" s="3">
        <v>165</v>
      </c>
      <c r="J3480" s="25" t="str">
        <f t="shared" si="54"/>
        <v>Apr</v>
      </c>
      <c r="K3480">
        <v>18</v>
      </c>
    </row>
    <row r="3481" spans="1:11" hidden="1" x14ac:dyDescent="0.5">
      <c r="A3481" s="25">
        <v>44681</v>
      </c>
      <c r="B3481" t="s">
        <v>37</v>
      </c>
      <c r="C3481" t="s">
        <v>157</v>
      </c>
      <c r="D3481" t="s">
        <v>141</v>
      </c>
      <c r="E3481">
        <v>0.2</v>
      </c>
      <c r="F3481" t="s">
        <v>142</v>
      </c>
      <c r="G3481" s="3">
        <v>550</v>
      </c>
      <c r="H3481" t="s">
        <v>143</v>
      </c>
      <c r="I3481" s="3">
        <v>110</v>
      </c>
      <c r="J3481" s="25" t="str">
        <f t="shared" si="54"/>
        <v>Apr</v>
      </c>
      <c r="K3481">
        <v>18</v>
      </c>
    </row>
    <row r="3482" spans="1:11" x14ac:dyDescent="0.5">
      <c r="A3482" s="25">
        <v>44681</v>
      </c>
      <c r="B3482" t="s">
        <v>37</v>
      </c>
      <c r="C3482" t="s">
        <v>158</v>
      </c>
      <c r="D3482" t="s">
        <v>295</v>
      </c>
      <c r="E3482">
        <v>0.5</v>
      </c>
      <c r="F3482" t="s">
        <v>147</v>
      </c>
      <c r="G3482" s="3">
        <v>320</v>
      </c>
      <c r="H3482" t="s">
        <v>143</v>
      </c>
      <c r="I3482" s="3">
        <v>160</v>
      </c>
      <c r="J3482" s="25" t="str">
        <f t="shared" si="54"/>
        <v>Apr</v>
      </c>
      <c r="K3482">
        <v>18</v>
      </c>
    </row>
    <row r="3483" spans="1:11" x14ac:dyDescent="0.5">
      <c r="A3483" s="25">
        <v>44681</v>
      </c>
      <c r="B3483" t="s">
        <v>37</v>
      </c>
      <c r="C3483" t="s">
        <v>163</v>
      </c>
      <c r="D3483" t="s">
        <v>295</v>
      </c>
      <c r="E3483">
        <v>5</v>
      </c>
      <c r="F3483" t="s">
        <v>147</v>
      </c>
      <c r="G3483" s="3">
        <v>910</v>
      </c>
      <c r="H3483" t="s">
        <v>143</v>
      </c>
      <c r="I3483" s="3">
        <v>4550</v>
      </c>
      <c r="J3483" s="25" t="str">
        <f t="shared" si="54"/>
        <v>Apr</v>
      </c>
      <c r="K3483">
        <v>18</v>
      </c>
    </row>
    <row r="3484" spans="1:11" x14ac:dyDescent="0.5">
      <c r="A3484" s="25">
        <v>44681</v>
      </c>
      <c r="B3484" t="s">
        <v>37</v>
      </c>
      <c r="C3484" t="s">
        <v>159</v>
      </c>
      <c r="D3484" t="s">
        <v>295</v>
      </c>
      <c r="E3484">
        <v>10</v>
      </c>
      <c r="F3484" t="s">
        <v>147</v>
      </c>
      <c r="G3484" s="3">
        <v>520</v>
      </c>
      <c r="H3484" t="s">
        <v>143</v>
      </c>
      <c r="I3484" s="3">
        <v>5200</v>
      </c>
      <c r="J3484" s="25" t="str">
        <f t="shared" si="54"/>
        <v>Apr</v>
      </c>
      <c r="K3484">
        <v>18</v>
      </c>
    </row>
    <row r="3485" spans="1:11" x14ac:dyDescent="0.5">
      <c r="A3485" s="25">
        <v>44681</v>
      </c>
      <c r="B3485" t="s">
        <v>37</v>
      </c>
      <c r="C3485" t="s">
        <v>187</v>
      </c>
      <c r="D3485" t="s">
        <v>295</v>
      </c>
      <c r="E3485">
        <v>5</v>
      </c>
      <c r="F3485" t="s">
        <v>147</v>
      </c>
      <c r="G3485" s="3">
        <v>50</v>
      </c>
      <c r="H3485" t="s">
        <v>143</v>
      </c>
      <c r="I3485" s="3">
        <v>250</v>
      </c>
      <c r="J3485" s="25" t="str">
        <f t="shared" si="54"/>
        <v>Apr</v>
      </c>
      <c r="K3485">
        <v>18</v>
      </c>
    </row>
    <row r="3486" spans="1:11" x14ac:dyDescent="0.5">
      <c r="A3486" s="25">
        <v>44681</v>
      </c>
      <c r="B3486" t="s">
        <v>37</v>
      </c>
      <c r="C3486" t="s">
        <v>166</v>
      </c>
      <c r="D3486" t="s">
        <v>295</v>
      </c>
      <c r="E3486">
        <v>1</v>
      </c>
      <c r="F3486" t="s">
        <v>147</v>
      </c>
      <c r="G3486" s="3">
        <v>330</v>
      </c>
      <c r="H3486" t="s">
        <v>143</v>
      </c>
      <c r="I3486" s="3">
        <v>330</v>
      </c>
      <c r="J3486" s="25" t="str">
        <f t="shared" si="54"/>
        <v>Apr</v>
      </c>
      <c r="K3486">
        <v>18</v>
      </c>
    </row>
    <row r="3487" spans="1:11" x14ac:dyDescent="0.5">
      <c r="A3487" s="25">
        <v>44681</v>
      </c>
      <c r="B3487" t="s">
        <v>37</v>
      </c>
      <c r="C3487" t="s">
        <v>167</v>
      </c>
      <c r="D3487" t="s">
        <v>295</v>
      </c>
      <c r="E3487">
        <v>1</v>
      </c>
      <c r="F3487" t="s">
        <v>147</v>
      </c>
      <c r="G3487" s="3">
        <v>330</v>
      </c>
      <c r="H3487" t="s">
        <v>143</v>
      </c>
      <c r="I3487" s="3">
        <v>330</v>
      </c>
      <c r="J3487" s="25" t="str">
        <f t="shared" si="54"/>
        <v>Apr</v>
      </c>
      <c r="K3487">
        <v>18</v>
      </c>
    </row>
    <row r="3488" spans="1:11" x14ac:dyDescent="0.5">
      <c r="A3488" s="25">
        <v>44681</v>
      </c>
      <c r="B3488" t="s">
        <v>37</v>
      </c>
      <c r="C3488" t="s">
        <v>189</v>
      </c>
      <c r="D3488" t="s">
        <v>295</v>
      </c>
      <c r="E3488">
        <v>0.5</v>
      </c>
      <c r="F3488" t="s">
        <v>147</v>
      </c>
      <c r="G3488" s="3">
        <v>380</v>
      </c>
      <c r="H3488" t="s">
        <v>143</v>
      </c>
      <c r="I3488" s="3">
        <v>190</v>
      </c>
      <c r="J3488" s="25" t="str">
        <f t="shared" si="54"/>
        <v>Apr</v>
      </c>
      <c r="K3488">
        <v>18</v>
      </c>
    </row>
    <row r="3489" spans="1:11" hidden="1" x14ac:dyDescent="0.5">
      <c r="A3489" s="25">
        <v>44681</v>
      </c>
      <c r="B3489" t="s">
        <v>37</v>
      </c>
      <c r="C3489" t="s">
        <v>176</v>
      </c>
      <c r="D3489" t="s">
        <v>295</v>
      </c>
      <c r="E3489">
        <v>0.5</v>
      </c>
      <c r="F3489" t="s">
        <v>147</v>
      </c>
      <c r="G3489" s="3">
        <v>260</v>
      </c>
      <c r="H3489" t="s">
        <v>143</v>
      </c>
      <c r="I3489" s="3">
        <v>130</v>
      </c>
      <c r="J3489" s="25" t="str">
        <f t="shared" si="54"/>
        <v>Apr</v>
      </c>
      <c r="K3489">
        <v>18</v>
      </c>
    </row>
    <row r="3490" spans="1:11" x14ac:dyDescent="0.5">
      <c r="A3490" s="25">
        <v>44681</v>
      </c>
      <c r="B3490" t="s">
        <v>37</v>
      </c>
      <c r="C3490" t="s">
        <v>231</v>
      </c>
      <c r="D3490" t="s">
        <v>146</v>
      </c>
      <c r="E3490">
        <v>1</v>
      </c>
      <c r="F3490" t="s">
        <v>147</v>
      </c>
      <c r="G3490" s="3">
        <v>255</v>
      </c>
      <c r="H3490" t="s">
        <v>143</v>
      </c>
      <c r="I3490" s="3">
        <v>255</v>
      </c>
      <c r="J3490" s="25" t="str">
        <f t="shared" si="54"/>
        <v>Apr</v>
      </c>
      <c r="K3490">
        <v>18</v>
      </c>
    </row>
    <row r="3491" spans="1:11" x14ac:dyDescent="0.5">
      <c r="A3491" s="25">
        <v>44681</v>
      </c>
      <c r="B3491" t="s">
        <v>37</v>
      </c>
      <c r="C3491" t="s">
        <v>148</v>
      </c>
      <c r="D3491" t="s">
        <v>146</v>
      </c>
      <c r="E3491">
        <v>2</v>
      </c>
      <c r="F3491" t="s">
        <v>149</v>
      </c>
      <c r="G3491" s="3">
        <v>300</v>
      </c>
      <c r="H3491" t="s">
        <v>143</v>
      </c>
      <c r="I3491" s="3">
        <v>600</v>
      </c>
      <c r="J3491" s="25" t="str">
        <f t="shared" si="54"/>
        <v>Apr</v>
      </c>
      <c r="K3491">
        <v>18</v>
      </c>
    </row>
    <row r="3492" spans="1:11" x14ac:dyDescent="0.5">
      <c r="A3492" s="25">
        <v>44681</v>
      </c>
      <c r="B3492" t="s">
        <v>37</v>
      </c>
      <c r="C3492" t="s">
        <v>166</v>
      </c>
      <c r="D3492" t="s">
        <v>295</v>
      </c>
      <c r="E3492">
        <v>0.25</v>
      </c>
      <c r="F3492" t="s">
        <v>147</v>
      </c>
      <c r="G3492" s="3">
        <v>330</v>
      </c>
      <c r="H3492" t="s">
        <v>143</v>
      </c>
      <c r="I3492" s="3">
        <v>82.5</v>
      </c>
      <c r="J3492" s="25" t="str">
        <f t="shared" si="54"/>
        <v>Apr</v>
      </c>
      <c r="K3492">
        <v>18</v>
      </c>
    </row>
    <row r="3493" spans="1:11" x14ac:dyDescent="0.5">
      <c r="A3493" s="25">
        <v>44681</v>
      </c>
      <c r="B3493" t="s">
        <v>37</v>
      </c>
      <c r="C3493" t="s">
        <v>163</v>
      </c>
      <c r="D3493" t="s">
        <v>295</v>
      </c>
      <c r="E3493">
        <v>0.15</v>
      </c>
      <c r="F3493" t="s">
        <v>147</v>
      </c>
      <c r="G3493" s="3">
        <v>920</v>
      </c>
      <c r="H3493" t="s">
        <v>143</v>
      </c>
      <c r="I3493" s="3">
        <v>138</v>
      </c>
      <c r="J3493" s="25" t="str">
        <f t="shared" si="54"/>
        <v>Apr</v>
      </c>
      <c r="K3493">
        <v>18</v>
      </c>
    </row>
    <row r="3494" spans="1:11" x14ac:dyDescent="0.5">
      <c r="A3494" s="25">
        <v>44681</v>
      </c>
      <c r="B3494" t="s">
        <v>37</v>
      </c>
      <c r="C3494" t="s">
        <v>159</v>
      </c>
      <c r="D3494" t="s">
        <v>295</v>
      </c>
      <c r="E3494">
        <v>0.3</v>
      </c>
      <c r="F3494" t="s">
        <v>147</v>
      </c>
      <c r="G3494" s="3">
        <v>520</v>
      </c>
      <c r="H3494" t="s">
        <v>143</v>
      </c>
      <c r="I3494" s="3">
        <v>156</v>
      </c>
      <c r="J3494" s="25" t="str">
        <f t="shared" si="54"/>
        <v>Apr</v>
      </c>
      <c r="K3494">
        <v>18</v>
      </c>
    </row>
    <row r="3495" spans="1:11" x14ac:dyDescent="0.5">
      <c r="A3495" s="25">
        <v>44681</v>
      </c>
      <c r="B3495" t="s">
        <v>37</v>
      </c>
      <c r="C3495" t="s">
        <v>187</v>
      </c>
      <c r="D3495" t="s">
        <v>295</v>
      </c>
      <c r="E3495">
        <v>5</v>
      </c>
      <c r="F3495" t="s">
        <v>147</v>
      </c>
      <c r="G3495" s="3">
        <v>50</v>
      </c>
      <c r="H3495" t="s">
        <v>143</v>
      </c>
      <c r="I3495" s="3">
        <v>250</v>
      </c>
      <c r="J3495" s="25" t="str">
        <f t="shared" si="54"/>
        <v>Apr</v>
      </c>
      <c r="K3495">
        <v>18</v>
      </c>
    </row>
    <row r="3496" spans="1:11" x14ac:dyDescent="0.5">
      <c r="A3496" s="25">
        <v>44681</v>
      </c>
      <c r="B3496" t="s">
        <v>37</v>
      </c>
      <c r="C3496" t="s">
        <v>144</v>
      </c>
      <c r="D3496" t="s">
        <v>274</v>
      </c>
      <c r="E3496">
        <v>6</v>
      </c>
      <c r="F3496" t="s">
        <v>145</v>
      </c>
      <c r="G3496" s="3">
        <v>65</v>
      </c>
      <c r="H3496" t="s">
        <v>143</v>
      </c>
      <c r="I3496" s="3">
        <v>390</v>
      </c>
      <c r="J3496" s="25" t="str">
        <f t="shared" si="54"/>
        <v>Apr</v>
      </c>
      <c r="K3496">
        <v>18</v>
      </c>
    </row>
    <row r="3497" spans="1:11" x14ac:dyDescent="0.5">
      <c r="A3497" s="25">
        <v>44681</v>
      </c>
      <c r="B3497" t="s">
        <v>37</v>
      </c>
      <c r="C3497" t="s">
        <v>151</v>
      </c>
      <c r="D3497" t="s">
        <v>146</v>
      </c>
      <c r="E3497">
        <v>1</v>
      </c>
      <c r="F3497" t="s">
        <v>152</v>
      </c>
      <c r="G3497" s="3">
        <v>500</v>
      </c>
      <c r="H3497" t="s">
        <v>143</v>
      </c>
      <c r="I3497" s="3">
        <v>500</v>
      </c>
      <c r="J3497" s="25" t="str">
        <f t="shared" si="54"/>
        <v>Apr</v>
      </c>
      <c r="K3497">
        <v>18</v>
      </c>
    </row>
    <row r="3498" spans="1:11" hidden="1" x14ac:dyDescent="0.5">
      <c r="A3498" s="25">
        <v>44681</v>
      </c>
      <c r="B3498" t="s">
        <v>37</v>
      </c>
      <c r="C3498" t="s">
        <v>177</v>
      </c>
      <c r="D3498" t="s">
        <v>324</v>
      </c>
      <c r="E3498">
        <v>1</v>
      </c>
      <c r="F3498" t="s">
        <v>142</v>
      </c>
      <c r="G3498" s="3">
        <v>175</v>
      </c>
      <c r="H3498" t="s">
        <v>143</v>
      </c>
      <c r="I3498" s="3">
        <v>175</v>
      </c>
      <c r="J3498" s="25" t="str">
        <f t="shared" si="54"/>
        <v>Apr</v>
      </c>
      <c r="K3498">
        <v>18</v>
      </c>
    </row>
    <row r="3499" spans="1:11" x14ac:dyDescent="0.5">
      <c r="A3499" s="25">
        <v>44681</v>
      </c>
      <c r="B3499" t="s">
        <v>37</v>
      </c>
      <c r="C3499" t="s">
        <v>160</v>
      </c>
      <c r="D3499" t="s">
        <v>275</v>
      </c>
      <c r="E3499">
        <v>8</v>
      </c>
      <c r="F3499" t="s">
        <v>147</v>
      </c>
      <c r="G3499" s="3">
        <v>210</v>
      </c>
      <c r="H3499" t="s">
        <v>143</v>
      </c>
      <c r="I3499" s="3">
        <v>1680</v>
      </c>
      <c r="J3499" s="25" t="str">
        <f t="shared" si="54"/>
        <v>Apr</v>
      </c>
      <c r="K3499">
        <v>18</v>
      </c>
    </row>
    <row r="3500" spans="1:11" x14ac:dyDescent="0.5">
      <c r="A3500" s="25">
        <v>44681</v>
      </c>
      <c r="B3500" t="s">
        <v>37</v>
      </c>
      <c r="C3500" t="s">
        <v>162</v>
      </c>
      <c r="D3500" t="s">
        <v>295</v>
      </c>
      <c r="E3500">
        <v>2</v>
      </c>
      <c r="F3500" t="s">
        <v>147</v>
      </c>
      <c r="G3500" s="3">
        <v>175</v>
      </c>
      <c r="H3500" t="s">
        <v>143</v>
      </c>
      <c r="I3500" s="3">
        <v>350</v>
      </c>
      <c r="J3500" s="25" t="str">
        <f t="shared" si="54"/>
        <v>Apr</v>
      </c>
      <c r="K3500">
        <v>18</v>
      </c>
    </row>
    <row r="3501" spans="1:11" x14ac:dyDescent="0.5">
      <c r="A3501" s="25">
        <v>44681</v>
      </c>
      <c r="B3501" t="s">
        <v>37</v>
      </c>
      <c r="C3501" t="s">
        <v>158</v>
      </c>
      <c r="D3501" t="s">
        <v>295</v>
      </c>
      <c r="E3501">
        <v>0.5</v>
      </c>
      <c r="F3501" t="s">
        <v>147</v>
      </c>
      <c r="G3501" s="3">
        <v>320</v>
      </c>
      <c r="H3501" t="s">
        <v>143</v>
      </c>
      <c r="I3501" s="3">
        <v>160</v>
      </c>
      <c r="J3501" s="25" t="str">
        <f t="shared" si="54"/>
        <v>Apr</v>
      </c>
      <c r="K3501">
        <v>18</v>
      </c>
    </row>
    <row r="3502" spans="1:11" x14ac:dyDescent="0.5">
      <c r="A3502" s="25">
        <v>44681</v>
      </c>
      <c r="B3502" t="s">
        <v>37</v>
      </c>
      <c r="C3502" t="s">
        <v>144</v>
      </c>
      <c r="D3502" t="s">
        <v>274</v>
      </c>
      <c r="E3502">
        <v>32</v>
      </c>
      <c r="F3502" t="s">
        <v>145</v>
      </c>
      <c r="G3502" s="3">
        <v>65</v>
      </c>
      <c r="H3502" t="s">
        <v>143</v>
      </c>
      <c r="I3502" s="3">
        <v>2080</v>
      </c>
      <c r="J3502" s="25" t="str">
        <f t="shared" si="54"/>
        <v>Apr</v>
      </c>
      <c r="K3502">
        <v>18</v>
      </c>
    </row>
    <row r="3503" spans="1:11" hidden="1" x14ac:dyDescent="0.5">
      <c r="A3503" s="25">
        <v>44681</v>
      </c>
      <c r="B3503" t="s">
        <v>37</v>
      </c>
      <c r="C3503" t="s">
        <v>186</v>
      </c>
      <c r="D3503" t="s">
        <v>274</v>
      </c>
      <c r="E3503">
        <v>5</v>
      </c>
      <c r="F3503" t="s">
        <v>145</v>
      </c>
      <c r="G3503" s="3">
        <v>80</v>
      </c>
      <c r="H3503" t="s">
        <v>143</v>
      </c>
      <c r="I3503" s="3">
        <v>400</v>
      </c>
      <c r="J3503" s="25" t="str">
        <f t="shared" si="54"/>
        <v>Apr</v>
      </c>
      <c r="K3503">
        <v>18</v>
      </c>
    </row>
    <row r="3504" spans="1:11" x14ac:dyDescent="0.5">
      <c r="A3504" s="25">
        <v>44681</v>
      </c>
      <c r="B3504" t="s">
        <v>37</v>
      </c>
      <c r="C3504" t="s">
        <v>151</v>
      </c>
      <c r="D3504" t="s">
        <v>146</v>
      </c>
      <c r="E3504">
        <v>11</v>
      </c>
      <c r="F3504" t="s">
        <v>152</v>
      </c>
      <c r="G3504" s="3">
        <v>500</v>
      </c>
      <c r="H3504" t="s">
        <v>143</v>
      </c>
      <c r="I3504" s="3">
        <v>5500</v>
      </c>
      <c r="J3504" s="25" t="str">
        <f t="shared" si="54"/>
        <v>Apr</v>
      </c>
      <c r="K3504">
        <v>18</v>
      </c>
    </row>
    <row r="3505" spans="1:11" hidden="1" x14ac:dyDescent="0.5">
      <c r="A3505" s="25">
        <v>44681</v>
      </c>
      <c r="B3505" t="s">
        <v>37</v>
      </c>
      <c r="C3505" t="s">
        <v>177</v>
      </c>
      <c r="D3505" t="s">
        <v>324</v>
      </c>
      <c r="E3505">
        <v>1</v>
      </c>
      <c r="F3505" t="s">
        <v>142</v>
      </c>
      <c r="G3505" s="3">
        <v>175</v>
      </c>
      <c r="H3505" t="s">
        <v>143</v>
      </c>
      <c r="I3505" s="3">
        <v>175</v>
      </c>
      <c r="J3505" s="25" t="str">
        <f t="shared" si="54"/>
        <v>Apr</v>
      </c>
      <c r="K3505">
        <v>18</v>
      </c>
    </row>
    <row r="3506" spans="1:11" hidden="1" x14ac:dyDescent="0.5">
      <c r="A3506" s="25">
        <v>44681</v>
      </c>
      <c r="B3506" t="s">
        <v>37</v>
      </c>
      <c r="C3506" t="s">
        <v>210</v>
      </c>
      <c r="D3506" t="s">
        <v>141</v>
      </c>
      <c r="E3506">
        <v>1</v>
      </c>
      <c r="F3506" t="s">
        <v>142</v>
      </c>
      <c r="G3506" s="3">
        <v>465</v>
      </c>
      <c r="H3506" t="s">
        <v>143</v>
      </c>
      <c r="I3506" s="3">
        <v>465</v>
      </c>
      <c r="J3506" s="25" t="str">
        <f t="shared" si="54"/>
        <v>Apr</v>
      </c>
      <c r="K3506">
        <v>18</v>
      </c>
    </row>
    <row r="3507" spans="1:11" x14ac:dyDescent="0.5">
      <c r="A3507" s="25">
        <v>44681</v>
      </c>
      <c r="B3507" t="s">
        <v>37</v>
      </c>
      <c r="C3507" t="s">
        <v>161</v>
      </c>
      <c r="D3507" t="s">
        <v>295</v>
      </c>
      <c r="E3507">
        <v>5</v>
      </c>
      <c r="F3507" t="s">
        <v>147</v>
      </c>
      <c r="G3507" s="3">
        <v>400</v>
      </c>
      <c r="H3507" t="s">
        <v>143</v>
      </c>
      <c r="I3507" s="3">
        <v>2000</v>
      </c>
      <c r="J3507" s="25" t="str">
        <f t="shared" si="54"/>
        <v>Apr</v>
      </c>
      <c r="K3507">
        <v>18</v>
      </c>
    </row>
    <row r="3508" spans="1:11" x14ac:dyDescent="0.5">
      <c r="A3508" s="25">
        <v>44681</v>
      </c>
      <c r="B3508" t="s">
        <v>37</v>
      </c>
      <c r="C3508" t="s">
        <v>173</v>
      </c>
      <c r="D3508" t="s">
        <v>295</v>
      </c>
      <c r="E3508">
        <v>1</v>
      </c>
      <c r="F3508" t="s">
        <v>147</v>
      </c>
      <c r="G3508" s="3">
        <v>450</v>
      </c>
      <c r="H3508" t="s">
        <v>143</v>
      </c>
      <c r="I3508" s="3">
        <v>450</v>
      </c>
      <c r="J3508" s="25" t="str">
        <f t="shared" si="54"/>
        <v>Apr</v>
      </c>
      <c r="K3508">
        <v>18</v>
      </c>
    </row>
    <row r="3509" spans="1:11" x14ac:dyDescent="0.5">
      <c r="A3509" s="25">
        <v>44681</v>
      </c>
      <c r="B3509" t="s">
        <v>37</v>
      </c>
      <c r="C3509" t="s">
        <v>167</v>
      </c>
      <c r="D3509" t="s">
        <v>295</v>
      </c>
      <c r="E3509">
        <v>1</v>
      </c>
      <c r="F3509" t="s">
        <v>147</v>
      </c>
      <c r="G3509" s="3">
        <v>330</v>
      </c>
      <c r="H3509" t="s">
        <v>143</v>
      </c>
      <c r="I3509" s="3">
        <v>330</v>
      </c>
      <c r="J3509" s="25" t="str">
        <f t="shared" si="54"/>
        <v>Apr</v>
      </c>
      <c r="K3509">
        <v>18</v>
      </c>
    </row>
    <row r="3510" spans="1:11" hidden="1" x14ac:dyDescent="0.5">
      <c r="A3510" s="25">
        <v>44681</v>
      </c>
      <c r="B3510" t="s">
        <v>37</v>
      </c>
      <c r="C3510" t="s">
        <v>176</v>
      </c>
      <c r="D3510" t="s">
        <v>295</v>
      </c>
      <c r="E3510">
        <v>0.25</v>
      </c>
      <c r="F3510" t="s">
        <v>147</v>
      </c>
      <c r="G3510" s="3">
        <v>260</v>
      </c>
      <c r="H3510" t="s">
        <v>143</v>
      </c>
      <c r="I3510" s="3">
        <v>65</v>
      </c>
      <c r="J3510" s="25" t="str">
        <f t="shared" si="54"/>
        <v>Apr</v>
      </c>
      <c r="K3510">
        <v>18</v>
      </c>
    </row>
    <row r="3511" spans="1:11" x14ac:dyDescent="0.5">
      <c r="A3511" s="25">
        <v>44681</v>
      </c>
      <c r="B3511" t="s">
        <v>37</v>
      </c>
      <c r="C3511" t="s">
        <v>163</v>
      </c>
      <c r="D3511" t="s">
        <v>295</v>
      </c>
      <c r="E3511">
        <v>0.6</v>
      </c>
      <c r="F3511" t="s">
        <v>147</v>
      </c>
      <c r="G3511" s="3">
        <v>920</v>
      </c>
      <c r="H3511" t="s">
        <v>143</v>
      </c>
      <c r="I3511" s="3">
        <v>552</v>
      </c>
      <c r="J3511" s="25" t="str">
        <f t="shared" si="54"/>
        <v>Apr</v>
      </c>
      <c r="K3511">
        <v>18</v>
      </c>
    </row>
    <row r="3512" spans="1:11" x14ac:dyDescent="0.5">
      <c r="A3512" s="25">
        <v>44681</v>
      </c>
      <c r="B3512" t="s">
        <v>37</v>
      </c>
      <c r="C3512" t="s">
        <v>159</v>
      </c>
      <c r="D3512" t="s">
        <v>295</v>
      </c>
      <c r="E3512">
        <v>1</v>
      </c>
      <c r="F3512" t="s">
        <v>147</v>
      </c>
      <c r="G3512" s="3">
        <v>520</v>
      </c>
      <c r="H3512" t="s">
        <v>143</v>
      </c>
      <c r="I3512" s="3">
        <v>520</v>
      </c>
      <c r="J3512" s="25" t="str">
        <f t="shared" si="54"/>
        <v>Apr</v>
      </c>
      <c r="K3512">
        <v>18</v>
      </c>
    </row>
    <row r="3513" spans="1:11" x14ac:dyDescent="0.5">
      <c r="A3513" s="25">
        <v>44681</v>
      </c>
      <c r="B3513" t="s">
        <v>37</v>
      </c>
      <c r="C3513" t="s">
        <v>160</v>
      </c>
      <c r="D3513" t="s">
        <v>275</v>
      </c>
      <c r="E3513">
        <v>15</v>
      </c>
      <c r="F3513" t="s">
        <v>147</v>
      </c>
      <c r="G3513" s="3">
        <v>210</v>
      </c>
      <c r="H3513" t="s">
        <v>143</v>
      </c>
      <c r="I3513" s="3">
        <v>3150</v>
      </c>
      <c r="J3513" s="25" t="str">
        <f t="shared" si="54"/>
        <v>Apr</v>
      </c>
      <c r="K3513">
        <v>18</v>
      </c>
    </row>
    <row r="3514" spans="1:11" x14ac:dyDescent="0.5">
      <c r="A3514" s="25">
        <v>44681</v>
      </c>
      <c r="B3514" t="s">
        <v>37</v>
      </c>
      <c r="C3514" t="s">
        <v>162</v>
      </c>
      <c r="D3514" t="s">
        <v>295</v>
      </c>
      <c r="E3514">
        <v>5</v>
      </c>
      <c r="F3514" t="s">
        <v>147</v>
      </c>
      <c r="G3514" s="3">
        <v>175</v>
      </c>
      <c r="H3514" t="s">
        <v>143</v>
      </c>
      <c r="I3514" s="3">
        <v>875</v>
      </c>
      <c r="J3514" s="25" t="str">
        <f t="shared" si="54"/>
        <v>Apr</v>
      </c>
      <c r="K3514">
        <v>18</v>
      </c>
    </row>
    <row r="3515" spans="1:11" hidden="1" x14ac:dyDescent="0.5">
      <c r="A3515" s="25">
        <v>44681</v>
      </c>
      <c r="B3515" t="s">
        <v>37</v>
      </c>
      <c r="C3515" t="s">
        <v>170</v>
      </c>
      <c r="D3515" t="s">
        <v>155</v>
      </c>
      <c r="E3515">
        <v>1</v>
      </c>
      <c r="F3515" t="s">
        <v>156</v>
      </c>
      <c r="G3515" s="3">
        <v>330</v>
      </c>
      <c r="H3515" t="s">
        <v>143</v>
      </c>
      <c r="I3515" s="3">
        <v>330</v>
      </c>
      <c r="J3515" s="25" t="str">
        <f t="shared" si="54"/>
        <v>Apr</v>
      </c>
      <c r="K3515">
        <v>18</v>
      </c>
    </row>
    <row r="3516" spans="1:11" x14ac:dyDescent="0.5">
      <c r="A3516" s="25">
        <v>44682</v>
      </c>
      <c r="B3516" t="s">
        <v>36</v>
      </c>
      <c r="C3516" t="s">
        <v>284</v>
      </c>
      <c r="D3516" t="s">
        <v>146</v>
      </c>
      <c r="E3516">
        <v>3</v>
      </c>
      <c r="F3516" t="s">
        <v>147</v>
      </c>
      <c r="G3516" s="3">
        <v>255</v>
      </c>
      <c r="H3516" t="s">
        <v>143</v>
      </c>
      <c r="I3516" s="3">
        <v>765</v>
      </c>
      <c r="J3516" s="25" t="str">
        <f t="shared" si="54"/>
        <v>May</v>
      </c>
      <c r="K3516">
        <v>19</v>
      </c>
    </row>
    <row r="3517" spans="1:11" x14ac:dyDescent="0.5">
      <c r="A3517" s="25">
        <v>44682</v>
      </c>
      <c r="B3517" t="s">
        <v>36</v>
      </c>
      <c r="C3517" t="s">
        <v>198</v>
      </c>
      <c r="D3517" t="s">
        <v>146</v>
      </c>
      <c r="E3517">
        <v>3</v>
      </c>
      <c r="F3517" t="s">
        <v>147</v>
      </c>
      <c r="G3517" s="3">
        <v>255</v>
      </c>
      <c r="H3517" t="s">
        <v>143</v>
      </c>
      <c r="I3517" s="3">
        <v>765</v>
      </c>
      <c r="J3517" s="25" t="str">
        <f t="shared" si="54"/>
        <v>May</v>
      </c>
      <c r="K3517">
        <v>19</v>
      </c>
    </row>
    <row r="3518" spans="1:11" hidden="1" x14ac:dyDescent="0.5">
      <c r="A3518" s="25">
        <v>44682</v>
      </c>
      <c r="B3518" t="s">
        <v>36</v>
      </c>
      <c r="C3518" t="s">
        <v>283</v>
      </c>
      <c r="D3518" t="s">
        <v>146</v>
      </c>
      <c r="E3518">
        <v>1</v>
      </c>
      <c r="F3518" t="s">
        <v>147</v>
      </c>
      <c r="G3518" s="3">
        <v>255</v>
      </c>
      <c r="H3518" t="s">
        <v>143</v>
      </c>
      <c r="I3518" s="3">
        <v>255</v>
      </c>
      <c r="J3518" s="25" t="str">
        <f t="shared" si="54"/>
        <v>May</v>
      </c>
      <c r="K3518">
        <v>19</v>
      </c>
    </row>
    <row r="3519" spans="1:11" x14ac:dyDescent="0.5">
      <c r="A3519" s="25">
        <v>44682</v>
      </c>
      <c r="B3519" t="s">
        <v>36</v>
      </c>
      <c r="C3519" t="s">
        <v>231</v>
      </c>
      <c r="D3519" t="s">
        <v>146</v>
      </c>
      <c r="E3519">
        <v>2</v>
      </c>
      <c r="F3519" t="s">
        <v>147</v>
      </c>
      <c r="G3519" s="3">
        <v>255</v>
      </c>
      <c r="H3519" t="s">
        <v>143</v>
      </c>
      <c r="I3519" s="3">
        <v>510</v>
      </c>
      <c r="J3519" s="25" t="str">
        <f t="shared" si="54"/>
        <v>May</v>
      </c>
      <c r="K3519">
        <v>19</v>
      </c>
    </row>
    <row r="3520" spans="1:11" x14ac:dyDescent="0.5">
      <c r="A3520" s="25">
        <v>44682</v>
      </c>
      <c r="B3520" t="s">
        <v>36</v>
      </c>
      <c r="C3520" t="s">
        <v>167</v>
      </c>
      <c r="D3520" t="s">
        <v>295</v>
      </c>
      <c r="E3520">
        <v>1</v>
      </c>
      <c r="F3520" t="s">
        <v>147</v>
      </c>
      <c r="G3520" s="3">
        <v>330</v>
      </c>
      <c r="H3520" t="s">
        <v>143</v>
      </c>
      <c r="I3520" s="3">
        <v>330</v>
      </c>
      <c r="J3520" s="25" t="str">
        <f t="shared" si="54"/>
        <v>May</v>
      </c>
      <c r="K3520">
        <v>19</v>
      </c>
    </row>
    <row r="3521" spans="1:11" x14ac:dyDescent="0.5">
      <c r="A3521" s="25">
        <v>44682</v>
      </c>
      <c r="B3521" t="s">
        <v>36</v>
      </c>
      <c r="C3521" t="s">
        <v>189</v>
      </c>
      <c r="D3521" t="s">
        <v>295</v>
      </c>
      <c r="E3521">
        <v>1</v>
      </c>
      <c r="F3521" t="s">
        <v>147</v>
      </c>
      <c r="G3521" s="3">
        <v>380</v>
      </c>
      <c r="H3521" t="s">
        <v>143</v>
      </c>
      <c r="I3521" s="3">
        <v>380</v>
      </c>
      <c r="J3521" s="25" t="str">
        <f t="shared" si="54"/>
        <v>May</v>
      </c>
      <c r="K3521">
        <v>19</v>
      </c>
    </row>
    <row r="3522" spans="1:11" hidden="1" x14ac:dyDescent="0.5">
      <c r="A3522" s="25">
        <v>44682</v>
      </c>
      <c r="B3522" t="s">
        <v>36</v>
      </c>
      <c r="C3522" t="s">
        <v>179</v>
      </c>
      <c r="D3522" t="s">
        <v>274</v>
      </c>
      <c r="E3522">
        <v>2</v>
      </c>
      <c r="F3522" t="s">
        <v>145</v>
      </c>
      <c r="G3522" s="3">
        <v>65</v>
      </c>
      <c r="H3522" t="s">
        <v>143</v>
      </c>
      <c r="I3522" s="3">
        <v>130</v>
      </c>
      <c r="J3522" s="25" t="str">
        <f t="shared" si="54"/>
        <v>May</v>
      </c>
      <c r="K3522">
        <v>19</v>
      </c>
    </row>
    <row r="3523" spans="1:11" x14ac:dyDescent="0.5">
      <c r="A3523" s="25">
        <v>44682</v>
      </c>
      <c r="B3523" t="s">
        <v>36</v>
      </c>
      <c r="C3523" t="s">
        <v>148</v>
      </c>
      <c r="D3523" t="s">
        <v>146</v>
      </c>
      <c r="E3523">
        <v>4</v>
      </c>
      <c r="F3523" t="s">
        <v>149</v>
      </c>
      <c r="G3523" s="3">
        <v>300</v>
      </c>
      <c r="H3523" t="s">
        <v>143</v>
      </c>
      <c r="I3523" s="3">
        <v>1200</v>
      </c>
      <c r="J3523" s="25" t="str">
        <f t="shared" si="54"/>
        <v>May</v>
      </c>
      <c r="K3523">
        <v>19</v>
      </c>
    </row>
    <row r="3524" spans="1:11" x14ac:dyDescent="0.5">
      <c r="A3524" s="25">
        <v>44682</v>
      </c>
      <c r="B3524" t="s">
        <v>36</v>
      </c>
      <c r="C3524" t="s">
        <v>160</v>
      </c>
      <c r="D3524" t="s">
        <v>275</v>
      </c>
      <c r="E3524">
        <v>15</v>
      </c>
      <c r="F3524" t="s">
        <v>147</v>
      </c>
      <c r="G3524" s="3">
        <v>210</v>
      </c>
      <c r="H3524" t="s">
        <v>143</v>
      </c>
      <c r="I3524" s="3">
        <v>3150</v>
      </c>
      <c r="J3524" s="25" t="str">
        <f t="shared" ref="J3524:J3587" si="55">TEXT(A3524,"mmm")</f>
        <v>May</v>
      </c>
      <c r="K3524">
        <v>19</v>
      </c>
    </row>
    <row r="3525" spans="1:11" x14ac:dyDescent="0.5">
      <c r="A3525" s="25">
        <v>44682</v>
      </c>
      <c r="B3525" t="s">
        <v>36</v>
      </c>
      <c r="C3525" t="s">
        <v>162</v>
      </c>
      <c r="D3525" t="s">
        <v>295</v>
      </c>
      <c r="E3525">
        <v>4</v>
      </c>
      <c r="F3525" t="s">
        <v>147</v>
      </c>
      <c r="G3525" s="3">
        <v>175</v>
      </c>
      <c r="H3525" t="s">
        <v>143</v>
      </c>
      <c r="I3525" s="3">
        <v>700</v>
      </c>
      <c r="J3525" s="25" t="str">
        <f t="shared" si="55"/>
        <v>May</v>
      </c>
      <c r="K3525">
        <v>19</v>
      </c>
    </row>
    <row r="3526" spans="1:11" x14ac:dyDescent="0.5">
      <c r="A3526" s="25">
        <v>44682</v>
      </c>
      <c r="B3526" t="s">
        <v>36</v>
      </c>
      <c r="C3526" t="s">
        <v>163</v>
      </c>
      <c r="D3526" t="s">
        <v>295</v>
      </c>
      <c r="E3526">
        <v>0.5</v>
      </c>
      <c r="F3526" t="s">
        <v>147</v>
      </c>
      <c r="G3526" s="3">
        <v>920</v>
      </c>
      <c r="H3526" t="s">
        <v>143</v>
      </c>
      <c r="I3526" s="3">
        <v>460</v>
      </c>
      <c r="J3526" s="25" t="str">
        <f t="shared" si="55"/>
        <v>May</v>
      </c>
      <c r="K3526">
        <v>19</v>
      </c>
    </row>
    <row r="3527" spans="1:11" x14ac:dyDescent="0.5">
      <c r="A3527" s="25">
        <v>44682</v>
      </c>
      <c r="B3527" t="s">
        <v>36</v>
      </c>
      <c r="C3527" t="s">
        <v>159</v>
      </c>
      <c r="D3527" t="s">
        <v>295</v>
      </c>
      <c r="E3527">
        <v>1</v>
      </c>
      <c r="F3527" t="s">
        <v>147</v>
      </c>
      <c r="G3527" s="3">
        <v>520</v>
      </c>
      <c r="H3527" t="s">
        <v>143</v>
      </c>
      <c r="I3527" s="3">
        <v>520</v>
      </c>
      <c r="J3527" s="25" t="str">
        <f t="shared" si="55"/>
        <v>May</v>
      </c>
      <c r="K3527">
        <v>19</v>
      </c>
    </row>
    <row r="3528" spans="1:11" hidden="1" x14ac:dyDescent="0.5">
      <c r="A3528" s="25">
        <v>44682</v>
      </c>
      <c r="B3528" t="s">
        <v>36</v>
      </c>
      <c r="C3528" t="s">
        <v>184</v>
      </c>
      <c r="D3528" t="s">
        <v>155</v>
      </c>
      <c r="E3528">
        <v>1</v>
      </c>
      <c r="F3528" t="s">
        <v>156</v>
      </c>
      <c r="G3528" s="3">
        <v>335</v>
      </c>
      <c r="H3528" t="s">
        <v>143</v>
      </c>
      <c r="I3528" s="3">
        <v>335</v>
      </c>
      <c r="J3528" s="25" t="str">
        <f t="shared" si="55"/>
        <v>May</v>
      </c>
      <c r="K3528">
        <v>19</v>
      </c>
    </row>
    <row r="3529" spans="1:11" x14ac:dyDescent="0.5">
      <c r="A3529" s="25">
        <v>44682</v>
      </c>
      <c r="B3529" t="s">
        <v>36</v>
      </c>
      <c r="C3529" t="s">
        <v>183</v>
      </c>
      <c r="D3529" t="s">
        <v>155</v>
      </c>
      <c r="E3529">
        <v>2</v>
      </c>
      <c r="F3529" t="s">
        <v>156</v>
      </c>
      <c r="G3529" s="3">
        <v>275</v>
      </c>
      <c r="H3529" t="s">
        <v>143</v>
      </c>
      <c r="I3529" s="3">
        <v>550</v>
      </c>
      <c r="J3529" s="25" t="str">
        <f t="shared" si="55"/>
        <v>May</v>
      </c>
      <c r="K3529">
        <v>19</v>
      </c>
    </row>
    <row r="3530" spans="1:11" x14ac:dyDescent="0.5">
      <c r="A3530" s="25">
        <v>44682</v>
      </c>
      <c r="B3530" t="s">
        <v>36</v>
      </c>
      <c r="C3530" t="s">
        <v>158</v>
      </c>
      <c r="D3530" t="s">
        <v>295</v>
      </c>
      <c r="E3530">
        <v>0.5</v>
      </c>
      <c r="F3530" t="s">
        <v>147</v>
      </c>
      <c r="G3530" s="3">
        <v>320</v>
      </c>
      <c r="H3530" t="s">
        <v>143</v>
      </c>
      <c r="I3530" s="3">
        <v>160</v>
      </c>
      <c r="J3530" s="25" t="str">
        <f t="shared" si="55"/>
        <v>May</v>
      </c>
      <c r="K3530">
        <v>19</v>
      </c>
    </row>
    <row r="3531" spans="1:11" hidden="1" x14ac:dyDescent="0.5">
      <c r="A3531" s="25">
        <v>44682</v>
      </c>
      <c r="B3531" t="s">
        <v>36</v>
      </c>
      <c r="C3531" t="s">
        <v>168</v>
      </c>
      <c r="D3531" t="s">
        <v>295</v>
      </c>
      <c r="E3531">
        <v>2</v>
      </c>
      <c r="F3531" t="s">
        <v>169</v>
      </c>
      <c r="G3531" s="3">
        <v>80</v>
      </c>
      <c r="H3531" t="s">
        <v>143</v>
      </c>
      <c r="I3531" s="3">
        <v>160</v>
      </c>
      <c r="J3531" s="25" t="str">
        <f t="shared" si="55"/>
        <v>May</v>
      </c>
      <c r="K3531">
        <v>19</v>
      </c>
    </row>
    <row r="3532" spans="1:11" hidden="1" x14ac:dyDescent="0.5">
      <c r="A3532" s="25">
        <v>44682</v>
      </c>
      <c r="B3532" t="s">
        <v>36</v>
      </c>
      <c r="C3532" t="s">
        <v>194</v>
      </c>
      <c r="D3532" t="s">
        <v>146</v>
      </c>
      <c r="E3532">
        <v>2</v>
      </c>
      <c r="F3532" t="s">
        <v>147</v>
      </c>
      <c r="G3532" s="3">
        <v>260</v>
      </c>
      <c r="H3532" t="s">
        <v>143</v>
      </c>
      <c r="I3532" s="3">
        <v>520</v>
      </c>
      <c r="J3532" s="25" t="str">
        <f t="shared" si="55"/>
        <v>May</v>
      </c>
      <c r="K3532">
        <v>19</v>
      </c>
    </row>
    <row r="3533" spans="1:11" hidden="1" x14ac:dyDescent="0.5">
      <c r="A3533" s="25">
        <v>44682</v>
      </c>
      <c r="B3533" t="s">
        <v>36</v>
      </c>
      <c r="C3533" t="s">
        <v>186</v>
      </c>
      <c r="D3533" t="s">
        <v>274</v>
      </c>
      <c r="E3533">
        <v>1</v>
      </c>
      <c r="F3533" t="s">
        <v>145</v>
      </c>
      <c r="G3533" s="3">
        <v>80</v>
      </c>
      <c r="H3533" t="s">
        <v>143</v>
      </c>
      <c r="I3533" s="3">
        <v>80</v>
      </c>
      <c r="J3533" s="25" t="str">
        <f t="shared" si="55"/>
        <v>May</v>
      </c>
      <c r="K3533">
        <v>19</v>
      </c>
    </row>
    <row r="3534" spans="1:11" hidden="1" x14ac:dyDescent="0.5">
      <c r="A3534" s="25">
        <v>44682</v>
      </c>
      <c r="B3534" t="s">
        <v>36</v>
      </c>
      <c r="C3534" t="s">
        <v>179</v>
      </c>
      <c r="D3534" t="s">
        <v>274</v>
      </c>
      <c r="E3534">
        <v>1</v>
      </c>
      <c r="F3534" t="s">
        <v>145</v>
      </c>
      <c r="G3534" s="3">
        <v>65</v>
      </c>
      <c r="H3534" t="s">
        <v>143</v>
      </c>
      <c r="I3534" s="3">
        <v>65</v>
      </c>
      <c r="J3534" s="25" t="str">
        <f t="shared" si="55"/>
        <v>May</v>
      </c>
      <c r="K3534">
        <v>19</v>
      </c>
    </row>
    <row r="3535" spans="1:11" x14ac:dyDescent="0.5">
      <c r="A3535" s="25">
        <v>44682</v>
      </c>
      <c r="B3535" t="s">
        <v>36</v>
      </c>
      <c r="C3535" t="s">
        <v>231</v>
      </c>
      <c r="D3535" t="s">
        <v>146</v>
      </c>
      <c r="E3535">
        <v>1</v>
      </c>
      <c r="F3535" t="s">
        <v>147</v>
      </c>
      <c r="G3535" s="3">
        <v>255</v>
      </c>
      <c r="H3535" t="s">
        <v>143</v>
      </c>
      <c r="I3535" s="3">
        <v>255</v>
      </c>
      <c r="J3535" s="25" t="str">
        <f t="shared" si="55"/>
        <v>May</v>
      </c>
      <c r="K3535">
        <v>19</v>
      </c>
    </row>
    <row r="3536" spans="1:11" hidden="1" x14ac:dyDescent="0.5">
      <c r="A3536" s="25">
        <v>44682</v>
      </c>
      <c r="B3536" t="s">
        <v>36</v>
      </c>
      <c r="C3536" t="s">
        <v>195</v>
      </c>
      <c r="D3536" t="s">
        <v>141</v>
      </c>
      <c r="E3536">
        <v>1</v>
      </c>
      <c r="F3536" t="s">
        <v>142</v>
      </c>
      <c r="G3536" s="3">
        <v>485</v>
      </c>
      <c r="H3536" t="s">
        <v>143</v>
      </c>
      <c r="I3536" s="3">
        <v>485</v>
      </c>
      <c r="J3536" s="25" t="str">
        <f t="shared" si="55"/>
        <v>May</v>
      </c>
      <c r="K3536">
        <v>19</v>
      </c>
    </row>
    <row r="3537" spans="1:11" hidden="1" x14ac:dyDescent="0.5">
      <c r="A3537" s="25">
        <v>44682</v>
      </c>
      <c r="B3537" t="s">
        <v>36</v>
      </c>
      <c r="C3537" t="s">
        <v>196</v>
      </c>
      <c r="D3537" t="s">
        <v>141</v>
      </c>
      <c r="E3537">
        <v>0.2</v>
      </c>
      <c r="F3537" t="s">
        <v>142</v>
      </c>
      <c r="G3537" s="3">
        <v>750</v>
      </c>
      <c r="H3537" t="s">
        <v>143</v>
      </c>
      <c r="I3537" s="3">
        <v>150</v>
      </c>
      <c r="J3537" s="25" t="str">
        <f t="shared" si="55"/>
        <v>May</v>
      </c>
      <c r="K3537">
        <v>19</v>
      </c>
    </row>
    <row r="3538" spans="1:11" x14ac:dyDescent="0.5">
      <c r="A3538" s="25">
        <v>44682</v>
      </c>
      <c r="B3538" t="s">
        <v>36</v>
      </c>
      <c r="C3538" t="s">
        <v>144</v>
      </c>
      <c r="D3538" t="s">
        <v>274</v>
      </c>
      <c r="E3538">
        <v>5</v>
      </c>
      <c r="F3538" t="s">
        <v>145</v>
      </c>
      <c r="G3538" s="3">
        <v>65</v>
      </c>
      <c r="H3538" t="s">
        <v>143</v>
      </c>
      <c r="I3538" s="3">
        <v>325</v>
      </c>
      <c r="J3538" s="25" t="str">
        <f t="shared" si="55"/>
        <v>May</v>
      </c>
      <c r="K3538">
        <v>19</v>
      </c>
    </row>
    <row r="3539" spans="1:11" x14ac:dyDescent="0.5">
      <c r="A3539" s="25">
        <v>44682</v>
      </c>
      <c r="B3539" t="s">
        <v>36</v>
      </c>
      <c r="C3539" t="s">
        <v>284</v>
      </c>
      <c r="D3539" t="s">
        <v>146</v>
      </c>
      <c r="E3539">
        <v>1</v>
      </c>
      <c r="F3539" t="s">
        <v>147</v>
      </c>
      <c r="G3539" s="3">
        <v>255</v>
      </c>
      <c r="H3539" t="s">
        <v>143</v>
      </c>
      <c r="I3539" s="3">
        <v>255</v>
      </c>
      <c r="J3539" s="25" t="str">
        <f t="shared" si="55"/>
        <v>May</v>
      </c>
      <c r="K3539">
        <v>19</v>
      </c>
    </row>
    <row r="3540" spans="1:11" x14ac:dyDescent="0.5">
      <c r="A3540" s="25">
        <v>44682</v>
      </c>
      <c r="B3540" t="s">
        <v>36</v>
      </c>
      <c r="C3540" t="s">
        <v>198</v>
      </c>
      <c r="D3540" t="s">
        <v>146</v>
      </c>
      <c r="E3540">
        <v>3</v>
      </c>
      <c r="F3540" t="s">
        <v>147</v>
      </c>
      <c r="G3540" s="3">
        <v>255</v>
      </c>
      <c r="H3540" t="s">
        <v>143</v>
      </c>
      <c r="I3540" s="3">
        <v>765</v>
      </c>
      <c r="J3540" s="25" t="str">
        <f t="shared" si="55"/>
        <v>May</v>
      </c>
      <c r="K3540">
        <v>19</v>
      </c>
    </row>
    <row r="3541" spans="1:11" hidden="1" x14ac:dyDescent="0.5">
      <c r="A3541" s="25">
        <v>44682</v>
      </c>
      <c r="B3541" t="s">
        <v>36</v>
      </c>
      <c r="C3541" t="s">
        <v>176</v>
      </c>
      <c r="D3541" t="s">
        <v>295</v>
      </c>
      <c r="E3541">
        <v>0.5</v>
      </c>
      <c r="F3541" t="s">
        <v>147</v>
      </c>
      <c r="G3541" s="3">
        <v>260</v>
      </c>
      <c r="H3541" t="s">
        <v>143</v>
      </c>
      <c r="I3541" s="3">
        <v>130</v>
      </c>
      <c r="J3541" s="25" t="str">
        <f t="shared" si="55"/>
        <v>May</v>
      </c>
      <c r="K3541">
        <v>19</v>
      </c>
    </row>
    <row r="3542" spans="1:11" x14ac:dyDescent="0.5">
      <c r="A3542" s="25">
        <v>44682</v>
      </c>
      <c r="B3542" t="s">
        <v>36</v>
      </c>
      <c r="C3542" t="s">
        <v>167</v>
      </c>
      <c r="D3542" t="s">
        <v>295</v>
      </c>
      <c r="E3542">
        <v>1</v>
      </c>
      <c r="F3542" t="s">
        <v>147</v>
      </c>
      <c r="G3542" s="3">
        <v>330</v>
      </c>
      <c r="H3542" t="s">
        <v>143</v>
      </c>
      <c r="I3542" s="3">
        <v>330</v>
      </c>
      <c r="J3542" s="25" t="str">
        <f t="shared" si="55"/>
        <v>May</v>
      </c>
      <c r="K3542">
        <v>19</v>
      </c>
    </row>
    <row r="3543" spans="1:11" x14ac:dyDescent="0.5">
      <c r="A3543" s="25">
        <v>44682</v>
      </c>
      <c r="B3543" t="s">
        <v>36</v>
      </c>
      <c r="C3543" t="s">
        <v>166</v>
      </c>
      <c r="D3543" t="s">
        <v>295</v>
      </c>
      <c r="E3543">
        <v>1</v>
      </c>
      <c r="F3543" t="s">
        <v>147</v>
      </c>
      <c r="G3543" s="3">
        <v>330</v>
      </c>
      <c r="H3543" t="s">
        <v>143</v>
      </c>
      <c r="I3543" s="3">
        <v>330</v>
      </c>
      <c r="J3543" s="25" t="str">
        <f t="shared" si="55"/>
        <v>May</v>
      </c>
      <c r="K3543">
        <v>19</v>
      </c>
    </row>
    <row r="3544" spans="1:11" x14ac:dyDescent="0.5">
      <c r="A3544" s="25">
        <v>44682</v>
      </c>
      <c r="B3544" t="s">
        <v>36</v>
      </c>
      <c r="C3544" t="s">
        <v>189</v>
      </c>
      <c r="D3544" t="s">
        <v>295</v>
      </c>
      <c r="E3544">
        <v>1</v>
      </c>
      <c r="F3544" t="s">
        <v>147</v>
      </c>
      <c r="G3544" s="3">
        <v>380</v>
      </c>
      <c r="H3544" t="s">
        <v>143</v>
      </c>
      <c r="I3544" s="3">
        <v>380</v>
      </c>
      <c r="J3544" s="25" t="str">
        <f t="shared" si="55"/>
        <v>May</v>
      </c>
      <c r="K3544">
        <v>19</v>
      </c>
    </row>
    <row r="3545" spans="1:11" x14ac:dyDescent="0.5">
      <c r="A3545" s="25">
        <v>44682</v>
      </c>
      <c r="B3545" t="s">
        <v>36</v>
      </c>
      <c r="C3545" t="s">
        <v>164</v>
      </c>
      <c r="D3545" t="s">
        <v>295</v>
      </c>
      <c r="E3545">
        <v>5</v>
      </c>
      <c r="F3545" t="s">
        <v>147</v>
      </c>
      <c r="G3545" s="3">
        <v>170</v>
      </c>
      <c r="H3545" t="s">
        <v>143</v>
      </c>
      <c r="I3545" s="3">
        <v>850</v>
      </c>
      <c r="J3545" s="25" t="str">
        <f t="shared" si="55"/>
        <v>May</v>
      </c>
      <c r="K3545">
        <v>19</v>
      </c>
    </row>
    <row r="3546" spans="1:11" hidden="1" x14ac:dyDescent="0.5">
      <c r="A3546" s="25">
        <v>44682</v>
      </c>
      <c r="B3546" t="s">
        <v>36</v>
      </c>
      <c r="C3546" t="s">
        <v>153</v>
      </c>
      <c r="D3546" t="s">
        <v>295</v>
      </c>
      <c r="E3546">
        <v>25</v>
      </c>
      <c r="F3546" t="s">
        <v>147</v>
      </c>
      <c r="G3546" s="3">
        <v>65</v>
      </c>
      <c r="H3546" t="s">
        <v>143</v>
      </c>
      <c r="I3546" s="3">
        <v>1625</v>
      </c>
      <c r="J3546" s="25" t="str">
        <f t="shared" si="55"/>
        <v>May</v>
      </c>
      <c r="K3546">
        <v>19</v>
      </c>
    </row>
    <row r="3547" spans="1:11" x14ac:dyDescent="0.5">
      <c r="A3547" s="25">
        <v>44682</v>
      </c>
      <c r="B3547" t="s">
        <v>36</v>
      </c>
      <c r="C3547" t="s">
        <v>159</v>
      </c>
      <c r="D3547" t="s">
        <v>295</v>
      </c>
      <c r="E3547">
        <v>5</v>
      </c>
      <c r="F3547" t="s">
        <v>147</v>
      </c>
      <c r="G3547" s="3">
        <v>500</v>
      </c>
      <c r="H3547" t="s">
        <v>143</v>
      </c>
      <c r="I3547" s="3">
        <v>2500</v>
      </c>
      <c r="J3547" s="25" t="str">
        <f t="shared" si="55"/>
        <v>May</v>
      </c>
      <c r="K3547">
        <v>19</v>
      </c>
    </row>
    <row r="3548" spans="1:11" hidden="1" x14ac:dyDescent="0.5">
      <c r="A3548" s="25">
        <v>44682</v>
      </c>
      <c r="B3548" t="s">
        <v>36</v>
      </c>
      <c r="C3548" t="s">
        <v>157</v>
      </c>
      <c r="D3548" t="s">
        <v>141</v>
      </c>
      <c r="E3548">
        <v>0.2</v>
      </c>
      <c r="F3548" t="s">
        <v>142</v>
      </c>
      <c r="G3548" s="3">
        <v>550</v>
      </c>
      <c r="H3548" t="s">
        <v>143</v>
      </c>
      <c r="I3548" s="3">
        <v>110</v>
      </c>
      <c r="J3548" s="25" t="str">
        <f t="shared" si="55"/>
        <v>May</v>
      </c>
      <c r="K3548">
        <v>19</v>
      </c>
    </row>
    <row r="3549" spans="1:11" x14ac:dyDescent="0.5">
      <c r="A3549" s="25">
        <v>44682</v>
      </c>
      <c r="B3549" t="s">
        <v>36</v>
      </c>
      <c r="C3549" t="s">
        <v>189</v>
      </c>
      <c r="D3549" t="s">
        <v>295</v>
      </c>
      <c r="E3549">
        <v>0.2</v>
      </c>
      <c r="F3549" t="s">
        <v>147</v>
      </c>
      <c r="G3549" s="3">
        <v>380</v>
      </c>
      <c r="H3549" t="s">
        <v>143</v>
      </c>
      <c r="I3549" s="3">
        <v>76</v>
      </c>
      <c r="J3549" s="25" t="str">
        <f t="shared" si="55"/>
        <v>May</v>
      </c>
      <c r="K3549">
        <v>19</v>
      </c>
    </row>
    <row r="3550" spans="1:11" x14ac:dyDescent="0.5">
      <c r="A3550" s="25">
        <v>44682</v>
      </c>
      <c r="B3550" t="s">
        <v>36</v>
      </c>
      <c r="C3550" t="s">
        <v>220</v>
      </c>
      <c r="D3550" t="s">
        <v>146</v>
      </c>
      <c r="E3550">
        <v>1</v>
      </c>
      <c r="F3550" t="s">
        <v>149</v>
      </c>
      <c r="G3550" s="3">
        <v>2650</v>
      </c>
      <c r="H3550" t="s">
        <v>143</v>
      </c>
      <c r="I3550" s="3">
        <v>2650</v>
      </c>
      <c r="J3550" s="25" t="str">
        <f t="shared" si="55"/>
        <v>May</v>
      </c>
      <c r="K3550">
        <v>19</v>
      </c>
    </row>
    <row r="3551" spans="1:11" x14ac:dyDescent="0.5">
      <c r="A3551" s="25">
        <v>44682</v>
      </c>
      <c r="B3551" t="s">
        <v>36</v>
      </c>
      <c r="C3551" t="s">
        <v>159</v>
      </c>
      <c r="D3551" t="s">
        <v>295</v>
      </c>
      <c r="E3551">
        <v>0.5</v>
      </c>
      <c r="F3551" t="s">
        <v>147</v>
      </c>
      <c r="G3551" s="3">
        <v>520</v>
      </c>
      <c r="H3551" t="s">
        <v>143</v>
      </c>
      <c r="I3551" s="3">
        <v>260</v>
      </c>
      <c r="J3551" s="25" t="str">
        <f t="shared" si="55"/>
        <v>May</v>
      </c>
      <c r="K3551">
        <v>19</v>
      </c>
    </row>
    <row r="3552" spans="1:11" x14ac:dyDescent="0.5">
      <c r="A3552" s="25">
        <v>44682</v>
      </c>
      <c r="B3552" t="s">
        <v>36</v>
      </c>
      <c r="C3552" t="s">
        <v>163</v>
      </c>
      <c r="D3552" t="s">
        <v>295</v>
      </c>
      <c r="E3552">
        <v>0.25</v>
      </c>
      <c r="F3552" t="s">
        <v>147</v>
      </c>
      <c r="G3552" s="3">
        <v>920</v>
      </c>
      <c r="H3552" t="s">
        <v>143</v>
      </c>
      <c r="I3552" s="3">
        <v>230</v>
      </c>
      <c r="J3552" s="25" t="str">
        <f t="shared" si="55"/>
        <v>May</v>
      </c>
      <c r="K3552">
        <v>19</v>
      </c>
    </row>
    <row r="3553" spans="1:11" x14ac:dyDescent="0.5">
      <c r="A3553" s="25">
        <v>44682</v>
      </c>
      <c r="B3553" t="s">
        <v>36</v>
      </c>
      <c r="C3553" t="s">
        <v>231</v>
      </c>
      <c r="D3553" t="s">
        <v>146</v>
      </c>
      <c r="E3553">
        <v>1</v>
      </c>
      <c r="F3553" t="s">
        <v>147</v>
      </c>
      <c r="G3553" s="3">
        <v>255</v>
      </c>
      <c r="H3553" t="s">
        <v>143</v>
      </c>
      <c r="I3553" s="3">
        <v>255</v>
      </c>
      <c r="J3553" s="25" t="str">
        <f t="shared" si="55"/>
        <v>May</v>
      </c>
      <c r="K3553">
        <v>19</v>
      </c>
    </row>
    <row r="3554" spans="1:11" x14ac:dyDescent="0.5">
      <c r="A3554" s="25">
        <v>44682</v>
      </c>
      <c r="B3554" t="s">
        <v>36</v>
      </c>
      <c r="C3554" t="s">
        <v>198</v>
      </c>
      <c r="D3554" t="s">
        <v>146</v>
      </c>
      <c r="E3554">
        <v>1</v>
      </c>
      <c r="F3554" t="s">
        <v>147</v>
      </c>
      <c r="G3554" s="3">
        <v>255</v>
      </c>
      <c r="H3554" t="s">
        <v>143</v>
      </c>
      <c r="I3554" s="3">
        <v>255</v>
      </c>
      <c r="J3554" s="25" t="str">
        <f t="shared" si="55"/>
        <v>May</v>
      </c>
      <c r="K3554">
        <v>19</v>
      </c>
    </row>
    <row r="3555" spans="1:11" hidden="1" x14ac:dyDescent="0.5">
      <c r="A3555" s="25">
        <v>44682</v>
      </c>
      <c r="B3555" t="s">
        <v>36</v>
      </c>
      <c r="C3555" t="s">
        <v>264</v>
      </c>
      <c r="D3555" t="s">
        <v>146</v>
      </c>
      <c r="E3555">
        <v>1</v>
      </c>
      <c r="F3555" t="s">
        <v>147</v>
      </c>
      <c r="G3555" s="3">
        <v>255</v>
      </c>
      <c r="H3555" t="s">
        <v>143</v>
      </c>
      <c r="I3555" s="3">
        <v>255</v>
      </c>
      <c r="J3555" s="25" t="str">
        <f t="shared" si="55"/>
        <v>May</v>
      </c>
      <c r="K3555">
        <v>19</v>
      </c>
    </row>
    <row r="3556" spans="1:11" x14ac:dyDescent="0.5">
      <c r="A3556" s="25">
        <v>44682</v>
      </c>
      <c r="B3556" t="s">
        <v>36</v>
      </c>
      <c r="C3556" t="s">
        <v>161</v>
      </c>
      <c r="D3556" t="s">
        <v>295</v>
      </c>
      <c r="E3556">
        <v>5</v>
      </c>
      <c r="F3556" t="s">
        <v>147</v>
      </c>
      <c r="G3556" s="3">
        <v>400</v>
      </c>
      <c r="H3556" t="s">
        <v>143</v>
      </c>
      <c r="I3556" s="3">
        <v>2000</v>
      </c>
      <c r="J3556" s="25" t="str">
        <f t="shared" si="55"/>
        <v>May</v>
      </c>
      <c r="K3556">
        <v>19</v>
      </c>
    </row>
    <row r="3557" spans="1:11" x14ac:dyDescent="0.5">
      <c r="A3557" s="25">
        <v>44682</v>
      </c>
      <c r="B3557" t="s">
        <v>36</v>
      </c>
      <c r="C3557" t="s">
        <v>198</v>
      </c>
      <c r="D3557" t="s">
        <v>146</v>
      </c>
      <c r="E3557">
        <v>7</v>
      </c>
      <c r="F3557" t="s">
        <v>147</v>
      </c>
      <c r="G3557" s="3">
        <v>255</v>
      </c>
      <c r="H3557" t="s">
        <v>143</v>
      </c>
      <c r="I3557" s="3">
        <v>1785</v>
      </c>
      <c r="J3557" s="25" t="str">
        <f t="shared" si="55"/>
        <v>May</v>
      </c>
      <c r="K3557">
        <v>19</v>
      </c>
    </row>
    <row r="3558" spans="1:11" x14ac:dyDescent="0.5">
      <c r="A3558" s="25">
        <v>44682</v>
      </c>
      <c r="B3558" t="s">
        <v>36</v>
      </c>
      <c r="C3558" t="s">
        <v>284</v>
      </c>
      <c r="D3558" t="s">
        <v>146</v>
      </c>
      <c r="E3558">
        <v>3</v>
      </c>
      <c r="F3558" t="s">
        <v>147</v>
      </c>
      <c r="G3558" s="3">
        <v>255</v>
      </c>
      <c r="H3558" t="s">
        <v>143</v>
      </c>
      <c r="I3558" s="3">
        <v>765</v>
      </c>
      <c r="J3558" s="25" t="str">
        <f t="shared" si="55"/>
        <v>May</v>
      </c>
      <c r="K3558">
        <v>19</v>
      </c>
    </row>
    <row r="3559" spans="1:11" x14ac:dyDescent="0.5">
      <c r="A3559" s="25">
        <v>44682</v>
      </c>
      <c r="B3559" t="s">
        <v>36</v>
      </c>
      <c r="C3559" t="s">
        <v>231</v>
      </c>
      <c r="D3559" t="s">
        <v>146</v>
      </c>
      <c r="E3559">
        <v>5</v>
      </c>
      <c r="F3559" t="s">
        <v>147</v>
      </c>
      <c r="G3559" s="3">
        <v>255</v>
      </c>
      <c r="H3559" t="s">
        <v>143</v>
      </c>
      <c r="I3559" s="3">
        <v>1275</v>
      </c>
      <c r="J3559" s="25" t="str">
        <f t="shared" si="55"/>
        <v>May</v>
      </c>
      <c r="K3559">
        <v>19</v>
      </c>
    </row>
    <row r="3560" spans="1:11" hidden="1" x14ac:dyDescent="0.5">
      <c r="A3560" s="25">
        <v>44682</v>
      </c>
      <c r="B3560" t="s">
        <v>36</v>
      </c>
      <c r="C3560" t="s">
        <v>191</v>
      </c>
      <c r="D3560" t="s">
        <v>146</v>
      </c>
      <c r="E3560">
        <v>3</v>
      </c>
      <c r="F3560" t="s">
        <v>147</v>
      </c>
      <c r="G3560" s="3">
        <v>255</v>
      </c>
      <c r="H3560" t="s">
        <v>143</v>
      </c>
      <c r="I3560" s="3">
        <v>765</v>
      </c>
      <c r="J3560" s="25" t="str">
        <f t="shared" si="55"/>
        <v>May</v>
      </c>
      <c r="K3560">
        <v>19</v>
      </c>
    </row>
    <row r="3561" spans="1:11" hidden="1" x14ac:dyDescent="0.5">
      <c r="A3561" s="25">
        <v>44682</v>
      </c>
      <c r="B3561" t="s">
        <v>36</v>
      </c>
      <c r="C3561" t="s">
        <v>285</v>
      </c>
      <c r="D3561" t="s">
        <v>146</v>
      </c>
      <c r="E3561">
        <v>3</v>
      </c>
      <c r="F3561" t="s">
        <v>147</v>
      </c>
      <c r="G3561" s="3">
        <v>255</v>
      </c>
      <c r="H3561" t="s">
        <v>143</v>
      </c>
      <c r="I3561" s="3">
        <v>765</v>
      </c>
      <c r="J3561" s="25" t="str">
        <f t="shared" si="55"/>
        <v>May</v>
      </c>
      <c r="K3561">
        <v>19</v>
      </c>
    </row>
    <row r="3562" spans="1:11" hidden="1" x14ac:dyDescent="0.5">
      <c r="A3562" s="25">
        <v>44682</v>
      </c>
      <c r="B3562" t="s">
        <v>36</v>
      </c>
      <c r="C3562" t="s">
        <v>283</v>
      </c>
      <c r="D3562" t="s">
        <v>146</v>
      </c>
      <c r="E3562">
        <v>5</v>
      </c>
      <c r="F3562" t="s">
        <v>147</v>
      </c>
      <c r="G3562" s="3">
        <v>255</v>
      </c>
      <c r="H3562" t="s">
        <v>143</v>
      </c>
      <c r="I3562" s="3">
        <v>1275</v>
      </c>
      <c r="J3562" s="25" t="str">
        <f t="shared" si="55"/>
        <v>May</v>
      </c>
      <c r="K3562">
        <v>19</v>
      </c>
    </row>
    <row r="3563" spans="1:11" hidden="1" x14ac:dyDescent="0.5">
      <c r="A3563" s="25">
        <v>44682</v>
      </c>
      <c r="B3563" t="s">
        <v>36</v>
      </c>
      <c r="C3563" t="s">
        <v>264</v>
      </c>
      <c r="D3563" t="s">
        <v>146</v>
      </c>
      <c r="E3563">
        <v>3</v>
      </c>
      <c r="F3563" t="s">
        <v>147</v>
      </c>
      <c r="G3563" s="3">
        <v>255</v>
      </c>
      <c r="H3563" t="s">
        <v>143</v>
      </c>
      <c r="I3563" s="3">
        <v>765</v>
      </c>
      <c r="J3563" s="25" t="str">
        <f t="shared" si="55"/>
        <v>May</v>
      </c>
      <c r="K3563">
        <v>19</v>
      </c>
    </row>
    <row r="3564" spans="1:11" x14ac:dyDescent="0.5">
      <c r="A3564" s="25">
        <v>44682</v>
      </c>
      <c r="B3564" t="s">
        <v>36</v>
      </c>
      <c r="C3564" t="s">
        <v>187</v>
      </c>
      <c r="D3564" t="s">
        <v>295</v>
      </c>
      <c r="E3564">
        <v>6</v>
      </c>
      <c r="F3564" t="s">
        <v>147</v>
      </c>
      <c r="G3564" s="3">
        <v>50</v>
      </c>
      <c r="H3564" t="s">
        <v>143</v>
      </c>
      <c r="I3564" s="3">
        <v>300</v>
      </c>
      <c r="J3564" s="25" t="str">
        <f t="shared" si="55"/>
        <v>May</v>
      </c>
      <c r="K3564">
        <v>19</v>
      </c>
    </row>
    <row r="3565" spans="1:11" x14ac:dyDescent="0.5">
      <c r="A3565" s="25">
        <v>44682</v>
      </c>
      <c r="B3565" t="s">
        <v>36</v>
      </c>
      <c r="C3565" t="s">
        <v>220</v>
      </c>
      <c r="D3565" t="s">
        <v>146</v>
      </c>
      <c r="E3565">
        <v>1</v>
      </c>
      <c r="F3565" t="s">
        <v>149</v>
      </c>
      <c r="G3565" s="3">
        <v>2650</v>
      </c>
      <c r="H3565" t="s">
        <v>143</v>
      </c>
      <c r="I3565" s="3">
        <v>2650</v>
      </c>
      <c r="J3565" s="25" t="str">
        <f t="shared" si="55"/>
        <v>May</v>
      </c>
      <c r="K3565">
        <v>19</v>
      </c>
    </row>
    <row r="3566" spans="1:11" x14ac:dyDescent="0.5">
      <c r="A3566" s="25">
        <v>44682</v>
      </c>
      <c r="B3566" t="s">
        <v>36</v>
      </c>
      <c r="C3566" t="s">
        <v>162</v>
      </c>
      <c r="D3566" t="s">
        <v>295</v>
      </c>
      <c r="E3566">
        <v>2</v>
      </c>
      <c r="F3566" t="s">
        <v>147</v>
      </c>
      <c r="G3566" s="3">
        <v>155</v>
      </c>
      <c r="H3566" t="s">
        <v>143</v>
      </c>
      <c r="I3566" s="3">
        <v>310</v>
      </c>
      <c r="J3566" s="25" t="str">
        <f t="shared" si="55"/>
        <v>May</v>
      </c>
      <c r="K3566">
        <v>19</v>
      </c>
    </row>
    <row r="3567" spans="1:11" x14ac:dyDescent="0.5">
      <c r="A3567" s="25">
        <v>44682</v>
      </c>
      <c r="B3567" t="s">
        <v>36</v>
      </c>
      <c r="C3567" t="s">
        <v>161</v>
      </c>
      <c r="D3567" t="s">
        <v>295</v>
      </c>
      <c r="E3567">
        <v>3</v>
      </c>
      <c r="F3567" t="s">
        <v>147</v>
      </c>
      <c r="G3567" s="3">
        <v>400</v>
      </c>
      <c r="H3567" t="s">
        <v>143</v>
      </c>
      <c r="I3567" s="3">
        <v>1200</v>
      </c>
      <c r="J3567" s="25" t="str">
        <f t="shared" si="55"/>
        <v>May</v>
      </c>
      <c r="K3567">
        <v>19</v>
      </c>
    </row>
    <row r="3568" spans="1:11" x14ac:dyDescent="0.5">
      <c r="A3568" s="25">
        <v>44682</v>
      </c>
      <c r="B3568" t="s">
        <v>36</v>
      </c>
      <c r="C3568" t="s">
        <v>173</v>
      </c>
      <c r="D3568" t="s">
        <v>295</v>
      </c>
      <c r="E3568">
        <v>1</v>
      </c>
      <c r="F3568" t="s">
        <v>147</v>
      </c>
      <c r="G3568" s="3">
        <v>450</v>
      </c>
      <c r="H3568" t="s">
        <v>143</v>
      </c>
      <c r="I3568" s="3">
        <v>450</v>
      </c>
      <c r="J3568" s="25" t="str">
        <f t="shared" si="55"/>
        <v>May</v>
      </c>
      <c r="K3568">
        <v>19</v>
      </c>
    </row>
    <row r="3569" spans="1:11" x14ac:dyDescent="0.5">
      <c r="A3569" s="25">
        <v>44682</v>
      </c>
      <c r="B3569" t="s">
        <v>36</v>
      </c>
      <c r="C3569" t="s">
        <v>160</v>
      </c>
      <c r="D3569" t="s">
        <v>275</v>
      </c>
      <c r="E3569">
        <v>15</v>
      </c>
      <c r="F3569" t="s">
        <v>147</v>
      </c>
      <c r="G3569" s="3">
        <v>210</v>
      </c>
      <c r="H3569" t="s">
        <v>143</v>
      </c>
      <c r="I3569" s="3">
        <v>3150</v>
      </c>
      <c r="J3569" s="25" t="str">
        <f t="shared" si="55"/>
        <v>May</v>
      </c>
      <c r="K3569">
        <v>19</v>
      </c>
    </row>
    <row r="3570" spans="1:11" x14ac:dyDescent="0.5">
      <c r="A3570" s="25">
        <v>44682</v>
      </c>
      <c r="B3570" t="s">
        <v>36</v>
      </c>
      <c r="C3570" t="s">
        <v>162</v>
      </c>
      <c r="D3570" t="s">
        <v>295</v>
      </c>
      <c r="E3570">
        <v>4</v>
      </c>
      <c r="F3570" t="s">
        <v>147</v>
      </c>
      <c r="G3570" s="3">
        <v>175</v>
      </c>
      <c r="H3570" t="s">
        <v>143</v>
      </c>
      <c r="I3570" s="3">
        <v>700</v>
      </c>
      <c r="J3570" s="25" t="str">
        <f t="shared" si="55"/>
        <v>May</v>
      </c>
      <c r="K3570">
        <v>19</v>
      </c>
    </row>
    <row r="3571" spans="1:11" hidden="1" x14ac:dyDescent="0.5">
      <c r="A3571" s="25">
        <v>44682</v>
      </c>
      <c r="B3571" t="s">
        <v>36</v>
      </c>
      <c r="C3571" t="s">
        <v>177</v>
      </c>
      <c r="D3571" t="s">
        <v>324</v>
      </c>
      <c r="E3571">
        <v>1</v>
      </c>
      <c r="F3571" t="s">
        <v>142</v>
      </c>
      <c r="G3571" s="3">
        <v>175</v>
      </c>
      <c r="H3571" t="s">
        <v>143</v>
      </c>
      <c r="I3571" s="3">
        <v>175</v>
      </c>
      <c r="J3571" s="25" t="str">
        <f t="shared" si="55"/>
        <v>May</v>
      </c>
      <c r="K3571">
        <v>19</v>
      </c>
    </row>
    <row r="3572" spans="1:11" x14ac:dyDescent="0.5">
      <c r="A3572" s="25">
        <v>44682</v>
      </c>
      <c r="B3572" t="s">
        <v>36</v>
      </c>
      <c r="C3572" t="s">
        <v>158</v>
      </c>
      <c r="D3572" t="s">
        <v>295</v>
      </c>
      <c r="E3572">
        <v>1</v>
      </c>
      <c r="F3572" t="s">
        <v>147</v>
      </c>
      <c r="G3572" s="3">
        <v>320</v>
      </c>
      <c r="H3572" t="s">
        <v>143</v>
      </c>
      <c r="I3572" s="3">
        <v>320</v>
      </c>
      <c r="J3572" s="25" t="str">
        <f t="shared" si="55"/>
        <v>May</v>
      </c>
      <c r="K3572">
        <v>19</v>
      </c>
    </row>
    <row r="3573" spans="1:11" hidden="1" x14ac:dyDescent="0.5">
      <c r="A3573" s="25">
        <v>44682</v>
      </c>
      <c r="B3573" t="s">
        <v>36</v>
      </c>
      <c r="C3573" t="s">
        <v>221</v>
      </c>
      <c r="D3573" t="s">
        <v>274</v>
      </c>
      <c r="E3573">
        <v>32</v>
      </c>
      <c r="F3573" t="s">
        <v>145</v>
      </c>
      <c r="G3573" s="3">
        <v>45</v>
      </c>
      <c r="H3573" t="s">
        <v>143</v>
      </c>
      <c r="I3573" s="3">
        <v>1440</v>
      </c>
      <c r="J3573" s="25" t="str">
        <f t="shared" si="55"/>
        <v>May</v>
      </c>
      <c r="K3573">
        <v>19</v>
      </c>
    </row>
    <row r="3574" spans="1:11" x14ac:dyDescent="0.5">
      <c r="A3574" s="25">
        <v>44682</v>
      </c>
      <c r="B3574" t="s">
        <v>36</v>
      </c>
      <c r="C3574" t="s">
        <v>151</v>
      </c>
      <c r="D3574" t="s">
        <v>146</v>
      </c>
      <c r="E3574">
        <v>2</v>
      </c>
      <c r="F3574" t="s">
        <v>152</v>
      </c>
      <c r="G3574" s="3">
        <v>500</v>
      </c>
      <c r="H3574" t="s">
        <v>143</v>
      </c>
      <c r="I3574" s="3">
        <v>1000</v>
      </c>
      <c r="J3574" s="25" t="str">
        <f t="shared" si="55"/>
        <v>May</v>
      </c>
      <c r="K3574">
        <v>19</v>
      </c>
    </row>
    <row r="3575" spans="1:11" x14ac:dyDescent="0.5">
      <c r="A3575" s="25">
        <v>44682</v>
      </c>
      <c r="B3575" t="s">
        <v>36</v>
      </c>
      <c r="C3575" t="s">
        <v>181</v>
      </c>
      <c r="D3575" t="s">
        <v>276</v>
      </c>
      <c r="E3575">
        <v>2</v>
      </c>
      <c r="F3575" t="s">
        <v>152</v>
      </c>
      <c r="G3575" s="3">
        <v>140</v>
      </c>
      <c r="H3575" t="s">
        <v>143</v>
      </c>
      <c r="I3575" s="3">
        <v>280</v>
      </c>
      <c r="J3575" s="25" t="str">
        <f t="shared" si="55"/>
        <v>May</v>
      </c>
      <c r="K3575">
        <v>19</v>
      </c>
    </row>
    <row r="3576" spans="1:11" hidden="1" x14ac:dyDescent="0.5">
      <c r="A3576" s="25">
        <v>44682</v>
      </c>
      <c r="B3576" t="s">
        <v>36</v>
      </c>
      <c r="C3576" t="s">
        <v>179</v>
      </c>
      <c r="D3576" t="s">
        <v>274</v>
      </c>
      <c r="E3576">
        <v>2</v>
      </c>
      <c r="F3576" t="s">
        <v>145</v>
      </c>
      <c r="G3576" s="3">
        <v>65</v>
      </c>
      <c r="H3576" t="s">
        <v>143</v>
      </c>
      <c r="I3576" s="3">
        <v>130</v>
      </c>
      <c r="J3576" s="25" t="str">
        <f t="shared" si="55"/>
        <v>May</v>
      </c>
      <c r="K3576">
        <v>19</v>
      </c>
    </row>
    <row r="3577" spans="1:11" x14ac:dyDescent="0.5">
      <c r="A3577" s="25">
        <v>44683</v>
      </c>
      <c r="B3577" t="s">
        <v>35</v>
      </c>
      <c r="C3577" t="s">
        <v>158</v>
      </c>
      <c r="D3577" t="s">
        <v>295</v>
      </c>
      <c r="E3577">
        <v>0.25</v>
      </c>
      <c r="F3577" t="s">
        <v>147</v>
      </c>
      <c r="G3577" s="3">
        <v>320</v>
      </c>
      <c r="H3577" t="s">
        <v>143</v>
      </c>
      <c r="I3577" s="3">
        <v>80</v>
      </c>
      <c r="J3577" s="25" t="str">
        <f t="shared" si="55"/>
        <v>May</v>
      </c>
      <c r="K3577">
        <v>19</v>
      </c>
    </row>
    <row r="3578" spans="1:11" x14ac:dyDescent="0.5">
      <c r="A3578" s="25">
        <v>44683</v>
      </c>
      <c r="B3578" t="s">
        <v>35</v>
      </c>
      <c r="C3578" t="s">
        <v>148</v>
      </c>
      <c r="D3578" t="s">
        <v>146</v>
      </c>
      <c r="E3578">
        <v>12</v>
      </c>
      <c r="F3578" t="s">
        <v>149</v>
      </c>
      <c r="G3578" s="3">
        <v>300</v>
      </c>
      <c r="H3578" t="s">
        <v>143</v>
      </c>
      <c r="I3578" s="3">
        <v>3600</v>
      </c>
      <c r="J3578" s="25" t="str">
        <f t="shared" si="55"/>
        <v>May</v>
      </c>
      <c r="K3578">
        <v>19</v>
      </c>
    </row>
    <row r="3579" spans="1:11" x14ac:dyDescent="0.5">
      <c r="A3579" s="25">
        <v>44683</v>
      </c>
      <c r="B3579" t="s">
        <v>35</v>
      </c>
      <c r="C3579" t="s">
        <v>162</v>
      </c>
      <c r="D3579" t="s">
        <v>295</v>
      </c>
      <c r="E3579">
        <v>25</v>
      </c>
      <c r="F3579" t="s">
        <v>147</v>
      </c>
      <c r="G3579" s="3">
        <v>165</v>
      </c>
      <c r="H3579" t="s">
        <v>143</v>
      </c>
      <c r="I3579" s="3">
        <v>4125</v>
      </c>
      <c r="J3579" s="25" t="str">
        <f t="shared" si="55"/>
        <v>May</v>
      </c>
      <c r="K3579">
        <v>19</v>
      </c>
    </row>
    <row r="3580" spans="1:11" x14ac:dyDescent="0.5">
      <c r="A3580" s="25">
        <v>44683</v>
      </c>
      <c r="B3580" t="s">
        <v>35</v>
      </c>
      <c r="C3580" t="s">
        <v>144</v>
      </c>
      <c r="D3580" t="s">
        <v>274</v>
      </c>
      <c r="E3580">
        <v>2</v>
      </c>
      <c r="F3580" t="s">
        <v>145</v>
      </c>
      <c r="G3580" s="3">
        <v>65</v>
      </c>
      <c r="H3580" t="s">
        <v>143</v>
      </c>
      <c r="I3580" s="3">
        <v>130</v>
      </c>
      <c r="J3580" s="25" t="str">
        <f t="shared" si="55"/>
        <v>May</v>
      </c>
      <c r="K3580">
        <v>19</v>
      </c>
    </row>
    <row r="3581" spans="1:11" x14ac:dyDescent="0.5">
      <c r="A3581" s="25">
        <v>44683</v>
      </c>
      <c r="B3581" t="s">
        <v>35</v>
      </c>
      <c r="C3581" t="s">
        <v>284</v>
      </c>
      <c r="D3581" t="s">
        <v>146</v>
      </c>
      <c r="E3581">
        <v>5</v>
      </c>
      <c r="F3581" t="s">
        <v>147</v>
      </c>
      <c r="G3581" s="3">
        <v>260</v>
      </c>
      <c r="H3581" t="s">
        <v>143</v>
      </c>
      <c r="I3581" s="3">
        <v>1300</v>
      </c>
      <c r="J3581" s="25" t="str">
        <f t="shared" si="55"/>
        <v>May</v>
      </c>
      <c r="K3581">
        <v>19</v>
      </c>
    </row>
    <row r="3582" spans="1:11" hidden="1" x14ac:dyDescent="0.5">
      <c r="A3582" s="25">
        <v>44683</v>
      </c>
      <c r="B3582" t="s">
        <v>35</v>
      </c>
      <c r="C3582" t="s">
        <v>264</v>
      </c>
      <c r="D3582" t="s">
        <v>146</v>
      </c>
      <c r="E3582">
        <v>2</v>
      </c>
      <c r="F3582" t="s">
        <v>147</v>
      </c>
      <c r="G3582" s="3">
        <v>260</v>
      </c>
      <c r="H3582" t="s">
        <v>143</v>
      </c>
      <c r="I3582" s="3">
        <v>520</v>
      </c>
      <c r="J3582" s="25" t="str">
        <f t="shared" si="55"/>
        <v>May</v>
      </c>
      <c r="K3582">
        <v>19</v>
      </c>
    </row>
    <row r="3583" spans="1:11" hidden="1" x14ac:dyDescent="0.5">
      <c r="A3583" s="25">
        <v>44683</v>
      </c>
      <c r="B3583" t="s">
        <v>35</v>
      </c>
      <c r="C3583" t="s">
        <v>157</v>
      </c>
      <c r="D3583" t="s">
        <v>141</v>
      </c>
      <c r="E3583">
        <v>1</v>
      </c>
      <c r="F3583" t="s">
        <v>142</v>
      </c>
      <c r="G3583" s="3">
        <v>450</v>
      </c>
      <c r="H3583" t="s">
        <v>143</v>
      </c>
      <c r="I3583" s="3">
        <v>450</v>
      </c>
      <c r="J3583" s="25" t="str">
        <f t="shared" si="55"/>
        <v>May</v>
      </c>
      <c r="K3583">
        <v>19</v>
      </c>
    </row>
    <row r="3584" spans="1:11" x14ac:dyDescent="0.5">
      <c r="A3584" s="25">
        <v>44683</v>
      </c>
      <c r="B3584" t="s">
        <v>35</v>
      </c>
      <c r="C3584" t="s">
        <v>151</v>
      </c>
      <c r="D3584" t="s">
        <v>146</v>
      </c>
      <c r="E3584">
        <v>1</v>
      </c>
      <c r="F3584" t="s">
        <v>152</v>
      </c>
      <c r="G3584" s="3">
        <v>500</v>
      </c>
      <c r="H3584" t="s">
        <v>143</v>
      </c>
      <c r="I3584" s="3">
        <v>500</v>
      </c>
      <c r="J3584" s="25" t="str">
        <f t="shared" si="55"/>
        <v>May</v>
      </c>
      <c r="K3584">
        <v>19</v>
      </c>
    </row>
    <row r="3585" spans="1:11" hidden="1" x14ac:dyDescent="0.5">
      <c r="A3585" s="25">
        <v>44683</v>
      </c>
      <c r="B3585" t="s">
        <v>35</v>
      </c>
      <c r="C3585" t="s">
        <v>184</v>
      </c>
      <c r="D3585" t="s">
        <v>155</v>
      </c>
      <c r="E3585">
        <v>1</v>
      </c>
      <c r="F3585" t="s">
        <v>156</v>
      </c>
      <c r="G3585" s="3">
        <v>340</v>
      </c>
      <c r="H3585" t="s">
        <v>143</v>
      </c>
      <c r="I3585" s="3">
        <v>340</v>
      </c>
      <c r="J3585" s="25" t="str">
        <f t="shared" si="55"/>
        <v>May</v>
      </c>
      <c r="K3585">
        <v>19</v>
      </c>
    </row>
    <row r="3586" spans="1:11" x14ac:dyDescent="0.5">
      <c r="A3586" s="25">
        <v>44683</v>
      </c>
      <c r="B3586" t="s">
        <v>35</v>
      </c>
      <c r="C3586" t="s">
        <v>183</v>
      </c>
      <c r="D3586" t="s">
        <v>155</v>
      </c>
      <c r="E3586">
        <v>1</v>
      </c>
      <c r="F3586" t="s">
        <v>156</v>
      </c>
      <c r="G3586" s="3">
        <v>275</v>
      </c>
      <c r="H3586" t="s">
        <v>143</v>
      </c>
      <c r="I3586" s="3">
        <v>275</v>
      </c>
      <c r="J3586" s="25" t="str">
        <f t="shared" si="55"/>
        <v>May</v>
      </c>
      <c r="K3586">
        <v>19</v>
      </c>
    </row>
    <row r="3587" spans="1:11" hidden="1" x14ac:dyDescent="0.5">
      <c r="A3587" s="25">
        <v>44683</v>
      </c>
      <c r="B3587" t="s">
        <v>35</v>
      </c>
      <c r="C3587" t="s">
        <v>280</v>
      </c>
      <c r="D3587" t="s">
        <v>146</v>
      </c>
      <c r="E3587">
        <v>2</v>
      </c>
      <c r="F3587" t="s">
        <v>147</v>
      </c>
      <c r="G3587" s="3">
        <v>255</v>
      </c>
      <c r="H3587" t="s">
        <v>143</v>
      </c>
      <c r="I3587" s="3">
        <v>510</v>
      </c>
      <c r="J3587" s="25" t="str">
        <f t="shared" si="55"/>
        <v>May</v>
      </c>
      <c r="K3587">
        <v>19</v>
      </c>
    </row>
    <row r="3588" spans="1:11" hidden="1" x14ac:dyDescent="0.5">
      <c r="A3588" s="25">
        <v>44683</v>
      </c>
      <c r="B3588" t="s">
        <v>35</v>
      </c>
      <c r="C3588" t="s">
        <v>176</v>
      </c>
      <c r="D3588" t="s">
        <v>295</v>
      </c>
      <c r="E3588">
        <v>0.5</v>
      </c>
      <c r="F3588" t="s">
        <v>147</v>
      </c>
      <c r="G3588" s="3">
        <v>260</v>
      </c>
      <c r="H3588" t="s">
        <v>143</v>
      </c>
      <c r="I3588" s="3">
        <v>130</v>
      </c>
      <c r="J3588" s="25" t="str">
        <f t="shared" ref="J3588:J3651" si="56">TEXT(A3588,"mmm")</f>
        <v>May</v>
      </c>
      <c r="K3588">
        <v>19</v>
      </c>
    </row>
    <row r="3589" spans="1:11" x14ac:dyDescent="0.5">
      <c r="A3589" s="25">
        <v>44683</v>
      </c>
      <c r="B3589" t="s">
        <v>35</v>
      </c>
      <c r="C3589" t="s">
        <v>173</v>
      </c>
      <c r="D3589" t="s">
        <v>295</v>
      </c>
      <c r="E3589">
        <v>0.5</v>
      </c>
      <c r="F3589" t="s">
        <v>147</v>
      </c>
      <c r="G3589" s="3">
        <v>450</v>
      </c>
      <c r="H3589" t="s">
        <v>143</v>
      </c>
      <c r="I3589" s="3">
        <v>225</v>
      </c>
      <c r="J3589" s="25" t="str">
        <f t="shared" si="56"/>
        <v>May</v>
      </c>
      <c r="K3589">
        <v>19</v>
      </c>
    </row>
    <row r="3590" spans="1:11" x14ac:dyDescent="0.5">
      <c r="A3590" s="25">
        <v>44683</v>
      </c>
      <c r="B3590" t="s">
        <v>35</v>
      </c>
      <c r="C3590" t="s">
        <v>167</v>
      </c>
      <c r="D3590" t="s">
        <v>295</v>
      </c>
      <c r="E3590">
        <v>2</v>
      </c>
      <c r="F3590" t="s">
        <v>147</v>
      </c>
      <c r="G3590" s="3">
        <v>330</v>
      </c>
      <c r="H3590" t="s">
        <v>143</v>
      </c>
      <c r="I3590" s="3">
        <v>660</v>
      </c>
      <c r="J3590" s="25" t="str">
        <f t="shared" si="56"/>
        <v>May</v>
      </c>
      <c r="K3590">
        <v>19</v>
      </c>
    </row>
    <row r="3591" spans="1:11" x14ac:dyDescent="0.5">
      <c r="A3591" s="25">
        <v>44683</v>
      </c>
      <c r="B3591" t="s">
        <v>35</v>
      </c>
      <c r="C3591" t="s">
        <v>161</v>
      </c>
      <c r="D3591" t="s">
        <v>295</v>
      </c>
      <c r="E3591">
        <v>2</v>
      </c>
      <c r="F3591" t="s">
        <v>147</v>
      </c>
      <c r="G3591" s="3">
        <v>400</v>
      </c>
      <c r="H3591" t="s">
        <v>143</v>
      </c>
      <c r="I3591" s="3">
        <v>800</v>
      </c>
      <c r="J3591" s="25" t="str">
        <f t="shared" si="56"/>
        <v>May</v>
      </c>
      <c r="K3591">
        <v>19</v>
      </c>
    </row>
    <row r="3592" spans="1:11" x14ac:dyDescent="0.5">
      <c r="A3592" s="25">
        <v>44683</v>
      </c>
      <c r="B3592" t="s">
        <v>35</v>
      </c>
      <c r="C3592" t="s">
        <v>166</v>
      </c>
      <c r="D3592" t="s">
        <v>295</v>
      </c>
      <c r="E3592">
        <v>1</v>
      </c>
      <c r="F3592" t="s">
        <v>147</v>
      </c>
      <c r="G3592" s="3">
        <v>330</v>
      </c>
      <c r="H3592" t="s">
        <v>143</v>
      </c>
      <c r="I3592" s="3">
        <v>330</v>
      </c>
      <c r="J3592" s="25" t="str">
        <f t="shared" si="56"/>
        <v>May</v>
      </c>
      <c r="K3592">
        <v>19</v>
      </c>
    </row>
    <row r="3593" spans="1:11" x14ac:dyDescent="0.5">
      <c r="A3593" s="25">
        <v>44683</v>
      </c>
      <c r="B3593" t="s">
        <v>35</v>
      </c>
      <c r="C3593" t="s">
        <v>189</v>
      </c>
      <c r="D3593" t="s">
        <v>295</v>
      </c>
      <c r="E3593">
        <v>0.25</v>
      </c>
      <c r="F3593" t="s">
        <v>147</v>
      </c>
      <c r="G3593" s="3">
        <v>380</v>
      </c>
      <c r="H3593" t="s">
        <v>143</v>
      </c>
      <c r="I3593" s="3">
        <v>95</v>
      </c>
      <c r="J3593" s="25" t="str">
        <f t="shared" si="56"/>
        <v>May</v>
      </c>
      <c r="K3593">
        <v>19</v>
      </c>
    </row>
    <row r="3594" spans="1:11" x14ac:dyDescent="0.5">
      <c r="A3594" s="25">
        <v>44683</v>
      </c>
      <c r="B3594" t="s">
        <v>35</v>
      </c>
      <c r="C3594" t="s">
        <v>181</v>
      </c>
      <c r="D3594" t="s">
        <v>276</v>
      </c>
      <c r="E3594">
        <v>1</v>
      </c>
      <c r="F3594" t="s">
        <v>152</v>
      </c>
      <c r="G3594" s="3">
        <v>140</v>
      </c>
      <c r="H3594" t="s">
        <v>143</v>
      </c>
      <c r="I3594" s="3">
        <v>140</v>
      </c>
      <c r="J3594" s="25" t="str">
        <f t="shared" si="56"/>
        <v>May</v>
      </c>
      <c r="K3594">
        <v>19</v>
      </c>
    </row>
    <row r="3595" spans="1:11" hidden="1" x14ac:dyDescent="0.5">
      <c r="A3595" s="25">
        <v>44683</v>
      </c>
      <c r="B3595" t="s">
        <v>35</v>
      </c>
      <c r="C3595" t="s">
        <v>179</v>
      </c>
      <c r="D3595" t="s">
        <v>274</v>
      </c>
      <c r="E3595">
        <v>1</v>
      </c>
      <c r="F3595" t="s">
        <v>145</v>
      </c>
      <c r="G3595" s="3">
        <v>65</v>
      </c>
      <c r="H3595" t="s">
        <v>143</v>
      </c>
      <c r="I3595" s="3">
        <v>65</v>
      </c>
      <c r="J3595" s="25" t="str">
        <f t="shared" si="56"/>
        <v>May</v>
      </c>
      <c r="K3595">
        <v>19</v>
      </c>
    </row>
    <row r="3596" spans="1:11" x14ac:dyDescent="0.5">
      <c r="A3596" s="25">
        <v>44683</v>
      </c>
      <c r="B3596" t="s">
        <v>35</v>
      </c>
      <c r="C3596" t="s">
        <v>164</v>
      </c>
      <c r="D3596" t="s">
        <v>295</v>
      </c>
      <c r="E3596">
        <v>1</v>
      </c>
      <c r="F3596" t="s">
        <v>147</v>
      </c>
      <c r="G3596" s="3">
        <v>200</v>
      </c>
      <c r="H3596" t="s">
        <v>143</v>
      </c>
      <c r="I3596" s="3">
        <v>200</v>
      </c>
      <c r="J3596" s="25" t="str">
        <f t="shared" si="56"/>
        <v>May</v>
      </c>
      <c r="K3596">
        <v>19</v>
      </c>
    </row>
    <row r="3597" spans="1:11" x14ac:dyDescent="0.5">
      <c r="A3597" s="25">
        <v>44683</v>
      </c>
      <c r="B3597" t="s">
        <v>35</v>
      </c>
      <c r="C3597" t="s">
        <v>284</v>
      </c>
      <c r="D3597" t="s">
        <v>146</v>
      </c>
      <c r="E3597">
        <v>1</v>
      </c>
      <c r="F3597" t="s">
        <v>147</v>
      </c>
      <c r="G3597" s="3">
        <v>260</v>
      </c>
      <c r="H3597" t="s">
        <v>143</v>
      </c>
      <c r="I3597" s="3">
        <v>260</v>
      </c>
      <c r="J3597" s="25" t="str">
        <f t="shared" si="56"/>
        <v>May</v>
      </c>
      <c r="K3597">
        <v>19</v>
      </c>
    </row>
    <row r="3598" spans="1:11" x14ac:dyDescent="0.5">
      <c r="A3598" s="25">
        <v>44683</v>
      </c>
      <c r="B3598" t="s">
        <v>35</v>
      </c>
      <c r="C3598" t="s">
        <v>198</v>
      </c>
      <c r="D3598" t="s">
        <v>146</v>
      </c>
      <c r="E3598">
        <v>1</v>
      </c>
      <c r="F3598" t="s">
        <v>147</v>
      </c>
      <c r="G3598" s="3">
        <v>260</v>
      </c>
      <c r="H3598" t="s">
        <v>143</v>
      </c>
      <c r="I3598" s="3">
        <v>260</v>
      </c>
      <c r="J3598" s="25" t="str">
        <f t="shared" si="56"/>
        <v>May</v>
      </c>
      <c r="K3598">
        <v>19</v>
      </c>
    </row>
    <row r="3599" spans="1:11" x14ac:dyDescent="0.5">
      <c r="A3599" s="25">
        <v>44683</v>
      </c>
      <c r="B3599" t="s">
        <v>35</v>
      </c>
      <c r="C3599" t="s">
        <v>160</v>
      </c>
      <c r="D3599" t="s">
        <v>275</v>
      </c>
      <c r="E3599">
        <v>4</v>
      </c>
      <c r="F3599" t="s">
        <v>147</v>
      </c>
      <c r="G3599" s="3">
        <v>210</v>
      </c>
      <c r="H3599" t="s">
        <v>143</v>
      </c>
      <c r="I3599" s="3">
        <v>840</v>
      </c>
      <c r="J3599" s="25" t="str">
        <f t="shared" si="56"/>
        <v>May</v>
      </c>
      <c r="K3599">
        <v>19</v>
      </c>
    </row>
    <row r="3600" spans="1:11" x14ac:dyDescent="0.5">
      <c r="A3600" s="25">
        <v>44683</v>
      </c>
      <c r="B3600" t="s">
        <v>35</v>
      </c>
      <c r="C3600" t="s">
        <v>162</v>
      </c>
      <c r="D3600" t="s">
        <v>295</v>
      </c>
      <c r="E3600">
        <v>2</v>
      </c>
      <c r="F3600" t="s">
        <v>147</v>
      </c>
      <c r="G3600" s="3">
        <v>175</v>
      </c>
      <c r="H3600" t="s">
        <v>143</v>
      </c>
      <c r="I3600" s="3">
        <v>350</v>
      </c>
      <c r="J3600" s="25" t="str">
        <f t="shared" si="56"/>
        <v>May</v>
      </c>
      <c r="K3600">
        <v>19</v>
      </c>
    </row>
    <row r="3601" spans="1:11" x14ac:dyDescent="0.5">
      <c r="A3601" s="25">
        <v>44683</v>
      </c>
      <c r="B3601" t="s">
        <v>35</v>
      </c>
      <c r="C3601" t="s">
        <v>144</v>
      </c>
      <c r="D3601" t="s">
        <v>274</v>
      </c>
      <c r="E3601">
        <v>10</v>
      </c>
      <c r="F3601" t="s">
        <v>145</v>
      </c>
      <c r="G3601" s="3">
        <v>65</v>
      </c>
      <c r="H3601" t="s">
        <v>143</v>
      </c>
      <c r="I3601" s="3">
        <v>650</v>
      </c>
      <c r="J3601" s="25" t="str">
        <f t="shared" si="56"/>
        <v>May</v>
      </c>
      <c r="K3601">
        <v>19</v>
      </c>
    </row>
    <row r="3602" spans="1:11" x14ac:dyDescent="0.5">
      <c r="A3602" s="25">
        <v>44683</v>
      </c>
      <c r="B3602" t="s">
        <v>35</v>
      </c>
      <c r="C3602" t="s">
        <v>148</v>
      </c>
      <c r="D3602" t="s">
        <v>146</v>
      </c>
      <c r="E3602">
        <v>2</v>
      </c>
      <c r="F3602" t="s">
        <v>149</v>
      </c>
      <c r="G3602" s="3">
        <v>300</v>
      </c>
      <c r="H3602" t="s">
        <v>143</v>
      </c>
      <c r="I3602" s="3">
        <v>600</v>
      </c>
      <c r="J3602" s="25" t="str">
        <f t="shared" si="56"/>
        <v>May</v>
      </c>
      <c r="K3602">
        <v>19</v>
      </c>
    </row>
    <row r="3603" spans="1:11" x14ac:dyDescent="0.5">
      <c r="A3603" s="25">
        <v>44683</v>
      </c>
      <c r="B3603" t="s">
        <v>35</v>
      </c>
      <c r="C3603" t="s">
        <v>158</v>
      </c>
      <c r="D3603" t="s">
        <v>295</v>
      </c>
      <c r="E3603">
        <v>1</v>
      </c>
      <c r="F3603" t="s">
        <v>147</v>
      </c>
      <c r="G3603" s="3">
        <v>320</v>
      </c>
      <c r="H3603" t="s">
        <v>143</v>
      </c>
      <c r="I3603" s="3">
        <v>320</v>
      </c>
      <c r="J3603" s="25" t="str">
        <f t="shared" si="56"/>
        <v>May</v>
      </c>
      <c r="K3603">
        <v>19</v>
      </c>
    </row>
    <row r="3604" spans="1:11" x14ac:dyDescent="0.5">
      <c r="A3604" s="25">
        <v>44683</v>
      </c>
      <c r="B3604" t="s">
        <v>35</v>
      </c>
      <c r="C3604" t="s">
        <v>166</v>
      </c>
      <c r="D3604" t="s">
        <v>295</v>
      </c>
      <c r="E3604">
        <v>1</v>
      </c>
      <c r="F3604" t="s">
        <v>147</v>
      </c>
      <c r="G3604" s="3">
        <v>330</v>
      </c>
      <c r="H3604" t="s">
        <v>143</v>
      </c>
      <c r="I3604" s="3">
        <v>330</v>
      </c>
      <c r="J3604" s="25" t="str">
        <f t="shared" si="56"/>
        <v>May</v>
      </c>
      <c r="K3604">
        <v>19</v>
      </c>
    </row>
    <row r="3605" spans="1:11" hidden="1" x14ac:dyDescent="0.5">
      <c r="A3605" s="25">
        <v>44683</v>
      </c>
      <c r="B3605" t="s">
        <v>35</v>
      </c>
      <c r="C3605" t="s">
        <v>291</v>
      </c>
      <c r="D3605" t="s">
        <v>141</v>
      </c>
      <c r="E3605">
        <v>1</v>
      </c>
      <c r="F3605" t="s">
        <v>149</v>
      </c>
      <c r="G3605" s="3">
        <v>70</v>
      </c>
      <c r="H3605" t="s">
        <v>143</v>
      </c>
      <c r="I3605" s="3">
        <v>70</v>
      </c>
      <c r="J3605" s="25" t="str">
        <f t="shared" si="56"/>
        <v>May</v>
      </c>
      <c r="K3605">
        <v>19</v>
      </c>
    </row>
    <row r="3606" spans="1:11" x14ac:dyDescent="0.5">
      <c r="A3606" s="25">
        <v>44683</v>
      </c>
      <c r="B3606" t="s">
        <v>35</v>
      </c>
      <c r="C3606" t="s">
        <v>159</v>
      </c>
      <c r="D3606" t="s">
        <v>295</v>
      </c>
      <c r="E3606">
        <v>1</v>
      </c>
      <c r="F3606" t="s">
        <v>147</v>
      </c>
      <c r="G3606" s="3">
        <v>520</v>
      </c>
      <c r="H3606" t="s">
        <v>143</v>
      </c>
      <c r="I3606" s="3">
        <v>520</v>
      </c>
      <c r="J3606" s="25" t="str">
        <f t="shared" si="56"/>
        <v>May</v>
      </c>
      <c r="K3606">
        <v>19</v>
      </c>
    </row>
    <row r="3607" spans="1:11" x14ac:dyDescent="0.5">
      <c r="A3607" s="25">
        <v>44683</v>
      </c>
      <c r="B3607" t="s">
        <v>35</v>
      </c>
      <c r="C3607" t="s">
        <v>163</v>
      </c>
      <c r="D3607" t="s">
        <v>295</v>
      </c>
      <c r="E3607">
        <v>1</v>
      </c>
      <c r="F3607" t="s">
        <v>147</v>
      </c>
      <c r="G3607" s="3">
        <v>920</v>
      </c>
      <c r="H3607" t="s">
        <v>143</v>
      </c>
      <c r="I3607" s="3">
        <v>920</v>
      </c>
      <c r="J3607" s="25" t="str">
        <f t="shared" si="56"/>
        <v>May</v>
      </c>
      <c r="K3607">
        <v>19</v>
      </c>
    </row>
    <row r="3608" spans="1:11" x14ac:dyDescent="0.5">
      <c r="A3608" s="25">
        <v>44683</v>
      </c>
      <c r="B3608" t="s">
        <v>35</v>
      </c>
      <c r="C3608" t="s">
        <v>163</v>
      </c>
      <c r="D3608" t="s">
        <v>295</v>
      </c>
      <c r="E3608">
        <v>0.25</v>
      </c>
      <c r="F3608" t="s">
        <v>147</v>
      </c>
      <c r="G3608" s="3">
        <v>920</v>
      </c>
      <c r="H3608" t="s">
        <v>143</v>
      </c>
      <c r="I3608" s="3">
        <v>230</v>
      </c>
      <c r="J3608" s="25" t="str">
        <f t="shared" si="56"/>
        <v>May</v>
      </c>
      <c r="K3608">
        <v>19</v>
      </c>
    </row>
    <row r="3609" spans="1:11" hidden="1" x14ac:dyDescent="0.5">
      <c r="A3609" s="25">
        <v>44683</v>
      </c>
      <c r="B3609" t="s">
        <v>35</v>
      </c>
      <c r="C3609" t="s">
        <v>171</v>
      </c>
      <c r="D3609" t="s">
        <v>155</v>
      </c>
      <c r="E3609">
        <v>1</v>
      </c>
      <c r="F3609" t="s">
        <v>172</v>
      </c>
      <c r="G3609" s="3">
        <v>340</v>
      </c>
      <c r="H3609" t="s">
        <v>143</v>
      </c>
      <c r="I3609" s="3">
        <v>340</v>
      </c>
      <c r="J3609" s="25" t="str">
        <f t="shared" si="56"/>
        <v>May</v>
      </c>
      <c r="K3609">
        <v>19</v>
      </c>
    </row>
    <row r="3610" spans="1:11" hidden="1" x14ac:dyDescent="0.5">
      <c r="A3610" s="25">
        <v>44684</v>
      </c>
      <c r="B3610" t="s">
        <v>34</v>
      </c>
      <c r="C3610" t="s">
        <v>200</v>
      </c>
      <c r="D3610" t="s">
        <v>324</v>
      </c>
      <c r="E3610">
        <v>2</v>
      </c>
      <c r="F3610" t="s">
        <v>142</v>
      </c>
      <c r="G3610" s="3">
        <v>155</v>
      </c>
      <c r="H3610" t="s">
        <v>143</v>
      </c>
      <c r="I3610" s="3">
        <v>310</v>
      </c>
      <c r="J3610" s="25" t="str">
        <f t="shared" si="56"/>
        <v>May</v>
      </c>
      <c r="K3610">
        <v>19</v>
      </c>
    </row>
    <row r="3611" spans="1:11" x14ac:dyDescent="0.5">
      <c r="A3611" s="25">
        <v>44684</v>
      </c>
      <c r="B3611" t="s">
        <v>34</v>
      </c>
      <c r="C3611" t="s">
        <v>148</v>
      </c>
      <c r="D3611" t="s">
        <v>146</v>
      </c>
      <c r="E3611">
        <v>2</v>
      </c>
      <c r="F3611" t="s">
        <v>149</v>
      </c>
      <c r="G3611" s="3">
        <v>300</v>
      </c>
      <c r="H3611" t="s">
        <v>143</v>
      </c>
      <c r="I3611" s="3">
        <v>600</v>
      </c>
      <c r="J3611" s="25" t="str">
        <f t="shared" si="56"/>
        <v>May</v>
      </c>
      <c r="K3611">
        <v>19</v>
      </c>
    </row>
    <row r="3612" spans="1:11" x14ac:dyDescent="0.5">
      <c r="A3612" s="25">
        <v>44684</v>
      </c>
      <c r="B3612" t="s">
        <v>34</v>
      </c>
      <c r="C3612" t="s">
        <v>160</v>
      </c>
      <c r="D3612" t="s">
        <v>275</v>
      </c>
      <c r="E3612">
        <v>45</v>
      </c>
      <c r="F3612" t="s">
        <v>147</v>
      </c>
      <c r="G3612" s="3">
        <v>206.67</v>
      </c>
      <c r="H3612" t="s">
        <v>143</v>
      </c>
      <c r="I3612" s="3">
        <v>9300</v>
      </c>
      <c r="J3612" s="25" t="str">
        <f t="shared" si="56"/>
        <v>May</v>
      </c>
      <c r="K3612">
        <v>19</v>
      </c>
    </row>
    <row r="3613" spans="1:11" hidden="1" x14ac:dyDescent="0.5">
      <c r="A3613" s="25">
        <v>44684</v>
      </c>
      <c r="B3613" t="s">
        <v>34</v>
      </c>
      <c r="C3613" t="s">
        <v>188</v>
      </c>
      <c r="D3613" t="s">
        <v>295</v>
      </c>
      <c r="E3613">
        <v>25</v>
      </c>
      <c r="F3613" t="s">
        <v>147</v>
      </c>
      <c r="G3613" s="3">
        <v>155</v>
      </c>
      <c r="H3613" t="s">
        <v>143</v>
      </c>
      <c r="I3613" s="3">
        <v>3875</v>
      </c>
      <c r="J3613" s="25" t="str">
        <f t="shared" si="56"/>
        <v>May</v>
      </c>
      <c r="K3613">
        <v>19</v>
      </c>
    </row>
    <row r="3614" spans="1:11" x14ac:dyDescent="0.5">
      <c r="A3614" s="25">
        <v>44684</v>
      </c>
      <c r="B3614" t="s">
        <v>34</v>
      </c>
      <c r="C3614" t="s">
        <v>144</v>
      </c>
      <c r="D3614" t="s">
        <v>274</v>
      </c>
      <c r="E3614">
        <v>42</v>
      </c>
      <c r="F3614" t="s">
        <v>145</v>
      </c>
      <c r="G3614" s="3">
        <v>63.81</v>
      </c>
      <c r="H3614" t="s">
        <v>143</v>
      </c>
      <c r="I3614" s="3">
        <v>2680.02</v>
      </c>
      <c r="J3614" s="25" t="str">
        <f t="shared" si="56"/>
        <v>May</v>
      </c>
      <c r="K3614">
        <v>19</v>
      </c>
    </row>
    <row r="3615" spans="1:11" x14ac:dyDescent="0.5">
      <c r="A3615" s="25">
        <v>44684</v>
      </c>
      <c r="B3615" t="s">
        <v>34</v>
      </c>
      <c r="C3615" t="s">
        <v>148</v>
      </c>
      <c r="D3615" t="s">
        <v>146</v>
      </c>
      <c r="E3615">
        <v>4</v>
      </c>
      <c r="F3615" t="s">
        <v>149</v>
      </c>
      <c r="G3615" s="3">
        <v>300</v>
      </c>
      <c r="H3615" t="s">
        <v>143</v>
      </c>
      <c r="I3615" s="3">
        <v>1200</v>
      </c>
      <c r="J3615" s="25" t="str">
        <f t="shared" si="56"/>
        <v>May</v>
      </c>
      <c r="K3615">
        <v>19</v>
      </c>
    </row>
    <row r="3616" spans="1:11" hidden="1" x14ac:dyDescent="0.5">
      <c r="A3616" s="25">
        <v>44684</v>
      </c>
      <c r="B3616" t="s">
        <v>34</v>
      </c>
      <c r="C3616" t="s">
        <v>194</v>
      </c>
      <c r="D3616" t="s">
        <v>146</v>
      </c>
      <c r="E3616">
        <v>2</v>
      </c>
      <c r="F3616" t="s">
        <v>147</v>
      </c>
      <c r="G3616" s="3">
        <v>260</v>
      </c>
      <c r="H3616" t="s">
        <v>143</v>
      </c>
      <c r="I3616" s="3">
        <v>520</v>
      </c>
      <c r="J3616" s="25" t="str">
        <f t="shared" si="56"/>
        <v>May</v>
      </c>
      <c r="K3616">
        <v>19</v>
      </c>
    </row>
    <row r="3617" spans="1:11" x14ac:dyDescent="0.5">
      <c r="A3617" s="25">
        <v>44684</v>
      </c>
      <c r="B3617" t="s">
        <v>34</v>
      </c>
      <c r="C3617" t="s">
        <v>175</v>
      </c>
      <c r="D3617" t="s">
        <v>146</v>
      </c>
      <c r="E3617">
        <v>3</v>
      </c>
      <c r="F3617" t="s">
        <v>152</v>
      </c>
      <c r="G3617" s="3">
        <v>900</v>
      </c>
      <c r="H3617" t="s">
        <v>143</v>
      </c>
      <c r="I3617" s="3">
        <v>2700</v>
      </c>
      <c r="J3617" s="25" t="str">
        <f t="shared" si="56"/>
        <v>May</v>
      </c>
      <c r="K3617">
        <v>19</v>
      </c>
    </row>
    <row r="3618" spans="1:11" x14ac:dyDescent="0.5">
      <c r="A3618" s="25">
        <v>44684</v>
      </c>
      <c r="B3618" t="s">
        <v>34</v>
      </c>
      <c r="C3618" t="s">
        <v>151</v>
      </c>
      <c r="D3618" t="s">
        <v>146</v>
      </c>
      <c r="E3618">
        <v>3</v>
      </c>
      <c r="F3618" t="s">
        <v>152</v>
      </c>
      <c r="G3618" s="3">
        <v>500</v>
      </c>
      <c r="H3618" t="s">
        <v>143</v>
      </c>
      <c r="I3618" s="3">
        <v>1500</v>
      </c>
      <c r="J3618" s="25" t="str">
        <f t="shared" si="56"/>
        <v>May</v>
      </c>
      <c r="K3618">
        <v>19</v>
      </c>
    </row>
    <row r="3619" spans="1:11" hidden="1" x14ac:dyDescent="0.5">
      <c r="A3619" s="25">
        <v>44684</v>
      </c>
      <c r="B3619" t="s">
        <v>34</v>
      </c>
      <c r="C3619" t="s">
        <v>179</v>
      </c>
      <c r="D3619" t="s">
        <v>274</v>
      </c>
      <c r="E3619">
        <v>6</v>
      </c>
      <c r="F3619" t="s">
        <v>145</v>
      </c>
      <c r="G3619" s="3">
        <v>65</v>
      </c>
      <c r="H3619" t="s">
        <v>143</v>
      </c>
      <c r="I3619" s="3">
        <v>390</v>
      </c>
      <c r="J3619" s="25" t="str">
        <f t="shared" si="56"/>
        <v>May</v>
      </c>
      <c r="K3619">
        <v>19</v>
      </c>
    </row>
    <row r="3620" spans="1:11" x14ac:dyDescent="0.5">
      <c r="A3620" s="25">
        <v>44684</v>
      </c>
      <c r="B3620" t="s">
        <v>34</v>
      </c>
      <c r="C3620" t="s">
        <v>181</v>
      </c>
      <c r="D3620" t="s">
        <v>276</v>
      </c>
      <c r="E3620">
        <v>6</v>
      </c>
      <c r="F3620" t="s">
        <v>152</v>
      </c>
      <c r="G3620" s="3">
        <v>140</v>
      </c>
      <c r="H3620" t="s">
        <v>143</v>
      </c>
      <c r="I3620" s="3">
        <v>840</v>
      </c>
      <c r="J3620" s="25" t="str">
        <f t="shared" si="56"/>
        <v>May</v>
      </c>
      <c r="K3620">
        <v>19</v>
      </c>
    </row>
    <row r="3621" spans="1:11" x14ac:dyDescent="0.5">
      <c r="A3621" s="25">
        <v>44684</v>
      </c>
      <c r="B3621" t="s">
        <v>34</v>
      </c>
      <c r="C3621" t="s">
        <v>198</v>
      </c>
      <c r="D3621" t="s">
        <v>146</v>
      </c>
      <c r="E3621">
        <v>8</v>
      </c>
      <c r="F3621" t="s">
        <v>147</v>
      </c>
      <c r="G3621" s="3">
        <v>260</v>
      </c>
      <c r="H3621" t="s">
        <v>143</v>
      </c>
      <c r="I3621" s="3">
        <v>2080</v>
      </c>
      <c r="J3621" s="25" t="str">
        <f t="shared" si="56"/>
        <v>May</v>
      </c>
      <c r="K3621">
        <v>19</v>
      </c>
    </row>
    <row r="3622" spans="1:11" x14ac:dyDescent="0.5">
      <c r="A3622" s="25">
        <v>44684</v>
      </c>
      <c r="B3622" t="s">
        <v>34</v>
      </c>
      <c r="C3622" t="s">
        <v>284</v>
      </c>
      <c r="D3622" t="s">
        <v>146</v>
      </c>
      <c r="E3622">
        <v>2</v>
      </c>
      <c r="F3622" t="s">
        <v>147</v>
      </c>
      <c r="G3622" s="3">
        <v>260</v>
      </c>
      <c r="H3622" t="s">
        <v>143</v>
      </c>
      <c r="I3622" s="3">
        <v>520</v>
      </c>
      <c r="J3622" s="25" t="str">
        <f t="shared" si="56"/>
        <v>May</v>
      </c>
      <c r="K3622">
        <v>19</v>
      </c>
    </row>
    <row r="3623" spans="1:11" hidden="1" x14ac:dyDescent="0.5">
      <c r="A3623" s="25">
        <v>44684</v>
      </c>
      <c r="B3623" t="s">
        <v>34</v>
      </c>
      <c r="C3623" t="s">
        <v>264</v>
      </c>
      <c r="D3623" t="s">
        <v>146</v>
      </c>
      <c r="E3623">
        <v>1</v>
      </c>
      <c r="F3623" t="s">
        <v>147</v>
      </c>
      <c r="G3623" s="3">
        <v>260</v>
      </c>
      <c r="H3623" t="s">
        <v>143</v>
      </c>
      <c r="I3623" s="3">
        <v>260</v>
      </c>
      <c r="J3623" s="25" t="str">
        <f t="shared" si="56"/>
        <v>May</v>
      </c>
      <c r="K3623">
        <v>19</v>
      </c>
    </row>
    <row r="3624" spans="1:11" x14ac:dyDescent="0.5">
      <c r="A3624" s="25">
        <v>44684</v>
      </c>
      <c r="B3624" t="s">
        <v>34</v>
      </c>
      <c r="C3624" t="s">
        <v>231</v>
      </c>
      <c r="D3624" t="s">
        <v>146</v>
      </c>
      <c r="E3624">
        <v>3</v>
      </c>
      <c r="F3624" t="s">
        <v>147</v>
      </c>
      <c r="G3624" s="3">
        <v>260</v>
      </c>
      <c r="H3624" t="s">
        <v>143</v>
      </c>
      <c r="I3624" s="3">
        <v>780</v>
      </c>
      <c r="J3624" s="25" t="str">
        <f t="shared" si="56"/>
        <v>May</v>
      </c>
      <c r="K3624">
        <v>19</v>
      </c>
    </row>
    <row r="3625" spans="1:11" hidden="1" x14ac:dyDescent="0.5">
      <c r="A3625" s="25">
        <v>44684</v>
      </c>
      <c r="B3625" t="s">
        <v>34</v>
      </c>
      <c r="C3625" t="s">
        <v>206</v>
      </c>
      <c r="D3625" t="s">
        <v>193</v>
      </c>
      <c r="E3625">
        <v>1</v>
      </c>
      <c r="F3625" t="s">
        <v>147</v>
      </c>
      <c r="G3625" s="3">
        <v>500</v>
      </c>
      <c r="H3625" t="s">
        <v>143</v>
      </c>
      <c r="I3625" s="3">
        <v>500</v>
      </c>
      <c r="J3625" s="25" t="str">
        <f t="shared" si="56"/>
        <v>May</v>
      </c>
      <c r="K3625">
        <v>19</v>
      </c>
    </row>
    <row r="3626" spans="1:11" x14ac:dyDescent="0.5">
      <c r="A3626" s="25">
        <v>44684</v>
      </c>
      <c r="B3626" t="s">
        <v>34</v>
      </c>
      <c r="C3626" t="s">
        <v>159</v>
      </c>
      <c r="D3626" t="s">
        <v>295</v>
      </c>
      <c r="E3626">
        <v>6</v>
      </c>
      <c r="F3626" t="s">
        <v>147</v>
      </c>
      <c r="G3626" s="3">
        <v>520</v>
      </c>
      <c r="H3626" t="s">
        <v>143</v>
      </c>
      <c r="I3626" s="3">
        <v>3120</v>
      </c>
      <c r="J3626" s="25" t="str">
        <f t="shared" si="56"/>
        <v>May</v>
      </c>
      <c r="K3626">
        <v>19</v>
      </c>
    </row>
    <row r="3627" spans="1:11" x14ac:dyDescent="0.5">
      <c r="A3627" s="25">
        <v>44684</v>
      </c>
      <c r="B3627" t="s">
        <v>34</v>
      </c>
      <c r="C3627" t="s">
        <v>163</v>
      </c>
      <c r="D3627" t="s">
        <v>295</v>
      </c>
      <c r="E3627">
        <v>5</v>
      </c>
      <c r="F3627" t="s">
        <v>147</v>
      </c>
      <c r="G3627" s="3">
        <v>910</v>
      </c>
      <c r="H3627" t="s">
        <v>143</v>
      </c>
      <c r="I3627" s="3">
        <v>4550</v>
      </c>
      <c r="J3627" s="25" t="str">
        <f t="shared" si="56"/>
        <v>May</v>
      </c>
      <c r="K3627">
        <v>19</v>
      </c>
    </row>
    <row r="3628" spans="1:11" x14ac:dyDescent="0.5">
      <c r="A3628" s="25">
        <v>44684</v>
      </c>
      <c r="B3628" t="s">
        <v>34</v>
      </c>
      <c r="C3628" t="s">
        <v>173</v>
      </c>
      <c r="D3628" t="s">
        <v>295</v>
      </c>
      <c r="E3628">
        <v>0.5</v>
      </c>
      <c r="F3628" t="s">
        <v>147</v>
      </c>
      <c r="G3628" s="3">
        <v>450</v>
      </c>
      <c r="H3628" t="s">
        <v>143</v>
      </c>
      <c r="I3628" s="3">
        <v>225</v>
      </c>
      <c r="J3628" s="25" t="str">
        <f t="shared" si="56"/>
        <v>May</v>
      </c>
      <c r="K3628">
        <v>19</v>
      </c>
    </row>
    <row r="3629" spans="1:11" x14ac:dyDescent="0.5">
      <c r="A3629" s="25">
        <v>44684</v>
      </c>
      <c r="B3629" t="s">
        <v>34</v>
      </c>
      <c r="C3629" t="s">
        <v>161</v>
      </c>
      <c r="D3629" t="s">
        <v>295</v>
      </c>
      <c r="E3629">
        <v>1</v>
      </c>
      <c r="F3629" t="s">
        <v>147</v>
      </c>
      <c r="G3629" s="3">
        <v>400</v>
      </c>
      <c r="H3629" t="s">
        <v>143</v>
      </c>
      <c r="I3629" s="3">
        <v>400</v>
      </c>
      <c r="J3629" s="25" t="str">
        <f t="shared" si="56"/>
        <v>May</v>
      </c>
      <c r="K3629">
        <v>19</v>
      </c>
    </row>
    <row r="3630" spans="1:11" x14ac:dyDescent="0.5">
      <c r="A3630" s="25">
        <v>44684</v>
      </c>
      <c r="B3630" t="s">
        <v>34</v>
      </c>
      <c r="C3630" t="s">
        <v>284</v>
      </c>
      <c r="D3630" t="s">
        <v>146</v>
      </c>
      <c r="E3630">
        <v>3</v>
      </c>
      <c r="F3630" t="s">
        <v>147</v>
      </c>
      <c r="G3630" s="3">
        <v>260</v>
      </c>
      <c r="H3630" t="s">
        <v>143</v>
      </c>
      <c r="I3630" s="3">
        <v>780</v>
      </c>
      <c r="J3630" s="25" t="str">
        <f t="shared" si="56"/>
        <v>May</v>
      </c>
      <c r="K3630">
        <v>19</v>
      </c>
    </row>
    <row r="3631" spans="1:11" hidden="1" x14ac:dyDescent="0.5">
      <c r="A3631" s="25">
        <v>44684</v>
      </c>
      <c r="B3631" t="s">
        <v>34</v>
      </c>
      <c r="C3631" t="s">
        <v>177</v>
      </c>
      <c r="D3631" t="s">
        <v>324</v>
      </c>
      <c r="E3631">
        <v>2</v>
      </c>
      <c r="F3631" t="s">
        <v>142</v>
      </c>
      <c r="G3631" s="3">
        <v>175</v>
      </c>
      <c r="H3631" t="s">
        <v>143</v>
      </c>
      <c r="I3631" s="3">
        <v>350</v>
      </c>
      <c r="J3631" s="25" t="str">
        <f t="shared" si="56"/>
        <v>May</v>
      </c>
      <c r="K3631">
        <v>19</v>
      </c>
    </row>
    <row r="3632" spans="1:11" x14ac:dyDescent="0.5">
      <c r="A3632" s="25">
        <v>44684</v>
      </c>
      <c r="B3632" t="s">
        <v>34</v>
      </c>
      <c r="C3632" t="s">
        <v>198</v>
      </c>
      <c r="D3632" t="s">
        <v>146</v>
      </c>
      <c r="E3632">
        <v>1.56</v>
      </c>
      <c r="F3632" t="s">
        <v>147</v>
      </c>
      <c r="G3632" s="3">
        <v>255</v>
      </c>
      <c r="H3632" t="s">
        <v>143</v>
      </c>
      <c r="I3632" s="3">
        <v>397.8</v>
      </c>
      <c r="J3632" s="25" t="str">
        <f t="shared" si="56"/>
        <v>May</v>
      </c>
      <c r="K3632">
        <v>19</v>
      </c>
    </row>
    <row r="3633" spans="1:11" hidden="1" x14ac:dyDescent="0.5">
      <c r="A3633" s="25">
        <v>44684</v>
      </c>
      <c r="B3633" t="s">
        <v>34</v>
      </c>
      <c r="C3633" t="s">
        <v>196</v>
      </c>
      <c r="D3633" t="s">
        <v>141</v>
      </c>
      <c r="E3633">
        <v>1</v>
      </c>
      <c r="F3633" t="s">
        <v>142</v>
      </c>
      <c r="G3633" s="3">
        <v>700</v>
      </c>
      <c r="H3633" t="s">
        <v>143</v>
      </c>
      <c r="I3633" s="3">
        <v>700</v>
      </c>
      <c r="J3633" s="25" t="str">
        <f t="shared" si="56"/>
        <v>May</v>
      </c>
      <c r="K3633">
        <v>19</v>
      </c>
    </row>
    <row r="3634" spans="1:11" x14ac:dyDescent="0.5">
      <c r="A3634" s="25">
        <v>44684</v>
      </c>
      <c r="B3634" t="s">
        <v>34</v>
      </c>
      <c r="C3634" t="s">
        <v>161</v>
      </c>
      <c r="D3634" t="s">
        <v>295</v>
      </c>
      <c r="E3634">
        <v>2</v>
      </c>
      <c r="F3634" t="s">
        <v>147</v>
      </c>
      <c r="G3634" s="3">
        <v>400</v>
      </c>
      <c r="H3634" t="s">
        <v>143</v>
      </c>
      <c r="I3634" s="3">
        <v>800</v>
      </c>
      <c r="J3634" s="25" t="str">
        <f t="shared" si="56"/>
        <v>May</v>
      </c>
      <c r="K3634">
        <v>19</v>
      </c>
    </row>
    <row r="3635" spans="1:11" x14ac:dyDescent="0.5">
      <c r="A3635" s="25">
        <v>44684</v>
      </c>
      <c r="B3635" t="s">
        <v>34</v>
      </c>
      <c r="C3635" t="s">
        <v>181</v>
      </c>
      <c r="D3635" t="s">
        <v>276</v>
      </c>
      <c r="E3635">
        <v>0.4</v>
      </c>
      <c r="F3635" t="s">
        <v>152</v>
      </c>
      <c r="G3635" s="3">
        <v>140</v>
      </c>
      <c r="H3635" t="s">
        <v>143</v>
      </c>
      <c r="I3635" s="3">
        <v>56</v>
      </c>
      <c r="J3635" s="25" t="str">
        <f t="shared" si="56"/>
        <v>May</v>
      </c>
      <c r="K3635">
        <v>19</v>
      </c>
    </row>
    <row r="3636" spans="1:11" x14ac:dyDescent="0.5">
      <c r="A3636" s="25">
        <v>44684</v>
      </c>
      <c r="B3636" t="s">
        <v>34</v>
      </c>
      <c r="C3636" t="s">
        <v>175</v>
      </c>
      <c r="D3636" t="s">
        <v>146</v>
      </c>
      <c r="E3636">
        <v>0.4</v>
      </c>
      <c r="F3636" t="s">
        <v>152</v>
      </c>
      <c r="G3636" s="3">
        <v>900</v>
      </c>
      <c r="H3636" t="s">
        <v>143</v>
      </c>
      <c r="I3636" s="3">
        <v>360</v>
      </c>
      <c r="J3636" s="25" t="str">
        <f t="shared" si="56"/>
        <v>May</v>
      </c>
      <c r="K3636">
        <v>19</v>
      </c>
    </row>
    <row r="3637" spans="1:11" x14ac:dyDescent="0.5">
      <c r="A3637" s="25">
        <v>44684</v>
      </c>
      <c r="B3637" t="s">
        <v>34</v>
      </c>
      <c r="C3637" t="s">
        <v>183</v>
      </c>
      <c r="D3637" t="s">
        <v>155</v>
      </c>
      <c r="E3637">
        <v>5</v>
      </c>
      <c r="F3637" t="s">
        <v>156</v>
      </c>
      <c r="G3637" s="3">
        <v>275</v>
      </c>
      <c r="H3637" t="s">
        <v>143</v>
      </c>
      <c r="I3637" s="3">
        <v>1375</v>
      </c>
      <c r="J3637" s="25" t="str">
        <f t="shared" si="56"/>
        <v>May</v>
      </c>
      <c r="K3637">
        <v>19</v>
      </c>
    </row>
    <row r="3638" spans="1:11" x14ac:dyDescent="0.5">
      <c r="A3638" s="25">
        <v>44684</v>
      </c>
      <c r="B3638" t="s">
        <v>34</v>
      </c>
      <c r="C3638" t="s">
        <v>159</v>
      </c>
      <c r="D3638" t="s">
        <v>295</v>
      </c>
      <c r="E3638">
        <v>0.25</v>
      </c>
      <c r="F3638" t="s">
        <v>147</v>
      </c>
      <c r="G3638" s="3">
        <v>520</v>
      </c>
      <c r="H3638" t="s">
        <v>143</v>
      </c>
      <c r="I3638" s="3">
        <v>130</v>
      </c>
      <c r="J3638" s="25" t="str">
        <f t="shared" si="56"/>
        <v>May</v>
      </c>
      <c r="K3638">
        <v>19</v>
      </c>
    </row>
    <row r="3639" spans="1:11" x14ac:dyDescent="0.5">
      <c r="A3639" s="25">
        <v>44684</v>
      </c>
      <c r="B3639" t="s">
        <v>34</v>
      </c>
      <c r="C3639" t="s">
        <v>163</v>
      </c>
      <c r="D3639" t="s">
        <v>295</v>
      </c>
      <c r="E3639">
        <v>0.25</v>
      </c>
      <c r="F3639" t="s">
        <v>147</v>
      </c>
      <c r="G3639" s="3">
        <v>920</v>
      </c>
      <c r="H3639" t="s">
        <v>143</v>
      </c>
      <c r="I3639" s="3">
        <v>230</v>
      </c>
      <c r="J3639" s="25" t="str">
        <f t="shared" si="56"/>
        <v>May</v>
      </c>
      <c r="K3639">
        <v>19</v>
      </c>
    </row>
    <row r="3640" spans="1:11" hidden="1" x14ac:dyDescent="0.5">
      <c r="A3640" s="25">
        <v>44684</v>
      </c>
      <c r="B3640" t="s">
        <v>34</v>
      </c>
      <c r="C3640" t="s">
        <v>219</v>
      </c>
      <c r="D3640" t="s">
        <v>141</v>
      </c>
      <c r="E3640">
        <v>1</v>
      </c>
      <c r="F3640" t="s">
        <v>142</v>
      </c>
      <c r="G3640" s="3">
        <v>300</v>
      </c>
      <c r="H3640" t="s">
        <v>143</v>
      </c>
      <c r="I3640" s="3">
        <v>300</v>
      </c>
      <c r="J3640" s="25" t="str">
        <f t="shared" si="56"/>
        <v>May</v>
      </c>
      <c r="K3640">
        <v>19</v>
      </c>
    </row>
    <row r="3641" spans="1:11" x14ac:dyDescent="0.5">
      <c r="A3641" s="25">
        <v>44686</v>
      </c>
      <c r="B3641" t="s">
        <v>33</v>
      </c>
      <c r="C3641" t="s">
        <v>163</v>
      </c>
      <c r="D3641" t="s">
        <v>295</v>
      </c>
      <c r="E3641">
        <v>2</v>
      </c>
      <c r="F3641" t="s">
        <v>147</v>
      </c>
      <c r="G3641" s="3">
        <v>920</v>
      </c>
      <c r="H3641" t="s">
        <v>143</v>
      </c>
      <c r="I3641" s="3">
        <v>1840</v>
      </c>
      <c r="J3641" s="25" t="str">
        <f t="shared" si="56"/>
        <v>May</v>
      </c>
      <c r="K3641">
        <v>19</v>
      </c>
    </row>
    <row r="3642" spans="1:11" x14ac:dyDescent="0.5">
      <c r="A3642" s="25">
        <v>44686</v>
      </c>
      <c r="B3642" t="s">
        <v>33</v>
      </c>
      <c r="C3642" t="s">
        <v>159</v>
      </c>
      <c r="D3642" t="s">
        <v>295</v>
      </c>
      <c r="E3642">
        <v>4</v>
      </c>
      <c r="F3642" t="s">
        <v>147</v>
      </c>
      <c r="G3642" s="3">
        <v>520</v>
      </c>
      <c r="H3642" t="s">
        <v>143</v>
      </c>
      <c r="I3642" s="3">
        <v>2080</v>
      </c>
      <c r="J3642" s="25" t="str">
        <f t="shared" si="56"/>
        <v>May</v>
      </c>
      <c r="K3642">
        <v>19</v>
      </c>
    </row>
    <row r="3643" spans="1:11" x14ac:dyDescent="0.5">
      <c r="A3643" s="25">
        <v>44686</v>
      </c>
      <c r="B3643" t="s">
        <v>33</v>
      </c>
      <c r="C3643" t="s">
        <v>173</v>
      </c>
      <c r="D3643" t="s">
        <v>295</v>
      </c>
      <c r="E3643">
        <v>2</v>
      </c>
      <c r="F3643" t="s">
        <v>147</v>
      </c>
      <c r="G3643" s="3">
        <v>450</v>
      </c>
      <c r="H3643" t="s">
        <v>143</v>
      </c>
      <c r="I3643" s="3">
        <v>900</v>
      </c>
      <c r="J3643" s="25" t="str">
        <f t="shared" si="56"/>
        <v>May</v>
      </c>
      <c r="K3643">
        <v>19</v>
      </c>
    </row>
    <row r="3644" spans="1:11" x14ac:dyDescent="0.5">
      <c r="A3644" s="25">
        <v>44686</v>
      </c>
      <c r="B3644" t="s">
        <v>33</v>
      </c>
      <c r="C3644" t="s">
        <v>167</v>
      </c>
      <c r="D3644" t="s">
        <v>295</v>
      </c>
      <c r="E3644">
        <v>2</v>
      </c>
      <c r="F3644" t="s">
        <v>147</v>
      </c>
      <c r="G3644" s="3">
        <v>330</v>
      </c>
      <c r="H3644" t="s">
        <v>143</v>
      </c>
      <c r="I3644" s="3">
        <v>660</v>
      </c>
      <c r="J3644" s="25" t="str">
        <f t="shared" si="56"/>
        <v>May</v>
      </c>
      <c r="K3644">
        <v>19</v>
      </c>
    </row>
    <row r="3645" spans="1:11" x14ac:dyDescent="0.5">
      <c r="A3645" s="25">
        <v>44686</v>
      </c>
      <c r="B3645" t="s">
        <v>33</v>
      </c>
      <c r="C3645" t="s">
        <v>148</v>
      </c>
      <c r="D3645" t="s">
        <v>146</v>
      </c>
      <c r="E3645">
        <v>5</v>
      </c>
      <c r="F3645" t="s">
        <v>149</v>
      </c>
      <c r="G3645" s="3">
        <v>300</v>
      </c>
      <c r="H3645" t="s">
        <v>143</v>
      </c>
      <c r="I3645" s="3">
        <v>1500</v>
      </c>
      <c r="J3645" s="25" t="str">
        <f t="shared" si="56"/>
        <v>May</v>
      </c>
      <c r="K3645">
        <v>19</v>
      </c>
    </row>
    <row r="3646" spans="1:11" hidden="1" x14ac:dyDescent="0.5">
      <c r="A3646" s="25">
        <v>44686</v>
      </c>
      <c r="B3646" t="s">
        <v>33</v>
      </c>
      <c r="C3646" t="s">
        <v>165</v>
      </c>
      <c r="D3646" t="s">
        <v>324</v>
      </c>
      <c r="E3646">
        <v>4</v>
      </c>
      <c r="F3646" t="s">
        <v>149</v>
      </c>
      <c r="G3646" s="3">
        <v>155</v>
      </c>
      <c r="H3646" t="s">
        <v>143</v>
      </c>
      <c r="I3646" s="3">
        <v>620</v>
      </c>
      <c r="J3646" s="25" t="str">
        <f t="shared" si="56"/>
        <v>May</v>
      </c>
      <c r="K3646">
        <v>19</v>
      </c>
    </row>
    <row r="3647" spans="1:11" x14ac:dyDescent="0.5">
      <c r="A3647" s="25">
        <v>44686</v>
      </c>
      <c r="B3647" t="s">
        <v>33</v>
      </c>
      <c r="C3647" t="s">
        <v>158</v>
      </c>
      <c r="D3647" t="s">
        <v>295</v>
      </c>
      <c r="E3647">
        <v>3</v>
      </c>
      <c r="F3647" t="s">
        <v>147</v>
      </c>
      <c r="G3647" s="3">
        <v>300</v>
      </c>
      <c r="H3647" t="s">
        <v>143</v>
      </c>
      <c r="I3647" s="3">
        <v>900</v>
      </c>
      <c r="J3647" s="25" t="str">
        <f t="shared" si="56"/>
        <v>May</v>
      </c>
      <c r="K3647">
        <v>19</v>
      </c>
    </row>
    <row r="3648" spans="1:11" hidden="1" x14ac:dyDescent="0.5">
      <c r="A3648" s="25">
        <v>44686</v>
      </c>
      <c r="B3648" t="s">
        <v>33</v>
      </c>
      <c r="C3648" t="s">
        <v>182</v>
      </c>
      <c r="D3648" t="s">
        <v>141</v>
      </c>
      <c r="E3648">
        <v>1</v>
      </c>
      <c r="F3648" t="s">
        <v>149</v>
      </c>
      <c r="G3648" s="3">
        <v>400</v>
      </c>
      <c r="H3648" t="s">
        <v>143</v>
      </c>
      <c r="I3648" s="3">
        <v>400</v>
      </c>
      <c r="J3648" s="25" t="str">
        <f t="shared" si="56"/>
        <v>May</v>
      </c>
      <c r="K3648">
        <v>19</v>
      </c>
    </row>
    <row r="3649" spans="1:11" hidden="1" x14ac:dyDescent="0.5">
      <c r="A3649" s="25">
        <v>44686</v>
      </c>
      <c r="B3649" t="s">
        <v>33</v>
      </c>
      <c r="C3649" t="s">
        <v>184</v>
      </c>
      <c r="D3649" t="s">
        <v>155</v>
      </c>
      <c r="E3649">
        <v>1</v>
      </c>
      <c r="F3649" t="s">
        <v>156</v>
      </c>
      <c r="G3649" s="3">
        <v>335</v>
      </c>
      <c r="H3649" t="s">
        <v>143</v>
      </c>
      <c r="I3649" s="3">
        <v>335</v>
      </c>
      <c r="J3649" s="25" t="str">
        <f t="shared" si="56"/>
        <v>May</v>
      </c>
      <c r="K3649">
        <v>19</v>
      </c>
    </row>
    <row r="3650" spans="1:11" x14ac:dyDescent="0.5">
      <c r="A3650" s="25">
        <v>44686</v>
      </c>
      <c r="B3650" t="s">
        <v>33</v>
      </c>
      <c r="C3650" t="s">
        <v>183</v>
      </c>
      <c r="D3650" t="s">
        <v>155</v>
      </c>
      <c r="E3650">
        <v>1</v>
      </c>
      <c r="F3650" t="s">
        <v>156</v>
      </c>
      <c r="G3650" s="3">
        <v>275</v>
      </c>
      <c r="H3650" t="s">
        <v>143</v>
      </c>
      <c r="I3650" s="3">
        <v>275</v>
      </c>
      <c r="J3650" s="25" t="str">
        <f t="shared" si="56"/>
        <v>May</v>
      </c>
      <c r="K3650">
        <v>19</v>
      </c>
    </row>
    <row r="3651" spans="1:11" x14ac:dyDescent="0.5">
      <c r="A3651" s="25">
        <v>44686</v>
      </c>
      <c r="B3651" t="s">
        <v>33</v>
      </c>
      <c r="C3651" t="s">
        <v>166</v>
      </c>
      <c r="D3651" t="s">
        <v>295</v>
      </c>
      <c r="E3651">
        <v>1</v>
      </c>
      <c r="F3651" t="s">
        <v>147</v>
      </c>
      <c r="G3651" s="3">
        <v>330</v>
      </c>
      <c r="H3651" t="s">
        <v>143</v>
      </c>
      <c r="I3651" s="3">
        <v>330</v>
      </c>
      <c r="J3651" s="25" t="str">
        <f t="shared" si="56"/>
        <v>May</v>
      </c>
      <c r="K3651">
        <v>19</v>
      </c>
    </row>
    <row r="3652" spans="1:11" hidden="1" x14ac:dyDescent="0.5">
      <c r="A3652" s="25">
        <v>44686</v>
      </c>
      <c r="B3652" t="s">
        <v>33</v>
      </c>
      <c r="C3652" t="s">
        <v>179</v>
      </c>
      <c r="D3652" t="s">
        <v>274</v>
      </c>
      <c r="E3652">
        <v>1</v>
      </c>
      <c r="F3652" t="s">
        <v>145</v>
      </c>
      <c r="G3652" s="3">
        <v>65</v>
      </c>
      <c r="H3652" t="s">
        <v>143</v>
      </c>
      <c r="I3652" s="3">
        <v>65</v>
      </c>
      <c r="J3652" s="25" t="str">
        <f t="shared" ref="J3652:J3715" si="57">TEXT(A3652,"mmm")</f>
        <v>May</v>
      </c>
      <c r="K3652">
        <v>19</v>
      </c>
    </row>
    <row r="3653" spans="1:11" hidden="1" x14ac:dyDescent="0.5">
      <c r="A3653" s="25">
        <v>44686</v>
      </c>
      <c r="B3653" t="s">
        <v>33</v>
      </c>
      <c r="C3653" t="s">
        <v>201</v>
      </c>
      <c r="D3653" t="s">
        <v>146</v>
      </c>
      <c r="E3653">
        <v>2</v>
      </c>
      <c r="F3653" t="s">
        <v>152</v>
      </c>
      <c r="G3653" s="3">
        <v>460</v>
      </c>
      <c r="H3653" t="s">
        <v>143</v>
      </c>
      <c r="I3653" s="3">
        <v>920</v>
      </c>
      <c r="J3653" s="25" t="str">
        <f t="shared" si="57"/>
        <v>May</v>
      </c>
      <c r="K3653">
        <v>19</v>
      </c>
    </row>
    <row r="3654" spans="1:11" hidden="1" x14ac:dyDescent="0.5">
      <c r="A3654" s="25">
        <v>44686</v>
      </c>
      <c r="B3654" t="s">
        <v>33</v>
      </c>
      <c r="C3654" t="s">
        <v>180</v>
      </c>
      <c r="D3654" t="s">
        <v>146</v>
      </c>
      <c r="E3654">
        <v>1</v>
      </c>
      <c r="F3654" t="s">
        <v>152</v>
      </c>
      <c r="G3654" s="3">
        <v>900</v>
      </c>
      <c r="H3654" t="s">
        <v>143</v>
      </c>
      <c r="I3654" s="3">
        <v>900</v>
      </c>
      <c r="J3654" s="25" t="str">
        <f t="shared" si="57"/>
        <v>May</v>
      </c>
      <c r="K3654">
        <v>19</v>
      </c>
    </row>
    <row r="3655" spans="1:11" x14ac:dyDescent="0.5">
      <c r="A3655" s="25">
        <v>44686</v>
      </c>
      <c r="B3655" t="s">
        <v>33</v>
      </c>
      <c r="C3655" t="s">
        <v>183</v>
      </c>
      <c r="D3655" t="s">
        <v>155</v>
      </c>
      <c r="E3655">
        <v>10</v>
      </c>
      <c r="F3655" t="s">
        <v>156</v>
      </c>
      <c r="G3655" s="3">
        <v>275</v>
      </c>
      <c r="H3655" t="s">
        <v>143</v>
      </c>
      <c r="I3655" s="3">
        <v>2750</v>
      </c>
      <c r="J3655" s="25" t="str">
        <f t="shared" si="57"/>
        <v>May</v>
      </c>
      <c r="K3655">
        <v>19</v>
      </c>
    </row>
    <row r="3656" spans="1:11" hidden="1" x14ac:dyDescent="0.5">
      <c r="A3656" s="25">
        <v>44686</v>
      </c>
      <c r="B3656" t="s">
        <v>33</v>
      </c>
      <c r="C3656" t="s">
        <v>184</v>
      </c>
      <c r="D3656" t="s">
        <v>155</v>
      </c>
      <c r="E3656">
        <v>5</v>
      </c>
      <c r="F3656" t="s">
        <v>156</v>
      </c>
      <c r="G3656" s="3">
        <v>335</v>
      </c>
      <c r="H3656" t="s">
        <v>143</v>
      </c>
      <c r="I3656" s="3">
        <v>1675</v>
      </c>
      <c r="J3656" s="25" t="str">
        <f t="shared" si="57"/>
        <v>May</v>
      </c>
      <c r="K3656">
        <v>19</v>
      </c>
    </row>
    <row r="3657" spans="1:11" x14ac:dyDescent="0.5">
      <c r="A3657" s="25">
        <v>44686</v>
      </c>
      <c r="B3657" t="s">
        <v>33</v>
      </c>
      <c r="C3657" t="s">
        <v>181</v>
      </c>
      <c r="D3657" t="s">
        <v>276</v>
      </c>
      <c r="E3657">
        <v>2</v>
      </c>
      <c r="F3657" t="s">
        <v>152</v>
      </c>
      <c r="G3657" s="3">
        <v>140</v>
      </c>
      <c r="H3657" t="s">
        <v>143</v>
      </c>
      <c r="I3657" s="3">
        <v>280</v>
      </c>
      <c r="J3657" s="25" t="str">
        <f t="shared" si="57"/>
        <v>May</v>
      </c>
      <c r="K3657">
        <v>19</v>
      </c>
    </row>
    <row r="3658" spans="1:11" x14ac:dyDescent="0.5">
      <c r="A3658" s="25">
        <v>44686</v>
      </c>
      <c r="B3658" t="s">
        <v>33</v>
      </c>
      <c r="C3658" t="s">
        <v>159</v>
      </c>
      <c r="D3658" t="s">
        <v>295</v>
      </c>
      <c r="E3658">
        <v>0.5</v>
      </c>
      <c r="F3658" t="s">
        <v>147</v>
      </c>
      <c r="G3658" s="3">
        <v>520</v>
      </c>
      <c r="H3658" t="s">
        <v>143</v>
      </c>
      <c r="I3658" s="3">
        <v>260</v>
      </c>
      <c r="J3658" s="25" t="str">
        <f t="shared" si="57"/>
        <v>May</v>
      </c>
      <c r="K3658">
        <v>19</v>
      </c>
    </row>
    <row r="3659" spans="1:11" hidden="1" x14ac:dyDescent="0.5">
      <c r="A3659" s="25">
        <v>44686</v>
      </c>
      <c r="B3659" t="s">
        <v>33</v>
      </c>
      <c r="C3659" t="s">
        <v>188</v>
      </c>
      <c r="D3659" t="s">
        <v>295</v>
      </c>
      <c r="E3659">
        <v>2</v>
      </c>
      <c r="F3659" t="s">
        <v>147</v>
      </c>
      <c r="G3659" s="3">
        <v>155</v>
      </c>
      <c r="H3659" t="s">
        <v>143</v>
      </c>
      <c r="I3659" s="3">
        <v>310</v>
      </c>
      <c r="J3659" s="25" t="str">
        <f t="shared" si="57"/>
        <v>May</v>
      </c>
      <c r="K3659">
        <v>19</v>
      </c>
    </row>
    <row r="3660" spans="1:11" x14ac:dyDescent="0.5">
      <c r="A3660" s="25">
        <v>44686</v>
      </c>
      <c r="B3660" t="s">
        <v>33</v>
      </c>
      <c r="C3660" t="s">
        <v>198</v>
      </c>
      <c r="D3660" t="s">
        <v>146</v>
      </c>
      <c r="E3660">
        <v>12</v>
      </c>
      <c r="F3660" t="s">
        <v>147</v>
      </c>
      <c r="G3660" s="3">
        <v>260</v>
      </c>
      <c r="H3660" t="s">
        <v>143</v>
      </c>
      <c r="I3660" s="3">
        <v>3120</v>
      </c>
      <c r="J3660" s="25" t="str">
        <f t="shared" si="57"/>
        <v>May</v>
      </c>
      <c r="K3660">
        <v>19</v>
      </c>
    </row>
    <row r="3661" spans="1:11" x14ac:dyDescent="0.5">
      <c r="A3661" s="25">
        <v>44686</v>
      </c>
      <c r="B3661" t="s">
        <v>33</v>
      </c>
      <c r="C3661" t="s">
        <v>164</v>
      </c>
      <c r="D3661" t="s">
        <v>295</v>
      </c>
      <c r="E3661">
        <v>2</v>
      </c>
      <c r="F3661" t="s">
        <v>147</v>
      </c>
      <c r="G3661" s="3">
        <v>200</v>
      </c>
      <c r="H3661" t="s">
        <v>143</v>
      </c>
      <c r="I3661" s="3">
        <v>400</v>
      </c>
      <c r="J3661" s="25" t="str">
        <f t="shared" si="57"/>
        <v>May</v>
      </c>
      <c r="K3661">
        <v>19</v>
      </c>
    </row>
    <row r="3662" spans="1:11" x14ac:dyDescent="0.5">
      <c r="A3662" s="25">
        <v>44686</v>
      </c>
      <c r="B3662" t="s">
        <v>33</v>
      </c>
      <c r="C3662" t="s">
        <v>159</v>
      </c>
      <c r="D3662" t="s">
        <v>295</v>
      </c>
      <c r="E3662">
        <v>0.2</v>
      </c>
      <c r="F3662" t="s">
        <v>147</v>
      </c>
      <c r="G3662" s="3">
        <v>520</v>
      </c>
      <c r="H3662" t="s">
        <v>143</v>
      </c>
      <c r="I3662" s="3">
        <v>104</v>
      </c>
      <c r="J3662" s="25" t="str">
        <f t="shared" si="57"/>
        <v>May</v>
      </c>
      <c r="K3662">
        <v>19</v>
      </c>
    </row>
    <row r="3663" spans="1:11" x14ac:dyDescent="0.5">
      <c r="A3663" s="25">
        <v>44686</v>
      </c>
      <c r="B3663" t="s">
        <v>33</v>
      </c>
      <c r="C3663" t="s">
        <v>163</v>
      </c>
      <c r="D3663" t="s">
        <v>295</v>
      </c>
      <c r="E3663">
        <v>0.1</v>
      </c>
      <c r="F3663" t="s">
        <v>147</v>
      </c>
      <c r="G3663" s="3">
        <v>920</v>
      </c>
      <c r="H3663" t="s">
        <v>143</v>
      </c>
      <c r="I3663" s="3">
        <v>92</v>
      </c>
      <c r="J3663" s="25" t="str">
        <f t="shared" si="57"/>
        <v>May</v>
      </c>
      <c r="K3663">
        <v>19</v>
      </c>
    </row>
    <row r="3664" spans="1:11" x14ac:dyDescent="0.5">
      <c r="A3664" s="25">
        <v>44686</v>
      </c>
      <c r="B3664" t="s">
        <v>33</v>
      </c>
      <c r="C3664" t="s">
        <v>187</v>
      </c>
      <c r="D3664" t="s">
        <v>295</v>
      </c>
      <c r="E3664">
        <v>5</v>
      </c>
      <c r="F3664" t="s">
        <v>147</v>
      </c>
      <c r="G3664" s="3">
        <v>50</v>
      </c>
      <c r="H3664" t="s">
        <v>143</v>
      </c>
      <c r="I3664" s="3">
        <v>250</v>
      </c>
      <c r="J3664" s="25" t="str">
        <f t="shared" si="57"/>
        <v>May</v>
      </c>
      <c r="K3664">
        <v>19</v>
      </c>
    </row>
    <row r="3665" spans="1:11" hidden="1" x14ac:dyDescent="0.5">
      <c r="A3665" s="25">
        <v>44686</v>
      </c>
      <c r="B3665" t="s">
        <v>33</v>
      </c>
      <c r="C3665" t="s">
        <v>168</v>
      </c>
      <c r="D3665" t="s">
        <v>295</v>
      </c>
      <c r="E3665">
        <v>1</v>
      </c>
      <c r="F3665" t="s">
        <v>169</v>
      </c>
      <c r="G3665" s="3">
        <v>80</v>
      </c>
      <c r="H3665" t="s">
        <v>143</v>
      </c>
      <c r="I3665" s="3">
        <v>80</v>
      </c>
      <c r="J3665" s="25" t="str">
        <f t="shared" si="57"/>
        <v>May</v>
      </c>
      <c r="K3665">
        <v>19</v>
      </c>
    </row>
    <row r="3666" spans="1:11" x14ac:dyDescent="0.5">
      <c r="A3666" s="25">
        <v>44686</v>
      </c>
      <c r="B3666" t="s">
        <v>33</v>
      </c>
      <c r="C3666" t="s">
        <v>173</v>
      </c>
      <c r="D3666" t="s">
        <v>295</v>
      </c>
      <c r="E3666">
        <v>0.25</v>
      </c>
      <c r="F3666" t="s">
        <v>147</v>
      </c>
      <c r="G3666" s="3">
        <v>450</v>
      </c>
      <c r="H3666" t="s">
        <v>143</v>
      </c>
      <c r="I3666" s="3">
        <v>112.5</v>
      </c>
      <c r="J3666" s="25" t="str">
        <f t="shared" si="57"/>
        <v>May</v>
      </c>
      <c r="K3666">
        <v>19</v>
      </c>
    </row>
    <row r="3667" spans="1:11" hidden="1" x14ac:dyDescent="0.5">
      <c r="A3667" s="25">
        <v>44686</v>
      </c>
      <c r="B3667" t="s">
        <v>33</v>
      </c>
      <c r="C3667" t="s">
        <v>176</v>
      </c>
      <c r="D3667" t="s">
        <v>295</v>
      </c>
      <c r="E3667">
        <v>0.25</v>
      </c>
      <c r="F3667" t="s">
        <v>147</v>
      </c>
      <c r="G3667" s="3">
        <v>260</v>
      </c>
      <c r="H3667" t="s">
        <v>143</v>
      </c>
      <c r="I3667" s="3">
        <v>65</v>
      </c>
      <c r="J3667" s="25" t="str">
        <f t="shared" si="57"/>
        <v>May</v>
      </c>
      <c r="K3667">
        <v>19</v>
      </c>
    </row>
    <row r="3668" spans="1:11" hidden="1" x14ac:dyDescent="0.5">
      <c r="A3668" s="25">
        <v>44686</v>
      </c>
      <c r="B3668" t="s">
        <v>33</v>
      </c>
      <c r="C3668" t="s">
        <v>210</v>
      </c>
      <c r="D3668" t="s">
        <v>141</v>
      </c>
      <c r="E3668">
        <v>0.2</v>
      </c>
      <c r="F3668" t="s">
        <v>142</v>
      </c>
      <c r="G3668" s="3">
        <v>550</v>
      </c>
      <c r="H3668" t="s">
        <v>143</v>
      </c>
      <c r="I3668" s="3">
        <v>110</v>
      </c>
      <c r="J3668" s="25" t="str">
        <f t="shared" si="57"/>
        <v>May</v>
      </c>
      <c r="K3668">
        <v>19</v>
      </c>
    </row>
    <row r="3669" spans="1:11" x14ac:dyDescent="0.5">
      <c r="A3669" s="25">
        <v>44686</v>
      </c>
      <c r="B3669" t="s">
        <v>33</v>
      </c>
      <c r="C3669" t="s">
        <v>167</v>
      </c>
      <c r="D3669" t="s">
        <v>295</v>
      </c>
      <c r="E3669">
        <v>0.25</v>
      </c>
      <c r="F3669" t="s">
        <v>147</v>
      </c>
      <c r="G3669" s="3">
        <v>330</v>
      </c>
      <c r="H3669" t="s">
        <v>143</v>
      </c>
      <c r="I3669" s="3">
        <v>82.5</v>
      </c>
      <c r="J3669" s="25" t="str">
        <f t="shared" si="57"/>
        <v>May</v>
      </c>
      <c r="K3669">
        <v>19</v>
      </c>
    </row>
    <row r="3670" spans="1:11" x14ac:dyDescent="0.5">
      <c r="A3670" s="25">
        <v>44686</v>
      </c>
      <c r="B3670" t="s">
        <v>33</v>
      </c>
      <c r="C3670" t="s">
        <v>166</v>
      </c>
      <c r="D3670" t="s">
        <v>295</v>
      </c>
      <c r="E3670">
        <v>0.25</v>
      </c>
      <c r="F3670" t="s">
        <v>147</v>
      </c>
      <c r="G3670" s="3">
        <v>330</v>
      </c>
      <c r="H3670" t="s">
        <v>143</v>
      </c>
      <c r="I3670" s="3">
        <v>82.5</v>
      </c>
      <c r="J3670" s="25" t="str">
        <f t="shared" si="57"/>
        <v>May</v>
      </c>
      <c r="K3670">
        <v>19</v>
      </c>
    </row>
    <row r="3671" spans="1:11" x14ac:dyDescent="0.5">
      <c r="A3671" s="25">
        <v>44686</v>
      </c>
      <c r="B3671" t="s">
        <v>33</v>
      </c>
      <c r="C3671" t="s">
        <v>173</v>
      </c>
      <c r="D3671" t="s">
        <v>295</v>
      </c>
      <c r="E3671">
        <v>0.25</v>
      </c>
      <c r="F3671" t="s">
        <v>147</v>
      </c>
      <c r="G3671" s="3">
        <v>450</v>
      </c>
      <c r="H3671" t="s">
        <v>143</v>
      </c>
      <c r="I3671" s="3">
        <v>112.5</v>
      </c>
      <c r="J3671" s="25" t="str">
        <f t="shared" si="57"/>
        <v>May</v>
      </c>
      <c r="K3671">
        <v>19</v>
      </c>
    </row>
    <row r="3672" spans="1:11" hidden="1" x14ac:dyDescent="0.5">
      <c r="A3672" s="25">
        <v>44686</v>
      </c>
      <c r="B3672" t="s">
        <v>33</v>
      </c>
      <c r="C3672" t="s">
        <v>170</v>
      </c>
      <c r="D3672" t="s">
        <v>155</v>
      </c>
      <c r="E3672">
        <v>0.4</v>
      </c>
      <c r="F3672" t="s">
        <v>156</v>
      </c>
      <c r="G3672" s="3">
        <v>320</v>
      </c>
      <c r="H3672" t="s">
        <v>143</v>
      </c>
      <c r="I3672" s="3">
        <v>128</v>
      </c>
      <c r="J3672" s="25" t="str">
        <f t="shared" si="57"/>
        <v>May</v>
      </c>
      <c r="K3672">
        <v>19</v>
      </c>
    </row>
    <row r="3673" spans="1:11" x14ac:dyDescent="0.5">
      <c r="A3673" s="25">
        <v>44686</v>
      </c>
      <c r="B3673" t="s">
        <v>33</v>
      </c>
      <c r="C3673" t="s">
        <v>148</v>
      </c>
      <c r="D3673" t="s">
        <v>146</v>
      </c>
      <c r="E3673">
        <v>2</v>
      </c>
      <c r="F3673" t="s">
        <v>149</v>
      </c>
      <c r="G3673" s="3">
        <v>300</v>
      </c>
      <c r="H3673" t="s">
        <v>143</v>
      </c>
      <c r="I3673" s="3">
        <v>600</v>
      </c>
      <c r="J3673" s="25" t="str">
        <f t="shared" si="57"/>
        <v>May</v>
      </c>
      <c r="K3673">
        <v>19</v>
      </c>
    </row>
    <row r="3674" spans="1:11" hidden="1" x14ac:dyDescent="0.5">
      <c r="A3674" s="25">
        <v>44686</v>
      </c>
      <c r="B3674" t="s">
        <v>33</v>
      </c>
      <c r="C3674" t="s">
        <v>217</v>
      </c>
      <c r="D3674" t="s">
        <v>141</v>
      </c>
      <c r="E3674">
        <v>0.2</v>
      </c>
      <c r="F3674" t="s">
        <v>142</v>
      </c>
      <c r="G3674" s="3">
        <v>325</v>
      </c>
      <c r="H3674" t="s">
        <v>143</v>
      </c>
      <c r="I3674" s="3">
        <v>65</v>
      </c>
      <c r="J3674" s="25" t="str">
        <f t="shared" si="57"/>
        <v>May</v>
      </c>
      <c r="K3674">
        <v>19</v>
      </c>
    </row>
    <row r="3675" spans="1:11" hidden="1" x14ac:dyDescent="0.5">
      <c r="A3675" s="25">
        <v>44686</v>
      </c>
      <c r="B3675" t="s">
        <v>33</v>
      </c>
      <c r="C3675" t="s">
        <v>197</v>
      </c>
      <c r="D3675" t="s">
        <v>193</v>
      </c>
      <c r="E3675">
        <v>0.1</v>
      </c>
      <c r="F3675" t="s">
        <v>147</v>
      </c>
      <c r="G3675" s="3">
        <v>700</v>
      </c>
      <c r="H3675" t="s">
        <v>143</v>
      </c>
      <c r="I3675" s="3">
        <v>70</v>
      </c>
      <c r="J3675" s="25" t="str">
        <f t="shared" si="57"/>
        <v>May</v>
      </c>
      <c r="K3675">
        <v>19</v>
      </c>
    </row>
    <row r="3676" spans="1:11" hidden="1" x14ac:dyDescent="0.5">
      <c r="A3676" s="25">
        <v>44686</v>
      </c>
      <c r="B3676" t="s">
        <v>33</v>
      </c>
      <c r="C3676" t="s">
        <v>216</v>
      </c>
      <c r="D3676" t="s">
        <v>193</v>
      </c>
      <c r="E3676">
        <v>0.1</v>
      </c>
      <c r="F3676" t="s">
        <v>147</v>
      </c>
      <c r="G3676" s="3">
        <v>750</v>
      </c>
      <c r="H3676" t="s">
        <v>143</v>
      </c>
      <c r="I3676" s="3">
        <v>75</v>
      </c>
      <c r="J3676" s="25" t="str">
        <f t="shared" si="57"/>
        <v>May</v>
      </c>
      <c r="K3676">
        <v>19</v>
      </c>
    </row>
    <row r="3677" spans="1:11" x14ac:dyDescent="0.5">
      <c r="A3677" s="25">
        <v>44686</v>
      </c>
      <c r="B3677" t="s">
        <v>33</v>
      </c>
      <c r="C3677" t="s">
        <v>163</v>
      </c>
      <c r="D3677" t="s">
        <v>295</v>
      </c>
      <c r="E3677">
        <v>0.15</v>
      </c>
      <c r="F3677" t="s">
        <v>147</v>
      </c>
      <c r="G3677" s="3">
        <v>920</v>
      </c>
      <c r="H3677" t="s">
        <v>143</v>
      </c>
      <c r="I3677" s="3">
        <v>138</v>
      </c>
      <c r="J3677" s="25" t="str">
        <f t="shared" si="57"/>
        <v>May</v>
      </c>
      <c r="K3677">
        <v>19</v>
      </c>
    </row>
    <row r="3678" spans="1:11" x14ac:dyDescent="0.5">
      <c r="A3678" s="25">
        <v>44686</v>
      </c>
      <c r="B3678" t="s">
        <v>33</v>
      </c>
      <c r="C3678" t="s">
        <v>159</v>
      </c>
      <c r="D3678" t="s">
        <v>295</v>
      </c>
      <c r="E3678">
        <v>0.3</v>
      </c>
      <c r="F3678" t="s">
        <v>147</v>
      </c>
      <c r="G3678" s="3">
        <v>520</v>
      </c>
      <c r="H3678" t="s">
        <v>143</v>
      </c>
      <c r="I3678" s="3">
        <v>156</v>
      </c>
      <c r="J3678" s="25" t="str">
        <f t="shared" si="57"/>
        <v>May</v>
      </c>
      <c r="K3678">
        <v>19</v>
      </c>
    </row>
    <row r="3679" spans="1:11" x14ac:dyDescent="0.5">
      <c r="A3679" s="25">
        <v>44686</v>
      </c>
      <c r="B3679" t="s">
        <v>33</v>
      </c>
      <c r="C3679" t="s">
        <v>158</v>
      </c>
      <c r="D3679" t="s">
        <v>295</v>
      </c>
      <c r="E3679">
        <v>0.5</v>
      </c>
      <c r="F3679" t="s">
        <v>147</v>
      </c>
      <c r="G3679" s="3">
        <v>320</v>
      </c>
      <c r="H3679" t="s">
        <v>143</v>
      </c>
      <c r="I3679" s="3">
        <v>160</v>
      </c>
      <c r="J3679" s="25" t="str">
        <f t="shared" si="57"/>
        <v>May</v>
      </c>
      <c r="K3679">
        <v>19</v>
      </c>
    </row>
    <row r="3680" spans="1:11" hidden="1" x14ac:dyDescent="0.5">
      <c r="A3680" s="25">
        <v>44686</v>
      </c>
      <c r="B3680" t="s">
        <v>33</v>
      </c>
      <c r="C3680" t="s">
        <v>188</v>
      </c>
      <c r="D3680" t="s">
        <v>295</v>
      </c>
      <c r="E3680">
        <v>2</v>
      </c>
      <c r="F3680" t="s">
        <v>147</v>
      </c>
      <c r="G3680" s="3">
        <v>155</v>
      </c>
      <c r="H3680" t="s">
        <v>143</v>
      </c>
      <c r="I3680" s="3">
        <v>310</v>
      </c>
      <c r="J3680" s="25" t="str">
        <f t="shared" si="57"/>
        <v>May</v>
      </c>
      <c r="K3680">
        <v>19</v>
      </c>
    </row>
    <row r="3681" spans="1:11" x14ac:dyDescent="0.5">
      <c r="A3681" s="25">
        <v>44686</v>
      </c>
      <c r="B3681" t="s">
        <v>33</v>
      </c>
      <c r="C3681" t="s">
        <v>144</v>
      </c>
      <c r="D3681" t="s">
        <v>274</v>
      </c>
      <c r="E3681">
        <v>2</v>
      </c>
      <c r="F3681" t="s">
        <v>145</v>
      </c>
      <c r="G3681" s="3">
        <v>65</v>
      </c>
      <c r="H3681" t="s">
        <v>143</v>
      </c>
      <c r="I3681" s="3">
        <v>130</v>
      </c>
      <c r="J3681" s="25" t="str">
        <f t="shared" si="57"/>
        <v>May</v>
      </c>
      <c r="K3681">
        <v>19</v>
      </c>
    </row>
    <row r="3682" spans="1:11" x14ac:dyDescent="0.5">
      <c r="A3682" s="25">
        <v>44686</v>
      </c>
      <c r="B3682" t="s">
        <v>33</v>
      </c>
      <c r="C3682" t="s">
        <v>162</v>
      </c>
      <c r="D3682" t="s">
        <v>295</v>
      </c>
      <c r="E3682">
        <v>2</v>
      </c>
      <c r="F3682" t="s">
        <v>147</v>
      </c>
      <c r="G3682" s="3">
        <v>175</v>
      </c>
      <c r="H3682" t="s">
        <v>143</v>
      </c>
      <c r="I3682" s="3">
        <v>350</v>
      </c>
      <c r="J3682" s="25" t="str">
        <f t="shared" si="57"/>
        <v>May</v>
      </c>
      <c r="K3682">
        <v>19</v>
      </c>
    </row>
    <row r="3683" spans="1:11" hidden="1" x14ac:dyDescent="0.5">
      <c r="A3683" s="25">
        <v>44687</v>
      </c>
      <c r="B3683" t="s">
        <v>32</v>
      </c>
      <c r="C3683" t="s">
        <v>179</v>
      </c>
      <c r="D3683" t="s">
        <v>274</v>
      </c>
      <c r="E3683">
        <v>1</v>
      </c>
      <c r="F3683" t="s">
        <v>145</v>
      </c>
      <c r="G3683" s="3">
        <v>65</v>
      </c>
      <c r="H3683" t="s">
        <v>143</v>
      </c>
      <c r="I3683" s="3">
        <v>65</v>
      </c>
      <c r="J3683" s="25" t="str">
        <f t="shared" si="57"/>
        <v>May</v>
      </c>
      <c r="K3683">
        <v>19</v>
      </c>
    </row>
    <row r="3684" spans="1:11" x14ac:dyDescent="0.5">
      <c r="A3684" s="25">
        <v>44687</v>
      </c>
      <c r="B3684" t="s">
        <v>32</v>
      </c>
      <c r="C3684" t="s">
        <v>181</v>
      </c>
      <c r="D3684" t="s">
        <v>276</v>
      </c>
      <c r="E3684">
        <v>1</v>
      </c>
      <c r="F3684" t="s">
        <v>152</v>
      </c>
      <c r="G3684" s="3">
        <v>140</v>
      </c>
      <c r="H3684" t="s">
        <v>143</v>
      </c>
      <c r="I3684" s="3">
        <v>140</v>
      </c>
      <c r="J3684" s="25" t="str">
        <f t="shared" si="57"/>
        <v>May</v>
      </c>
      <c r="K3684">
        <v>19</v>
      </c>
    </row>
    <row r="3685" spans="1:11" x14ac:dyDescent="0.5">
      <c r="A3685" s="25">
        <v>44687</v>
      </c>
      <c r="B3685" t="s">
        <v>32</v>
      </c>
      <c r="C3685" t="s">
        <v>231</v>
      </c>
      <c r="D3685" t="s">
        <v>146</v>
      </c>
      <c r="E3685">
        <v>20</v>
      </c>
      <c r="F3685" t="s">
        <v>147</v>
      </c>
      <c r="G3685" s="3">
        <v>255</v>
      </c>
      <c r="H3685" t="s">
        <v>143</v>
      </c>
      <c r="I3685" s="3">
        <v>5100</v>
      </c>
      <c r="J3685" s="25" t="str">
        <f t="shared" si="57"/>
        <v>May</v>
      </c>
      <c r="K3685">
        <v>19</v>
      </c>
    </row>
    <row r="3686" spans="1:11" x14ac:dyDescent="0.5">
      <c r="A3686" s="25">
        <v>44687</v>
      </c>
      <c r="B3686" t="s">
        <v>32</v>
      </c>
      <c r="C3686" t="s">
        <v>198</v>
      </c>
      <c r="D3686" t="s">
        <v>146</v>
      </c>
      <c r="E3686">
        <v>20</v>
      </c>
      <c r="F3686" t="s">
        <v>147</v>
      </c>
      <c r="G3686" s="3">
        <v>255</v>
      </c>
      <c r="H3686" t="s">
        <v>143</v>
      </c>
      <c r="I3686" s="3">
        <v>5100</v>
      </c>
      <c r="J3686" s="25" t="str">
        <f t="shared" si="57"/>
        <v>May</v>
      </c>
      <c r="K3686">
        <v>19</v>
      </c>
    </row>
    <row r="3687" spans="1:11" hidden="1" x14ac:dyDescent="0.5">
      <c r="A3687" s="25">
        <v>44687</v>
      </c>
      <c r="B3687" t="s">
        <v>32</v>
      </c>
      <c r="C3687" t="s">
        <v>264</v>
      </c>
      <c r="D3687" t="s">
        <v>146</v>
      </c>
      <c r="E3687">
        <v>10</v>
      </c>
      <c r="F3687" t="s">
        <v>147</v>
      </c>
      <c r="G3687" s="3">
        <v>255</v>
      </c>
      <c r="H3687" t="s">
        <v>143</v>
      </c>
      <c r="I3687" s="3">
        <v>2550</v>
      </c>
      <c r="J3687" s="25" t="str">
        <f t="shared" si="57"/>
        <v>May</v>
      </c>
      <c r="K3687">
        <v>19</v>
      </c>
    </row>
    <row r="3688" spans="1:11" x14ac:dyDescent="0.5">
      <c r="A3688" s="25">
        <v>44687</v>
      </c>
      <c r="B3688" t="s">
        <v>32</v>
      </c>
      <c r="C3688" t="s">
        <v>167</v>
      </c>
      <c r="D3688" t="s">
        <v>295</v>
      </c>
      <c r="E3688">
        <v>0.25</v>
      </c>
      <c r="F3688" t="s">
        <v>147</v>
      </c>
      <c r="G3688" s="3">
        <v>330</v>
      </c>
      <c r="H3688" t="s">
        <v>143</v>
      </c>
      <c r="I3688" s="3">
        <v>82.5</v>
      </c>
      <c r="J3688" s="25" t="str">
        <f t="shared" si="57"/>
        <v>May</v>
      </c>
      <c r="K3688">
        <v>19</v>
      </c>
    </row>
    <row r="3689" spans="1:11" hidden="1" x14ac:dyDescent="0.5">
      <c r="A3689" s="25">
        <v>44687</v>
      </c>
      <c r="B3689" t="s">
        <v>32</v>
      </c>
      <c r="C3689" t="s">
        <v>170</v>
      </c>
      <c r="D3689" t="s">
        <v>155</v>
      </c>
      <c r="E3689">
        <v>1</v>
      </c>
      <c r="F3689" t="s">
        <v>156</v>
      </c>
      <c r="G3689" s="3">
        <v>320</v>
      </c>
      <c r="H3689" t="s">
        <v>143</v>
      </c>
      <c r="I3689" s="3">
        <v>320</v>
      </c>
      <c r="J3689" s="25" t="str">
        <f t="shared" si="57"/>
        <v>May</v>
      </c>
      <c r="K3689">
        <v>19</v>
      </c>
    </row>
    <row r="3690" spans="1:11" x14ac:dyDescent="0.5">
      <c r="A3690" s="25">
        <v>44687</v>
      </c>
      <c r="B3690" t="s">
        <v>32</v>
      </c>
      <c r="C3690" t="s">
        <v>187</v>
      </c>
      <c r="D3690" t="s">
        <v>295</v>
      </c>
      <c r="E3690">
        <v>5</v>
      </c>
      <c r="F3690" t="s">
        <v>147</v>
      </c>
      <c r="G3690" s="3">
        <v>50</v>
      </c>
      <c r="H3690" t="s">
        <v>143</v>
      </c>
      <c r="I3690" s="3">
        <v>250</v>
      </c>
      <c r="J3690" s="25" t="str">
        <f t="shared" si="57"/>
        <v>May</v>
      </c>
      <c r="K3690">
        <v>19</v>
      </c>
    </row>
    <row r="3691" spans="1:11" x14ac:dyDescent="0.5">
      <c r="A3691" s="25">
        <v>44687</v>
      </c>
      <c r="B3691" t="s">
        <v>32</v>
      </c>
      <c r="C3691" t="s">
        <v>163</v>
      </c>
      <c r="D3691" t="s">
        <v>295</v>
      </c>
      <c r="E3691">
        <v>1</v>
      </c>
      <c r="F3691" t="s">
        <v>147</v>
      </c>
      <c r="G3691" s="3">
        <v>920</v>
      </c>
      <c r="H3691" t="s">
        <v>143</v>
      </c>
      <c r="I3691" s="3">
        <v>920</v>
      </c>
      <c r="J3691" s="25" t="str">
        <f t="shared" si="57"/>
        <v>May</v>
      </c>
      <c r="K3691">
        <v>19</v>
      </c>
    </row>
    <row r="3692" spans="1:11" x14ac:dyDescent="0.5">
      <c r="A3692" s="25">
        <v>44687</v>
      </c>
      <c r="B3692" t="s">
        <v>32</v>
      </c>
      <c r="C3692" t="s">
        <v>159</v>
      </c>
      <c r="D3692" t="s">
        <v>295</v>
      </c>
      <c r="E3692">
        <v>2</v>
      </c>
      <c r="F3692" t="s">
        <v>147</v>
      </c>
      <c r="G3692" s="3">
        <v>520</v>
      </c>
      <c r="H3692" t="s">
        <v>143</v>
      </c>
      <c r="I3692" s="3">
        <v>1040</v>
      </c>
      <c r="J3692" s="25" t="str">
        <f t="shared" si="57"/>
        <v>May</v>
      </c>
      <c r="K3692">
        <v>19</v>
      </c>
    </row>
    <row r="3693" spans="1:11" x14ac:dyDescent="0.5">
      <c r="A3693" s="25">
        <v>44687</v>
      </c>
      <c r="B3693" t="s">
        <v>32</v>
      </c>
      <c r="C3693" t="s">
        <v>144</v>
      </c>
      <c r="D3693" t="s">
        <v>274</v>
      </c>
      <c r="E3693">
        <v>10</v>
      </c>
      <c r="F3693" t="s">
        <v>145</v>
      </c>
      <c r="G3693" s="3">
        <v>65</v>
      </c>
      <c r="H3693" t="s">
        <v>143</v>
      </c>
      <c r="I3693" s="3">
        <v>650</v>
      </c>
      <c r="J3693" s="25" t="str">
        <f t="shared" si="57"/>
        <v>May</v>
      </c>
      <c r="K3693">
        <v>19</v>
      </c>
    </row>
    <row r="3694" spans="1:11" x14ac:dyDescent="0.5">
      <c r="A3694" s="25">
        <v>44687</v>
      </c>
      <c r="B3694" t="s">
        <v>32</v>
      </c>
      <c r="C3694" t="s">
        <v>198</v>
      </c>
      <c r="D3694" t="s">
        <v>146</v>
      </c>
      <c r="E3694">
        <v>2</v>
      </c>
      <c r="F3694" t="s">
        <v>147</v>
      </c>
      <c r="G3694" s="3">
        <v>255</v>
      </c>
      <c r="H3694" t="s">
        <v>143</v>
      </c>
      <c r="I3694" s="3">
        <v>510</v>
      </c>
      <c r="J3694" s="25" t="str">
        <f t="shared" si="57"/>
        <v>May</v>
      </c>
      <c r="K3694">
        <v>19</v>
      </c>
    </row>
    <row r="3695" spans="1:11" x14ac:dyDescent="0.5">
      <c r="A3695" s="25">
        <v>44687</v>
      </c>
      <c r="B3695" t="s">
        <v>32</v>
      </c>
      <c r="C3695" t="s">
        <v>231</v>
      </c>
      <c r="D3695" t="s">
        <v>146</v>
      </c>
      <c r="E3695">
        <v>1</v>
      </c>
      <c r="F3695" t="s">
        <v>147</v>
      </c>
      <c r="G3695" s="3">
        <v>255</v>
      </c>
      <c r="H3695" t="s">
        <v>143</v>
      </c>
      <c r="I3695" s="3">
        <v>255</v>
      </c>
      <c r="J3695" s="25" t="str">
        <f t="shared" si="57"/>
        <v>May</v>
      </c>
      <c r="K3695">
        <v>19</v>
      </c>
    </row>
    <row r="3696" spans="1:11" x14ac:dyDescent="0.5">
      <c r="A3696" s="25">
        <v>44687</v>
      </c>
      <c r="B3696" t="s">
        <v>32</v>
      </c>
      <c r="C3696" t="s">
        <v>148</v>
      </c>
      <c r="D3696" t="s">
        <v>146</v>
      </c>
      <c r="E3696">
        <v>2</v>
      </c>
      <c r="F3696" t="s">
        <v>149</v>
      </c>
      <c r="G3696" s="3">
        <v>300</v>
      </c>
      <c r="H3696" t="s">
        <v>143</v>
      </c>
      <c r="I3696" s="3">
        <v>600</v>
      </c>
      <c r="J3696" s="25" t="str">
        <f t="shared" si="57"/>
        <v>May</v>
      </c>
      <c r="K3696">
        <v>19</v>
      </c>
    </row>
    <row r="3697" spans="1:11" hidden="1" x14ac:dyDescent="0.5">
      <c r="A3697" s="25">
        <v>44687</v>
      </c>
      <c r="B3697" t="s">
        <v>32</v>
      </c>
      <c r="C3697" t="s">
        <v>197</v>
      </c>
      <c r="D3697" t="s">
        <v>193</v>
      </c>
      <c r="E3697">
        <v>0.1</v>
      </c>
      <c r="F3697" t="s">
        <v>147</v>
      </c>
      <c r="G3697" s="3">
        <v>700</v>
      </c>
      <c r="H3697" t="s">
        <v>143</v>
      </c>
      <c r="I3697" s="3">
        <v>70</v>
      </c>
      <c r="J3697" s="25" t="str">
        <f t="shared" si="57"/>
        <v>May</v>
      </c>
      <c r="K3697">
        <v>19</v>
      </c>
    </row>
    <row r="3698" spans="1:11" x14ac:dyDescent="0.5">
      <c r="A3698" s="25">
        <v>44687</v>
      </c>
      <c r="B3698" t="s">
        <v>32</v>
      </c>
      <c r="C3698" t="s">
        <v>167</v>
      </c>
      <c r="D3698" t="s">
        <v>295</v>
      </c>
      <c r="E3698">
        <v>0.5</v>
      </c>
      <c r="F3698" t="s">
        <v>147</v>
      </c>
      <c r="G3698" s="3">
        <v>330</v>
      </c>
      <c r="H3698" t="s">
        <v>143</v>
      </c>
      <c r="I3698" s="3">
        <v>165</v>
      </c>
      <c r="J3698" s="25" t="str">
        <f t="shared" si="57"/>
        <v>May</v>
      </c>
      <c r="K3698">
        <v>19</v>
      </c>
    </row>
    <row r="3699" spans="1:11" x14ac:dyDescent="0.5">
      <c r="A3699" s="25">
        <v>44687</v>
      </c>
      <c r="B3699" t="s">
        <v>32</v>
      </c>
      <c r="C3699" t="s">
        <v>166</v>
      </c>
      <c r="D3699" t="s">
        <v>295</v>
      </c>
      <c r="E3699">
        <v>0.5</v>
      </c>
      <c r="F3699" t="s">
        <v>147</v>
      </c>
      <c r="G3699" s="3">
        <v>330</v>
      </c>
      <c r="H3699" t="s">
        <v>143</v>
      </c>
      <c r="I3699" s="3">
        <v>165</v>
      </c>
      <c r="J3699" s="25" t="str">
        <f t="shared" si="57"/>
        <v>May</v>
      </c>
      <c r="K3699">
        <v>19</v>
      </c>
    </row>
    <row r="3700" spans="1:11" x14ac:dyDescent="0.5">
      <c r="A3700" s="25">
        <v>44687</v>
      </c>
      <c r="B3700" t="s">
        <v>32</v>
      </c>
      <c r="C3700" t="s">
        <v>164</v>
      </c>
      <c r="D3700" t="s">
        <v>295</v>
      </c>
      <c r="E3700">
        <v>1</v>
      </c>
      <c r="F3700" t="s">
        <v>147</v>
      </c>
      <c r="G3700" s="3">
        <v>180</v>
      </c>
      <c r="H3700" t="s">
        <v>143</v>
      </c>
      <c r="I3700" s="3">
        <v>180</v>
      </c>
      <c r="J3700" s="25" t="str">
        <f t="shared" si="57"/>
        <v>May</v>
      </c>
      <c r="K3700">
        <v>19</v>
      </c>
    </row>
    <row r="3701" spans="1:11" x14ac:dyDescent="0.5">
      <c r="A3701" s="25">
        <v>44687</v>
      </c>
      <c r="B3701" t="s">
        <v>32</v>
      </c>
      <c r="C3701" t="s">
        <v>284</v>
      </c>
      <c r="D3701" t="s">
        <v>146</v>
      </c>
      <c r="E3701">
        <v>1</v>
      </c>
      <c r="F3701" t="s">
        <v>147</v>
      </c>
      <c r="G3701" s="3">
        <v>255</v>
      </c>
      <c r="H3701" t="s">
        <v>143</v>
      </c>
      <c r="I3701" s="3">
        <v>255</v>
      </c>
      <c r="J3701" s="25" t="str">
        <f t="shared" si="57"/>
        <v>May</v>
      </c>
      <c r="K3701">
        <v>19</v>
      </c>
    </row>
    <row r="3702" spans="1:11" hidden="1" x14ac:dyDescent="0.5">
      <c r="A3702" s="25">
        <v>44687</v>
      </c>
      <c r="B3702" t="s">
        <v>32</v>
      </c>
      <c r="C3702" t="s">
        <v>176</v>
      </c>
      <c r="D3702" t="s">
        <v>295</v>
      </c>
      <c r="E3702">
        <v>0.5</v>
      </c>
      <c r="F3702" t="s">
        <v>147</v>
      </c>
      <c r="G3702" s="3">
        <v>260</v>
      </c>
      <c r="H3702" t="s">
        <v>143</v>
      </c>
      <c r="I3702" s="3">
        <v>130</v>
      </c>
      <c r="J3702" s="25" t="str">
        <f t="shared" si="57"/>
        <v>May</v>
      </c>
      <c r="K3702">
        <v>19</v>
      </c>
    </row>
    <row r="3703" spans="1:11" x14ac:dyDescent="0.5">
      <c r="A3703" s="25">
        <v>44687</v>
      </c>
      <c r="B3703" t="s">
        <v>32</v>
      </c>
      <c r="C3703" t="s">
        <v>166</v>
      </c>
      <c r="D3703" t="s">
        <v>295</v>
      </c>
      <c r="E3703">
        <v>1</v>
      </c>
      <c r="F3703" t="s">
        <v>147</v>
      </c>
      <c r="G3703" s="3">
        <v>330</v>
      </c>
      <c r="H3703" t="s">
        <v>143</v>
      </c>
      <c r="I3703" s="3">
        <v>330</v>
      </c>
      <c r="J3703" s="25" t="str">
        <f t="shared" si="57"/>
        <v>May</v>
      </c>
      <c r="K3703">
        <v>19</v>
      </c>
    </row>
    <row r="3704" spans="1:11" x14ac:dyDescent="0.5">
      <c r="A3704" s="25">
        <v>44687</v>
      </c>
      <c r="B3704" t="s">
        <v>32</v>
      </c>
      <c r="C3704" t="s">
        <v>167</v>
      </c>
      <c r="D3704" t="s">
        <v>295</v>
      </c>
      <c r="E3704">
        <v>1</v>
      </c>
      <c r="F3704" t="s">
        <v>147</v>
      </c>
      <c r="G3704" s="3">
        <v>330</v>
      </c>
      <c r="H3704" t="s">
        <v>143</v>
      </c>
      <c r="I3704" s="3">
        <v>330</v>
      </c>
      <c r="J3704" s="25" t="str">
        <f t="shared" si="57"/>
        <v>May</v>
      </c>
      <c r="K3704">
        <v>19</v>
      </c>
    </row>
    <row r="3705" spans="1:11" x14ac:dyDescent="0.5">
      <c r="A3705" s="25">
        <v>44687</v>
      </c>
      <c r="B3705" t="s">
        <v>32</v>
      </c>
      <c r="C3705" t="s">
        <v>163</v>
      </c>
      <c r="D3705" t="s">
        <v>295</v>
      </c>
      <c r="E3705">
        <v>0.25</v>
      </c>
      <c r="F3705" t="s">
        <v>147</v>
      </c>
      <c r="G3705" s="3">
        <v>920</v>
      </c>
      <c r="H3705" t="s">
        <v>143</v>
      </c>
      <c r="I3705" s="3">
        <v>230</v>
      </c>
      <c r="J3705" s="25" t="str">
        <f t="shared" si="57"/>
        <v>May</v>
      </c>
      <c r="K3705">
        <v>19</v>
      </c>
    </row>
    <row r="3706" spans="1:11" x14ac:dyDescent="0.5">
      <c r="A3706" s="25">
        <v>44687</v>
      </c>
      <c r="B3706" t="s">
        <v>32</v>
      </c>
      <c r="C3706" t="s">
        <v>159</v>
      </c>
      <c r="D3706" t="s">
        <v>295</v>
      </c>
      <c r="E3706">
        <v>0.5</v>
      </c>
      <c r="F3706" t="s">
        <v>147</v>
      </c>
      <c r="G3706" s="3">
        <v>520</v>
      </c>
      <c r="H3706" t="s">
        <v>143</v>
      </c>
      <c r="I3706" s="3">
        <v>260</v>
      </c>
      <c r="J3706" s="25" t="str">
        <f t="shared" si="57"/>
        <v>May</v>
      </c>
      <c r="K3706">
        <v>19</v>
      </c>
    </row>
    <row r="3707" spans="1:11" x14ac:dyDescent="0.5">
      <c r="A3707" s="25">
        <v>44687</v>
      </c>
      <c r="B3707" t="s">
        <v>32</v>
      </c>
      <c r="C3707" t="s">
        <v>187</v>
      </c>
      <c r="D3707" t="s">
        <v>295</v>
      </c>
      <c r="E3707">
        <v>11</v>
      </c>
      <c r="F3707" t="s">
        <v>147</v>
      </c>
      <c r="G3707" s="3">
        <v>50</v>
      </c>
      <c r="H3707" t="s">
        <v>143</v>
      </c>
      <c r="I3707" s="3">
        <v>550</v>
      </c>
      <c r="J3707" s="25" t="str">
        <f t="shared" si="57"/>
        <v>May</v>
      </c>
      <c r="K3707">
        <v>19</v>
      </c>
    </row>
    <row r="3708" spans="1:11" hidden="1" x14ac:dyDescent="0.5">
      <c r="A3708" s="25">
        <v>44687</v>
      </c>
      <c r="B3708" t="s">
        <v>32</v>
      </c>
      <c r="C3708" t="s">
        <v>168</v>
      </c>
      <c r="D3708" t="s">
        <v>295</v>
      </c>
      <c r="E3708">
        <v>2</v>
      </c>
      <c r="F3708" t="s">
        <v>169</v>
      </c>
      <c r="G3708" s="3">
        <v>80</v>
      </c>
      <c r="H3708" t="s">
        <v>143</v>
      </c>
      <c r="I3708" s="3">
        <v>160</v>
      </c>
      <c r="J3708" s="25" t="str">
        <f t="shared" si="57"/>
        <v>May</v>
      </c>
      <c r="K3708">
        <v>19</v>
      </c>
    </row>
    <row r="3709" spans="1:11" x14ac:dyDescent="0.5">
      <c r="A3709" s="25">
        <v>44687</v>
      </c>
      <c r="B3709" t="s">
        <v>32</v>
      </c>
      <c r="C3709" t="s">
        <v>162</v>
      </c>
      <c r="D3709" t="s">
        <v>295</v>
      </c>
      <c r="E3709">
        <v>50</v>
      </c>
      <c r="F3709" t="s">
        <v>147</v>
      </c>
      <c r="G3709" s="3">
        <v>165</v>
      </c>
      <c r="H3709" t="s">
        <v>143</v>
      </c>
      <c r="I3709" s="3">
        <v>8250</v>
      </c>
      <c r="J3709" s="25" t="str">
        <f t="shared" si="57"/>
        <v>May</v>
      </c>
      <c r="K3709">
        <v>19</v>
      </c>
    </row>
    <row r="3710" spans="1:11" hidden="1" x14ac:dyDescent="0.5">
      <c r="A3710" s="25">
        <v>44687</v>
      </c>
      <c r="B3710" t="s">
        <v>32</v>
      </c>
      <c r="C3710" t="s">
        <v>177</v>
      </c>
      <c r="D3710" t="s">
        <v>324</v>
      </c>
      <c r="E3710">
        <v>1</v>
      </c>
      <c r="F3710" t="s">
        <v>142</v>
      </c>
      <c r="G3710" s="3">
        <v>175</v>
      </c>
      <c r="H3710" t="s">
        <v>143</v>
      </c>
      <c r="I3710" s="3">
        <v>175</v>
      </c>
      <c r="J3710" s="25" t="str">
        <f t="shared" si="57"/>
        <v>May</v>
      </c>
      <c r="K3710">
        <v>19</v>
      </c>
    </row>
    <row r="3711" spans="1:11" x14ac:dyDescent="0.5">
      <c r="A3711" s="25">
        <v>44687</v>
      </c>
      <c r="B3711" t="s">
        <v>32</v>
      </c>
      <c r="C3711" t="s">
        <v>158</v>
      </c>
      <c r="D3711" t="s">
        <v>295</v>
      </c>
      <c r="E3711">
        <v>2</v>
      </c>
      <c r="F3711" t="s">
        <v>147</v>
      </c>
      <c r="G3711" s="3">
        <v>300</v>
      </c>
      <c r="H3711" t="s">
        <v>143</v>
      </c>
      <c r="I3711" s="3">
        <v>600</v>
      </c>
      <c r="J3711" s="25" t="str">
        <f t="shared" si="57"/>
        <v>May</v>
      </c>
      <c r="K3711">
        <v>19</v>
      </c>
    </row>
    <row r="3712" spans="1:11" x14ac:dyDescent="0.5">
      <c r="A3712" s="25">
        <v>44687</v>
      </c>
      <c r="B3712" t="s">
        <v>32</v>
      </c>
      <c r="C3712" t="s">
        <v>198</v>
      </c>
      <c r="D3712" t="s">
        <v>146</v>
      </c>
      <c r="E3712">
        <v>35</v>
      </c>
      <c r="F3712" t="s">
        <v>147</v>
      </c>
      <c r="G3712" s="3">
        <v>255</v>
      </c>
      <c r="H3712" t="s">
        <v>143</v>
      </c>
      <c r="I3712" s="3">
        <v>8925</v>
      </c>
      <c r="J3712" s="25" t="str">
        <f t="shared" si="57"/>
        <v>May</v>
      </c>
      <c r="K3712">
        <v>19</v>
      </c>
    </row>
    <row r="3713" spans="1:11" x14ac:dyDescent="0.5">
      <c r="A3713" s="25">
        <v>44688</v>
      </c>
      <c r="B3713" t="s">
        <v>31</v>
      </c>
      <c r="C3713" t="s">
        <v>148</v>
      </c>
      <c r="D3713" t="s">
        <v>146</v>
      </c>
      <c r="E3713">
        <v>2</v>
      </c>
      <c r="F3713" t="s">
        <v>149</v>
      </c>
      <c r="G3713" s="3">
        <v>300</v>
      </c>
      <c r="H3713" t="s">
        <v>143</v>
      </c>
      <c r="I3713" s="3">
        <v>600</v>
      </c>
      <c r="J3713" s="25" t="str">
        <f t="shared" si="57"/>
        <v>May</v>
      </c>
      <c r="K3713">
        <v>19</v>
      </c>
    </row>
    <row r="3714" spans="1:11" x14ac:dyDescent="0.5">
      <c r="A3714" s="25">
        <v>44688</v>
      </c>
      <c r="B3714" t="s">
        <v>31</v>
      </c>
      <c r="C3714" t="s">
        <v>144</v>
      </c>
      <c r="D3714" t="s">
        <v>274</v>
      </c>
      <c r="E3714">
        <v>2</v>
      </c>
      <c r="F3714" t="s">
        <v>145</v>
      </c>
      <c r="G3714" s="3">
        <v>65</v>
      </c>
      <c r="H3714" t="s">
        <v>143</v>
      </c>
      <c r="I3714" s="3">
        <v>130</v>
      </c>
      <c r="J3714" s="25" t="str">
        <f t="shared" si="57"/>
        <v>May</v>
      </c>
      <c r="K3714">
        <v>19</v>
      </c>
    </row>
    <row r="3715" spans="1:11" x14ac:dyDescent="0.5">
      <c r="A3715" s="25">
        <v>44688</v>
      </c>
      <c r="B3715" t="s">
        <v>31</v>
      </c>
      <c r="C3715" t="s">
        <v>163</v>
      </c>
      <c r="D3715" t="s">
        <v>295</v>
      </c>
      <c r="E3715">
        <v>0.5</v>
      </c>
      <c r="F3715" t="s">
        <v>147</v>
      </c>
      <c r="G3715" s="3">
        <v>920</v>
      </c>
      <c r="H3715" t="s">
        <v>143</v>
      </c>
      <c r="I3715" s="3">
        <v>460</v>
      </c>
      <c r="J3715" s="25" t="str">
        <f t="shared" si="57"/>
        <v>May</v>
      </c>
      <c r="K3715">
        <v>19</v>
      </c>
    </row>
    <row r="3716" spans="1:11" x14ac:dyDescent="0.5">
      <c r="A3716" s="25">
        <v>44688</v>
      </c>
      <c r="B3716" t="s">
        <v>31</v>
      </c>
      <c r="C3716" t="s">
        <v>159</v>
      </c>
      <c r="D3716" t="s">
        <v>295</v>
      </c>
      <c r="E3716">
        <v>0.9</v>
      </c>
      <c r="F3716" t="s">
        <v>147</v>
      </c>
      <c r="G3716" s="3">
        <v>520</v>
      </c>
      <c r="H3716" t="s">
        <v>143</v>
      </c>
      <c r="I3716" s="3">
        <v>468</v>
      </c>
      <c r="J3716" s="25" t="str">
        <f t="shared" ref="J3716:J3779" si="58">TEXT(A3716,"mmm")</f>
        <v>May</v>
      </c>
      <c r="K3716">
        <v>19</v>
      </c>
    </row>
    <row r="3717" spans="1:11" x14ac:dyDescent="0.5">
      <c r="A3717" s="25">
        <v>44688</v>
      </c>
      <c r="B3717" t="s">
        <v>31</v>
      </c>
      <c r="C3717" t="s">
        <v>162</v>
      </c>
      <c r="D3717" t="s">
        <v>295</v>
      </c>
      <c r="E3717">
        <v>3</v>
      </c>
      <c r="F3717" t="s">
        <v>147</v>
      </c>
      <c r="G3717" s="3">
        <v>165</v>
      </c>
      <c r="H3717" t="s">
        <v>143</v>
      </c>
      <c r="I3717" s="3">
        <v>495</v>
      </c>
      <c r="J3717" s="25" t="str">
        <f t="shared" si="58"/>
        <v>May</v>
      </c>
      <c r="K3717">
        <v>19</v>
      </c>
    </row>
    <row r="3718" spans="1:11" hidden="1" x14ac:dyDescent="0.5">
      <c r="A3718" s="25">
        <v>44688</v>
      </c>
      <c r="B3718" t="s">
        <v>31</v>
      </c>
      <c r="C3718" t="s">
        <v>287</v>
      </c>
      <c r="D3718" t="s">
        <v>141</v>
      </c>
      <c r="E3718">
        <v>1</v>
      </c>
      <c r="F3718" t="s">
        <v>142</v>
      </c>
      <c r="G3718" s="3">
        <v>85</v>
      </c>
      <c r="H3718" t="s">
        <v>143</v>
      </c>
      <c r="I3718" s="3">
        <v>85</v>
      </c>
      <c r="J3718" s="25" t="str">
        <f t="shared" si="58"/>
        <v>May</v>
      </c>
      <c r="K3718">
        <v>19</v>
      </c>
    </row>
    <row r="3719" spans="1:11" hidden="1" x14ac:dyDescent="0.5">
      <c r="A3719" s="25">
        <v>44688</v>
      </c>
      <c r="B3719" t="s">
        <v>31</v>
      </c>
      <c r="C3719" t="s">
        <v>179</v>
      </c>
      <c r="D3719" t="s">
        <v>274</v>
      </c>
      <c r="E3719">
        <v>2</v>
      </c>
      <c r="F3719" t="s">
        <v>145</v>
      </c>
      <c r="G3719" s="3">
        <v>65</v>
      </c>
      <c r="H3719" t="s">
        <v>143</v>
      </c>
      <c r="I3719" s="3">
        <v>130</v>
      </c>
      <c r="J3719" s="25" t="str">
        <f t="shared" si="58"/>
        <v>May</v>
      </c>
      <c r="K3719">
        <v>19</v>
      </c>
    </row>
    <row r="3720" spans="1:11" x14ac:dyDescent="0.5">
      <c r="A3720" s="25">
        <v>44688</v>
      </c>
      <c r="B3720" t="s">
        <v>31</v>
      </c>
      <c r="C3720" t="s">
        <v>181</v>
      </c>
      <c r="D3720" t="s">
        <v>276</v>
      </c>
      <c r="E3720">
        <v>1.2</v>
      </c>
      <c r="F3720" t="s">
        <v>152</v>
      </c>
      <c r="G3720" s="3">
        <v>140</v>
      </c>
      <c r="H3720" t="s">
        <v>143</v>
      </c>
      <c r="I3720" s="3">
        <v>168</v>
      </c>
      <c r="J3720" s="25" t="str">
        <f t="shared" si="58"/>
        <v>May</v>
      </c>
      <c r="K3720">
        <v>19</v>
      </c>
    </row>
    <row r="3721" spans="1:11" x14ac:dyDescent="0.5">
      <c r="A3721" s="25">
        <v>44688</v>
      </c>
      <c r="B3721" t="s">
        <v>31</v>
      </c>
      <c r="C3721" t="s">
        <v>151</v>
      </c>
      <c r="D3721" t="s">
        <v>146</v>
      </c>
      <c r="E3721">
        <v>0.7</v>
      </c>
      <c r="F3721" t="s">
        <v>152</v>
      </c>
      <c r="G3721" s="3">
        <v>500</v>
      </c>
      <c r="H3721" t="s">
        <v>143</v>
      </c>
      <c r="I3721" s="3">
        <v>350</v>
      </c>
      <c r="J3721" s="25" t="str">
        <f t="shared" si="58"/>
        <v>May</v>
      </c>
      <c r="K3721">
        <v>19</v>
      </c>
    </row>
    <row r="3722" spans="1:11" x14ac:dyDescent="0.5">
      <c r="A3722" s="25">
        <v>44688</v>
      </c>
      <c r="B3722" t="s">
        <v>31</v>
      </c>
      <c r="C3722" t="s">
        <v>167</v>
      </c>
      <c r="D3722" t="s">
        <v>295</v>
      </c>
      <c r="E3722">
        <v>3</v>
      </c>
      <c r="F3722" t="s">
        <v>147</v>
      </c>
      <c r="G3722" s="3">
        <v>330</v>
      </c>
      <c r="H3722" t="s">
        <v>143</v>
      </c>
      <c r="I3722" s="3">
        <v>990</v>
      </c>
      <c r="J3722" s="25" t="str">
        <f t="shared" si="58"/>
        <v>May</v>
      </c>
      <c r="K3722">
        <v>19</v>
      </c>
    </row>
    <row r="3723" spans="1:11" x14ac:dyDescent="0.5">
      <c r="A3723" s="25">
        <v>44688</v>
      </c>
      <c r="B3723" t="s">
        <v>31</v>
      </c>
      <c r="C3723" t="s">
        <v>189</v>
      </c>
      <c r="D3723" t="s">
        <v>295</v>
      </c>
      <c r="E3723">
        <v>1</v>
      </c>
      <c r="F3723" t="s">
        <v>147</v>
      </c>
      <c r="G3723" s="3">
        <v>380</v>
      </c>
      <c r="H3723" t="s">
        <v>143</v>
      </c>
      <c r="I3723" s="3">
        <v>380</v>
      </c>
      <c r="J3723" s="25" t="str">
        <f t="shared" si="58"/>
        <v>May</v>
      </c>
      <c r="K3723">
        <v>19</v>
      </c>
    </row>
    <row r="3724" spans="1:11" hidden="1" x14ac:dyDescent="0.5">
      <c r="A3724" s="25">
        <v>44688</v>
      </c>
      <c r="B3724" t="s">
        <v>31</v>
      </c>
      <c r="C3724" t="s">
        <v>168</v>
      </c>
      <c r="D3724" t="s">
        <v>295</v>
      </c>
      <c r="E3724">
        <v>5</v>
      </c>
      <c r="F3724" t="s">
        <v>169</v>
      </c>
      <c r="G3724" s="3">
        <v>85</v>
      </c>
      <c r="H3724" t="s">
        <v>143</v>
      </c>
      <c r="I3724" s="3">
        <v>425</v>
      </c>
      <c r="J3724" s="25" t="str">
        <f t="shared" si="58"/>
        <v>May</v>
      </c>
      <c r="K3724">
        <v>19</v>
      </c>
    </row>
    <row r="3725" spans="1:11" x14ac:dyDescent="0.5">
      <c r="A3725" s="25">
        <v>44688</v>
      </c>
      <c r="B3725" t="s">
        <v>31</v>
      </c>
      <c r="C3725" t="s">
        <v>166</v>
      </c>
      <c r="D3725" t="s">
        <v>295</v>
      </c>
      <c r="E3725">
        <v>1</v>
      </c>
      <c r="F3725" t="s">
        <v>147</v>
      </c>
      <c r="G3725" s="3">
        <v>330</v>
      </c>
      <c r="H3725" t="s">
        <v>143</v>
      </c>
      <c r="I3725" s="3">
        <v>330</v>
      </c>
      <c r="J3725" s="25" t="str">
        <f t="shared" si="58"/>
        <v>May</v>
      </c>
      <c r="K3725">
        <v>19</v>
      </c>
    </row>
    <row r="3726" spans="1:11" x14ac:dyDescent="0.5">
      <c r="A3726" s="25">
        <v>44688</v>
      </c>
      <c r="B3726" t="s">
        <v>31</v>
      </c>
      <c r="C3726" t="s">
        <v>154</v>
      </c>
      <c r="D3726" t="s">
        <v>155</v>
      </c>
      <c r="E3726">
        <v>1</v>
      </c>
      <c r="F3726" t="s">
        <v>156</v>
      </c>
      <c r="G3726" s="3">
        <v>900</v>
      </c>
      <c r="H3726" t="s">
        <v>143</v>
      </c>
      <c r="I3726" s="3">
        <v>900</v>
      </c>
      <c r="J3726" s="25" t="str">
        <f t="shared" si="58"/>
        <v>May</v>
      </c>
      <c r="K3726">
        <v>19</v>
      </c>
    </row>
    <row r="3727" spans="1:11" hidden="1" x14ac:dyDescent="0.5">
      <c r="A3727" s="25">
        <v>44688</v>
      </c>
      <c r="B3727" t="s">
        <v>31</v>
      </c>
      <c r="C3727" t="s">
        <v>174</v>
      </c>
      <c r="D3727" t="s">
        <v>155</v>
      </c>
      <c r="E3727">
        <v>1</v>
      </c>
      <c r="F3727" t="s">
        <v>156</v>
      </c>
      <c r="G3727" s="3">
        <v>1000</v>
      </c>
      <c r="H3727" t="s">
        <v>143</v>
      </c>
      <c r="I3727" s="3">
        <v>1000</v>
      </c>
      <c r="J3727" s="25" t="str">
        <f t="shared" si="58"/>
        <v>May</v>
      </c>
      <c r="K3727">
        <v>19</v>
      </c>
    </row>
    <row r="3728" spans="1:11" hidden="1" x14ac:dyDescent="0.5">
      <c r="A3728" s="25">
        <v>44688</v>
      </c>
      <c r="B3728" t="s">
        <v>31</v>
      </c>
      <c r="C3728" t="s">
        <v>170</v>
      </c>
      <c r="D3728" t="s">
        <v>155</v>
      </c>
      <c r="E3728">
        <v>3</v>
      </c>
      <c r="F3728" t="s">
        <v>156</v>
      </c>
      <c r="G3728" s="3">
        <v>320</v>
      </c>
      <c r="H3728" t="s">
        <v>143</v>
      </c>
      <c r="I3728" s="3">
        <v>960</v>
      </c>
      <c r="J3728" s="25" t="str">
        <f t="shared" si="58"/>
        <v>May</v>
      </c>
      <c r="K3728">
        <v>19</v>
      </c>
    </row>
    <row r="3729" spans="1:11" x14ac:dyDescent="0.5">
      <c r="A3729" s="25">
        <v>44688</v>
      </c>
      <c r="B3729" t="s">
        <v>31</v>
      </c>
      <c r="C3729" t="s">
        <v>187</v>
      </c>
      <c r="D3729" t="s">
        <v>295</v>
      </c>
      <c r="E3729">
        <v>5</v>
      </c>
      <c r="F3729" t="s">
        <v>147</v>
      </c>
      <c r="G3729" s="3">
        <v>50</v>
      </c>
      <c r="H3729" t="s">
        <v>143</v>
      </c>
      <c r="I3729" s="3">
        <v>250</v>
      </c>
      <c r="J3729" s="25" t="str">
        <f t="shared" si="58"/>
        <v>May</v>
      </c>
      <c r="K3729">
        <v>19</v>
      </c>
    </row>
    <row r="3730" spans="1:11" hidden="1" x14ac:dyDescent="0.5">
      <c r="A3730" s="25">
        <v>44688</v>
      </c>
      <c r="B3730" t="s">
        <v>31</v>
      </c>
      <c r="C3730" t="s">
        <v>216</v>
      </c>
      <c r="D3730" t="s">
        <v>193</v>
      </c>
      <c r="E3730">
        <v>0.1</v>
      </c>
      <c r="F3730" t="s">
        <v>147</v>
      </c>
      <c r="G3730" s="3">
        <v>750</v>
      </c>
      <c r="H3730" t="s">
        <v>143</v>
      </c>
      <c r="I3730" s="3">
        <v>75</v>
      </c>
      <c r="J3730" s="25" t="str">
        <f t="shared" si="58"/>
        <v>May</v>
      </c>
      <c r="K3730">
        <v>19</v>
      </c>
    </row>
    <row r="3731" spans="1:11" x14ac:dyDescent="0.5">
      <c r="A3731" s="25">
        <v>44688</v>
      </c>
      <c r="B3731" t="s">
        <v>31</v>
      </c>
      <c r="C3731" t="s">
        <v>163</v>
      </c>
      <c r="D3731" t="s">
        <v>295</v>
      </c>
      <c r="E3731">
        <v>0.5</v>
      </c>
      <c r="F3731" t="s">
        <v>147</v>
      </c>
      <c r="G3731" s="3">
        <v>920</v>
      </c>
      <c r="H3731" t="s">
        <v>143</v>
      </c>
      <c r="I3731" s="3">
        <v>460</v>
      </c>
      <c r="J3731" s="25" t="str">
        <f t="shared" si="58"/>
        <v>May</v>
      </c>
      <c r="K3731">
        <v>19</v>
      </c>
    </row>
    <row r="3732" spans="1:11" x14ac:dyDescent="0.5">
      <c r="A3732" s="25">
        <v>44688</v>
      </c>
      <c r="B3732" t="s">
        <v>31</v>
      </c>
      <c r="C3732" t="s">
        <v>159</v>
      </c>
      <c r="D3732" t="s">
        <v>295</v>
      </c>
      <c r="E3732">
        <v>1</v>
      </c>
      <c r="F3732" t="s">
        <v>147</v>
      </c>
      <c r="G3732" s="3">
        <v>520</v>
      </c>
      <c r="H3732" t="s">
        <v>143</v>
      </c>
      <c r="I3732" s="3">
        <v>520</v>
      </c>
      <c r="J3732" s="25" t="str">
        <f t="shared" si="58"/>
        <v>May</v>
      </c>
      <c r="K3732">
        <v>19</v>
      </c>
    </row>
    <row r="3733" spans="1:11" x14ac:dyDescent="0.5">
      <c r="A3733" s="25">
        <v>44688</v>
      </c>
      <c r="B3733" t="s">
        <v>31</v>
      </c>
      <c r="C3733" t="s">
        <v>166</v>
      </c>
      <c r="D3733" t="s">
        <v>295</v>
      </c>
      <c r="E3733">
        <v>0.75</v>
      </c>
      <c r="F3733" t="s">
        <v>147</v>
      </c>
      <c r="G3733" s="3">
        <v>330</v>
      </c>
      <c r="H3733" t="s">
        <v>143</v>
      </c>
      <c r="I3733" s="3">
        <v>247.5</v>
      </c>
      <c r="J3733" s="25" t="str">
        <f t="shared" si="58"/>
        <v>May</v>
      </c>
      <c r="K3733">
        <v>19</v>
      </c>
    </row>
    <row r="3734" spans="1:11" x14ac:dyDescent="0.5">
      <c r="A3734" s="25">
        <v>44688</v>
      </c>
      <c r="B3734" t="s">
        <v>31</v>
      </c>
      <c r="C3734" t="s">
        <v>167</v>
      </c>
      <c r="D3734" t="s">
        <v>295</v>
      </c>
      <c r="E3734">
        <v>0.75</v>
      </c>
      <c r="F3734" t="s">
        <v>147</v>
      </c>
      <c r="G3734" s="3">
        <v>330</v>
      </c>
      <c r="H3734" t="s">
        <v>143</v>
      </c>
      <c r="I3734" s="3">
        <v>247.5</v>
      </c>
      <c r="J3734" s="25" t="str">
        <f t="shared" si="58"/>
        <v>May</v>
      </c>
      <c r="K3734">
        <v>19</v>
      </c>
    </row>
    <row r="3735" spans="1:11" x14ac:dyDescent="0.5">
      <c r="A3735" s="25">
        <v>44688</v>
      </c>
      <c r="B3735" t="s">
        <v>31</v>
      </c>
      <c r="C3735" t="s">
        <v>148</v>
      </c>
      <c r="D3735" t="s">
        <v>146</v>
      </c>
      <c r="E3735">
        <v>3</v>
      </c>
      <c r="F3735" t="s">
        <v>149</v>
      </c>
      <c r="G3735" s="3">
        <v>300</v>
      </c>
      <c r="H3735" t="s">
        <v>143</v>
      </c>
      <c r="I3735" s="3">
        <v>900</v>
      </c>
      <c r="J3735" s="25" t="str">
        <f t="shared" si="58"/>
        <v>May</v>
      </c>
      <c r="K3735">
        <v>19</v>
      </c>
    </row>
    <row r="3736" spans="1:11" x14ac:dyDescent="0.5">
      <c r="A3736" s="25">
        <v>44688</v>
      </c>
      <c r="B3736" t="s">
        <v>31</v>
      </c>
      <c r="C3736" t="s">
        <v>158</v>
      </c>
      <c r="D3736" t="s">
        <v>295</v>
      </c>
      <c r="E3736">
        <v>0.5</v>
      </c>
      <c r="F3736" t="s">
        <v>147</v>
      </c>
      <c r="G3736" s="3">
        <v>300</v>
      </c>
      <c r="H3736" t="s">
        <v>143</v>
      </c>
      <c r="I3736" s="3">
        <v>150</v>
      </c>
      <c r="J3736" s="25" t="str">
        <f t="shared" si="58"/>
        <v>May</v>
      </c>
      <c r="K3736">
        <v>19</v>
      </c>
    </row>
    <row r="3737" spans="1:11" x14ac:dyDescent="0.5">
      <c r="A3737" s="25">
        <v>44688</v>
      </c>
      <c r="B3737" t="s">
        <v>31</v>
      </c>
      <c r="C3737" t="s">
        <v>144</v>
      </c>
      <c r="D3737" t="s">
        <v>274</v>
      </c>
      <c r="E3737">
        <v>5</v>
      </c>
      <c r="F3737" t="s">
        <v>145</v>
      </c>
      <c r="G3737" s="3">
        <v>65</v>
      </c>
      <c r="H3737" t="s">
        <v>143</v>
      </c>
      <c r="I3737" s="3">
        <v>325</v>
      </c>
      <c r="J3737" s="25" t="str">
        <f t="shared" si="58"/>
        <v>May</v>
      </c>
      <c r="K3737">
        <v>19</v>
      </c>
    </row>
    <row r="3738" spans="1:11" hidden="1" x14ac:dyDescent="0.5">
      <c r="A3738" s="25">
        <v>44688</v>
      </c>
      <c r="B3738" t="s">
        <v>31</v>
      </c>
      <c r="C3738" t="s">
        <v>294</v>
      </c>
      <c r="D3738" t="s">
        <v>141</v>
      </c>
      <c r="E3738">
        <v>4</v>
      </c>
      <c r="F3738" t="s">
        <v>149</v>
      </c>
      <c r="G3738" s="3">
        <v>65</v>
      </c>
      <c r="H3738" t="s">
        <v>143</v>
      </c>
      <c r="I3738" s="3">
        <v>260</v>
      </c>
      <c r="J3738" s="25" t="str">
        <f t="shared" si="58"/>
        <v>May</v>
      </c>
      <c r="K3738">
        <v>19</v>
      </c>
    </row>
    <row r="3739" spans="1:11" x14ac:dyDescent="0.5">
      <c r="A3739" s="25">
        <v>44688</v>
      </c>
      <c r="B3739" t="s">
        <v>31</v>
      </c>
      <c r="C3739" t="s">
        <v>154</v>
      </c>
      <c r="D3739" t="s">
        <v>155</v>
      </c>
      <c r="E3739">
        <v>0.15</v>
      </c>
      <c r="F3739" t="s">
        <v>156</v>
      </c>
      <c r="G3739" s="3">
        <v>920</v>
      </c>
      <c r="H3739" t="s">
        <v>143</v>
      </c>
      <c r="I3739" s="3">
        <v>138</v>
      </c>
      <c r="J3739" s="25" t="str">
        <f t="shared" si="58"/>
        <v>May</v>
      </c>
      <c r="K3739">
        <v>19</v>
      </c>
    </row>
    <row r="3740" spans="1:11" x14ac:dyDescent="0.5">
      <c r="A3740" s="25">
        <v>44688</v>
      </c>
      <c r="B3740" t="s">
        <v>31</v>
      </c>
      <c r="C3740" t="s">
        <v>189</v>
      </c>
      <c r="D3740" t="s">
        <v>295</v>
      </c>
      <c r="E3740">
        <v>0.5</v>
      </c>
      <c r="F3740" t="s">
        <v>147</v>
      </c>
      <c r="G3740" s="3">
        <v>380</v>
      </c>
      <c r="H3740" t="s">
        <v>143</v>
      </c>
      <c r="I3740" s="3">
        <v>190</v>
      </c>
      <c r="J3740" s="25" t="str">
        <f t="shared" si="58"/>
        <v>May</v>
      </c>
      <c r="K3740">
        <v>19</v>
      </c>
    </row>
    <row r="3741" spans="1:11" hidden="1" x14ac:dyDescent="0.5">
      <c r="A3741" s="25">
        <v>44688</v>
      </c>
      <c r="B3741" t="s">
        <v>31</v>
      </c>
      <c r="C3741" t="s">
        <v>176</v>
      </c>
      <c r="D3741" t="s">
        <v>295</v>
      </c>
      <c r="E3741">
        <v>0.5</v>
      </c>
      <c r="F3741" t="s">
        <v>147</v>
      </c>
      <c r="G3741" s="3">
        <v>260</v>
      </c>
      <c r="H3741" t="s">
        <v>143</v>
      </c>
      <c r="I3741" s="3">
        <v>130</v>
      </c>
      <c r="J3741" s="25" t="str">
        <f t="shared" si="58"/>
        <v>May</v>
      </c>
      <c r="K3741">
        <v>19</v>
      </c>
    </row>
    <row r="3742" spans="1:11" x14ac:dyDescent="0.5">
      <c r="A3742" s="25">
        <v>44688</v>
      </c>
      <c r="B3742" t="s">
        <v>31</v>
      </c>
      <c r="C3742" t="s">
        <v>154</v>
      </c>
      <c r="D3742" t="s">
        <v>155</v>
      </c>
      <c r="E3742">
        <v>2</v>
      </c>
      <c r="F3742" t="s">
        <v>156</v>
      </c>
      <c r="G3742" s="3">
        <v>900</v>
      </c>
      <c r="H3742" t="s">
        <v>143</v>
      </c>
      <c r="I3742" s="3">
        <v>1800</v>
      </c>
      <c r="J3742" s="25" t="str">
        <f t="shared" si="58"/>
        <v>May</v>
      </c>
      <c r="K3742">
        <v>19</v>
      </c>
    </row>
    <row r="3743" spans="1:11" hidden="1" x14ac:dyDescent="0.5">
      <c r="A3743" s="25">
        <v>44688</v>
      </c>
      <c r="B3743" t="s">
        <v>31</v>
      </c>
      <c r="C3743" t="s">
        <v>168</v>
      </c>
      <c r="D3743" t="s">
        <v>295</v>
      </c>
      <c r="E3743">
        <v>1</v>
      </c>
      <c r="F3743" t="s">
        <v>169</v>
      </c>
      <c r="G3743" s="3">
        <v>80</v>
      </c>
      <c r="H3743" t="s">
        <v>143</v>
      </c>
      <c r="I3743" s="3">
        <v>80</v>
      </c>
      <c r="J3743" s="25" t="str">
        <f t="shared" si="58"/>
        <v>May</v>
      </c>
      <c r="K3743">
        <v>19</v>
      </c>
    </row>
    <row r="3744" spans="1:11" hidden="1" x14ac:dyDescent="0.5">
      <c r="A3744" s="25">
        <v>44688</v>
      </c>
      <c r="B3744" t="s">
        <v>31</v>
      </c>
      <c r="C3744" t="s">
        <v>153</v>
      </c>
      <c r="D3744" t="s">
        <v>295</v>
      </c>
      <c r="E3744">
        <v>3</v>
      </c>
      <c r="F3744" t="s">
        <v>147</v>
      </c>
      <c r="G3744" s="3">
        <v>70</v>
      </c>
      <c r="H3744" t="s">
        <v>143</v>
      </c>
      <c r="I3744" s="3">
        <v>210</v>
      </c>
      <c r="J3744" s="25" t="str">
        <f t="shared" si="58"/>
        <v>May</v>
      </c>
      <c r="K3744">
        <v>19</v>
      </c>
    </row>
    <row r="3745" spans="1:11" hidden="1" x14ac:dyDescent="0.5">
      <c r="A3745" s="25">
        <v>44688</v>
      </c>
      <c r="B3745" t="s">
        <v>31</v>
      </c>
      <c r="C3745" t="s">
        <v>210</v>
      </c>
      <c r="D3745" t="s">
        <v>141</v>
      </c>
      <c r="E3745">
        <v>0.2</v>
      </c>
      <c r="F3745" t="s">
        <v>142</v>
      </c>
      <c r="G3745" s="3">
        <v>550</v>
      </c>
      <c r="H3745" t="s">
        <v>143</v>
      </c>
      <c r="I3745" s="3">
        <v>110</v>
      </c>
      <c r="J3745" s="25" t="str">
        <f t="shared" si="58"/>
        <v>May</v>
      </c>
      <c r="K3745">
        <v>19</v>
      </c>
    </row>
    <row r="3746" spans="1:11" x14ac:dyDescent="0.5">
      <c r="A3746" s="25">
        <v>44688</v>
      </c>
      <c r="B3746" t="s">
        <v>31</v>
      </c>
      <c r="C3746" t="s">
        <v>167</v>
      </c>
      <c r="D3746" t="s">
        <v>295</v>
      </c>
      <c r="E3746">
        <v>0.25</v>
      </c>
      <c r="F3746" t="s">
        <v>147</v>
      </c>
      <c r="G3746" s="3">
        <v>330</v>
      </c>
      <c r="H3746" t="s">
        <v>143</v>
      </c>
      <c r="I3746" s="3">
        <v>82.5</v>
      </c>
      <c r="J3746" s="25" t="str">
        <f t="shared" si="58"/>
        <v>May</v>
      </c>
      <c r="K3746">
        <v>19</v>
      </c>
    </row>
    <row r="3747" spans="1:11" x14ac:dyDescent="0.5">
      <c r="A3747" s="25">
        <v>44688</v>
      </c>
      <c r="B3747" t="s">
        <v>31</v>
      </c>
      <c r="C3747" t="s">
        <v>148</v>
      </c>
      <c r="D3747" t="s">
        <v>146</v>
      </c>
      <c r="E3747">
        <v>5</v>
      </c>
      <c r="F3747" t="s">
        <v>149</v>
      </c>
      <c r="G3747" s="3">
        <v>300</v>
      </c>
      <c r="H3747" t="s">
        <v>143</v>
      </c>
      <c r="I3747" s="3">
        <v>1500</v>
      </c>
      <c r="J3747" s="25" t="str">
        <f t="shared" si="58"/>
        <v>May</v>
      </c>
      <c r="K3747">
        <v>19</v>
      </c>
    </row>
    <row r="3748" spans="1:11" x14ac:dyDescent="0.5">
      <c r="A3748" s="25">
        <v>44688</v>
      </c>
      <c r="B3748" t="s">
        <v>31</v>
      </c>
      <c r="C3748" t="s">
        <v>163</v>
      </c>
      <c r="D3748" t="s">
        <v>295</v>
      </c>
      <c r="E3748">
        <v>0.2</v>
      </c>
      <c r="F3748" t="s">
        <v>147</v>
      </c>
      <c r="G3748" s="3">
        <v>920</v>
      </c>
      <c r="H3748" t="s">
        <v>143</v>
      </c>
      <c r="I3748" s="3">
        <v>184</v>
      </c>
      <c r="J3748" s="25" t="str">
        <f t="shared" si="58"/>
        <v>May</v>
      </c>
      <c r="K3748">
        <v>19</v>
      </c>
    </row>
    <row r="3749" spans="1:11" x14ac:dyDescent="0.5">
      <c r="A3749" s="25">
        <v>44688</v>
      </c>
      <c r="B3749" t="s">
        <v>31</v>
      </c>
      <c r="C3749" t="s">
        <v>159</v>
      </c>
      <c r="D3749" t="s">
        <v>295</v>
      </c>
      <c r="E3749">
        <v>0.4</v>
      </c>
      <c r="F3749" t="s">
        <v>147</v>
      </c>
      <c r="G3749" s="3">
        <v>520</v>
      </c>
      <c r="H3749" t="s">
        <v>143</v>
      </c>
      <c r="I3749" s="3">
        <v>208</v>
      </c>
      <c r="J3749" s="25" t="str">
        <f t="shared" si="58"/>
        <v>May</v>
      </c>
      <c r="K3749">
        <v>19</v>
      </c>
    </row>
    <row r="3750" spans="1:11" x14ac:dyDescent="0.5">
      <c r="A3750" s="25">
        <v>44688</v>
      </c>
      <c r="B3750" t="s">
        <v>31</v>
      </c>
      <c r="C3750" t="s">
        <v>158</v>
      </c>
      <c r="D3750" t="s">
        <v>295</v>
      </c>
      <c r="E3750">
        <v>0.5</v>
      </c>
      <c r="F3750" t="s">
        <v>147</v>
      </c>
      <c r="G3750" s="3">
        <v>320</v>
      </c>
      <c r="H3750" t="s">
        <v>143</v>
      </c>
      <c r="I3750" s="3">
        <v>160</v>
      </c>
      <c r="J3750" s="25" t="str">
        <f t="shared" si="58"/>
        <v>May</v>
      </c>
      <c r="K3750">
        <v>19</v>
      </c>
    </row>
    <row r="3751" spans="1:11" x14ac:dyDescent="0.5">
      <c r="A3751" s="25">
        <v>44688</v>
      </c>
      <c r="B3751" t="s">
        <v>31</v>
      </c>
      <c r="C3751" t="s">
        <v>148</v>
      </c>
      <c r="D3751" t="s">
        <v>146</v>
      </c>
      <c r="E3751">
        <v>1</v>
      </c>
      <c r="F3751" t="s">
        <v>149</v>
      </c>
      <c r="G3751" s="3">
        <v>300</v>
      </c>
      <c r="H3751" t="s">
        <v>143</v>
      </c>
      <c r="I3751" s="3">
        <v>300</v>
      </c>
      <c r="J3751" s="25" t="str">
        <f t="shared" si="58"/>
        <v>May</v>
      </c>
      <c r="K3751">
        <v>19</v>
      </c>
    </row>
    <row r="3752" spans="1:11" x14ac:dyDescent="0.5">
      <c r="A3752" s="25">
        <v>44688</v>
      </c>
      <c r="B3752" t="s">
        <v>31</v>
      </c>
      <c r="C3752" t="s">
        <v>159</v>
      </c>
      <c r="D3752" t="s">
        <v>295</v>
      </c>
      <c r="E3752">
        <v>1</v>
      </c>
      <c r="F3752" t="s">
        <v>147</v>
      </c>
      <c r="G3752" s="3">
        <v>520</v>
      </c>
      <c r="H3752" t="s">
        <v>143</v>
      </c>
      <c r="I3752" s="3">
        <v>520</v>
      </c>
      <c r="J3752" s="25" t="str">
        <f t="shared" si="58"/>
        <v>May</v>
      </c>
      <c r="K3752">
        <v>19</v>
      </c>
    </row>
    <row r="3753" spans="1:11" x14ac:dyDescent="0.5">
      <c r="A3753" s="25">
        <v>44688</v>
      </c>
      <c r="B3753" t="s">
        <v>31</v>
      </c>
      <c r="C3753" t="s">
        <v>163</v>
      </c>
      <c r="D3753" t="s">
        <v>295</v>
      </c>
      <c r="E3753">
        <v>0.5</v>
      </c>
      <c r="F3753" t="s">
        <v>147</v>
      </c>
      <c r="G3753" s="3">
        <v>920</v>
      </c>
      <c r="H3753" t="s">
        <v>143</v>
      </c>
      <c r="I3753" s="3">
        <v>460</v>
      </c>
      <c r="J3753" s="25" t="str">
        <f t="shared" si="58"/>
        <v>May</v>
      </c>
      <c r="K3753">
        <v>19</v>
      </c>
    </row>
    <row r="3754" spans="1:11" x14ac:dyDescent="0.5">
      <c r="A3754" s="25">
        <v>44688</v>
      </c>
      <c r="B3754" t="s">
        <v>31</v>
      </c>
      <c r="C3754" t="s">
        <v>187</v>
      </c>
      <c r="D3754" t="s">
        <v>295</v>
      </c>
      <c r="E3754">
        <v>1.5</v>
      </c>
      <c r="F3754" t="s">
        <v>147</v>
      </c>
      <c r="G3754" s="3">
        <v>50</v>
      </c>
      <c r="H3754" t="s">
        <v>143</v>
      </c>
      <c r="I3754" s="3">
        <v>75</v>
      </c>
      <c r="J3754" s="25" t="str">
        <f t="shared" si="58"/>
        <v>May</v>
      </c>
      <c r="K3754">
        <v>19</v>
      </c>
    </row>
    <row r="3755" spans="1:11" hidden="1" x14ac:dyDescent="0.5">
      <c r="A3755" s="25">
        <v>44688</v>
      </c>
      <c r="B3755" t="s">
        <v>31</v>
      </c>
      <c r="C3755" t="s">
        <v>168</v>
      </c>
      <c r="D3755" t="s">
        <v>295</v>
      </c>
      <c r="E3755">
        <v>2</v>
      </c>
      <c r="F3755" t="s">
        <v>169</v>
      </c>
      <c r="G3755" s="3">
        <v>80</v>
      </c>
      <c r="H3755" t="s">
        <v>143</v>
      </c>
      <c r="I3755" s="3">
        <v>160</v>
      </c>
      <c r="J3755" s="25" t="str">
        <f t="shared" si="58"/>
        <v>May</v>
      </c>
      <c r="K3755">
        <v>19</v>
      </c>
    </row>
    <row r="3756" spans="1:11" hidden="1" x14ac:dyDescent="0.5">
      <c r="A3756" s="25">
        <v>44689</v>
      </c>
      <c r="B3756" t="s">
        <v>30</v>
      </c>
      <c r="C3756" t="s">
        <v>203</v>
      </c>
      <c r="D3756" t="s">
        <v>295</v>
      </c>
      <c r="E3756">
        <v>5</v>
      </c>
      <c r="F3756" t="s">
        <v>169</v>
      </c>
      <c r="G3756" s="3">
        <v>65</v>
      </c>
      <c r="H3756" t="s">
        <v>143</v>
      </c>
      <c r="I3756" s="3">
        <v>325</v>
      </c>
      <c r="J3756" s="25" t="str">
        <f t="shared" si="58"/>
        <v>May</v>
      </c>
      <c r="K3756">
        <v>20</v>
      </c>
    </row>
    <row r="3757" spans="1:11" hidden="1" x14ac:dyDescent="0.5">
      <c r="A3757" s="25">
        <v>44689</v>
      </c>
      <c r="B3757" t="s">
        <v>30</v>
      </c>
      <c r="C3757" t="s">
        <v>323</v>
      </c>
      <c r="D3757" t="s">
        <v>141</v>
      </c>
      <c r="E3757">
        <v>1</v>
      </c>
      <c r="F3757" t="s">
        <v>142</v>
      </c>
      <c r="G3757" s="3">
        <v>300</v>
      </c>
      <c r="H3757" t="s">
        <v>143</v>
      </c>
      <c r="I3757" s="3">
        <v>300</v>
      </c>
      <c r="J3757" s="25" t="str">
        <f t="shared" si="58"/>
        <v>May</v>
      </c>
      <c r="K3757">
        <v>20</v>
      </c>
    </row>
    <row r="3758" spans="1:11" hidden="1" x14ac:dyDescent="0.5">
      <c r="A3758" s="25">
        <v>44689</v>
      </c>
      <c r="B3758" t="s">
        <v>30</v>
      </c>
      <c r="C3758" t="s">
        <v>157</v>
      </c>
      <c r="D3758" t="s">
        <v>141</v>
      </c>
      <c r="E3758">
        <v>0.2</v>
      </c>
      <c r="F3758" t="s">
        <v>142</v>
      </c>
      <c r="G3758" s="3">
        <v>550</v>
      </c>
      <c r="H3758" t="s">
        <v>143</v>
      </c>
      <c r="I3758" s="3">
        <v>110</v>
      </c>
      <c r="J3758" s="25" t="str">
        <f t="shared" si="58"/>
        <v>May</v>
      </c>
      <c r="K3758">
        <v>20</v>
      </c>
    </row>
    <row r="3759" spans="1:11" hidden="1" x14ac:dyDescent="0.5">
      <c r="A3759" s="25">
        <v>44689</v>
      </c>
      <c r="B3759" t="s">
        <v>30</v>
      </c>
      <c r="C3759" t="s">
        <v>210</v>
      </c>
      <c r="D3759" t="s">
        <v>141</v>
      </c>
      <c r="E3759">
        <v>0.2</v>
      </c>
      <c r="F3759" t="s">
        <v>142</v>
      </c>
      <c r="G3759" s="3">
        <v>550</v>
      </c>
      <c r="H3759" t="s">
        <v>143</v>
      </c>
      <c r="I3759" s="3">
        <v>110</v>
      </c>
      <c r="J3759" s="25" t="str">
        <f t="shared" si="58"/>
        <v>May</v>
      </c>
      <c r="K3759">
        <v>20</v>
      </c>
    </row>
    <row r="3760" spans="1:11" hidden="1" x14ac:dyDescent="0.5">
      <c r="A3760" s="25">
        <v>44689</v>
      </c>
      <c r="B3760" t="s">
        <v>30</v>
      </c>
      <c r="C3760" t="s">
        <v>215</v>
      </c>
      <c r="D3760" t="s">
        <v>141</v>
      </c>
      <c r="E3760">
        <v>1</v>
      </c>
      <c r="F3760" t="s">
        <v>142</v>
      </c>
      <c r="G3760" s="3">
        <v>75</v>
      </c>
      <c r="H3760" t="s">
        <v>143</v>
      </c>
      <c r="I3760" s="3">
        <v>75</v>
      </c>
      <c r="J3760" s="25" t="str">
        <f t="shared" si="58"/>
        <v>May</v>
      </c>
      <c r="K3760">
        <v>20</v>
      </c>
    </row>
    <row r="3761" spans="1:11" hidden="1" x14ac:dyDescent="0.5">
      <c r="A3761" s="25">
        <v>44689</v>
      </c>
      <c r="B3761" t="s">
        <v>30</v>
      </c>
      <c r="C3761" t="s">
        <v>216</v>
      </c>
      <c r="D3761" t="s">
        <v>193</v>
      </c>
      <c r="E3761">
        <v>0.1</v>
      </c>
      <c r="F3761" t="s">
        <v>147</v>
      </c>
      <c r="G3761" s="3">
        <v>750</v>
      </c>
      <c r="H3761" t="s">
        <v>143</v>
      </c>
      <c r="I3761" s="3">
        <v>75</v>
      </c>
      <c r="J3761" s="25" t="str">
        <f t="shared" si="58"/>
        <v>May</v>
      </c>
      <c r="K3761">
        <v>20</v>
      </c>
    </row>
    <row r="3762" spans="1:11" hidden="1" x14ac:dyDescent="0.5">
      <c r="A3762" s="25">
        <v>44689</v>
      </c>
      <c r="B3762" t="s">
        <v>30</v>
      </c>
      <c r="C3762" t="s">
        <v>206</v>
      </c>
      <c r="D3762" t="s">
        <v>193</v>
      </c>
      <c r="E3762">
        <v>0.1</v>
      </c>
      <c r="F3762" t="s">
        <v>147</v>
      </c>
      <c r="G3762" s="3">
        <v>500</v>
      </c>
      <c r="H3762" t="s">
        <v>143</v>
      </c>
      <c r="I3762" s="3">
        <v>50</v>
      </c>
      <c r="J3762" s="25" t="str">
        <f t="shared" si="58"/>
        <v>May</v>
      </c>
      <c r="K3762">
        <v>20</v>
      </c>
    </row>
    <row r="3763" spans="1:11" x14ac:dyDescent="0.5">
      <c r="A3763" s="25">
        <v>44689</v>
      </c>
      <c r="B3763" t="s">
        <v>30</v>
      </c>
      <c r="C3763" t="s">
        <v>164</v>
      </c>
      <c r="D3763" t="s">
        <v>295</v>
      </c>
      <c r="E3763">
        <v>2</v>
      </c>
      <c r="F3763" t="s">
        <v>147</v>
      </c>
      <c r="G3763" s="3">
        <v>190</v>
      </c>
      <c r="H3763" t="s">
        <v>143</v>
      </c>
      <c r="I3763" s="3">
        <v>380</v>
      </c>
      <c r="J3763" s="25" t="str">
        <f t="shared" si="58"/>
        <v>May</v>
      </c>
      <c r="K3763">
        <v>20</v>
      </c>
    </row>
    <row r="3764" spans="1:11" hidden="1" x14ac:dyDescent="0.5">
      <c r="A3764" s="25">
        <v>44689</v>
      </c>
      <c r="B3764" t="s">
        <v>30</v>
      </c>
      <c r="C3764" t="s">
        <v>168</v>
      </c>
      <c r="D3764" t="s">
        <v>295</v>
      </c>
      <c r="E3764">
        <v>1</v>
      </c>
      <c r="F3764" t="s">
        <v>169</v>
      </c>
      <c r="G3764" s="3">
        <v>80</v>
      </c>
      <c r="H3764" t="s">
        <v>143</v>
      </c>
      <c r="I3764" s="3">
        <v>80</v>
      </c>
      <c r="J3764" s="25" t="str">
        <f t="shared" si="58"/>
        <v>May</v>
      </c>
      <c r="K3764">
        <v>20</v>
      </c>
    </row>
    <row r="3765" spans="1:11" hidden="1" x14ac:dyDescent="0.5">
      <c r="A3765" s="25">
        <v>44689</v>
      </c>
      <c r="B3765" t="s">
        <v>30</v>
      </c>
      <c r="C3765" t="s">
        <v>209</v>
      </c>
      <c r="D3765" t="s">
        <v>193</v>
      </c>
      <c r="E3765">
        <v>0.1</v>
      </c>
      <c r="F3765" t="s">
        <v>147</v>
      </c>
      <c r="G3765" s="3">
        <v>930</v>
      </c>
      <c r="H3765" t="s">
        <v>143</v>
      </c>
      <c r="I3765" s="3">
        <v>93</v>
      </c>
      <c r="J3765" s="25" t="str">
        <f t="shared" si="58"/>
        <v>May</v>
      </c>
      <c r="K3765">
        <v>20</v>
      </c>
    </row>
    <row r="3766" spans="1:11" x14ac:dyDescent="0.5">
      <c r="A3766" s="25">
        <v>44689</v>
      </c>
      <c r="B3766" t="s">
        <v>30</v>
      </c>
      <c r="C3766" t="s">
        <v>166</v>
      </c>
      <c r="D3766" t="s">
        <v>295</v>
      </c>
      <c r="E3766">
        <v>0.5</v>
      </c>
      <c r="F3766" t="s">
        <v>147</v>
      </c>
      <c r="G3766" s="3">
        <v>330</v>
      </c>
      <c r="H3766" t="s">
        <v>143</v>
      </c>
      <c r="I3766" s="3">
        <v>165</v>
      </c>
      <c r="J3766" s="25" t="str">
        <f t="shared" si="58"/>
        <v>May</v>
      </c>
      <c r="K3766">
        <v>20</v>
      </c>
    </row>
    <row r="3767" spans="1:11" x14ac:dyDescent="0.5">
      <c r="A3767" s="25">
        <v>44689</v>
      </c>
      <c r="B3767" t="s">
        <v>30</v>
      </c>
      <c r="C3767" t="s">
        <v>167</v>
      </c>
      <c r="D3767" t="s">
        <v>295</v>
      </c>
      <c r="E3767">
        <v>0.5</v>
      </c>
      <c r="F3767" t="s">
        <v>147</v>
      </c>
      <c r="G3767" s="3">
        <v>330</v>
      </c>
      <c r="H3767" t="s">
        <v>143</v>
      </c>
      <c r="I3767" s="3">
        <v>165</v>
      </c>
      <c r="J3767" s="25" t="str">
        <f t="shared" si="58"/>
        <v>May</v>
      </c>
      <c r="K3767">
        <v>20</v>
      </c>
    </row>
    <row r="3768" spans="1:11" x14ac:dyDescent="0.5">
      <c r="A3768" s="25">
        <v>44689</v>
      </c>
      <c r="B3768" t="s">
        <v>30</v>
      </c>
      <c r="C3768" t="s">
        <v>183</v>
      </c>
      <c r="D3768" t="s">
        <v>155</v>
      </c>
      <c r="E3768">
        <v>1</v>
      </c>
      <c r="F3768" t="s">
        <v>156</v>
      </c>
      <c r="G3768" s="3">
        <v>280</v>
      </c>
      <c r="H3768" t="s">
        <v>143</v>
      </c>
      <c r="I3768" s="3">
        <v>280</v>
      </c>
      <c r="J3768" s="25" t="str">
        <f t="shared" si="58"/>
        <v>May</v>
      </c>
      <c r="K3768">
        <v>20</v>
      </c>
    </row>
    <row r="3769" spans="1:11" x14ac:dyDescent="0.5">
      <c r="A3769" s="25">
        <v>44689</v>
      </c>
      <c r="B3769" t="s">
        <v>30</v>
      </c>
      <c r="C3769" t="s">
        <v>281</v>
      </c>
      <c r="D3769" t="s">
        <v>146</v>
      </c>
      <c r="E3769">
        <v>1</v>
      </c>
      <c r="F3769" t="s">
        <v>147</v>
      </c>
      <c r="G3769" s="3">
        <v>255</v>
      </c>
      <c r="H3769" t="s">
        <v>143</v>
      </c>
      <c r="I3769" s="3">
        <v>255</v>
      </c>
      <c r="J3769" s="25" t="str">
        <f t="shared" si="58"/>
        <v>May</v>
      </c>
      <c r="K3769">
        <v>20</v>
      </c>
    </row>
    <row r="3770" spans="1:11" x14ac:dyDescent="0.5">
      <c r="A3770" s="25">
        <v>44689</v>
      </c>
      <c r="B3770" t="s">
        <v>30</v>
      </c>
      <c r="C3770" t="s">
        <v>284</v>
      </c>
      <c r="D3770" t="s">
        <v>146</v>
      </c>
      <c r="E3770">
        <v>0.5</v>
      </c>
      <c r="F3770" t="s">
        <v>147</v>
      </c>
      <c r="G3770" s="3">
        <v>255</v>
      </c>
      <c r="H3770" t="s">
        <v>143</v>
      </c>
      <c r="I3770" s="3">
        <v>127.5</v>
      </c>
      <c r="J3770" s="25" t="str">
        <f t="shared" si="58"/>
        <v>May</v>
      </c>
      <c r="K3770">
        <v>20</v>
      </c>
    </row>
    <row r="3771" spans="1:11" hidden="1" x14ac:dyDescent="0.5">
      <c r="A3771" s="25">
        <v>44689</v>
      </c>
      <c r="B3771" t="s">
        <v>30</v>
      </c>
      <c r="C3771" t="s">
        <v>294</v>
      </c>
      <c r="D3771" t="s">
        <v>141</v>
      </c>
      <c r="E3771">
        <v>1</v>
      </c>
      <c r="F3771" t="s">
        <v>149</v>
      </c>
      <c r="G3771" s="3">
        <v>65</v>
      </c>
      <c r="H3771" t="s">
        <v>143</v>
      </c>
      <c r="I3771" s="3">
        <v>65</v>
      </c>
      <c r="J3771" s="25" t="str">
        <f t="shared" si="58"/>
        <v>May</v>
      </c>
      <c r="K3771">
        <v>20</v>
      </c>
    </row>
    <row r="3772" spans="1:11" x14ac:dyDescent="0.5">
      <c r="A3772" s="25">
        <v>44689</v>
      </c>
      <c r="B3772" t="s">
        <v>30</v>
      </c>
      <c r="C3772" t="s">
        <v>148</v>
      </c>
      <c r="D3772" t="s">
        <v>146</v>
      </c>
      <c r="E3772">
        <v>2</v>
      </c>
      <c r="F3772" t="s">
        <v>149</v>
      </c>
      <c r="G3772" s="3">
        <v>300</v>
      </c>
      <c r="H3772" t="s">
        <v>143</v>
      </c>
      <c r="I3772" s="3">
        <v>600</v>
      </c>
      <c r="J3772" s="25" t="str">
        <f t="shared" si="58"/>
        <v>May</v>
      </c>
      <c r="K3772">
        <v>20</v>
      </c>
    </row>
    <row r="3773" spans="1:11" x14ac:dyDescent="0.5">
      <c r="A3773" s="25">
        <v>44689</v>
      </c>
      <c r="B3773" t="s">
        <v>30</v>
      </c>
      <c r="C3773" t="s">
        <v>181</v>
      </c>
      <c r="D3773" t="s">
        <v>276</v>
      </c>
      <c r="E3773">
        <v>0.2</v>
      </c>
      <c r="F3773" t="s">
        <v>152</v>
      </c>
      <c r="G3773" s="3">
        <v>140</v>
      </c>
      <c r="H3773" t="s">
        <v>143</v>
      </c>
      <c r="I3773" s="3">
        <v>28</v>
      </c>
      <c r="J3773" s="25" t="str">
        <f t="shared" si="58"/>
        <v>May</v>
      </c>
      <c r="K3773">
        <v>20</v>
      </c>
    </row>
    <row r="3774" spans="1:11" x14ac:dyDescent="0.5">
      <c r="A3774" s="25">
        <v>44689</v>
      </c>
      <c r="B3774" t="s">
        <v>30</v>
      </c>
      <c r="C3774" t="s">
        <v>175</v>
      </c>
      <c r="D3774" t="s">
        <v>146</v>
      </c>
      <c r="E3774">
        <v>0.2</v>
      </c>
      <c r="F3774" t="s">
        <v>152</v>
      </c>
      <c r="G3774" s="3">
        <v>900</v>
      </c>
      <c r="H3774" t="s">
        <v>143</v>
      </c>
      <c r="I3774" s="3">
        <v>180</v>
      </c>
      <c r="J3774" s="25" t="str">
        <f t="shared" si="58"/>
        <v>May</v>
      </c>
      <c r="K3774">
        <v>20</v>
      </c>
    </row>
    <row r="3775" spans="1:11" x14ac:dyDescent="0.5">
      <c r="A3775" s="25">
        <v>44689</v>
      </c>
      <c r="B3775" t="s">
        <v>30</v>
      </c>
      <c r="C3775" t="s">
        <v>163</v>
      </c>
      <c r="D3775" t="s">
        <v>295</v>
      </c>
      <c r="E3775">
        <v>0.3</v>
      </c>
      <c r="F3775" t="s">
        <v>147</v>
      </c>
      <c r="G3775" s="3">
        <v>920</v>
      </c>
      <c r="H3775" t="s">
        <v>143</v>
      </c>
      <c r="I3775" s="3">
        <v>276</v>
      </c>
      <c r="J3775" s="25" t="str">
        <f t="shared" si="58"/>
        <v>May</v>
      </c>
      <c r="K3775">
        <v>20</v>
      </c>
    </row>
    <row r="3776" spans="1:11" x14ac:dyDescent="0.5">
      <c r="A3776" s="25">
        <v>44689</v>
      </c>
      <c r="B3776" t="s">
        <v>30</v>
      </c>
      <c r="C3776" t="s">
        <v>159</v>
      </c>
      <c r="D3776" t="s">
        <v>295</v>
      </c>
      <c r="E3776">
        <v>0.5</v>
      </c>
      <c r="F3776" t="s">
        <v>147</v>
      </c>
      <c r="G3776" s="3">
        <v>520</v>
      </c>
      <c r="H3776" t="s">
        <v>143</v>
      </c>
      <c r="I3776" s="3">
        <v>260</v>
      </c>
      <c r="J3776" s="25" t="str">
        <f t="shared" si="58"/>
        <v>May</v>
      </c>
      <c r="K3776">
        <v>20</v>
      </c>
    </row>
    <row r="3777" spans="1:11" x14ac:dyDescent="0.5">
      <c r="A3777" s="25">
        <v>44689</v>
      </c>
      <c r="B3777" t="s">
        <v>30</v>
      </c>
      <c r="C3777" t="s">
        <v>281</v>
      </c>
      <c r="D3777" t="s">
        <v>146</v>
      </c>
      <c r="E3777">
        <v>2</v>
      </c>
      <c r="F3777" t="s">
        <v>147</v>
      </c>
      <c r="G3777" s="3">
        <v>255</v>
      </c>
      <c r="H3777" t="s">
        <v>143</v>
      </c>
      <c r="I3777" s="3">
        <v>510</v>
      </c>
      <c r="J3777" s="25" t="str">
        <f t="shared" si="58"/>
        <v>May</v>
      </c>
      <c r="K3777">
        <v>20</v>
      </c>
    </row>
    <row r="3778" spans="1:11" x14ac:dyDescent="0.5">
      <c r="A3778" s="25">
        <v>44689</v>
      </c>
      <c r="B3778" t="s">
        <v>30</v>
      </c>
      <c r="C3778" t="s">
        <v>160</v>
      </c>
      <c r="D3778" t="s">
        <v>275</v>
      </c>
      <c r="E3778">
        <v>30</v>
      </c>
      <c r="F3778" t="s">
        <v>147</v>
      </c>
      <c r="G3778" s="3">
        <v>206.67</v>
      </c>
      <c r="H3778" t="s">
        <v>143</v>
      </c>
      <c r="I3778" s="3">
        <v>6200</v>
      </c>
      <c r="J3778" s="25" t="str">
        <f t="shared" si="58"/>
        <v>May</v>
      </c>
      <c r="K3778">
        <v>20</v>
      </c>
    </row>
    <row r="3779" spans="1:11" x14ac:dyDescent="0.5">
      <c r="A3779" s="25">
        <v>44689</v>
      </c>
      <c r="B3779" t="s">
        <v>30</v>
      </c>
      <c r="C3779" t="s">
        <v>181</v>
      </c>
      <c r="D3779" t="s">
        <v>276</v>
      </c>
      <c r="E3779">
        <v>1.2</v>
      </c>
      <c r="F3779" t="s">
        <v>152</v>
      </c>
      <c r="G3779" s="3">
        <v>140</v>
      </c>
      <c r="H3779" t="s">
        <v>143</v>
      </c>
      <c r="I3779" s="3">
        <v>168</v>
      </c>
      <c r="J3779" s="25" t="str">
        <f t="shared" si="58"/>
        <v>May</v>
      </c>
      <c r="K3779">
        <v>20</v>
      </c>
    </row>
    <row r="3780" spans="1:11" hidden="1" x14ac:dyDescent="0.5">
      <c r="A3780" s="25">
        <v>44689</v>
      </c>
      <c r="B3780" t="s">
        <v>30</v>
      </c>
      <c r="C3780" t="s">
        <v>201</v>
      </c>
      <c r="D3780" t="s">
        <v>146</v>
      </c>
      <c r="E3780">
        <v>1</v>
      </c>
      <c r="F3780" t="s">
        <v>152</v>
      </c>
      <c r="G3780" s="3">
        <v>460</v>
      </c>
      <c r="H3780" t="s">
        <v>143</v>
      </c>
      <c r="I3780" s="3">
        <v>460</v>
      </c>
      <c r="J3780" s="25" t="str">
        <f t="shared" ref="J3780:J3843" si="59">TEXT(A3780,"mmm")</f>
        <v>May</v>
      </c>
      <c r="K3780">
        <v>20</v>
      </c>
    </row>
    <row r="3781" spans="1:11" x14ac:dyDescent="0.5">
      <c r="A3781" s="25">
        <v>44689</v>
      </c>
      <c r="B3781" t="s">
        <v>30</v>
      </c>
      <c r="C3781" t="s">
        <v>163</v>
      </c>
      <c r="D3781" t="s">
        <v>295</v>
      </c>
      <c r="E3781">
        <v>0.5</v>
      </c>
      <c r="F3781" t="s">
        <v>147</v>
      </c>
      <c r="G3781" s="3">
        <v>920</v>
      </c>
      <c r="H3781" t="s">
        <v>143</v>
      </c>
      <c r="I3781" s="3">
        <v>460</v>
      </c>
      <c r="J3781" s="25" t="str">
        <f t="shared" si="59"/>
        <v>May</v>
      </c>
      <c r="K3781">
        <v>20</v>
      </c>
    </row>
    <row r="3782" spans="1:11" x14ac:dyDescent="0.5">
      <c r="A3782" s="25">
        <v>44689</v>
      </c>
      <c r="B3782" t="s">
        <v>30</v>
      </c>
      <c r="C3782" t="s">
        <v>159</v>
      </c>
      <c r="D3782" t="s">
        <v>295</v>
      </c>
      <c r="E3782">
        <v>1</v>
      </c>
      <c r="F3782" t="s">
        <v>147</v>
      </c>
      <c r="G3782" s="3">
        <v>520</v>
      </c>
      <c r="H3782" t="s">
        <v>143</v>
      </c>
      <c r="I3782" s="3">
        <v>520</v>
      </c>
      <c r="J3782" s="25" t="str">
        <f t="shared" si="59"/>
        <v>May</v>
      </c>
      <c r="K3782">
        <v>20</v>
      </c>
    </row>
    <row r="3783" spans="1:11" x14ac:dyDescent="0.5">
      <c r="A3783" s="25">
        <v>44689</v>
      </c>
      <c r="B3783" t="s">
        <v>30</v>
      </c>
      <c r="C3783" t="s">
        <v>167</v>
      </c>
      <c r="D3783" t="s">
        <v>295</v>
      </c>
      <c r="E3783">
        <v>2</v>
      </c>
      <c r="F3783" t="s">
        <v>147</v>
      </c>
      <c r="G3783" s="3">
        <v>330</v>
      </c>
      <c r="H3783" t="s">
        <v>143</v>
      </c>
      <c r="I3783" s="3">
        <v>660</v>
      </c>
      <c r="J3783" s="25" t="str">
        <f t="shared" si="59"/>
        <v>May</v>
      </c>
      <c r="K3783">
        <v>20</v>
      </c>
    </row>
    <row r="3784" spans="1:11" x14ac:dyDescent="0.5">
      <c r="A3784" s="25">
        <v>44689</v>
      </c>
      <c r="B3784" t="s">
        <v>30</v>
      </c>
      <c r="C3784" t="s">
        <v>161</v>
      </c>
      <c r="D3784" t="s">
        <v>295</v>
      </c>
      <c r="E3784">
        <v>2</v>
      </c>
      <c r="F3784" t="s">
        <v>147</v>
      </c>
      <c r="G3784" s="3">
        <v>400</v>
      </c>
      <c r="H3784" t="s">
        <v>143</v>
      </c>
      <c r="I3784" s="3">
        <v>800</v>
      </c>
      <c r="J3784" s="25" t="str">
        <f t="shared" si="59"/>
        <v>May</v>
      </c>
      <c r="K3784">
        <v>20</v>
      </c>
    </row>
    <row r="3785" spans="1:11" x14ac:dyDescent="0.5">
      <c r="A3785" s="25">
        <v>44689</v>
      </c>
      <c r="B3785" t="s">
        <v>30</v>
      </c>
      <c r="C3785" t="s">
        <v>173</v>
      </c>
      <c r="D3785" t="s">
        <v>295</v>
      </c>
      <c r="E3785">
        <v>1</v>
      </c>
      <c r="F3785" t="s">
        <v>147</v>
      </c>
      <c r="G3785" s="3">
        <v>450</v>
      </c>
      <c r="H3785" t="s">
        <v>143</v>
      </c>
      <c r="I3785" s="3">
        <v>450</v>
      </c>
      <c r="J3785" s="25" t="str">
        <f t="shared" si="59"/>
        <v>May</v>
      </c>
      <c r="K3785">
        <v>20</v>
      </c>
    </row>
    <row r="3786" spans="1:11" hidden="1" x14ac:dyDescent="0.5">
      <c r="A3786" s="25">
        <v>44689</v>
      </c>
      <c r="B3786" t="s">
        <v>30</v>
      </c>
      <c r="C3786" t="s">
        <v>176</v>
      </c>
      <c r="D3786" t="s">
        <v>295</v>
      </c>
      <c r="E3786">
        <v>1</v>
      </c>
      <c r="F3786" t="s">
        <v>147</v>
      </c>
      <c r="G3786" s="3">
        <v>250</v>
      </c>
      <c r="H3786" t="s">
        <v>143</v>
      </c>
      <c r="I3786" s="3">
        <v>250</v>
      </c>
      <c r="J3786" s="25" t="str">
        <f t="shared" si="59"/>
        <v>May</v>
      </c>
      <c r="K3786">
        <v>20</v>
      </c>
    </row>
    <row r="3787" spans="1:11" hidden="1" x14ac:dyDescent="0.5">
      <c r="A3787" s="25">
        <v>44689</v>
      </c>
      <c r="B3787" t="s">
        <v>30</v>
      </c>
      <c r="C3787" t="s">
        <v>217</v>
      </c>
      <c r="D3787" t="s">
        <v>141</v>
      </c>
      <c r="E3787">
        <v>0.2</v>
      </c>
      <c r="F3787" t="s">
        <v>142</v>
      </c>
      <c r="G3787" s="3">
        <v>375</v>
      </c>
      <c r="H3787" t="s">
        <v>143</v>
      </c>
      <c r="I3787" s="3">
        <v>75</v>
      </c>
      <c r="J3787" s="25" t="str">
        <f t="shared" si="59"/>
        <v>May</v>
      </c>
      <c r="K3787">
        <v>20</v>
      </c>
    </row>
    <row r="3788" spans="1:11" x14ac:dyDescent="0.5">
      <c r="A3788" s="25">
        <v>44689</v>
      </c>
      <c r="B3788" t="s">
        <v>30</v>
      </c>
      <c r="C3788" t="s">
        <v>144</v>
      </c>
      <c r="D3788" t="s">
        <v>274</v>
      </c>
      <c r="E3788">
        <v>6</v>
      </c>
      <c r="F3788" t="s">
        <v>145</v>
      </c>
      <c r="G3788" s="3">
        <v>65</v>
      </c>
      <c r="H3788" t="s">
        <v>143</v>
      </c>
      <c r="I3788" s="3">
        <v>390</v>
      </c>
      <c r="J3788" s="25" t="str">
        <f t="shared" si="59"/>
        <v>May</v>
      </c>
      <c r="K3788">
        <v>20</v>
      </c>
    </row>
    <row r="3789" spans="1:11" x14ac:dyDescent="0.5">
      <c r="A3789" s="25">
        <v>44689</v>
      </c>
      <c r="B3789" t="s">
        <v>30</v>
      </c>
      <c r="C3789" t="s">
        <v>148</v>
      </c>
      <c r="D3789" t="s">
        <v>146</v>
      </c>
      <c r="E3789">
        <v>2</v>
      </c>
      <c r="F3789" t="s">
        <v>149</v>
      </c>
      <c r="G3789" s="3">
        <v>300</v>
      </c>
      <c r="H3789" t="s">
        <v>143</v>
      </c>
      <c r="I3789" s="3">
        <v>600</v>
      </c>
      <c r="J3789" s="25" t="str">
        <f t="shared" si="59"/>
        <v>May</v>
      </c>
      <c r="K3789">
        <v>20</v>
      </c>
    </row>
    <row r="3790" spans="1:11" hidden="1" x14ac:dyDescent="0.5">
      <c r="A3790" s="25">
        <v>44689</v>
      </c>
      <c r="B3790" t="s">
        <v>30</v>
      </c>
      <c r="C3790" t="s">
        <v>194</v>
      </c>
      <c r="D3790" t="s">
        <v>146</v>
      </c>
      <c r="E3790">
        <v>1</v>
      </c>
      <c r="F3790" t="s">
        <v>147</v>
      </c>
      <c r="G3790" s="3">
        <v>260</v>
      </c>
      <c r="H3790" t="s">
        <v>143</v>
      </c>
      <c r="I3790" s="3">
        <v>260</v>
      </c>
      <c r="J3790" s="25" t="str">
        <f t="shared" si="59"/>
        <v>May</v>
      </c>
      <c r="K3790">
        <v>20</v>
      </c>
    </row>
    <row r="3791" spans="1:11" x14ac:dyDescent="0.5">
      <c r="A3791" s="25">
        <v>44689</v>
      </c>
      <c r="B3791" t="s">
        <v>30</v>
      </c>
      <c r="C3791" t="s">
        <v>162</v>
      </c>
      <c r="D3791" t="s">
        <v>295</v>
      </c>
      <c r="E3791">
        <v>5</v>
      </c>
      <c r="F3791" t="s">
        <v>147</v>
      </c>
      <c r="G3791" s="3">
        <v>165</v>
      </c>
      <c r="H3791" t="s">
        <v>143</v>
      </c>
      <c r="I3791" s="3">
        <v>825</v>
      </c>
      <c r="J3791" s="25" t="str">
        <f t="shared" si="59"/>
        <v>May</v>
      </c>
      <c r="K3791">
        <v>20</v>
      </c>
    </row>
    <row r="3792" spans="1:11" x14ac:dyDescent="0.5">
      <c r="A3792" s="25">
        <v>44689</v>
      </c>
      <c r="B3792" t="s">
        <v>30</v>
      </c>
      <c r="C3792" t="s">
        <v>160</v>
      </c>
      <c r="D3792" t="s">
        <v>275</v>
      </c>
      <c r="E3792">
        <v>15</v>
      </c>
      <c r="F3792" t="s">
        <v>147</v>
      </c>
      <c r="G3792" s="3">
        <v>206.67</v>
      </c>
      <c r="H3792" t="s">
        <v>143</v>
      </c>
      <c r="I3792" s="3">
        <v>3100</v>
      </c>
      <c r="J3792" s="25" t="str">
        <f t="shared" si="59"/>
        <v>May</v>
      </c>
      <c r="K3792">
        <v>20</v>
      </c>
    </row>
    <row r="3793" spans="1:11" x14ac:dyDescent="0.5">
      <c r="A3793" s="25">
        <v>44689</v>
      </c>
      <c r="B3793" t="s">
        <v>30</v>
      </c>
      <c r="C3793" t="s">
        <v>281</v>
      </c>
      <c r="D3793" t="s">
        <v>146</v>
      </c>
      <c r="E3793">
        <v>2</v>
      </c>
      <c r="F3793" t="s">
        <v>147</v>
      </c>
      <c r="G3793" s="3">
        <v>255</v>
      </c>
      <c r="H3793" t="s">
        <v>143</v>
      </c>
      <c r="I3793" s="3">
        <v>510</v>
      </c>
      <c r="J3793" s="25" t="str">
        <f t="shared" si="59"/>
        <v>May</v>
      </c>
      <c r="K3793">
        <v>20</v>
      </c>
    </row>
    <row r="3794" spans="1:11" hidden="1" x14ac:dyDescent="0.5">
      <c r="A3794" s="25">
        <v>44689</v>
      </c>
      <c r="B3794" t="s">
        <v>30</v>
      </c>
      <c r="C3794" t="s">
        <v>283</v>
      </c>
      <c r="D3794" t="s">
        <v>146</v>
      </c>
      <c r="E3794">
        <v>1</v>
      </c>
      <c r="F3794" t="s">
        <v>147</v>
      </c>
      <c r="G3794" s="3">
        <v>255</v>
      </c>
      <c r="H3794" t="s">
        <v>143</v>
      </c>
      <c r="I3794" s="3">
        <v>255</v>
      </c>
      <c r="J3794" s="25" t="str">
        <f t="shared" si="59"/>
        <v>May</v>
      </c>
      <c r="K3794">
        <v>20</v>
      </c>
    </row>
    <row r="3795" spans="1:11" x14ac:dyDescent="0.5">
      <c r="A3795" s="25">
        <v>44689</v>
      </c>
      <c r="B3795" t="s">
        <v>30</v>
      </c>
      <c r="C3795" t="s">
        <v>167</v>
      </c>
      <c r="D3795" t="s">
        <v>295</v>
      </c>
      <c r="E3795">
        <v>1</v>
      </c>
      <c r="F3795" t="s">
        <v>147</v>
      </c>
      <c r="G3795" s="3">
        <v>330</v>
      </c>
      <c r="H3795" t="s">
        <v>143</v>
      </c>
      <c r="I3795" s="3">
        <v>330</v>
      </c>
      <c r="J3795" s="25" t="str">
        <f t="shared" si="59"/>
        <v>May</v>
      </c>
      <c r="K3795">
        <v>20</v>
      </c>
    </row>
    <row r="3796" spans="1:11" x14ac:dyDescent="0.5">
      <c r="A3796" s="25">
        <v>44689</v>
      </c>
      <c r="B3796" t="s">
        <v>30</v>
      </c>
      <c r="C3796" t="s">
        <v>161</v>
      </c>
      <c r="D3796" t="s">
        <v>295</v>
      </c>
      <c r="E3796">
        <v>1</v>
      </c>
      <c r="F3796" t="s">
        <v>147</v>
      </c>
      <c r="G3796" s="3">
        <v>400</v>
      </c>
      <c r="H3796" t="s">
        <v>143</v>
      </c>
      <c r="I3796" s="3">
        <v>400</v>
      </c>
      <c r="J3796" s="25" t="str">
        <f t="shared" si="59"/>
        <v>May</v>
      </c>
      <c r="K3796">
        <v>20</v>
      </c>
    </row>
    <row r="3797" spans="1:11" x14ac:dyDescent="0.5">
      <c r="A3797" s="25">
        <v>44689</v>
      </c>
      <c r="B3797" t="s">
        <v>30</v>
      </c>
      <c r="C3797" t="s">
        <v>173</v>
      </c>
      <c r="D3797" t="s">
        <v>295</v>
      </c>
      <c r="E3797">
        <v>0.5</v>
      </c>
      <c r="F3797" t="s">
        <v>147</v>
      </c>
      <c r="G3797" s="3">
        <v>450</v>
      </c>
      <c r="H3797" t="s">
        <v>143</v>
      </c>
      <c r="I3797" s="3">
        <v>225</v>
      </c>
      <c r="J3797" s="25" t="str">
        <f t="shared" si="59"/>
        <v>May</v>
      </c>
      <c r="K3797">
        <v>20</v>
      </c>
    </row>
    <row r="3798" spans="1:11" hidden="1" x14ac:dyDescent="0.5">
      <c r="A3798" s="25">
        <v>44689</v>
      </c>
      <c r="B3798" t="s">
        <v>30</v>
      </c>
      <c r="C3798" t="s">
        <v>176</v>
      </c>
      <c r="D3798" t="s">
        <v>295</v>
      </c>
      <c r="E3798">
        <v>0.5</v>
      </c>
      <c r="F3798" t="s">
        <v>147</v>
      </c>
      <c r="G3798" s="3">
        <v>250</v>
      </c>
      <c r="H3798" t="s">
        <v>143</v>
      </c>
      <c r="I3798" s="3">
        <v>125</v>
      </c>
      <c r="J3798" s="25" t="str">
        <f t="shared" si="59"/>
        <v>May</v>
      </c>
      <c r="K3798">
        <v>20</v>
      </c>
    </row>
    <row r="3799" spans="1:11" x14ac:dyDescent="0.5">
      <c r="A3799" s="25">
        <v>44689</v>
      </c>
      <c r="B3799" t="s">
        <v>30</v>
      </c>
      <c r="C3799" t="s">
        <v>164</v>
      </c>
      <c r="D3799" t="s">
        <v>295</v>
      </c>
      <c r="E3799">
        <v>2</v>
      </c>
      <c r="F3799" t="s">
        <v>147</v>
      </c>
      <c r="G3799" s="3">
        <v>190</v>
      </c>
      <c r="H3799" t="s">
        <v>143</v>
      </c>
      <c r="I3799" s="3">
        <v>380</v>
      </c>
      <c r="J3799" s="25" t="str">
        <f t="shared" si="59"/>
        <v>May</v>
      </c>
      <c r="K3799">
        <v>20</v>
      </c>
    </row>
    <row r="3800" spans="1:11" x14ac:dyDescent="0.5">
      <c r="A3800" s="25">
        <v>44689</v>
      </c>
      <c r="B3800" t="s">
        <v>30</v>
      </c>
      <c r="C3800" t="s">
        <v>187</v>
      </c>
      <c r="D3800" t="s">
        <v>295</v>
      </c>
      <c r="E3800">
        <v>4</v>
      </c>
      <c r="F3800" t="s">
        <v>147</v>
      </c>
      <c r="G3800" s="3">
        <v>50</v>
      </c>
      <c r="H3800" t="s">
        <v>143</v>
      </c>
      <c r="I3800" s="3">
        <v>200</v>
      </c>
      <c r="J3800" s="25" t="str">
        <f t="shared" si="59"/>
        <v>May</v>
      </c>
      <c r="K3800">
        <v>20</v>
      </c>
    </row>
    <row r="3801" spans="1:11" hidden="1" x14ac:dyDescent="0.5">
      <c r="A3801" s="25">
        <v>44689</v>
      </c>
      <c r="B3801" t="s">
        <v>30</v>
      </c>
      <c r="C3801" t="s">
        <v>157</v>
      </c>
      <c r="D3801" t="s">
        <v>141</v>
      </c>
      <c r="E3801">
        <v>1</v>
      </c>
      <c r="F3801" t="s">
        <v>142</v>
      </c>
      <c r="G3801" s="3">
        <v>450</v>
      </c>
      <c r="H3801" t="s">
        <v>143</v>
      </c>
      <c r="I3801" s="3">
        <v>450</v>
      </c>
      <c r="J3801" s="25" t="str">
        <f t="shared" si="59"/>
        <v>May</v>
      </c>
      <c r="K3801">
        <v>20</v>
      </c>
    </row>
    <row r="3802" spans="1:11" hidden="1" x14ac:dyDescent="0.5">
      <c r="A3802" s="25">
        <v>44689</v>
      </c>
      <c r="B3802" t="s">
        <v>30</v>
      </c>
      <c r="C3802" t="s">
        <v>177</v>
      </c>
      <c r="D3802" t="s">
        <v>324</v>
      </c>
      <c r="E3802">
        <v>1</v>
      </c>
      <c r="F3802" t="s">
        <v>142</v>
      </c>
      <c r="G3802" s="3">
        <v>175</v>
      </c>
      <c r="H3802" t="s">
        <v>143</v>
      </c>
      <c r="I3802" s="3">
        <v>175</v>
      </c>
      <c r="J3802" s="25" t="str">
        <f t="shared" si="59"/>
        <v>May</v>
      </c>
      <c r="K3802">
        <v>20</v>
      </c>
    </row>
    <row r="3803" spans="1:11" x14ac:dyDescent="0.5">
      <c r="A3803" s="25">
        <v>44689</v>
      </c>
      <c r="B3803" t="s">
        <v>30</v>
      </c>
      <c r="C3803" t="s">
        <v>151</v>
      </c>
      <c r="D3803" t="s">
        <v>146</v>
      </c>
      <c r="E3803">
        <v>0.7</v>
      </c>
      <c r="F3803" t="s">
        <v>152</v>
      </c>
      <c r="G3803" s="3">
        <v>500</v>
      </c>
      <c r="H3803" t="s">
        <v>143</v>
      </c>
      <c r="I3803" s="3">
        <v>350</v>
      </c>
      <c r="J3803" s="25" t="str">
        <f t="shared" si="59"/>
        <v>May</v>
      </c>
      <c r="K3803">
        <v>20</v>
      </c>
    </row>
    <row r="3804" spans="1:11" hidden="1" x14ac:dyDescent="0.5">
      <c r="A3804" s="25">
        <v>44689</v>
      </c>
      <c r="B3804" t="s">
        <v>30</v>
      </c>
      <c r="C3804" t="s">
        <v>180</v>
      </c>
      <c r="D3804" t="s">
        <v>146</v>
      </c>
      <c r="E3804">
        <v>0.3</v>
      </c>
      <c r="F3804" t="s">
        <v>152</v>
      </c>
      <c r="G3804" s="3">
        <v>900</v>
      </c>
      <c r="H3804" t="s">
        <v>143</v>
      </c>
      <c r="I3804" s="3">
        <v>270</v>
      </c>
      <c r="J3804" s="25" t="str">
        <f t="shared" si="59"/>
        <v>May</v>
      </c>
      <c r="K3804">
        <v>20</v>
      </c>
    </row>
    <row r="3805" spans="1:11" x14ac:dyDescent="0.5">
      <c r="A3805" s="25">
        <v>44689</v>
      </c>
      <c r="B3805" t="s">
        <v>30</v>
      </c>
      <c r="C3805" t="s">
        <v>181</v>
      </c>
      <c r="D3805" t="s">
        <v>276</v>
      </c>
      <c r="E3805">
        <v>0.7</v>
      </c>
      <c r="F3805" t="s">
        <v>152</v>
      </c>
      <c r="G3805" s="3">
        <v>140</v>
      </c>
      <c r="H3805" t="s">
        <v>143</v>
      </c>
      <c r="I3805" s="3">
        <v>98</v>
      </c>
      <c r="J3805" s="25" t="str">
        <f t="shared" si="59"/>
        <v>May</v>
      </c>
      <c r="K3805">
        <v>20</v>
      </c>
    </row>
    <row r="3806" spans="1:11" x14ac:dyDescent="0.5">
      <c r="A3806" s="25">
        <v>44689</v>
      </c>
      <c r="B3806" t="s">
        <v>30</v>
      </c>
      <c r="C3806" t="s">
        <v>198</v>
      </c>
      <c r="D3806" t="s">
        <v>146</v>
      </c>
      <c r="E3806">
        <v>1.5</v>
      </c>
      <c r="F3806" t="s">
        <v>147</v>
      </c>
      <c r="G3806" s="3">
        <v>255</v>
      </c>
      <c r="H3806" t="s">
        <v>143</v>
      </c>
      <c r="I3806" s="3">
        <v>382.5</v>
      </c>
      <c r="J3806" s="25" t="str">
        <f t="shared" si="59"/>
        <v>May</v>
      </c>
      <c r="K3806">
        <v>20</v>
      </c>
    </row>
    <row r="3807" spans="1:11" x14ac:dyDescent="0.5">
      <c r="A3807" s="25">
        <v>44689</v>
      </c>
      <c r="B3807" t="s">
        <v>30</v>
      </c>
      <c r="C3807" t="s">
        <v>231</v>
      </c>
      <c r="D3807" t="s">
        <v>146</v>
      </c>
      <c r="E3807">
        <v>1</v>
      </c>
      <c r="F3807" t="s">
        <v>147</v>
      </c>
      <c r="G3807" s="3">
        <v>255</v>
      </c>
      <c r="H3807" t="s">
        <v>143</v>
      </c>
      <c r="I3807" s="3">
        <v>255</v>
      </c>
      <c r="J3807" s="25" t="str">
        <f t="shared" si="59"/>
        <v>May</v>
      </c>
      <c r="K3807">
        <v>20</v>
      </c>
    </row>
    <row r="3808" spans="1:11" x14ac:dyDescent="0.5">
      <c r="A3808" s="25">
        <v>44689</v>
      </c>
      <c r="B3808" t="s">
        <v>30</v>
      </c>
      <c r="C3808" t="s">
        <v>162</v>
      </c>
      <c r="D3808" t="s">
        <v>295</v>
      </c>
      <c r="E3808">
        <v>2</v>
      </c>
      <c r="F3808" t="s">
        <v>147</v>
      </c>
      <c r="G3808" s="3">
        <v>170</v>
      </c>
      <c r="H3808" t="s">
        <v>143</v>
      </c>
      <c r="I3808" s="3">
        <v>340</v>
      </c>
      <c r="J3808" s="25" t="str">
        <f t="shared" si="59"/>
        <v>May</v>
      </c>
      <c r="K3808">
        <v>20</v>
      </c>
    </row>
    <row r="3809" spans="1:11" x14ac:dyDescent="0.5">
      <c r="A3809" s="25">
        <v>44689</v>
      </c>
      <c r="B3809" t="s">
        <v>30</v>
      </c>
      <c r="C3809" t="s">
        <v>163</v>
      </c>
      <c r="D3809" t="s">
        <v>295</v>
      </c>
      <c r="E3809">
        <v>0.75</v>
      </c>
      <c r="F3809" t="s">
        <v>147</v>
      </c>
      <c r="G3809" s="3">
        <v>920</v>
      </c>
      <c r="H3809" t="s">
        <v>143</v>
      </c>
      <c r="I3809" s="3">
        <v>690</v>
      </c>
      <c r="J3809" s="25" t="str">
        <f t="shared" si="59"/>
        <v>May</v>
      </c>
      <c r="K3809">
        <v>20</v>
      </c>
    </row>
    <row r="3810" spans="1:11" x14ac:dyDescent="0.5">
      <c r="A3810" s="25">
        <v>44689</v>
      </c>
      <c r="B3810" t="s">
        <v>30</v>
      </c>
      <c r="C3810" t="s">
        <v>159</v>
      </c>
      <c r="D3810" t="s">
        <v>295</v>
      </c>
      <c r="E3810">
        <v>1.5</v>
      </c>
      <c r="F3810" t="s">
        <v>147</v>
      </c>
      <c r="G3810" s="3">
        <v>520</v>
      </c>
      <c r="H3810" t="s">
        <v>143</v>
      </c>
      <c r="I3810" s="3">
        <v>780</v>
      </c>
      <c r="J3810" s="25" t="str">
        <f t="shared" si="59"/>
        <v>May</v>
      </c>
      <c r="K3810">
        <v>20</v>
      </c>
    </row>
    <row r="3811" spans="1:11" x14ac:dyDescent="0.5">
      <c r="A3811" s="25">
        <v>44689</v>
      </c>
      <c r="B3811" t="s">
        <v>30</v>
      </c>
      <c r="C3811" t="s">
        <v>167</v>
      </c>
      <c r="D3811" t="s">
        <v>295</v>
      </c>
      <c r="E3811">
        <v>0.5</v>
      </c>
      <c r="F3811" t="s">
        <v>147</v>
      </c>
      <c r="G3811" s="3">
        <v>330</v>
      </c>
      <c r="H3811" t="s">
        <v>143</v>
      </c>
      <c r="I3811" s="3">
        <v>165</v>
      </c>
      <c r="J3811" s="25" t="str">
        <f t="shared" si="59"/>
        <v>May</v>
      </c>
      <c r="K3811">
        <v>20</v>
      </c>
    </row>
    <row r="3812" spans="1:11" x14ac:dyDescent="0.5">
      <c r="A3812" s="25">
        <v>44689</v>
      </c>
      <c r="B3812" t="s">
        <v>30</v>
      </c>
      <c r="C3812" t="s">
        <v>166</v>
      </c>
      <c r="D3812" t="s">
        <v>295</v>
      </c>
      <c r="E3812">
        <v>0.5</v>
      </c>
      <c r="F3812" t="s">
        <v>147</v>
      </c>
      <c r="G3812" s="3">
        <v>330</v>
      </c>
      <c r="H3812" t="s">
        <v>143</v>
      </c>
      <c r="I3812" s="3">
        <v>165</v>
      </c>
      <c r="J3812" s="25" t="str">
        <f t="shared" si="59"/>
        <v>May</v>
      </c>
      <c r="K3812">
        <v>20</v>
      </c>
    </row>
    <row r="3813" spans="1:11" x14ac:dyDescent="0.5">
      <c r="A3813" s="25">
        <v>44689</v>
      </c>
      <c r="B3813" t="s">
        <v>30</v>
      </c>
      <c r="C3813" t="s">
        <v>189</v>
      </c>
      <c r="D3813" t="s">
        <v>295</v>
      </c>
      <c r="E3813">
        <v>0.5</v>
      </c>
      <c r="F3813" t="s">
        <v>147</v>
      </c>
      <c r="G3813" s="3">
        <v>380</v>
      </c>
      <c r="H3813" t="s">
        <v>143</v>
      </c>
      <c r="I3813" s="3">
        <v>190</v>
      </c>
      <c r="J3813" s="25" t="str">
        <f t="shared" si="59"/>
        <v>May</v>
      </c>
      <c r="K3813">
        <v>20</v>
      </c>
    </row>
    <row r="3814" spans="1:11" x14ac:dyDescent="0.5">
      <c r="A3814" s="25">
        <v>44689</v>
      </c>
      <c r="B3814" t="s">
        <v>30</v>
      </c>
      <c r="C3814" t="s">
        <v>175</v>
      </c>
      <c r="D3814" t="s">
        <v>146</v>
      </c>
      <c r="E3814">
        <v>0.3</v>
      </c>
      <c r="F3814" t="s">
        <v>152</v>
      </c>
      <c r="G3814" s="3">
        <v>900</v>
      </c>
      <c r="H3814" t="s">
        <v>143</v>
      </c>
      <c r="I3814" s="3">
        <v>270</v>
      </c>
      <c r="J3814" s="25" t="str">
        <f t="shared" si="59"/>
        <v>May</v>
      </c>
      <c r="K3814">
        <v>20</v>
      </c>
    </row>
    <row r="3815" spans="1:11" x14ac:dyDescent="0.5">
      <c r="A3815" s="25">
        <v>44689</v>
      </c>
      <c r="B3815" t="s">
        <v>30</v>
      </c>
      <c r="C3815" t="s">
        <v>181</v>
      </c>
      <c r="D3815" t="s">
        <v>276</v>
      </c>
      <c r="E3815">
        <v>1.5</v>
      </c>
      <c r="F3815" t="s">
        <v>152</v>
      </c>
      <c r="G3815" s="3">
        <v>140</v>
      </c>
      <c r="H3815" t="s">
        <v>143</v>
      </c>
      <c r="I3815" s="3">
        <v>210</v>
      </c>
      <c r="J3815" s="25" t="str">
        <f t="shared" si="59"/>
        <v>May</v>
      </c>
      <c r="K3815">
        <v>20</v>
      </c>
    </row>
    <row r="3816" spans="1:11" hidden="1" x14ac:dyDescent="0.5">
      <c r="A3816" s="25">
        <v>44689</v>
      </c>
      <c r="B3816" t="s">
        <v>30</v>
      </c>
      <c r="C3816" t="s">
        <v>179</v>
      </c>
      <c r="D3816" t="s">
        <v>274</v>
      </c>
      <c r="E3816">
        <v>1</v>
      </c>
      <c r="F3816" t="s">
        <v>145</v>
      </c>
      <c r="G3816" s="3">
        <v>65</v>
      </c>
      <c r="H3816" t="s">
        <v>143</v>
      </c>
      <c r="I3816" s="3">
        <v>65</v>
      </c>
      <c r="J3816" s="25" t="str">
        <f t="shared" si="59"/>
        <v>May</v>
      </c>
      <c r="K3816">
        <v>20</v>
      </c>
    </row>
    <row r="3817" spans="1:11" hidden="1" x14ac:dyDescent="0.5">
      <c r="A3817" s="25">
        <v>44689</v>
      </c>
      <c r="B3817" t="s">
        <v>30</v>
      </c>
      <c r="C3817" t="s">
        <v>206</v>
      </c>
      <c r="D3817" t="s">
        <v>193</v>
      </c>
      <c r="E3817">
        <v>0.5</v>
      </c>
      <c r="F3817" t="s">
        <v>147</v>
      </c>
      <c r="G3817" s="3">
        <v>500</v>
      </c>
      <c r="H3817" t="s">
        <v>143</v>
      </c>
      <c r="I3817" s="3">
        <v>250</v>
      </c>
      <c r="J3817" s="25" t="str">
        <f t="shared" si="59"/>
        <v>May</v>
      </c>
      <c r="K3817">
        <v>20</v>
      </c>
    </row>
    <row r="3818" spans="1:11" hidden="1" x14ac:dyDescent="0.5">
      <c r="A3818" s="25">
        <v>44689</v>
      </c>
      <c r="B3818" t="s">
        <v>30</v>
      </c>
      <c r="C3818" t="s">
        <v>197</v>
      </c>
      <c r="D3818" t="s">
        <v>193</v>
      </c>
      <c r="E3818">
        <v>0.2</v>
      </c>
      <c r="F3818" t="s">
        <v>147</v>
      </c>
      <c r="G3818" s="3">
        <v>700</v>
      </c>
      <c r="H3818" t="s">
        <v>143</v>
      </c>
      <c r="I3818" s="3">
        <v>140</v>
      </c>
      <c r="J3818" s="25" t="str">
        <f t="shared" si="59"/>
        <v>May</v>
      </c>
      <c r="K3818">
        <v>20</v>
      </c>
    </row>
    <row r="3819" spans="1:11" hidden="1" x14ac:dyDescent="0.5">
      <c r="A3819" s="25">
        <v>44689</v>
      </c>
      <c r="B3819" t="s">
        <v>30</v>
      </c>
      <c r="C3819" t="s">
        <v>176</v>
      </c>
      <c r="D3819" t="s">
        <v>295</v>
      </c>
      <c r="E3819">
        <v>0.25</v>
      </c>
      <c r="F3819" t="s">
        <v>147</v>
      </c>
      <c r="G3819" s="3">
        <v>260</v>
      </c>
      <c r="H3819" t="s">
        <v>143</v>
      </c>
      <c r="I3819" s="3">
        <v>65</v>
      </c>
      <c r="J3819" s="25" t="str">
        <f t="shared" si="59"/>
        <v>May</v>
      </c>
      <c r="K3819">
        <v>20</v>
      </c>
    </row>
    <row r="3820" spans="1:11" hidden="1" x14ac:dyDescent="0.5">
      <c r="A3820" s="25">
        <v>44689</v>
      </c>
      <c r="B3820" t="s">
        <v>30</v>
      </c>
      <c r="C3820" t="s">
        <v>153</v>
      </c>
      <c r="D3820" t="s">
        <v>295</v>
      </c>
      <c r="E3820">
        <v>2</v>
      </c>
      <c r="F3820" t="s">
        <v>147</v>
      </c>
      <c r="G3820" s="3">
        <v>65</v>
      </c>
      <c r="H3820" t="s">
        <v>143</v>
      </c>
      <c r="I3820" s="3">
        <v>130</v>
      </c>
      <c r="J3820" s="25" t="str">
        <f t="shared" si="59"/>
        <v>May</v>
      </c>
      <c r="K3820">
        <v>20</v>
      </c>
    </row>
    <row r="3821" spans="1:11" x14ac:dyDescent="0.5">
      <c r="A3821" s="25">
        <v>44689</v>
      </c>
      <c r="B3821" t="s">
        <v>30</v>
      </c>
      <c r="C3821" t="s">
        <v>148</v>
      </c>
      <c r="D3821" t="s">
        <v>146</v>
      </c>
      <c r="E3821">
        <v>2</v>
      </c>
      <c r="F3821" t="s">
        <v>149</v>
      </c>
      <c r="G3821" s="3">
        <v>300</v>
      </c>
      <c r="H3821" t="s">
        <v>143</v>
      </c>
      <c r="I3821" s="3">
        <v>600</v>
      </c>
      <c r="J3821" s="25" t="str">
        <f t="shared" si="59"/>
        <v>May</v>
      </c>
      <c r="K3821">
        <v>20</v>
      </c>
    </row>
    <row r="3822" spans="1:11" hidden="1" x14ac:dyDescent="0.5">
      <c r="A3822" s="25">
        <v>44689</v>
      </c>
      <c r="B3822" t="s">
        <v>30</v>
      </c>
      <c r="C3822" t="s">
        <v>294</v>
      </c>
      <c r="D3822" t="s">
        <v>141</v>
      </c>
      <c r="E3822">
        <v>1</v>
      </c>
      <c r="F3822" t="s">
        <v>149</v>
      </c>
      <c r="G3822" s="3">
        <v>65</v>
      </c>
      <c r="H3822" t="s">
        <v>143</v>
      </c>
      <c r="I3822" s="3">
        <v>65</v>
      </c>
      <c r="J3822" s="25" t="str">
        <f t="shared" si="59"/>
        <v>May</v>
      </c>
      <c r="K3822">
        <v>20</v>
      </c>
    </row>
    <row r="3823" spans="1:11" hidden="1" x14ac:dyDescent="0.5">
      <c r="A3823" s="25">
        <v>44689</v>
      </c>
      <c r="B3823" t="s">
        <v>30</v>
      </c>
      <c r="C3823" t="s">
        <v>157</v>
      </c>
      <c r="D3823" t="s">
        <v>141</v>
      </c>
      <c r="E3823">
        <v>0.2</v>
      </c>
      <c r="F3823" t="s">
        <v>142</v>
      </c>
      <c r="G3823" s="3">
        <v>550</v>
      </c>
      <c r="H3823" t="s">
        <v>143</v>
      </c>
      <c r="I3823" s="3">
        <v>110</v>
      </c>
      <c r="J3823" s="25" t="str">
        <f t="shared" si="59"/>
        <v>May</v>
      </c>
      <c r="K3823">
        <v>20</v>
      </c>
    </row>
    <row r="3824" spans="1:11" hidden="1" x14ac:dyDescent="0.5">
      <c r="A3824" s="25">
        <v>44689</v>
      </c>
      <c r="B3824" t="s">
        <v>30</v>
      </c>
      <c r="C3824" t="s">
        <v>177</v>
      </c>
      <c r="D3824" t="s">
        <v>324</v>
      </c>
      <c r="E3824">
        <v>1</v>
      </c>
      <c r="F3824" t="s">
        <v>142</v>
      </c>
      <c r="G3824" s="3">
        <v>175</v>
      </c>
      <c r="H3824" t="s">
        <v>143</v>
      </c>
      <c r="I3824" s="3">
        <v>175</v>
      </c>
      <c r="J3824" s="25" t="str">
        <f t="shared" si="59"/>
        <v>May</v>
      </c>
      <c r="K3824">
        <v>20</v>
      </c>
    </row>
    <row r="3825" spans="1:11" x14ac:dyDescent="0.5">
      <c r="A3825" s="25">
        <v>44689</v>
      </c>
      <c r="B3825" t="s">
        <v>30</v>
      </c>
      <c r="C3825" t="s">
        <v>144</v>
      </c>
      <c r="D3825" t="s">
        <v>274</v>
      </c>
      <c r="E3825">
        <v>7</v>
      </c>
      <c r="F3825" t="s">
        <v>145</v>
      </c>
      <c r="G3825" s="3">
        <v>65</v>
      </c>
      <c r="H3825" t="s">
        <v>143</v>
      </c>
      <c r="I3825" s="3">
        <v>455</v>
      </c>
      <c r="J3825" s="25" t="str">
        <f t="shared" si="59"/>
        <v>May</v>
      </c>
      <c r="K3825">
        <v>20</v>
      </c>
    </row>
    <row r="3826" spans="1:11" x14ac:dyDescent="0.5">
      <c r="A3826" s="25">
        <v>44689</v>
      </c>
      <c r="B3826" t="s">
        <v>30</v>
      </c>
      <c r="C3826" t="s">
        <v>166</v>
      </c>
      <c r="D3826" t="s">
        <v>295</v>
      </c>
      <c r="E3826">
        <v>1</v>
      </c>
      <c r="F3826" t="s">
        <v>147</v>
      </c>
      <c r="G3826" s="3">
        <v>330</v>
      </c>
      <c r="H3826" t="s">
        <v>143</v>
      </c>
      <c r="I3826" s="3">
        <v>330</v>
      </c>
      <c r="J3826" s="25" t="str">
        <f t="shared" si="59"/>
        <v>May</v>
      </c>
      <c r="K3826">
        <v>20</v>
      </c>
    </row>
    <row r="3827" spans="1:11" hidden="1" x14ac:dyDescent="0.5">
      <c r="A3827" s="25">
        <v>44689</v>
      </c>
      <c r="B3827" t="s">
        <v>30</v>
      </c>
      <c r="C3827" t="s">
        <v>176</v>
      </c>
      <c r="D3827" t="s">
        <v>295</v>
      </c>
      <c r="E3827">
        <v>0.5</v>
      </c>
      <c r="F3827" t="s">
        <v>147</v>
      </c>
      <c r="G3827" s="3">
        <v>260</v>
      </c>
      <c r="H3827" t="s">
        <v>143</v>
      </c>
      <c r="I3827" s="3">
        <v>130</v>
      </c>
      <c r="J3827" s="25" t="str">
        <f t="shared" si="59"/>
        <v>May</v>
      </c>
      <c r="K3827">
        <v>20</v>
      </c>
    </row>
    <row r="3828" spans="1:11" x14ac:dyDescent="0.5">
      <c r="A3828" s="25">
        <v>44689</v>
      </c>
      <c r="B3828" t="s">
        <v>30</v>
      </c>
      <c r="C3828" t="s">
        <v>167</v>
      </c>
      <c r="D3828" t="s">
        <v>295</v>
      </c>
      <c r="E3828">
        <v>1</v>
      </c>
      <c r="F3828" t="s">
        <v>147</v>
      </c>
      <c r="G3828" s="3">
        <v>330</v>
      </c>
      <c r="H3828" t="s">
        <v>143</v>
      </c>
      <c r="I3828" s="3">
        <v>330</v>
      </c>
      <c r="J3828" s="25" t="str">
        <f t="shared" si="59"/>
        <v>May</v>
      </c>
      <c r="K3828">
        <v>20</v>
      </c>
    </row>
    <row r="3829" spans="1:11" x14ac:dyDescent="0.5">
      <c r="A3829" s="25">
        <v>44689</v>
      </c>
      <c r="B3829" t="s">
        <v>30</v>
      </c>
      <c r="C3829" t="s">
        <v>189</v>
      </c>
      <c r="D3829" t="s">
        <v>295</v>
      </c>
      <c r="E3829">
        <v>0.5</v>
      </c>
      <c r="F3829" t="s">
        <v>147</v>
      </c>
      <c r="G3829" s="3">
        <v>390</v>
      </c>
      <c r="H3829" t="s">
        <v>143</v>
      </c>
      <c r="I3829" s="3">
        <v>195</v>
      </c>
      <c r="J3829" s="25" t="str">
        <f t="shared" si="59"/>
        <v>May</v>
      </c>
      <c r="K3829">
        <v>20</v>
      </c>
    </row>
    <row r="3830" spans="1:11" hidden="1" x14ac:dyDescent="0.5">
      <c r="A3830" s="25">
        <v>44689</v>
      </c>
      <c r="B3830" t="s">
        <v>30</v>
      </c>
      <c r="C3830" t="s">
        <v>186</v>
      </c>
      <c r="D3830" t="s">
        <v>274</v>
      </c>
      <c r="E3830">
        <v>3</v>
      </c>
      <c r="F3830" t="s">
        <v>145</v>
      </c>
      <c r="G3830" s="3">
        <v>80</v>
      </c>
      <c r="H3830" t="s">
        <v>143</v>
      </c>
      <c r="I3830" s="3">
        <v>240</v>
      </c>
      <c r="J3830" s="25" t="str">
        <f t="shared" si="59"/>
        <v>May</v>
      </c>
      <c r="K3830">
        <v>20</v>
      </c>
    </row>
    <row r="3831" spans="1:11" x14ac:dyDescent="0.5">
      <c r="A3831" s="25">
        <v>44689</v>
      </c>
      <c r="B3831" t="s">
        <v>30</v>
      </c>
      <c r="C3831" t="s">
        <v>187</v>
      </c>
      <c r="D3831" t="s">
        <v>295</v>
      </c>
      <c r="E3831">
        <v>5</v>
      </c>
      <c r="F3831" t="s">
        <v>147</v>
      </c>
      <c r="G3831" s="3">
        <v>50</v>
      </c>
      <c r="H3831" t="s">
        <v>143</v>
      </c>
      <c r="I3831" s="3">
        <v>250</v>
      </c>
      <c r="J3831" s="25" t="str">
        <f t="shared" si="59"/>
        <v>May</v>
      </c>
      <c r="K3831">
        <v>20</v>
      </c>
    </row>
    <row r="3832" spans="1:11" x14ac:dyDescent="0.5">
      <c r="A3832" s="25">
        <v>44689</v>
      </c>
      <c r="B3832" t="s">
        <v>30</v>
      </c>
      <c r="C3832" t="s">
        <v>284</v>
      </c>
      <c r="D3832" t="s">
        <v>146</v>
      </c>
      <c r="E3832">
        <v>4</v>
      </c>
      <c r="F3832" t="s">
        <v>147</v>
      </c>
      <c r="G3832" s="3">
        <v>255</v>
      </c>
      <c r="H3832" t="s">
        <v>143</v>
      </c>
      <c r="I3832" s="3">
        <v>1020</v>
      </c>
      <c r="J3832" s="25" t="str">
        <f t="shared" si="59"/>
        <v>May</v>
      </c>
      <c r="K3832">
        <v>20</v>
      </c>
    </row>
    <row r="3833" spans="1:11" x14ac:dyDescent="0.5">
      <c r="A3833" s="25">
        <v>44689</v>
      </c>
      <c r="B3833" t="s">
        <v>30</v>
      </c>
      <c r="C3833" t="s">
        <v>198</v>
      </c>
      <c r="D3833" t="s">
        <v>146</v>
      </c>
      <c r="E3833">
        <v>3</v>
      </c>
      <c r="F3833" t="s">
        <v>147</v>
      </c>
      <c r="G3833" s="3">
        <v>255</v>
      </c>
      <c r="H3833" t="s">
        <v>143</v>
      </c>
      <c r="I3833" s="3">
        <v>765</v>
      </c>
      <c r="J3833" s="25" t="str">
        <f t="shared" si="59"/>
        <v>May</v>
      </c>
      <c r="K3833">
        <v>20</v>
      </c>
    </row>
    <row r="3834" spans="1:11" hidden="1" x14ac:dyDescent="0.5">
      <c r="A3834" s="25">
        <v>44689</v>
      </c>
      <c r="B3834" t="s">
        <v>30</v>
      </c>
      <c r="C3834" t="s">
        <v>264</v>
      </c>
      <c r="D3834" t="s">
        <v>146</v>
      </c>
      <c r="E3834">
        <v>2</v>
      </c>
      <c r="F3834" t="s">
        <v>147</v>
      </c>
      <c r="G3834" s="3">
        <v>255</v>
      </c>
      <c r="H3834" t="s">
        <v>143</v>
      </c>
      <c r="I3834" s="3">
        <v>510</v>
      </c>
      <c r="J3834" s="25" t="str">
        <f t="shared" si="59"/>
        <v>May</v>
      </c>
      <c r="K3834">
        <v>20</v>
      </c>
    </row>
    <row r="3835" spans="1:11" x14ac:dyDescent="0.5">
      <c r="A3835" s="25">
        <v>44689</v>
      </c>
      <c r="B3835" t="s">
        <v>30</v>
      </c>
      <c r="C3835" t="s">
        <v>231</v>
      </c>
      <c r="D3835" t="s">
        <v>146</v>
      </c>
      <c r="E3835">
        <v>2</v>
      </c>
      <c r="F3835" t="s">
        <v>147</v>
      </c>
      <c r="G3835" s="3">
        <v>255</v>
      </c>
      <c r="H3835" t="s">
        <v>143</v>
      </c>
      <c r="I3835" s="3">
        <v>510</v>
      </c>
      <c r="J3835" s="25" t="str">
        <f t="shared" si="59"/>
        <v>May</v>
      </c>
      <c r="K3835">
        <v>20</v>
      </c>
    </row>
    <row r="3836" spans="1:11" x14ac:dyDescent="0.5">
      <c r="A3836" s="25">
        <v>44689</v>
      </c>
      <c r="B3836" t="s">
        <v>30</v>
      </c>
      <c r="C3836" t="s">
        <v>164</v>
      </c>
      <c r="D3836" t="s">
        <v>295</v>
      </c>
      <c r="E3836">
        <v>1</v>
      </c>
      <c r="F3836" t="s">
        <v>147</v>
      </c>
      <c r="G3836" s="3">
        <v>190</v>
      </c>
      <c r="H3836" t="s">
        <v>143</v>
      </c>
      <c r="I3836" s="3">
        <v>190</v>
      </c>
      <c r="J3836" s="25" t="str">
        <f t="shared" si="59"/>
        <v>May</v>
      </c>
      <c r="K3836">
        <v>20</v>
      </c>
    </row>
    <row r="3837" spans="1:11" x14ac:dyDescent="0.5">
      <c r="A3837" s="25">
        <v>44689</v>
      </c>
      <c r="B3837" t="s">
        <v>30</v>
      </c>
      <c r="C3837" t="s">
        <v>175</v>
      </c>
      <c r="D3837" t="s">
        <v>146</v>
      </c>
      <c r="E3837">
        <v>0.5</v>
      </c>
      <c r="F3837" t="s">
        <v>152</v>
      </c>
      <c r="G3837" s="3">
        <v>900</v>
      </c>
      <c r="H3837" t="s">
        <v>143</v>
      </c>
      <c r="I3837" s="3">
        <v>450</v>
      </c>
      <c r="J3837" s="25" t="str">
        <f t="shared" si="59"/>
        <v>May</v>
      </c>
      <c r="K3837">
        <v>20</v>
      </c>
    </row>
    <row r="3838" spans="1:11" x14ac:dyDescent="0.5">
      <c r="A3838" s="25">
        <v>44689</v>
      </c>
      <c r="B3838" t="s">
        <v>30</v>
      </c>
      <c r="C3838" t="s">
        <v>181</v>
      </c>
      <c r="D3838" t="s">
        <v>276</v>
      </c>
      <c r="E3838">
        <v>0.5</v>
      </c>
      <c r="F3838" t="s">
        <v>152</v>
      </c>
      <c r="G3838" s="3">
        <v>140</v>
      </c>
      <c r="H3838" t="s">
        <v>143</v>
      </c>
      <c r="I3838" s="3">
        <v>70</v>
      </c>
      <c r="J3838" s="25" t="str">
        <f t="shared" si="59"/>
        <v>May</v>
      </c>
      <c r="K3838">
        <v>20</v>
      </c>
    </row>
    <row r="3839" spans="1:11" x14ac:dyDescent="0.5">
      <c r="A3839" s="25">
        <v>44689</v>
      </c>
      <c r="B3839" t="s">
        <v>30</v>
      </c>
      <c r="C3839" t="s">
        <v>158</v>
      </c>
      <c r="D3839" t="s">
        <v>295</v>
      </c>
      <c r="E3839">
        <v>0.5</v>
      </c>
      <c r="F3839" t="s">
        <v>147</v>
      </c>
      <c r="G3839" s="3">
        <v>300</v>
      </c>
      <c r="H3839" t="s">
        <v>143</v>
      </c>
      <c r="I3839" s="3">
        <v>150</v>
      </c>
      <c r="J3839" s="25" t="str">
        <f t="shared" si="59"/>
        <v>May</v>
      </c>
      <c r="K3839">
        <v>20</v>
      </c>
    </row>
    <row r="3840" spans="1:11" x14ac:dyDescent="0.5">
      <c r="A3840" s="25">
        <v>44689</v>
      </c>
      <c r="B3840" t="s">
        <v>30</v>
      </c>
      <c r="C3840" t="s">
        <v>154</v>
      </c>
      <c r="D3840" t="s">
        <v>155</v>
      </c>
      <c r="E3840">
        <v>1</v>
      </c>
      <c r="F3840" t="s">
        <v>156</v>
      </c>
      <c r="G3840" s="3">
        <v>900</v>
      </c>
      <c r="H3840" t="s">
        <v>143</v>
      </c>
      <c r="I3840" s="3">
        <v>900</v>
      </c>
      <c r="J3840" s="25" t="str">
        <f t="shared" si="59"/>
        <v>May</v>
      </c>
      <c r="K3840">
        <v>20</v>
      </c>
    </row>
    <row r="3841" spans="1:11" x14ac:dyDescent="0.5">
      <c r="A3841" s="25">
        <v>44689</v>
      </c>
      <c r="B3841" t="s">
        <v>30</v>
      </c>
      <c r="C3841" t="s">
        <v>154</v>
      </c>
      <c r="D3841" t="s">
        <v>155</v>
      </c>
      <c r="E3841">
        <v>0.13</v>
      </c>
      <c r="F3841" t="s">
        <v>156</v>
      </c>
      <c r="G3841" s="3">
        <v>900</v>
      </c>
      <c r="H3841" t="s">
        <v>143</v>
      </c>
      <c r="I3841" s="3">
        <v>117</v>
      </c>
      <c r="J3841" s="25" t="str">
        <f t="shared" si="59"/>
        <v>May</v>
      </c>
      <c r="K3841">
        <v>20</v>
      </c>
    </row>
    <row r="3842" spans="1:11" x14ac:dyDescent="0.5">
      <c r="A3842" s="25">
        <v>44689</v>
      </c>
      <c r="B3842" t="s">
        <v>30</v>
      </c>
      <c r="C3842" t="s">
        <v>189</v>
      </c>
      <c r="D3842" t="s">
        <v>295</v>
      </c>
      <c r="E3842">
        <v>0.25</v>
      </c>
      <c r="F3842" t="s">
        <v>147</v>
      </c>
      <c r="G3842" s="3">
        <v>380</v>
      </c>
      <c r="H3842" t="s">
        <v>143</v>
      </c>
      <c r="I3842" s="3">
        <v>95</v>
      </c>
      <c r="J3842" s="25" t="str">
        <f t="shared" si="59"/>
        <v>May</v>
      </c>
      <c r="K3842">
        <v>20</v>
      </c>
    </row>
    <row r="3843" spans="1:11" hidden="1" x14ac:dyDescent="0.5">
      <c r="A3843" s="25">
        <v>44689</v>
      </c>
      <c r="B3843" t="s">
        <v>30</v>
      </c>
      <c r="C3843" t="s">
        <v>176</v>
      </c>
      <c r="D3843" t="s">
        <v>295</v>
      </c>
      <c r="E3843">
        <v>0.25</v>
      </c>
      <c r="F3843" t="s">
        <v>147</v>
      </c>
      <c r="G3843" s="3">
        <v>260</v>
      </c>
      <c r="H3843" t="s">
        <v>143</v>
      </c>
      <c r="I3843" s="3">
        <v>65</v>
      </c>
      <c r="J3843" s="25" t="str">
        <f t="shared" si="59"/>
        <v>May</v>
      </c>
      <c r="K3843">
        <v>20</v>
      </c>
    </row>
    <row r="3844" spans="1:11" x14ac:dyDescent="0.5">
      <c r="A3844" s="25">
        <v>44689</v>
      </c>
      <c r="B3844" t="s">
        <v>30</v>
      </c>
      <c r="C3844" t="s">
        <v>166</v>
      </c>
      <c r="D3844" t="s">
        <v>295</v>
      </c>
      <c r="E3844">
        <v>0.25</v>
      </c>
      <c r="F3844" t="s">
        <v>147</v>
      </c>
      <c r="G3844" s="3">
        <v>330</v>
      </c>
      <c r="H3844" t="s">
        <v>143</v>
      </c>
      <c r="I3844" s="3">
        <v>82.5</v>
      </c>
      <c r="J3844" s="25" t="str">
        <f t="shared" ref="J3844:J3907" si="60">TEXT(A3844,"mmm")</f>
        <v>May</v>
      </c>
      <c r="K3844">
        <v>20</v>
      </c>
    </row>
    <row r="3845" spans="1:11" x14ac:dyDescent="0.5">
      <c r="A3845" s="25">
        <v>44689</v>
      </c>
      <c r="B3845" t="s">
        <v>30</v>
      </c>
      <c r="C3845" t="s">
        <v>167</v>
      </c>
      <c r="D3845" t="s">
        <v>295</v>
      </c>
      <c r="E3845">
        <v>0.25</v>
      </c>
      <c r="F3845" t="s">
        <v>147</v>
      </c>
      <c r="G3845" s="3">
        <v>330</v>
      </c>
      <c r="H3845" t="s">
        <v>143</v>
      </c>
      <c r="I3845" s="3">
        <v>82.5</v>
      </c>
      <c r="J3845" s="25" t="str">
        <f t="shared" si="60"/>
        <v>May</v>
      </c>
      <c r="K3845">
        <v>20</v>
      </c>
    </row>
    <row r="3846" spans="1:11" x14ac:dyDescent="0.5">
      <c r="A3846" s="25">
        <v>44689</v>
      </c>
      <c r="B3846" t="s">
        <v>30</v>
      </c>
      <c r="C3846" t="s">
        <v>154</v>
      </c>
      <c r="D3846" t="s">
        <v>155</v>
      </c>
      <c r="E3846">
        <v>1</v>
      </c>
      <c r="F3846" t="s">
        <v>156</v>
      </c>
      <c r="G3846" s="3">
        <v>900</v>
      </c>
      <c r="H3846" t="s">
        <v>143</v>
      </c>
      <c r="I3846" s="3">
        <v>900</v>
      </c>
      <c r="J3846" s="25" t="str">
        <f t="shared" si="60"/>
        <v>May</v>
      </c>
      <c r="K3846">
        <v>20</v>
      </c>
    </row>
    <row r="3847" spans="1:11" hidden="1" x14ac:dyDescent="0.5">
      <c r="A3847" s="25">
        <v>44689</v>
      </c>
      <c r="B3847" t="s">
        <v>30</v>
      </c>
      <c r="C3847" t="s">
        <v>170</v>
      </c>
      <c r="D3847" t="s">
        <v>155</v>
      </c>
      <c r="E3847">
        <v>0.6</v>
      </c>
      <c r="F3847" t="s">
        <v>156</v>
      </c>
      <c r="G3847" s="3">
        <v>320</v>
      </c>
      <c r="H3847" t="s">
        <v>143</v>
      </c>
      <c r="I3847" s="3">
        <v>192</v>
      </c>
      <c r="J3847" s="25" t="str">
        <f t="shared" si="60"/>
        <v>May</v>
      </c>
      <c r="K3847">
        <v>20</v>
      </c>
    </row>
    <row r="3848" spans="1:11" x14ac:dyDescent="0.5">
      <c r="A3848" s="25">
        <v>44689</v>
      </c>
      <c r="B3848" t="s">
        <v>30</v>
      </c>
      <c r="C3848" t="s">
        <v>158</v>
      </c>
      <c r="D3848" t="s">
        <v>295</v>
      </c>
      <c r="E3848">
        <v>0.25</v>
      </c>
      <c r="F3848" t="s">
        <v>147</v>
      </c>
      <c r="G3848" s="3">
        <v>320</v>
      </c>
      <c r="H3848" t="s">
        <v>143</v>
      </c>
      <c r="I3848" s="3">
        <v>80</v>
      </c>
      <c r="J3848" s="25" t="str">
        <f t="shared" si="60"/>
        <v>May</v>
      </c>
      <c r="K3848">
        <v>20</v>
      </c>
    </row>
    <row r="3849" spans="1:11" hidden="1" x14ac:dyDescent="0.5">
      <c r="A3849" s="25">
        <v>44689</v>
      </c>
      <c r="B3849" t="s">
        <v>30</v>
      </c>
      <c r="C3849" t="s">
        <v>180</v>
      </c>
      <c r="D3849" t="s">
        <v>146</v>
      </c>
      <c r="E3849">
        <v>0.2</v>
      </c>
      <c r="F3849" t="s">
        <v>152</v>
      </c>
      <c r="G3849" s="3">
        <v>900</v>
      </c>
      <c r="H3849" t="s">
        <v>143</v>
      </c>
      <c r="I3849" s="3">
        <v>180</v>
      </c>
      <c r="J3849" s="25" t="str">
        <f t="shared" si="60"/>
        <v>May</v>
      </c>
      <c r="K3849">
        <v>20</v>
      </c>
    </row>
    <row r="3850" spans="1:11" x14ac:dyDescent="0.5">
      <c r="A3850" s="25">
        <v>44689</v>
      </c>
      <c r="B3850" t="s">
        <v>30</v>
      </c>
      <c r="C3850" t="s">
        <v>181</v>
      </c>
      <c r="D3850" t="s">
        <v>276</v>
      </c>
      <c r="E3850">
        <v>0.3</v>
      </c>
      <c r="F3850" t="s">
        <v>152</v>
      </c>
      <c r="G3850" s="3">
        <v>140</v>
      </c>
      <c r="H3850" t="s">
        <v>143</v>
      </c>
      <c r="I3850" s="3">
        <v>42</v>
      </c>
      <c r="J3850" s="25" t="str">
        <f t="shared" si="60"/>
        <v>May</v>
      </c>
      <c r="K3850">
        <v>20</v>
      </c>
    </row>
    <row r="3851" spans="1:11" x14ac:dyDescent="0.5">
      <c r="A3851" s="25">
        <v>44689</v>
      </c>
      <c r="B3851" t="s">
        <v>30</v>
      </c>
      <c r="C3851" t="s">
        <v>151</v>
      </c>
      <c r="D3851" t="s">
        <v>146</v>
      </c>
      <c r="E3851">
        <v>0.3</v>
      </c>
      <c r="F3851" t="s">
        <v>152</v>
      </c>
      <c r="G3851" s="3">
        <v>500</v>
      </c>
      <c r="H3851" t="s">
        <v>143</v>
      </c>
      <c r="I3851" s="3">
        <v>150</v>
      </c>
      <c r="J3851" s="25" t="str">
        <f t="shared" si="60"/>
        <v>May</v>
      </c>
      <c r="K3851">
        <v>20</v>
      </c>
    </row>
    <row r="3852" spans="1:11" hidden="1" x14ac:dyDescent="0.5">
      <c r="A3852" s="25">
        <v>44689</v>
      </c>
      <c r="B3852" t="s">
        <v>30</v>
      </c>
      <c r="C3852" t="s">
        <v>218</v>
      </c>
      <c r="D3852" t="s">
        <v>141</v>
      </c>
      <c r="E3852">
        <v>1</v>
      </c>
      <c r="F3852" t="s">
        <v>142</v>
      </c>
      <c r="G3852" s="3">
        <v>90</v>
      </c>
      <c r="H3852" t="s">
        <v>143</v>
      </c>
      <c r="I3852" s="3">
        <v>90</v>
      </c>
      <c r="J3852" s="25" t="str">
        <f t="shared" si="60"/>
        <v>May</v>
      </c>
      <c r="K3852">
        <v>20</v>
      </c>
    </row>
    <row r="3853" spans="1:11" hidden="1" x14ac:dyDescent="0.5">
      <c r="A3853" s="25">
        <v>44689</v>
      </c>
      <c r="B3853" t="s">
        <v>30</v>
      </c>
      <c r="C3853" t="s">
        <v>199</v>
      </c>
      <c r="D3853" t="s">
        <v>275</v>
      </c>
      <c r="E3853">
        <v>1</v>
      </c>
      <c r="F3853" t="s">
        <v>147</v>
      </c>
      <c r="G3853" s="3">
        <v>190</v>
      </c>
      <c r="H3853" t="s">
        <v>143</v>
      </c>
      <c r="I3853" s="3">
        <v>190</v>
      </c>
      <c r="J3853" s="25" t="str">
        <f t="shared" si="60"/>
        <v>May</v>
      </c>
      <c r="K3853">
        <v>20</v>
      </c>
    </row>
    <row r="3854" spans="1:11" x14ac:dyDescent="0.5">
      <c r="A3854" s="25">
        <v>44689</v>
      </c>
      <c r="B3854" t="s">
        <v>30</v>
      </c>
      <c r="C3854" t="s">
        <v>159</v>
      </c>
      <c r="D3854" t="s">
        <v>295</v>
      </c>
      <c r="E3854">
        <v>0.3</v>
      </c>
      <c r="F3854" t="s">
        <v>147</v>
      </c>
      <c r="G3854" s="3">
        <v>520</v>
      </c>
      <c r="H3854" t="s">
        <v>143</v>
      </c>
      <c r="I3854" s="3">
        <v>156</v>
      </c>
      <c r="J3854" s="25" t="str">
        <f t="shared" si="60"/>
        <v>May</v>
      </c>
      <c r="K3854">
        <v>20</v>
      </c>
    </row>
    <row r="3855" spans="1:11" x14ac:dyDescent="0.5">
      <c r="A3855" s="25">
        <v>44689</v>
      </c>
      <c r="B3855" t="s">
        <v>30</v>
      </c>
      <c r="C3855" t="s">
        <v>163</v>
      </c>
      <c r="D3855" t="s">
        <v>295</v>
      </c>
      <c r="E3855">
        <v>0.2</v>
      </c>
      <c r="F3855" t="s">
        <v>147</v>
      </c>
      <c r="G3855" s="3">
        <v>920</v>
      </c>
      <c r="H3855" t="s">
        <v>143</v>
      </c>
      <c r="I3855" s="3">
        <v>184</v>
      </c>
      <c r="J3855" s="25" t="str">
        <f t="shared" si="60"/>
        <v>May</v>
      </c>
      <c r="K3855">
        <v>20</v>
      </c>
    </row>
    <row r="3856" spans="1:11" hidden="1" x14ac:dyDescent="0.5">
      <c r="A3856" s="25">
        <v>44689</v>
      </c>
      <c r="B3856" t="s">
        <v>30</v>
      </c>
      <c r="C3856" t="s">
        <v>176</v>
      </c>
      <c r="D3856" t="s">
        <v>295</v>
      </c>
      <c r="E3856">
        <v>0.5</v>
      </c>
      <c r="F3856" t="s">
        <v>147</v>
      </c>
      <c r="G3856" s="3">
        <v>260</v>
      </c>
      <c r="H3856" t="s">
        <v>143</v>
      </c>
      <c r="I3856" s="3">
        <v>130</v>
      </c>
      <c r="J3856" s="25" t="str">
        <f t="shared" si="60"/>
        <v>May</v>
      </c>
      <c r="K3856">
        <v>20</v>
      </c>
    </row>
    <row r="3857" spans="1:11" x14ac:dyDescent="0.5">
      <c r="A3857" s="25">
        <v>44689</v>
      </c>
      <c r="B3857" t="s">
        <v>30</v>
      </c>
      <c r="C3857" t="s">
        <v>154</v>
      </c>
      <c r="D3857" t="s">
        <v>155</v>
      </c>
      <c r="E3857">
        <v>1</v>
      </c>
      <c r="F3857" t="s">
        <v>156</v>
      </c>
      <c r="G3857" s="3">
        <v>900</v>
      </c>
      <c r="H3857" t="s">
        <v>143</v>
      </c>
      <c r="I3857" s="3">
        <v>900</v>
      </c>
      <c r="J3857" s="25" t="str">
        <f t="shared" si="60"/>
        <v>May</v>
      </c>
      <c r="K3857">
        <v>20</v>
      </c>
    </row>
    <row r="3858" spans="1:11" x14ac:dyDescent="0.5">
      <c r="A3858" s="25">
        <v>44689</v>
      </c>
      <c r="B3858" t="s">
        <v>30</v>
      </c>
      <c r="C3858" t="s">
        <v>187</v>
      </c>
      <c r="D3858" t="s">
        <v>295</v>
      </c>
      <c r="E3858">
        <v>3</v>
      </c>
      <c r="F3858" t="s">
        <v>147</v>
      </c>
      <c r="G3858" s="3">
        <v>50</v>
      </c>
      <c r="H3858" t="s">
        <v>143</v>
      </c>
      <c r="I3858" s="3">
        <v>150</v>
      </c>
      <c r="J3858" s="25" t="str">
        <f t="shared" si="60"/>
        <v>May</v>
      </c>
      <c r="K3858">
        <v>20</v>
      </c>
    </row>
    <row r="3859" spans="1:11" x14ac:dyDescent="0.5">
      <c r="A3859" s="25">
        <v>44689</v>
      </c>
      <c r="B3859" t="s">
        <v>30</v>
      </c>
      <c r="C3859" t="s">
        <v>163</v>
      </c>
      <c r="D3859" t="s">
        <v>295</v>
      </c>
      <c r="E3859">
        <v>0.25</v>
      </c>
      <c r="F3859" t="s">
        <v>147</v>
      </c>
      <c r="G3859" s="3">
        <v>920</v>
      </c>
      <c r="H3859" t="s">
        <v>143</v>
      </c>
      <c r="I3859" s="3">
        <v>230</v>
      </c>
      <c r="J3859" s="25" t="str">
        <f t="shared" si="60"/>
        <v>May</v>
      </c>
      <c r="K3859">
        <v>20</v>
      </c>
    </row>
    <row r="3860" spans="1:11" x14ac:dyDescent="0.5">
      <c r="A3860" s="25">
        <v>44689</v>
      </c>
      <c r="B3860" t="s">
        <v>30</v>
      </c>
      <c r="C3860" t="s">
        <v>159</v>
      </c>
      <c r="D3860" t="s">
        <v>295</v>
      </c>
      <c r="E3860">
        <v>0.5</v>
      </c>
      <c r="F3860" t="s">
        <v>147</v>
      </c>
      <c r="G3860" s="3">
        <v>520</v>
      </c>
      <c r="H3860" t="s">
        <v>143</v>
      </c>
      <c r="I3860" s="3">
        <v>260</v>
      </c>
      <c r="J3860" s="25" t="str">
        <f t="shared" si="60"/>
        <v>May</v>
      </c>
      <c r="K3860">
        <v>20</v>
      </c>
    </row>
    <row r="3861" spans="1:11" x14ac:dyDescent="0.5">
      <c r="A3861" s="25">
        <v>44689</v>
      </c>
      <c r="B3861" t="s">
        <v>30</v>
      </c>
      <c r="C3861" t="s">
        <v>158</v>
      </c>
      <c r="D3861" t="s">
        <v>295</v>
      </c>
      <c r="E3861">
        <v>1</v>
      </c>
      <c r="F3861" t="s">
        <v>147</v>
      </c>
      <c r="G3861" s="3">
        <v>320</v>
      </c>
      <c r="H3861" t="s">
        <v>143</v>
      </c>
      <c r="I3861" s="3">
        <v>320</v>
      </c>
      <c r="J3861" s="25" t="str">
        <f t="shared" si="60"/>
        <v>May</v>
      </c>
      <c r="K3861">
        <v>20</v>
      </c>
    </row>
    <row r="3862" spans="1:11" hidden="1" x14ac:dyDescent="0.5">
      <c r="A3862" s="25">
        <v>44689</v>
      </c>
      <c r="B3862" t="s">
        <v>30</v>
      </c>
      <c r="C3862" t="s">
        <v>168</v>
      </c>
      <c r="D3862" t="s">
        <v>295</v>
      </c>
      <c r="E3862">
        <v>4</v>
      </c>
      <c r="F3862" t="s">
        <v>169</v>
      </c>
      <c r="G3862" s="3">
        <v>80</v>
      </c>
      <c r="H3862" t="s">
        <v>143</v>
      </c>
      <c r="I3862" s="3">
        <v>320</v>
      </c>
      <c r="J3862" s="25" t="str">
        <f t="shared" si="60"/>
        <v>May</v>
      </c>
      <c r="K3862">
        <v>20</v>
      </c>
    </row>
    <row r="3863" spans="1:11" x14ac:dyDescent="0.5">
      <c r="A3863" s="25">
        <v>44690</v>
      </c>
      <c r="B3863" t="s">
        <v>29</v>
      </c>
      <c r="C3863" t="s">
        <v>284</v>
      </c>
      <c r="D3863" t="s">
        <v>146</v>
      </c>
      <c r="E3863">
        <v>0.5</v>
      </c>
      <c r="F3863" t="s">
        <v>147</v>
      </c>
      <c r="G3863" s="3">
        <v>260</v>
      </c>
      <c r="H3863" t="s">
        <v>143</v>
      </c>
      <c r="I3863" s="3">
        <v>130</v>
      </c>
      <c r="J3863" s="25" t="str">
        <f t="shared" si="60"/>
        <v>May</v>
      </c>
      <c r="K3863">
        <v>20</v>
      </c>
    </row>
    <row r="3864" spans="1:11" x14ac:dyDescent="0.5">
      <c r="A3864" s="25">
        <v>44690</v>
      </c>
      <c r="B3864" t="s">
        <v>29</v>
      </c>
      <c r="C3864" t="s">
        <v>198</v>
      </c>
      <c r="D3864" t="s">
        <v>146</v>
      </c>
      <c r="E3864">
        <v>1</v>
      </c>
      <c r="F3864" t="s">
        <v>147</v>
      </c>
      <c r="G3864" s="3">
        <v>260</v>
      </c>
      <c r="H3864" t="s">
        <v>143</v>
      </c>
      <c r="I3864" s="3">
        <v>260</v>
      </c>
      <c r="J3864" s="25" t="str">
        <f t="shared" si="60"/>
        <v>May</v>
      </c>
      <c r="K3864">
        <v>20</v>
      </c>
    </row>
    <row r="3865" spans="1:11" x14ac:dyDescent="0.5">
      <c r="A3865" s="25">
        <v>44690</v>
      </c>
      <c r="B3865" t="s">
        <v>29</v>
      </c>
      <c r="C3865" t="s">
        <v>173</v>
      </c>
      <c r="D3865" t="s">
        <v>295</v>
      </c>
      <c r="E3865">
        <v>1</v>
      </c>
      <c r="F3865" t="s">
        <v>147</v>
      </c>
      <c r="G3865" s="3">
        <v>450</v>
      </c>
      <c r="H3865" t="s">
        <v>143</v>
      </c>
      <c r="I3865" s="3">
        <v>450</v>
      </c>
      <c r="J3865" s="25" t="str">
        <f t="shared" si="60"/>
        <v>May</v>
      </c>
      <c r="K3865">
        <v>20</v>
      </c>
    </row>
    <row r="3866" spans="1:11" hidden="1" x14ac:dyDescent="0.5">
      <c r="A3866" s="25">
        <v>44690</v>
      </c>
      <c r="B3866" t="s">
        <v>29</v>
      </c>
      <c r="C3866" t="s">
        <v>168</v>
      </c>
      <c r="D3866" t="s">
        <v>295</v>
      </c>
      <c r="E3866">
        <v>4</v>
      </c>
      <c r="F3866" t="s">
        <v>169</v>
      </c>
      <c r="G3866" s="3">
        <v>80</v>
      </c>
      <c r="H3866" t="s">
        <v>143</v>
      </c>
      <c r="I3866" s="3">
        <v>320</v>
      </c>
      <c r="J3866" s="25" t="str">
        <f t="shared" si="60"/>
        <v>May</v>
      </c>
      <c r="K3866">
        <v>20</v>
      </c>
    </row>
    <row r="3867" spans="1:11" x14ac:dyDescent="0.5">
      <c r="A3867" s="25">
        <v>44690</v>
      </c>
      <c r="B3867" t="s">
        <v>29</v>
      </c>
      <c r="C3867" t="s">
        <v>148</v>
      </c>
      <c r="D3867" t="s">
        <v>146</v>
      </c>
      <c r="E3867">
        <v>2</v>
      </c>
      <c r="F3867" t="s">
        <v>149</v>
      </c>
      <c r="G3867" s="3">
        <v>300</v>
      </c>
      <c r="H3867" t="s">
        <v>143</v>
      </c>
      <c r="I3867" s="3">
        <v>600</v>
      </c>
      <c r="J3867" s="25" t="str">
        <f t="shared" si="60"/>
        <v>May</v>
      </c>
      <c r="K3867">
        <v>20</v>
      </c>
    </row>
    <row r="3868" spans="1:11" x14ac:dyDescent="0.5">
      <c r="A3868" s="25">
        <v>44690</v>
      </c>
      <c r="B3868" t="s">
        <v>29</v>
      </c>
      <c r="C3868" t="s">
        <v>144</v>
      </c>
      <c r="D3868" t="s">
        <v>274</v>
      </c>
      <c r="E3868">
        <v>8</v>
      </c>
      <c r="F3868" t="s">
        <v>145</v>
      </c>
      <c r="G3868" s="3">
        <v>65</v>
      </c>
      <c r="H3868" t="s">
        <v>143</v>
      </c>
      <c r="I3868" s="3">
        <v>520</v>
      </c>
      <c r="J3868" s="25" t="str">
        <f t="shared" si="60"/>
        <v>May</v>
      </c>
      <c r="K3868">
        <v>20</v>
      </c>
    </row>
    <row r="3869" spans="1:11" x14ac:dyDescent="0.5">
      <c r="A3869" s="25">
        <v>44690</v>
      </c>
      <c r="B3869" t="s">
        <v>29</v>
      </c>
      <c r="C3869" t="s">
        <v>159</v>
      </c>
      <c r="D3869" t="s">
        <v>295</v>
      </c>
      <c r="E3869">
        <v>2</v>
      </c>
      <c r="F3869" t="s">
        <v>147</v>
      </c>
      <c r="G3869" s="3">
        <v>520</v>
      </c>
      <c r="H3869" t="s">
        <v>143</v>
      </c>
      <c r="I3869" s="3">
        <v>1040</v>
      </c>
      <c r="J3869" s="25" t="str">
        <f t="shared" si="60"/>
        <v>May</v>
      </c>
      <c r="K3869">
        <v>20</v>
      </c>
    </row>
    <row r="3870" spans="1:11" x14ac:dyDescent="0.5">
      <c r="A3870" s="25">
        <v>44690</v>
      </c>
      <c r="B3870" t="s">
        <v>29</v>
      </c>
      <c r="C3870" t="s">
        <v>163</v>
      </c>
      <c r="D3870" t="s">
        <v>295</v>
      </c>
      <c r="E3870">
        <v>1</v>
      </c>
      <c r="F3870" t="s">
        <v>147</v>
      </c>
      <c r="G3870" s="3">
        <v>920</v>
      </c>
      <c r="H3870" t="s">
        <v>143</v>
      </c>
      <c r="I3870" s="3">
        <v>920</v>
      </c>
      <c r="J3870" s="25" t="str">
        <f t="shared" si="60"/>
        <v>May</v>
      </c>
      <c r="K3870">
        <v>20</v>
      </c>
    </row>
    <row r="3871" spans="1:11" hidden="1" x14ac:dyDescent="0.5">
      <c r="A3871" s="25">
        <v>44690</v>
      </c>
      <c r="B3871" t="s">
        <v>29</v>
      </c>
      <c r="C3871" t="s">
        <v>168</v>
      </c>
      <c r="D3871" t="s">
        <v>295</v>
      </c>
      <c r="E3871">
        <v>1</v>
      </c>
      <c r="F3871" t="s">
        <v>169</v>
      </c>
      <c r="G3871" s="3">
        <v>80</v>
      </c>
      <c r="H3871" t="s">
        <v>143</v>
      </c>
      <c r="I3871" s="3">
        <v>80</v>
      </c>
      <c r="J3871" s="25" t="str">
        <f t="shared" si="60"/>
        <v>May</v>
      </c>
      <c r="K3871">
        <v>20</v>
      </c>
    </row>
    <row r="3872" spans="1:11" hidden="1" x14ac:dyDescent="0.5">
      <c r="A3872" s="25">
        <v>44690</v>
      </c>
      <c r="B3872" t="s">
        <v>29</v>
      </c>
      <c r="C3872" t="s">
        <v>177</v>
      </c>
      <c r="D3872" t="s">
        <v>324</v>
      </c>
      <c r="E3872">
        <v>1</v>
      </c>
      <c r="F3872" t="s">
        <v>142</v>
      </c>
      <c r="G3872" s="3">
        <v>175</v>
      </c>
      <c r="H3872" t="s">
        <v>143</v>
      </c>
      <c r="I3872" s="3">
        <v>175</v>
      </c>
      <c r="J3872" s="25" t="str">
        <f t="shared" si="60"/>
        <v>May</v>
      </c>
      <c r="K3872">
        <v>20</v>
      </c>
    </row>
    <row r="3873" spans="1:11" hidden="1" x14ac:dyDescent="0.5">
      <c r="A3873" s="25">
        <v>44690</v>
      </c>
      <c r="B3873" t="s">
        <v>29</v>
      </c>
      <c r="C3873" t="s">
        <v>176</v>
      </c>
      <c r="D3873" t="s">
        <v>295</v>
      </c>
      <c r="E3873">
        <v>1</v>
      </c>
      <c r="F3873" t="s">
        <v>147</v>
      </c>
      <c r="G3873" s="3">
        <v>260</v>
      </c>
      <c r="H3873" t="s">
        <v>143</v>
      </c>
      <c r="I3873" s="3">
        <v>260</v>
      </c>
      <c r="J3873" s="25" t="str">
        <f t="shared" si="60"/>
        <v>May</v>
      </c>
      <c r="K3873">
        <v>20</v>
      </c>
    </row>
    <row r="3874" spans="1:11" x14ac:dyDescent="0.5">
      <c r="A3874" s="25">
        <v>44690</v>
      </c>
      <c r="B3874" t="s">
        <v>29</v>
      </c>
      <c r="C3874" t="s">
        <v>281</v>
      </c>
      <c r="D3874" t="s">
        <v>146</v>
      </c>
      <c r="E3874">
        <v>1</v>
      </c>
      <c r="F3874" t="s">
        <v>147</v>
      </c>
      <c r="G3874" s="3">
        <v>260</v>
      </c>
      <c r="H3874" t="s">
        <v>143</v>
      </c>
      <c r="I3874" s="3">
        <v>260</v>
      </c>
      <c r="J3874" s="25" t="str">
        <f t="shared" si="60"/>
        <v>May</v>
      </c>
      <c r="K3874">
        <v>20</v>
      </c>
    </row>
    <row r="3875" spans="1:11" x14ac:dyDescent="0.5">
      <c r="A3875" s="25">
        <v>44690</v>
      </c>
      <c r="B3875" t="s">
        <v>29</v>
      </c>
      <c r="C3875" t="s">
        <v>231</v>
      </c>
      <c r="D3875" t="s">
        <v>146</v>
      </c>
      <c r="E3875">
        <v>1</v>
      </c>
      <c r="F3875" t="s">
        <v>147</v>
      </c>
      <c r="G3875" s="3">
        <v>260</v>
      </c>
      <c r="H3875" t="s">
        <v>143</v>
      </c>
      <c r="I3875" s="3">
        <v>260</v>
      </c>
      <c r="J3875" s="25" t="str">
        <f t="shared" si="60"/>
        <v>May</v>
      </c>
      <c r="K3875">
        <v>20</v>
      </c>
    </row>
    <row r="3876" spans="1:11" hidden="1" x14ac:dyDescent="0.5">
      <c r="A3876" s="25">
        <v>44690</v>
      </c>
      <c r="B3876" t="s">
        <v>29</v>
      </c>
      <c r="C3876" t="s">
        <v>214</v>
      </c>
      <c r="D3876" t="s">
        <v>146</v>
      </c>
      <c r="E3876">
        <v>15</v>
      </c>
      <c r="F3876" t="s">
        <v>147</v>
      </c>
      <c r="G3876" s="3">
        <v>255</v>
      </c>
      <c r="H3876" t="s">
        <v>143</v>
      </c>
      <c r="I3876" s="3">
        <v>3825</v>
      </c>
      <c r="J3876" s="25" t="str">
        <f t="shared" si="60"/>
        <v>May</v>
      </c>
      <c r="K3876">
        <v>20</v>
      </c>
    </row>
    <row r="3877" spans="1:11" x14ac:dyDescent="0.5">
      <c r="A3877" s="25">
        <v>44690</v>
      </c>
      <c r="B3877" t="s">
        <v>29</v>
      </c>
      <c r="C3877" t="s">
        <v>154</v>
      </c>
      <c r="D3877" t="s">
        <v>155</v>
      </c>
      <c r="E3877">
        <v>0.3</v>
      </c>
      <c r="F3877" t="s">
        <v>156</v>
      </c>
      <c r="G3877" s="3">
        <v>900</v>
      </c>
      <c r="H3877" t="s">
        <v>143</v>
      </c>
      <c r="I3877" s="3">
        <v>270</v>
      </c>
      <c r="J3877" s="25" t="str">
        <f t="shared" si="60"/>
        <v>May</v>
      </c>
      <c r="K3877">
        <v>20</v>
      </c>
    </row>
    <row r="3878" spans="1:11" x14ac:dyDescent="0.5">
      <c r="A3878" s="25">
        <v>44690</v>
      </c>
      <c r="B3878" t="s">
        <v>29</v>
      </c>
      <c r="C3878" t="s">
        <v>187</v>
      </c>
      <c r="D3878" t="s">
        <v>295</v>
      </c>
      <c r="E3878">
        <v>3</v>
      </c>
      <c r="F3878" t="s">
        <v>147</v>
      </c>
      <c r="G3878" s="3">
        <v>50</v>
      </c>
      <c r="H3878" t="s">
        <v>143</v>
      </c>
      <c r="I3878" s="3">
        <v>150</v>
      </c>
      <c r="J3878" s="25" t="str">
        <f t="shared" si="60"/>
        <v>May</v>
      </c>
      <c r="K3878">
        <v>20</v>
      </c>
    </row>
    <row r="3879" spans="1:11" x14ac:dyDescent="0.5">
      <c r="A3879" s="25">
        <v>44690</v>
      </c>
      <c r="B3879" t="s">
        <v>29</v>
      </c>
      <c r="C3879" t="s">
        <v>154</v>
      </c>
      <c r="D3879" t="s">
        <v>155</v>
      </c>
      <c r="E3879">
        <v>1</v>
      </c>
      <c r="F3879" t="s">
        <v>156</v>
      </c>
      <c r="G3879" s="3">
        <v>900</v>
      </c>
      <c r="H3879" t="s">
        <v>143</v>
      </c>
      <c r="I3879" s="3">
        <v>900</v>
      </c>
      <c r="J3879" s="25" t="str">
        <f t="shared" si="60"/>
        <v>May</v>
      </c>
      <c r="K3879">
        <v>20</v>
      </c>
    </row>
    <row r="3880" spans="1:11" x14ac:dyDescent="0.5">
      <c r="A3880" s="25">
        <v>44690</v>
      </c>
      <c r="B3880" t="s">
        <v>29</v>
      </c>
      <c r="C3880" t="s">
        <v>162</v>
      </c>
      <c r="D3880" t="s">
        <v>295</v>
      </c>
      <c r="E3880">
        <v>10</v>
      </c>
      <c r="F3880" t="s">
        <v>147</v>
      </c>
      <c r="G3880" s="3">
        <v>165</v>
      </c>
      <c r="H3880" t="s">
        <v>143</v>
      </c>
      <c r="I3880" s="3">
        <v>1650</v>
      </c>
      <c r="J3880" s="25" t="str">
        <f t="shared" si="60"/>
        <v>May</v>
      </c>
      <c r="K3880">
        <v>20</v>
      </c>
    </row>
    <row r="3881" spans="1:11" x14ac:dyDescent="0.5">
      <c r="A3881" s="25">
        <v>44690</v>
      </c>
      <c r="B3881" t="s">
        <v>29</v>
      </c>
      <c r="C3881" t="s">
        <v>281</v>
      </c>
      <c r="D3881" t="s">
        <v>146</v>
      </c>
      <c r="E3881">
        <v>1</v>
      </c>
      <c r="F3881" t="s">
        <v>147</v>
      </c>
      <c r="G3881" s="3">
        <v>255</v>
      </c>
      <c r="H3881" t="s">
        <v>143</v>
      </c>
      <c r="I3881" s="3">
        <v>255</v>
      </c>
      <c r="J3881" s="25" t="str">
        <f t="shared" si="60"/>
        <v>May</v>
      </c>
      <c r="K3881">
        <v>20</v>
      </c>
    </row>
    <row r="3882" spans="1:11" x14ac:dyDescent="0.5">
      <c r="A3882" s="25">
        <v>44690</v>
      </c>
      <c r="B3882" t="s">
        <v>29</v>
      </c>
      <c r="C3882" t="s">
        <v>162</v>
      </c>
      <c r="D3882" t="s">
        <v>295</v>
      </c>
      <c r="E3882">
        <v>2</v>
      </c>
      <c r="F3882" t="s">
        <v>147</v>
      </c>
      <c r="G3882" s="3">
        <v>175</v>
      </c>
      <c r="H3882" t="s">
        <v>143</v>
      </c>
      <c r="I3882" s="3">
        <v>350</v>
      </c>
      <c r="J3882" s="25" t="str">
        <f t="shared" si="60"/>
        <v>May</v>
      </c>
      <c r="K3882">
        <v>20</v>
      </c>
    </row>
    <row r="3883" spans="1:11" x14ac:dyDescent="0.5">
      <c r="A3883" s="25">
        <v>44690</v>
      </c>
      <c r="B3883" t="s">
        <v>29</v>
      </c>
      <c r="C3883" t="s">
        <v>160</v>
      </c>
      <c r="D3883" t="s">
        <v>275</v>
      </c>
      <c r="E3883">
        <v>4</v>
      </c>
      <c r="F3883" t="s">
        <v>147</v>
      </c>
      <c r="G3883" s="3">
        <v>210</v>
      </c>
      <c r="H3883" t="s">
        <v>143</v>
      </c>
      <c r="I3883" s="3">
        <v>840</v>
      </c>
      <c r="J3883" s="25" t="str">
        <f t="shared" si="60"/>
        <v>May</v>
      </c>
      <c r="K3883">
        <v>20</v>
      </c>
    </row>
    <row r="3884" spans="1:11" x14ac:dyDescent="0.5">
      <c r="A3884" s="25">
        <v>44690</v>
      </c>
      <c r="B3884" t="s">
        <v>29</v>
      </c>
      <c r="C3884" t="s">
        <v>154</v>
      </c>
      <c r="D3884" t="s">
        <v>155</v>
      </c>
      <c r="E3884">
        <v>0.3</v>
      </c>
      <c r="F3884" t="s">
        <v>156</v>
      </c>
      <c r="G3884" s="3">
        <v>900</v>
      </c>
      <c r="H3884" t="s">
        <v>143</v>
      </c>
      <c r="I3884" s="3">
        <v>270</v>
      </c>
      <c r="J3884" s="25" t="str">
        <f t="shared" si="60"/>
        <v>May</v>
      </c>
      <c r="K3884">
        <v>20</v>
      </c>
    </row>
    <row r="3885" spans="1:11" hidden="1" x14ac:dyDescent="0.5">
      <c r="A3885" s="25">
        <v>44690</v>
      </c>
      <c r="B3885" t="s">
        <v>29</v>
      </c>
      <c r="C3885" t="s">
        <v>210</v>
      </c>
      <c r="D3885" t="s">
        <v>141</v>
      </c>
      <c r="E3885">
        <v>0.2</v>
      </c>
      <c r="F3885" t="s">
        <v>142</v>
      </c>
      <c r="G3885" s="3">
        <v>550</v>
      </c>
      <c r="H3885" t="s">
        <v>143</v>
      </c>
      <c r="I3885" s="3">
        <v>110</v>
      </c>
      <c r="J3885" s="25" t="str">
        <f t="shared" si="60"/>
        <v>May</v>
      </c>
      <c r="K3885">
        <v>20</v>
      </c>
    </row>
    <row r="3886" spans="1:11" hidden="1" x14ac:dyDescent="0.5">
      <c r="A3886" s="25">
        <v>44690</v>
      </c>
      <c r="B3886" t="s">
        <v>29</v>
      </c>
      <c r="C3886" t="s">
        <v>153</v>
      </c>
      <c r="D3886" t="s">
        <v>295</v>
      </c>
      <c r="E3886">
        <v>3</v>
      </c>
      <c r="F3886" t="s">
        <v>147</v>
      </c>
      <c r="G3886" s="3">
        <v>70</v>
      </c>
      <c r="H3886" t="s">
        <v>143</v>
      </c>
      <c r="I3886" s="3">
        <v>210</v>
      </c>
      <c r="J3886" s="25" t="str">
        <f t="shared" si="60"/>
        <v>May</v>
      </c>
      <c r="K3886">
        <v>20</v>
      </c>
    </row>
    <row r="3887" spans="1:11" hidden="1" x14ac:dyDescent="0.5">
      <c r="A3887" s="25">
        <v>44690</v>
      </c>
      <c r="B3887" t="s">
        <v>29</v>
      </c>
      <c r="C3887" t="s">
        <v>176</v>
      </c>
      <c r="D3887" t="s">
        <v>295</v>
      </c>
      <c r="E3887">
        <v>0.25</v>
      </c>
      <c r="F3887" t="s">
        <v>147</v>
      </c>
      <c r="G3887" s="3">
        <v>250</v>
      </c>
      <c r="H3887" t="s">
        <v>143</v>
      </c>
      <c r="I3887" s="3">
        <v>62.5</v>
      </c>
      <c r="J3887" s="25" t="str">
        <f t="shared" si="60"/>
        <v>May</v>
      </c>
      <c r="K3887">
        <v>20</v>
      </c>
    </row>
    <row r="3888" spans="1:11" x14ac:dyDescent="0.5">
      <c r="A3888" s="25">
        <v>44690</v>
      </c>
      <c r="B3888" t="s">
        <v>29</v>
      </c>
      <c r="C3888" t="s">
        <v>189</v>
      </c>
      <c r="D3888" t="s">
        <v>295</v>
      </c>
      <c r="E3888">
        <v>0.25</v>
      </c>
      <c r="F3888" t="s">
        <v>147</v>
      </c>
      <c r="G3888" s="3">
        <v>380</v>
      </c>
      <c r="H3888" t="s">
        <v>143</v>
      </c>
      <c r="I3888" s="3">
        <v>95</v>
      </c>
      <c r="J3888" s="25" t="str">
        <f t="shared" si="60"/>
        <v>May</v>
      </c>
      <c r="K3888">
        <v>20</v>
      </c>
    </row>
    <row r="3889" spans="1:11" x14ac:dyDescent="0.5">
      <c r="A3889" s="25">
        <v>44690</v>
      </c>
      <c r="B3889" t="s">
        <v>29</v>
      </c>
      <c r="C3889" t="s">
        <v>154</v>
      </c>
      <c r="D3889" t="s">
        <v>155</v>
      </c>
      <c r="E3889">
        <v>1</v>
      </c>
      <c r="F3889" t="s">
        <v>156</v>
      </c>
      <c r="G3889" s="3">
        <v>900</v>
      </c>
      <c r="H3889" t="s">
        <v>143</v>
      </c>
      <c r="I3889" s="3">
        <v>900</v>
      </c>
      <c r="J3889" s="25" t="str">
        <f t="shared" si="60"/>
        <v>May</v>
      </c>
      <c r="K3889">
        <v>20</v>
      </c>
    </row>
    <row r="3890" spans="1:11" x14ac:dyDescent="0.5">
      <c r="A3890" s="25">
        <v>44690</v>
      </c>
      <c r="B3890" t="s">
        <v>29</v>
      </c>
      <c r="C3890" t="s">
        <v>158</v>
      </c>
      <c r="D3890" t="s">
        <v>295</v>
      </c>
      <c r="E3890">
        <v>0.4</v>
      </c>
      <c r="F3890" t="s">
        <v>147</v>
      </c>
      <c r="G3890" s="3">
        <v>300</v>
      </c>
      <c r="H3890" t="s">
        <v>143</v>
      </c>
      <c r="I3890" s="3">
        <v>120</v>
      </c>
      <c r="J3890" s="25" t="str">
        <f t="shared" si="60"/>
        <v>May</v>
      </c>
      <c r="K3890">
        <v>20</v>
      </c>
    </row>
    <row r="3891" spans="1:11" hidden="1" x14ac:dyDescent="0.5">
      <c r="A3891" s="25">
        <v>44690</v>
      </c>
      <c r="B3891" t="s">
        <v>29</v>
      </c>
      <c r="C3891" t="s">
        <v>176</v>
      </c>
      <c r="D3891" t="s">
        <v>295</v>
      </c>
      <c r="E3891">
        <v>0.5</v>
      </c>
      <c r="F3891" t="s">
        <v>147</v>
      </c>
      <c r="G3891" s="3">
        <v>250</v>
      </c>
      <c r="H3891" t="s">
        <v>143</v>
      </c>
      <c r="I3891" s="3">
        <v>125</v>
      </c>
      <c r="J3891" s="25" t="str">
        <f t="shared" si="60"/>
        <v>May</v>
      </c>
      <c r="K3891">
        <v>20</v>
      </c>
    </row>
    <row r="3892" spans="1:11" hidden="1" x14ac:dyDescent="0.5">
      <c r="A3892" s="25">
        <v>44690</v>
      </c>
      <c r="B3892" t="s">
        <v>29</v>
      </c>
      <c r="C3892" t="s">
        <v>168</v>
      </c>
      <c r="D3892" t="s">
        <v>295</v>
      </c>
      <c r="E3892">
        <v>1</v>
      </c>
      <c r="F3892" t="s">
        <v>169</v>
      </c>
      <c r="G3892" s="3">
        <v>85</v>
      </c>
      <c r="H3892" t="s">
        <v>143</v>
      </c>
      <c r="I3892" s="3">
        <v>85</v>
      </c>
      <c r="J3892" s="25" t="str">
        <f t="shared" si="60"/>
        <v>May</v>
      </c>
      <c r="K3892">
        <v>20</v>
      </c>
    </row>
    <row r="3893" spans="1:11" x14ac:dyDescent="0.5">
      <c r="A3893" s="25">
        <v>44690</v>
      </c>
      <c r="B3893" t="s">
        <v>29</v>
      </c>
      <c r="C3893" t="s">
        <v>187</v>
      </c>
      <c r="D3893" t="s">
        <v>295</v>
      </c>
      <c r="E3893">
        <v>4</v>
      </c>
      <c r="F3893" t="s">
        <v>147</v>
      </c>
      <c r="G3893" s="3">
        <v>50</v>
      </c>
      <c r="H3893" t="s">
        <v>143</v>
      </c>
      <c r="I3893" s="3">
        <v>200</v>
      </c>
      <c r="J3893" s="25" t="str">
        <f t="shared" si="60"/>
        <v>May</v>
      </c>
      <c r="K3893">
        <v>20</v>
      </c>
    </row>
    <row r="3894" spans="1:11" x14ac:dyDescent="0.5">
      <c r="A3894" s="25">
        <v>44690</v>
      </c>
      <c r="B3894" t="s">
        <v>29</v>
      </c>
      <c r="C3894" t="s">
        <v>154</v>
      </c>
      <c r="D3894" t="s">
        <v>155</v>
      </c>
      <c r="E3894">
        <v>1</v>
      </c>
      <c r="F3894" t="s">
        <v>156</v>
      </c>
      <c r="G3894" s="3">
        <v>900</v>
      </c>
      <c r="H3894" t="s">
        <v>143</v>
      </c>
      <c r="I3894" s="3">
        <v>900</v>
      </c>
      <c r="J3894" s="25" t="str">
        <f t="shared" si="60"/>
        <v>May</v>
      </c>
      <c r="K3894">
        <v>20</v>
      </c>
    </row>
    <row r="3895" spans="1:11" x14ac:dyDescent="0.5">
      <c r="A3895" s="25">
        <v>44690</v>
      </c>
      <c r="B3895" t="s">
        <v>29</v>
      </c>
      <c r="C3895" t="s">
        <v>159</v>
      </c>
      <c r="D3895" t="s">
        <v>295</v>
      </c>
      <c r="E3895">
        <v>2</v>
      </c>
      <c r="F3895" t="s">
        <v>147</v>
      </c>
      <c r="G3895" s="3">
        <v>520</v>
      </c>
      <c r="H3895" t="s">
        <v>143</v>
      </c>
      <c r="I3895" s="3">
        <v>1040</v>
      </c>
      <c r="J3895" s="25" t="str">
        <f t="shared" si="60"/>
        <v>May</v>
      </c>
      <c r="K3895">
        <v>20</v>
      </c>
    </row>
    <row r="3896" spans="1:11" x14ac:dyDescent="0.5">
      <c r="A3896" s="25">
        <v>44690</v>
      </c>
      <c r="B3896" t="s">
        <v>29</v>
      </c>
      <c r="C3896" t="s">
        <v>163</v>
      </c>
      <c r="D3896" t="s">
        <v>295</v>
      </c>
      <c r="E3896">
        <v>1</v>
      </c>
      <c r="F3896" t="s">
        <v>147</v>
      </c>
      <c r="G3896" s="3">
        <v>920</v>
      </c>
      <c r="H3896" t="s">
        <v>143</v>
      </c>
      <c r="I3896" s="3">
        <v>920</v>
      </c>
      <c r="J3896" s="25" t="str">
        <f t="shared" si="60"/>
        <v>May</v>
      </c>
      <c r="K3896">
        <v>20</v>
      </c>
    </row>
    <row r="3897" spans="1:11" hidden="1" x14ac:dyDescent="0.5">
      <c r="A3897" s="25">
        <v>44691</v>
      </c>
      <c r="B3897" t="s">
        <v>28</v>
      </c>
      <c r="C3897" t="s">
        <v>176</v>
      </c>
      <c r="D3897" t="s">
        <v>295</v>
      </c>
      <c r="E3897">
        <v>0.5</v>
      </c>
      <c r="F3897" t="s">
        <v>147</v>
      </c>
      <c r="G3897" s="3">
        <v>260</v>
      </c>
      <c r="H3897" t="s">
        <v>143</v>
      </c>
      <c r="I3897" s="3">
        <v>130</v>
      </c>
      <c r="J3897" s="25" t="str">
        <f t="shared" si="60"/>
        <v>May</v>
      </c>
      <c r="K3897">
        <v>20</v>
      </c>
    </row>
    <row r="3898" spans="1:11" x14ac:dyDescent="0.5">
      <c r="A3898" s="25">
        <v>44691</v>
      </c>
      <c r="B3898" t="s">
        <v>28</v>
      </c>
      <c r="C3898" t="s">
        <v>173</v>
      </c>
      <c r="D3898" t="s">
        <v>295</v>
      </c>
      <c r="E3898">
        <v>0.5</v>
      </c>
      <c r="F3898" t="s">
        <v>147</v>
      </c>
      <c r="G3898" s="3">
        <v>450</v>
      </c>
      <c r="H3898" t="s">
        <v>143</v>
      </c>
      <c r="I3898" s="3">
        <v>225</v>
      </c>
      <c r="J3898" s="25" t="str">
        <f t="shared" si="60"/>
        <v>May</v>
      </c>
      <c r="K3898">
        <v>20</v>
      </c>
    </row>
    <row r="3899" spans="1:11" x14ac:dyDescent="0.5">
      <c r="A3899" s="25">
        <v>44691</v>
      </c>
      <c r="B3899" t="s">
        <v>28</v>
      </c>
      <c r="C3899" t="s">
        <v>167</v>
      </c>
      <c r="D3899" t="s">
        <v>295</v>
      </c>
      <c r="E3899">
        <v>0.5</v>
      </c>
      <c r="F3899" t="s">
        <v>147</v>
      </c>
      <c r="G3899" s="3">
        <v>330</v>
      </c>
      <c r="H3899" t="s">
        <v>143</v>
      </c>
      <c r="I3899" s="3">
        <v>165</v>
      </c>
      <c r="J3899" s="25" t="str">
        <f t="shared" si="60"/>
        <v>May</v>
      </c>
      <c r="K3899">
        <v>20</v>
      </c>
    </row>
    <row r="3900" spans="1:11" x14ac:dyDescent="0.5">
      <c r="A3900" s="25">
        <v>44691</v>
      </c>
      <c r="B3900" t="s">
        <v>28</v>
      </c>
      <c r="C3900" t="s">
        <v>166</v>
      </c>
      <c r="D3900" t="s">
        <v>295</v>
      </c>
      <c r="E3900">
        <v>1</v>
      </c>
      <c r="F3900" t="s">
        <v>147</v>
      </c>
      <c r="G3900" s="3">
        <v>330</v>
      </c>
      <c r="H3900" t="s">
        <v>143</v>
      </c>
      <c r="I3900" s="3">
        <v>330</v>
      </c>
      <c r="J3900" s="25" t="str">
        <f t="shared" si="60"/>
        <v>May</v>
      </c>
      <c r="K3900">
        <v>20</v>
      </c>
    </row>
    <row r="3901" spans="1:11" x14ac:dyDescent="0.5">
      <c r="A3901" s="25">
        <v>44691</v>
      </c>
      <c r="B3901" t="s">
        <v>28</v>
      </c>
      <c r="C3901" t="s">
        <v>159</v>
      </c>
      <c r="D3901" t="s">
        <v>295</v>
      </c>
      <c r="E3901">
        <v>1</v>
      </c>
      <c r="F3901" t="s">
        <v>147</v>
      </c>
      <c r="G3901" s="3">
        <v>520</v>
      </c>
      <c r="H3901" t="s">
        <v>143</v>
      </c>
      <c r="I3901" s="3">
        <v>520</v>
      </c>
      <c r="J3901" s="25" t="str">
        <f t="shared" si="60"/>
        <v>May</v>
      </c>
      <c r="K3901">
        <v>20</v>
      </c>
    </row>
    <row r="3902" spans="1:11" x14ac:dyDescent="0.5">
      <c r="A3902" s="25">
        <v>44691</v>
      </c>
      <c r="B3902" t="s">
        <v>28</v>
      </c>
      <c r="C3902" t="s">
        <v>163</v>
      </c>
      <c r="D3902" t="s">
        <v>295</v>
      </c>
      <c r="E3902">
        <v>0.6</v>
      </c>
      <c r="F3902" t="s">
        <v>147</v>
      </c>
      <c r="G3902" s="3">
        <v>920</v>
      </c>
      <c r="H3902" t="s">
        <v>143</v>
      </c>
      <c r="I3902" s="3">
        <v>552</v>
      </c>
      <c r="J3902" s="25" t="str">
        <f t="shared" si="60"/>
        <v>May</v>
      </c>
      <c r="K3902">
        <v>20</v>
      </c>
    </row>
    <row r="3903" spans="1:11" hidden="1" x14ac:dyDescent="0.5">
      <c r="A3903" s="25">
        <v>44691</v>
      </c>
      <c r="B3903" t="s">
        <v>28</v>
      </c>
      <c r="C3903" t="s">
        <v>206</v>
      </c>
      <c r="D3903" t="s">
        <v>193</v>
      </c>
      <c r="E3903">
        <v>0.1</v>
      </c>
      <c r="F3903" t="s">
        <v>147</v>
      </c>
      <c r="G3903" s="3">
        <v>500</v>
      </c>
      <c r="H3903" t="s">
        <v>143</v>
      </c>
      <c r="I3903" s="3">
        <v>50</v>
      </c>
      <c r="J3903" s="25" t="str">
        <f t="shared" si="60"/>
        <v>May</v>
      </c>
      <c r="K3903">
        <v>20</v>
      </c>
    </row>
    <row r="3904" spans="1:11" hidden="1" x14ac:dyDescent="0.5">
      <c r="A3904" s="25">
        <v>44691</v>
      </c>
      <c r="B3904" t="s">
        <v>28</v>
      </c>
      <c r="C3904" t="s">
        <v>287</v>
      </c>
      <c r="D3904" t="s">
        <v>141</v>
      </c>
      <c r="E3904">
        <v>1</v>
      </c>
      <c r="F3904" t="s">
        <v>142</v>
      </c>
      <c r="G3904" s="3">
        <v>85</v>
      </c>
      <c r="H3904" t="s">
        <v>143</v>
      </c>
      <c r="I3904" s="3">
        <v>85</v>
      </c>
      <c r="J3904" s="25" t="str">
        <f t="shared" si="60"/>
        <v>May</v>
      </c>
      <c r="K3904">
        <v>20</v>
      </c>
    </row>
    <row r="3905" spans="1:11" hidden="1" x14ac:dyDescent="0.5">
      <c r="A3905" s="25">
        <v>44691</v>
      </c>
      <c r="B3905" t="s">
        <v>28</v>
      </c>
      <c r="C3905" t="s">
        <v>210</v>
      </c>
      <c r="D3905" t="s">
        <v>141</v>
      </c>
      <c r="E3905">
        <v>1</v>
      </c>
      <c r="F3905" t="s">
        <v>142</v>
      </c>
      <c r="G3905" s="3">
        <v>465</v>
      </c>
      <c r="H3905" t="s">
        <v>143</v>
      </c>
      <c r="I3905" s="3">
        <v>465</v>
      </c>
      <c r="J3905" s="25" t="str">
        <f t="shared" si="60"/>
        <v>May</v>
      </c>
      <c r="K3905">
        <v>20</v>
      </c>
    </row>
    <row r="3906" spans="1:11" hidden="1" x14ac:dyDescent="0.5">
      <c r="A3906" s="25">
        <v>44691</v>
      </c>
      <c r="B3906" t="s">
        <v>28</v>
      </c>
      <c r="C3906" t="s">
        <v>157</v>
      </c>
      <c r="D3906" t="s">
        <v>141</v>
      </c>
      <c r="E3906">
        <v>1</v>
      </c>
      <c r="F3906" t="s">
        <v>142</v>
      </c>
      <c r="G3906" s="3">
        <v>450</v>
      </c>
      <c r="H3906" t="s">
        <v>143</v>
      </c>
      <c r="I3906" s="3">
        <v>450</v>
      </c>
      <c r="J3906" s="25" t="str">
        <f t="shared" si="60"/>
        <v>May</v>
      </c>
      <c r="K3906">
        <v>20</v>
      </c>
    </row>
    <row r="3907" spans="1:11" x14ac:dyDescent="0.5">
      <c r="A3907" s="25">
        <v>44691</v>
      </c>
      <c r="B3907" t="s">
        <v>28</v>
      </c>
      <c r="C3907" t="s">
        <v>161</v>
      </c>
      <c r="D3907" t="s">
        <v>295</v>
      </c>
      <c r="E3907">
        <v>4</v>
      </c>
      <c r="F3907" t="s">
        <v>147</v>
      </c>
      <c r="G3907" s="3">
        <v>400</v>
      </c>
      <c r="H3907" t="s">
        <v>143</v>
      </c>
      <c r="I3907" s="3">
        <v>1600</v>
      </c>
      <c r="J3907" s="25" t="str">
        <f t="shared" si="60"/>
        <v>May</v>
      </c>
      <c r="K3907">
        <v>20</v>
      </c>
    </row>
    <row r="3908" spans="1:11" x14ac:dyDescent="0.5">
      <c r="A3908" s="25">
        <v>44691</v>
      </c>
      <c r="B3908" t="s">
        <v>28</v>
      </c>
      <c r="C3908" t="s">
        <v>284</v>
      </c>
      <c r="D3908" t="s">
        <v>146</v>
      </c>
      <c r="E3908">
        <v>10</v>
      </c>
      <c r="F3908" t="s">
        <v>147</v>
      </c>
      <c r="G3908" s="3">
        <v>255</v>
      </c>
      <c r="H3908" t="s">
        <v>143</v>
      </c>
      <c r="I3908" s="3">
        <v>2550</v>
      </c>
      <c r="J3908" s="25" t="str">
        <f t="shared" ref="J3908:J3971" si="61">TEXT(A3908,"mmm")</f>
        <v>May</v>
      </c>
      <c r="K3908">
        <v>20</v>
      </c>
    </row>
    <row r="3909" spans="1:11" hidden="1" x14ac:dyDescent="0.5">
      <c r="A3909" s="25">
        <v>44691</v>
      </c>
      <c r="B3909" t="s">
        <v>28</v>
      </c>
      <c r="C3909" t="s">
        <v>206</v>
      </c>
      <c r="D3909" t="s">
        <v>193</v>
      </c>
      <c r="E3909">
        <v>1</v>
      </c>
      <c r="F3909" t="s">
        <v>147</v>
      </c>
      <c r="G3909" s="3">
        <v>490</v>
      </c>
      <c r="H3909" t="s">
        <v>143</v>
      </c>
      <c r="I3909" s="3">
        <v>490</v>
      </c>
      <c r="J3909" s="25" t="str">
        <f t="shared" si="61"/>
        <v>May</v>
      </c>
      <c r="K3909">
        <v>20</v>
      </c>
    </row>
    <row r="3910" spans="1:11" hidden="1" x14ac:dyDescent="0.5">
      <c r="A3910" s="25">
        <v>44691</v>
      </c>
      <c r="B3910" t="s">
        <v>28</v>
      </c>
      <c r="C3910" t="s">
        <v>182</v>
      </c>
      <c r="D3910" t="s">
        <v>141</v>
      </c>
      <c r="E3910">
        <v>1</v>
      </c>
      <c r="F3910" t="s">
        <v>149</v>
      </c>
      <c r="G3910" s="3">
        <v>400</v>
      </c>
      <c r="H3910" t="s">
        <v>143</v>
      </c>
      <c r="I3910" s="3">
        <v>400</v>
      </c>
      <c r="J3910" s="25" t="str">
        <f t="shared" si="61"/>
        <v>May</v>
      </c>
      <c r="K3910">
        <v>20</v>
      </c>
    </row>
    <row r="3911" spans="1:11" x14ac:dyDescent="0.5">
      <c r="A3911" s="25">
        <v>44691</v>
      </c>
      <c r="B3911" t="s">
        <v>28</v>
      </c>
      <c r="C3911" t="s">
        <v>144</v>
      </c>
      <c r="D3911" t="s">
        <v>274</v>
      </c>
      <c r="E3911">
        <v>10</v>
      </c>
      <c r="F3911" t="s">
        <v>145</v>
      </c>
      <c r="G3911" s="3">
        <v>65</v>
      </c>
      <c r="H3911" t="s">
        <v>143</v>
      </c>
      <c r="I3911" s="3">
        <v>650</v>
      </c>
      <c r="J3911" s="25" t="str">
        <f t="shared" si="61"/>
        <v>May</v>
      </c>
      <c r="K3911">
        <v>20</v>
      </c>
    </row>
    <row r="3912" spans="1:11" hidden="1" x14ac:dyDescent="0.5">
      <c r="A3912" s="25">
        <v>44691</v>
      </c>
      <c r="B3912" t="s">
        <v>28</v>
      </c>
      <c r="C3912" t="s">
        <v>179</v>
      </c>
      <c r="D3912" t="s">
        <v>274</v>
      </c>
      <c r="E3912">
        <v>4</v>
      </c>
      <c r="F3912" t="s">
        <v>145</v>
      </c>
      <c r="G3912" s="3">
        <v>65</v>
      </c>
      <c r="H3912" t="s">
        <v>143</v>
      </c>
      <c r="I3912" s="3">
        <v>260</v>
      </c>
      <c r="J3912" s="25" t="str">
        <f t="shared" si="61"/>
        <v>May</v>
      </c>
      <c r="K3912">
        <v>20</v>
      </c>
    </row>
    <row r="3913" spans="1:11" x14ac:dyDescent="0.5">
      <c r="A3913" s="25">
        <v>44691</v>
      </c>
      <c r="B3913" t="s">
        <v>28</v>
      </c>
      <c r="C3913" t="s">
        <v>198</v>
      </c>
      <c r="D3913" t="s">
        <v>146</v>
      </c>
      <c r="E3913">
        <v>3</v>
      </c>
      <c r="F3913" t="s">
        <v>147</v>
      </c>
      <c r="G3913" s="3">
        <v>255</v>
      </c>
      <c r="H3913" t="s">
        <v>143</v>
      </c>
      <c r="I3913" s="3">
        <v>765</v>
      </c>
      <c r="J3913" s="25" t="str">
        <f t="shared" si="61"/>
        <v>May</v>
      </c>
      <c r="K3913">
        <v>20</v>
      </c>
    </row>
    <row r="3914" spans="1:11" hidden="1" x14ac:dyDescent="0.5">
      <c r="A3914" s="25">
        <v>44691</v>
      </c>
      <c r="B3914" t="s">
        <v>28</v>
      </c>
      <c r="C3914" t="s">
        <v>264</v>
      </c>
      <c r="D3914" t="s">
        <v>146</v>
      </c>
      <c r="E3914">
        <v>1</v>
      </c>
      <c r="F3914" t="s">
        <v>147</v>
      </c>
      <c r="G3914" s="3">
        <v>255</v>
      </c>
      <c r="H3914" t="s">
        <v>143</v>
      </c>
      <c r="I3914" s="3">
        <v>255</v>
      </c>
      <c r="J3914" s="25" t="str">
        <f t="shared" si="61"/>
        <v>May</v>
      </c>
      <c r="K3914">
        <v>20</v>
      </c>
    </row>
    <row r="3915" spans="1:11" x14ac:dyDescent="0.5">
      <c r="A3915" s="25">
        <v>44691</v>
      </c>
      <c r="B3915" t="s">
        <v>28</v>
      </c>
      <c r="C3915" t="s">
        <v>281</v>
      </c>
      <c r="D3915" t="s">
        <v>146</v>
      </c>
      <c r="E3915">
        <v>1.5</v>
      </c>
      <c r="F3915" t="s">
        <v>147</v>
      </c>
      <c r="G3915" s="3">
        <v>255</v>
      </c>
      <c r="H3915" t="s">
        <v>143</v>
      </c>
      <c r="I3915" s="3">
        <v>382.5</v>
      </c>
      <c r="J3915" s="25" t="str">
        <f t="shared" si="61"/>
        <v>May</v>
      </c>
      <c r="K3915">
        <v>20</v>
      </c>
    </row>
    <row r="3916" spans="1:11" x14ac:dyDescent="0.5">
      <c r="A3916" s="25">
        <v>44691</v>
      </c>
      <c r="B3916" t="s">
        <v>28</v>
      </c>
      <c r="C3916" t="s">
        <v>231</v>
      </c>
      <c r="D3916" t="s">
        <v>146</v>
      </c>
      <c r="E3916">
        <v>2</v>
      </c>
      <c r="F3916" t="s">
        <v>147</v>
      </c>
      <c r="G3916" s="3">
        <v>255</v>
      </c>
      <c r="H3916" t="s">
        <v>143</v>
      </c>
      <c r="I3916" s="3">
        <v>510</v>
      </c>
      <c r="J3916" s="25" t="str">
        <f t="shared" si="61"/>
        <v>May</v>
      </c>
      <c r="K3916">
        <v>20</v>
      </c>
    </row>
    <row r="3917" spans="1:11" hidden="1" x14ac:dyDescent="0.5">
      <c r="A3917" s="25">
        <v>44691</v>
      </c>
      <c r="B3917" t="s">
        <v>28</v>
      </c>
      <c r="C3917" t="s">
        <v>209</v>
      </c>
      <c r="D3917" t="s">
        <v>193</v>
      </c>
      <c r="E3917">
        <v>0.1</v>
      </c>
      <c r="F3917" t="s">
        <v>147</v>
      </c>
      <c r="G3917" s="3">
        <v>900</v>
      </c>
      <c r="H3917" t="s">
        <v>143</v>
      </c>
      <c r="I3917" s="3">
        <v>90</v>
      </c>
      <c r="J3917" s="25" t="str">
        <f t="shared" si="61"/>
        <v>May</v>
      </c>
      <c r="K3917">
        <v>20</v>
      </c>
    </row>
    <row r="3918" spans="1:11" x14ac:dyDescent="0.5">
      <c r="A3918" s="25">
        <v>44691</v>
      </c>
      <c r="B3918" t="s">
        <v>28</v>
      </c>
      <c r="C3918" t="s">
        <v>181</v>
      </c>
      <c r="D3918" t="s">
        <v>276</v>
      </c>
      <c r="E3918">
        <v>3</v>
      </c>
      <c r="F3918" t="s">
        <v>152</v>
      </c>
      <c r="G3918" s="3">
        <v>140</v>
      </c>
      <c r="H3918" t="s">
        <v>143</v>
      </c>
      <c r="I3918" s="3">
        <v>420</v>
      </c>
      <c r="J3918" s="25" t="str">
        <f t="shared" si="61"/>
        <v>May</v>
      </c>
      <c r="K3918">
        <v>20</v>
      </c>
    </row>
    <row r="3919" spans="1:11" x14ac:dyDescent="0.5">
      <c r="A3919" s="25">
        <v>44691</v>
      </c>
      <c r="B3919" t="s">
        <v>28</v>
      </c>
      <c r="C3919" t="s">
        <v>151</v>
      </c>
      <c r="D3919" t="s">
        <v>146</v>
      </c>
      <c r="E3919">
        <v>1.5</v>
      </c>
      <c r="F3919" t="s">
        <v>152</v>
      </c>
      <c r="G3919" s="3">
        <v>500</v>
      </c>
      <c r="H3919" t="s">
        <v>143</v>
      </c>
      <c r="I3919" s="3">
        <v>750</v>
      </c>
      <c r="J3919" s="25" t="str">
        <f t="shared" si="61"/>
        <v>May</v>
      </c>
      <c r="K3919">
        <v>20</v>
      </c>
    </row>
    <row r="3920" spans="1:11" x14ac:dyDescent="0.5">
      <c r="A3920" s="25">
        <v>44691</v>
      </c>
      <c r="B3920" t="s">
        <v>28</v>
      </c>
      <c r="C3920" t="s">
        <v>175</v>
      </c>
      <c r="D3920" t="s">
        <v>146</v>
      </c>
      <c r="E3920">
        <v>0.8</v>
      </c>
      <c r="F3920" t="s">
        <v>152</v>
      </c>
      <c r="G3920" s="3">
        <v>900</v>
      </c>
      <c r="H3920" t="s">
        <v>143</v>
      </c>
      <c r="I3920" s="3">
        <v>720</v>
      </c>
      <c r="J3920" s="25" t="str">
        <f t="shared" si="61"/>
        <v>May</v>
      </c>
      <c r="K3920">
        <v>20</v>
      </c>
    </row>
    <row r="3921" spans="1:11" hidden="1" x14ac:dyDescent="0.5">
      <c r="A3921" s="25">
        <v>44691</v>
      </c>
      <c r="B3921" t="s">
        <v>28</v>
      </c>
      <c r="C3921" t="s">
        <v>210</v>
      </c>
      <c r="D3921" t="s">
        <v>141</v>
      </c>
      <c r="E3921">
        <v>1</v>
      </c>
      <c r="F3921" t="s">
        <v>142</v>
      </c>
      <c r="G3921" s="3">
        <v>465</v>
      </c>
      <c r="H3921" t="s">
        <v>143</v>
      </c>
      <c r="I3921" s="3">
        <v>465</v>
      </c>
      <c r="J3921" s="25" t="str">
        <f t="shared" si="61"/>
        <v>May</v>
      </c>
      <c r="K3921">
        <v>20</v>
      </c>
    </row>
    <row r="3922" spans="1:11" hidden="1" x14ac:dyDescent="0.5">
      <c r="A3922" s="25">
        <v>44691</v>
      </c>
      <c r="B3922" t="s">
        <v>28</v>
      </c>
      <c r="C3922" t="s">
        <v>176</v>
      </c>
      <c r="D3922" t="s">
        <v>295</v>
      </c>
      <c r="E3922">
        <v>1</v>
      </c>
      <c r="F3922" t="s">
        <v>147</v>
      </c>
      <c r="G3922" s="3">
        <v>260</v>
      </c>
      <c r="H3922" t="s">
        <v>143</v>
      </c>
      <c r="I3922" s="3">
        <v>260</v>
      </c>
      <c r="J3922" s="25" t="str">
        <f t="shared" si="61"/>
        <v>May</v>
      </c>
      <c r="K3922">
        <v>20</v>
      </c>
    </row>
    <row r="3923" spans="1:11" x14ac:dyDescent="0.5">
      <c r="A3923" s="25">
        <v>44691</v>
      </c>
      <c r="B3923" t="s">
        <v>28</v>
      </c>
      <c r="C3923" t="s">
        <v>167</v>
      </c>
      <c r="D3923" t="s">
        <v>295</v>
      </c>
      <c r="E3923">
        <v>1</v>
      </c>
      <c r="F3923" t="s">
        <v>147</v>
      </c>
      <c r="G3923" s="3">
        <v>330</v>
      </c>
      <c r="H3923" t="s">
        <v>143</v>
      </c>
      <c r="I3923" s="3">
        <v>330</v>
      </c>
      <c r="J3923" s="25" t="str">
        <f t="shared" si="61"/>
        <v>May</v>
      </c>
      <c r="K3923">
        <v>20</v>
      </c>
    </row>
    <row r="3924" spans="1:11" hidden="1" x14ac:dyDescent="0.5">
      <c r="A3924" s="25">
        <v>44691</v>
      </c>
      <c r="B3924" t="s">
        <v>28</v>
      </c>
      <c r="C3924" t="s">
        <v>157</v>
      </c>
      <c r="D3924" t="s">
        <v>141</v>
      </c>
      <c r="E3924">
        <v>1</v>
      </c>
      <c r="F3924" t="s">
        <v>142</v>
      </c>
      <c r="G3924" s="3">
        <v>450</v>
      </c>
      <c r="H3924" t="s">
        <v>143</v>
      </c>
      <c r="I3924" s="3">
        <v>450</v>
      </c>
      <c r="J3924" s="25" t="str">
        <f t="shared" si="61"/>
        <v>May</v>
      </c>
      <c r="K3924">
        <v>20</v>
      </c>
    </row>
    <row r="3925" spans="1:11" x14ac:dyDescent="0.5">
      <c r="A3925" s="25">
        <v>44691</v>
      </c>
      <c r="B3925" t="s">
        <v>28</v>
      </c>
      <c r="C3925" t="s">
        <v>159</v>
      </c>
      <c r="D3925" t="s">
        <v>295</v>
      </c>
      <c r="E3925">
        <v>3</v>
      </c>
      <c r="F3925" t="s">
        <v>147</v>
      </c>
      <c r="G3925" s="3">
        <v>520</v>
      </c>
      <c r="H3925" t="s">
        <v>143</v>
      </c>
      <c r="I3925" s="3">
        <v>1560</v>
      </c>
      <c r="J3925" s="25" t="str">
        <f t="shared" si="61"/>
        <v>May</v>
      </c>
      <c r="K3925">
        <v>20</v>
      </c>
    </row>
    <row r="3926" spans="1:11" x14ac:dyDescent="0.5">
      <c r="A3926" s="25">
        <v>44691</v>
      </c>
      <c r="B3926" t="s">
        <v>28</v>
      </c>
      <c r="C3926" t="s">
        <v>163</v>
      </c>
      <c r="D3926" t="s">
        <v>295</v>
      </c>
      <c r="E3926">
        <v>1.5</v>
      </c>
      <c r="F3926" t="s">
        <v>147</v>
      </c>
      <c r="G3926" s="3">
        <v>920</v>
      </c>
      <c r="H3926" t="s">
        <v>143</v>
      </c>
      <c r="I3926" s="3">
        <v>1380</v>
      </c>
      <c r="J3926" s="25" t="str">
        <f t="shared" si="61"/>
        <v>May</v>
      </c>
      <c r="K3926">
        <v>20</v>
      </c>
    </row>
    <row r="3927" spans="1:11" x14ac:dyDescent="0.5">
      <c r="A3927" s="25">
        <v>44691</v>
      </c>
      <c r="B3927" t="s">
        <v>28</v>
      </c>
      <c r="C3927" t="s">
        <v>173</v>
      </c>
      <c r="D3927" t="s">
        <v>295</v>
      </c>
      <c r="E3927">
        <v>1.5</v>
      </c>
      <c r="F3927" t="s">
        <v>147</v>
      </c>
      <c r="G3927" s="3">
        <v>450</v>
      </c>
      <c r="H3927" t="s">
        <v>143</v>
      </c>
      <c r="I3927" s="3">
        <v>675</v>
      </c>
      <c r="J3927" s="25" t="str">
        <f t="shared" si="61"/>
        <v>May</v>
      </c>
      <c r="K3927">
        <v>20</v>
      </c>
    </row>
    <row r="3928" spans="1:11" x14ac:dyDescent="0.5">
      <c r="A3928" s="25">
        <v>44691</v>
      </c>
      <c r="B3928" t="s">
        <v>28</v>
      </c>
      <c r="C3928" t="s">
        <v>166</v>
      </c>
      <c r="D3928" t="s">
        <v>295</v>
      </c>
      <c r="E3928">
        <v>3</v>
      </c>
      <c r="F3928" t="s">
        <v>147</v>
      </c>
      <c r="G3928" s="3">
        <v>330</v>
      </c>
      <c r="H3928" t="s">
        <v>143</v>
      </c>
      <c r="I3928" s="3">
        <v>990</v>
      </c>
      <c r="J3928" s="25" t="str">
        <f t="shared" si="61"/>
        <v>May</v>
      </c>
      <c r="K3928">
        <v>20</v>
      </c>
    </row>
    <row r="3929" spans="1:11" x14ac:dyDescent="0.5">
      <c r="A3929" s="25">
        <v>44691</v>
      </c>
      <c r="B3929" t="s">
        <v>28</v>
      </c>
      <c r="C3929" t="s">
        <v>144</v>
      </c>
      <c r="D3929" t="s">
        <v>274</v>
      </c>
      <c r="E3929">
        <v>6</v>
      </c>
      <c r="F3929" t="s">
        <v>145</v>
      </c>
      <c r="G3929" s="3">
        <v>65</v>
      </c>
      <c r="H3929" t="s">
        <v>143</v>
      </c>
      <c r="I3929" s="3">
        <v>390</v>
      </c>
      <c r="J3929" s="25" t="str">
        <f t="shared" si="61"/>
        <v>May</v>
      </c>
      <c r="K3929">
        <v>20</v>
      </c>
    </row>
    <row r="3930" spans="1:11" hidden="1" x14ac:dyDescent="0.5">
      <c r="A3930" s="25">
        <v>44691</v>
      </c>
      <c r="B3930" t="s">
        <v>28</v>
      </c>
      <c r="C3930" t="s">
        <v>283</v>
      </c>
      <c r="D3930" t="s">
        <v>146</v>
      </c>
      <c r="E3930">
        <v>0.5</v>
      </c>
      <c r="F3930" t="s">
        <v>147</v>
      </c>
      <c r="G3930" s="3">
        <v>260</v>
      </c>
      <c r="H3930" t="s">
        <v>143</v>
      </c>
      <c r="I3930" s="3">
        <v>130</v>
      </c>
      <c r="J3930" s="25" t="str">
        <f t="shared" si="61"/>
        <v>May</v>
      </c>
      <c r="K3930">
        <v>20</v>
      </c>
    </row>
    <row r="3931" spans="1:11" x14ac:dyDescent="0.5">
      <c r="A3931" s="25">
        <v>44691</v>
      </c>
      <c r="B3931" t="s">
        <v>28</v>
      </c>
      <c r="C3931" t="s">
        <v>175</v>
      </c>
      <c r="D3931" t="s">
        <v>146</v>
      </c>
      <c r="E3931">
        <v>0.1</v>
      </c>
      <c r="F3931" t="s">
        <v>152</v>
      </c>
      <c r="G3931" s="3">
        <v>900</v>
      </c>
      <c r="H3931" t="s">
        <v>143</v>
      </c>
      <c r="I3931" s="3">
        <v>90</v>
      </c>
      <c r="J3931" s="25" t="str">
        <f t="shared" si="61"/>
        <v>May</v>
      </c>
      <c r="K3931">
        <v>20</v>
      </c>
    </row>
    <row r="3932" spans="1:11" hidden="1" x14ac:dyDescent="0.5">
      <c r="A3932" s="25">
        <v>44691</v>
      </c>
      <c r="B3932" t="s">
        <v>28</v>
      </c>
      <c r="C3932" t="s">
        <v>211</v>
      </c>
      <c r="D3932" t="s">
        <v>193</v>
      </c>
      <c r="E3932">
        <v>2</v>
      </c>
      <c r="F3932" t="s">
        <v>149</v>
      </c>
      <c r="G3932" s="3">
        <v>50</v>
      </c>
      <c r="H3932" t="s">
        <v>143</v>
      </c>
      <c r="I3932" s="3">
        <v>100</v>
      </c>
      <c r="J3932" s="25" t="str">
        <f t="shared" si="61"/>
        <v>May</v>
      </c>
      <c r="K3932">
        <v>20</v>
      </c>
    </row>
    <row r="3933" spans="1:11" hidden="1" x14ac:dyDescent="0.5">
      <c r="A3933" s="25">
        <v>44691</v>
      </c>
      <c r="B3933" t="s">
        <v>28</v>
      </c>
      <c r="C3933" t="s">
        <v>184</v>
      </c>
      <c r="D3933" t="s">
        <v>155</v>
      </c>
      <c r="E3933">
        <v>5</v>
      </c>
      <c r="F3933" t="s">
        <v>156</v>
      </c>
      <c r="G3933" s="3">
        <v>335</v>
      </c>
      <c r="H3933" t="s">
        <v>143</v>
      </c>
      <c r="I3933" s="3">
        <v>1675</v>
      </c>
      <c r="J3933" s="25" t="str">
        <f t="shared" si="61"/>
        <v>May</v>
      </c>
      <c r="K3933">
        <v>20</v>
      </c>
    </row>
    <row r="3934" spans="1:11" x14ac:dyDescent="0.5">
      <c r="A3934" s="25">
        <v>44691</v>
      </c>
      <c r="B3934" t="s">
        <v>28</v>
      </c>
      <c r="C3934" t="s">
        <v>160</v>
      </c>
      <c r="D3934" t="s">
        <v>275</v>
      </c>
      <c r="E3934">
        <v>15</v>
      </c>
      <c r="F3934" t="s">
        <v>147</v>
      </c>
      <c r="G3934" s="3">
        <v>206.67</v>
      </c>
      <c r="H3934" t="s">
        <v>143</v>
      </c>
      <c r="I3934" s="3">
        <v>3100</v>
      </c>
      <c r="J3934" s="25" t="str">
        <f t="shared" si="61"/>
        <v>May</v>
      </c>
      <c r="K3934">
        <v>20</v>
      </c>
    </row>
    <row r="3935" spans="1:11" hidden="1" x14ac:dyDescent="0.5">
      <c r="A3935" s="25">
        <v>44691</v>
      </c>
      <c r="B3935" t="s">
        <v>28</v>
      </c>
      <c r="C3935" t="s">
        <v>186</v>
      </c>
      <c r="D3935" t="s">
        <v>274</v>
      </c>
      <c r="E3935">
        <v>4</v>
      </c>
      <c r="F3935" t="s">
        <v>145</v>
      </c>
      <c r="G3935" s="3">
        <v>80</v>
      </c>
      <c r="H3935" t="s">
        <v>143</v>
      </c>
      <c r="I3935" s="3">
        <v>320</v>
      </c>
      <c r="J3935" s="25" t="str">
        <f t="shared" si="61"/>
        <v>May</v>
      </c>
      <c r="K3935">
        <v>20</v>
      </c>
    </row>
    <row r="3936" spans="1:11" x14ac:dyDescent="0.5">
      <c r="A3936" s="25">
        <v>44691</v>
      </c>
      <c r="B3936" t="s">
        <v>28</v>
      </c>
      <c r="C3936" t="s">
        <v>166</v>
      </c>
      <c r="D3936" t="s">
        <v>295</v>
      </c>
      <c r="E3936">
        <v>1</v>
      </c>
      <c r="F3936" t="s">
        <v>147</v>
      </c>
      <c r="G3936" s="3">
        <v>330</v>
      </c>
      <c r="H3936" t="s">
        <v>143</v>
      </c>
      <c r="I3936" s="3">
        <v>330</v>
      </c>
      <c r="J3936" s="25" t="str">
        <f t="shared" si="61"/>
        <v>May</v>
      </c>
      <c r="K3936">
        <v>20</v>
      </c>
    </row>
    <row r="3937" spans="1:11" x14ac:dyDescent="0.5">
      <c r="A3937" s="25">
        <v>44691</v>
      </c>
      <c r="B3937" t="s">
        <v>28</v>
      </c>
      <c r="C3937" t="s">
        <v>167</v>
      </c>
      <c r="D3937" t="s">
        <v>295</v>
      </c>
      <c r="E3937">
        <v>1</v>
      </c>
      <c r="F3937" t="s">
        <v>147</v>
      </c>
      <c r="G3937" s="3">
        <v>330</v>
      </c>
      <c r="H3937" t="s">
        <v>143</v>
      </c>
      <c r="I3937" s="3">
        <v>330</v>
      </c>
      <c r="J3937" s="25" t="str">
        <f t="shared" si="61"/>
        <v>May</v>
      </c>
      <c r="K3937">
        <v>20</v>
      </c>
    </row>
    <row r="3938" spans="1:11" x14ac:dyDescent="0.5">
      <c r="A3938" s="25">
        <v>44691</v>
      </c>
      <c r="B3938" t="s">
        <v>28</v>
      </c>
      <c r="C3938" t="s">
        <v>189</v>
      </c>
      <c r="D3938" t="s">
        <v>295</v>
      </c>
      <c r="E3938">
        <v>1</v>
      </c>
      <c r="F3938" t="s">
        <v>147</v>
      </c>
      <c r="G3938" s="3">
        <v>380</v>
      </c>
      <c r="H3938" t="s">
        <v>143</v>
      </c>
      <c r="I3938" s="3">
        <v>380</v>
      </c>
      <c r="J3938" s="25" t="str">
        <f t="shared" si="61"/>
        <v>May</v>
      </c>
      <c r="K3938">
        <v>20</v>
      </c>
    </row>
    <row r="3939" spans="1:11" x14ac:dyDescent="0.5">
      <c r="A3939" s="25">
        <v>44691</v>
      </c>
      <c r="B3939" t="s">
        <v>28</v>
      </c>
      <c r="C3939" t="s">
        <v>181</v>
      </c>
      <c r="D3939" t="s">
        <v>276</v>
      </c>
      <c r="E3939">
        <v>1</v>
      </c>
      <c r="F3939" t="s">
        <v>152</v>
      </c>
      <c r="G3939" s="3">
        <v>140</v>
      </c>
      <c r="H3939" t="s">
        <v>143</v>
      </c>
      <c r="I3939" s="3">
        <v>140</v>
      </c>
      <c r="J3939" s="25" t="str">
        <f t="shared" si="61"/>
        <v>May</v>
      </c>
      <c r="K3939">
        <v>20</v>
      </c>
    </row>
    <row r="3940" spans="1:11" x14ac:dyDescent="0.5">
      <c r="A3940" s="25">
        <v>44691</v>
      </c>
      <c r="B3940" t="s">
        <v>28</v>
      </c>
      <c r="C3940" t="s">
        <v>158</v>
      </c>
      <c r="D3940" t="s">
        <v>295</v>
      </c>
      <c r="E3940">
        <v>0.5</v>
      </c>
      <c r="F3940" t="s">
        <v>147</v>
      </c>
      <c r="G3940" s="3">
        <v>310</v>
      </c>
      <c r="H3940" t="s">
        <v>143</v>
      </c>
      <c r="I3940" s="3">
        <v>155</v>
      </c>
      <c r="J3940" s="25" t="str">
        <f t="shared" si="61"/>
        <v>May</v>
      </c>
      <c r="K3940">
        <v>20</v>
      </c>
    </row>
    <row r="3941" spans="1:11" x14ac:dyDescent="0.5">
      <c r="A3941" s="25">
        <v>44691</v>
      </c>
      <c r="B3941" t="s">
        <v>28</v>
      </c>
      <c r="C3941" t="s">
        <v>231</v>
      </c>
      <c r="D3941" t="s">
        <v>146</v>
      </c>
      <c r="E3941">
        <v>2</v>
      </c>
      <c r="F3941" t="s">
        <v>147</v>
      </c>
      <c r="G3941" s="3">
        <v>260</v>
      </c>
      <c r="H3941" t="s">
        <v>143</v>
      </c>
      <c r="I3941" s="3">
        <v>520</v>
      </c>
      <c r="J3941" s="25" t="str">
        <f t="shared" si="61"/>
        <v>May</v>
      </c>
      <c r="K3941">
        <v>20</v>
      </c>
    </row>
    <row r="3942" spans="1:11" hidden="1" x14ac:dyDescent="0.5">
      <c r="A3942" s="25">
        <v>44691</v>
      </c>
      <c r="B3942" t="s">
        <v>28</v>
      </c>
      <c r="C3942" t="s">
        <v>283</v>
      </c>
      <c r="D3942" t="s">
        <v>146</v>
      </c>
      <c r="E3942">
        <v>2</v>
      </c>
      <c r="F3942" t="s">
        <v>147</v>
      </c>
      <c r="G3942" s="3">
        <v>260</v>
      </c>
      <c r="H3942" t="s">
        <v>143</v>
      </c>
      <c r="I3942" s="3">
        <v>520</v>
      </c>
      <c r="J3942" s="25" t="str">
        <f t="shared" si="61"/>
        <v>May</v>
      </c>
      <c r="K3942">
        <v>20</v>
      </c>
    </row>
    <row r="3943" spans="1:11" hidden="1" x14ac:dyDescent="0.5">
      <c r="A3943" s="25">
        <v>44691</v>
      </c>
      <c r="B3943" t="s">
        <v>28</v>
      </c>
      <c r="C3943" t="s">
        <v>199</v>
      </c>
      <c r="D3943" t="s">
        <v>275</v>
      </c>
      <c r="E3943">
        <v>1</v>
      </c>
      <c r="F3943" t="s">
        <v>147</v>
      </c>
      <c r="G3943" s="3">
        <v>190</v>
      </c>
      <c r="H3943" t="s">
        <v>143</v>
      </c>
      <c r="I3943" s="3">
        <v>190</v>
      </c>
      <c r="J3943" s="25" t="str">
        <f t="shared" si="61"/>
        <v>May</v>
      </c>
      <c r="K3943">
        <v>20</v>
      </c>
    </row>
    <row r="3944" spans="1:11" hidden="1" x14ac:dyDescent="0.5">
      <c r="A3944" s="25">
        <v>44691</v>
      </c>
      <c r="B3944" t="s">
        <v>28</v>
      </c>
      <c r="C3944" t="s">
        <v>201</v>
      </c>
      <c r="D3944" t="s">
        <v>146</v>
      </c>
      <c r="E3944">
        <v>1</v>
      </c>
      <c r="F3944" t="s">
        <v>152</v>
      </c>
      <c r="G3944" s="3">
        <v>450</v>
      </c>
      <c r="H3944" t="s">
        <v>143</v>
      </c>
      <c r="I3944" s="3">
        <v>450</v>
      </c>
      <c r="J3944" s="25" t="str">
        <f t="shared" si="61"/>
        <v>May</v>
      </c>
      <c r="K3944">
        <v>20</v>
      </c>
    </row>
    <row r="3945" spans="1:11" x14ac:dyDescent="0.5">
      <c r="A3945" s="25">
        <v>44691</v>
      </c>
      <c r="B3945" t="s">
        <v>28</v>
      </c>
      <c r="C3945" t="s">
        <v>158</v>
      </c>
      <c r="D3945" t="s">
        <v>295</v>
      </c>
      <c r="E3945">
        <v>0.5</v>
      </c>
      <c r="F3945" t="s">
        <v>147</v>
      </c>
      <c r="G3945" s="3">
        <v>310</v>
      </c>
      <c r="H3945" t="s">
        <v>143</v>
      </c>
      <c r="I3945" s="3">
        <v>155</v>
      </c>
      <c r="J3945" s="25" t="str">
        <f t="shared" si="61"/>
        <v>May</v>
      </c>
      <c r="K3945">
        <v>20</v>
      </c>
    </row>
    <row r="3946" spans="1:11" hidden="1" x14ac:dyDescent="0.5">
      <c r="A3946" s="25">
        <v>44691</v>
      </c>
      <c r="B3946" t="s">
        <v>28</v>
      </c>
      <c r="C3946" t="s">
        <v>212</v>
      </c>
      <c r="D3946" t="s">
        <v>324</v>
      </c>
      <c r="E3946">
        <v>2</v>
      </c>
      <c r="F3946" t="s">
        <v>142</v>
      </c>
      <c r="G3946" s="3">
        <v>120</v>
      </c>
      <c r="H3946" t="s">
        <v>143</v>
      </c>
      <c r="I3946" s="3">
        <v>240</v>
      </c>
      <c r="J3946" s="25" t="str">
        <f t="shared" si="61"/>
        <v>May</v>
      </c>
      <c r="K3946">
        <v>20</v>
      </c>
    </row>
    <row r="3947" spans="1:11" hidden="1" x14ac:dyDescent="0.5">
      <c r="A3947" s="25">
        <v>44691</v>
      </c>
      <c r="B3947" t="s">
        <v>28</v>
      </c>
      <c r="C3947" t="s">
        <v>213</v>
      </c>
      <c r="D3947" t="s">
        <v>324</v>
      </c>
      <c r="E3947">
        <v>1</v>
      </c>
      <c r="F3947" t="s">
        <v>142</v>
      </c>
      <c r="G3947" s="3">
        <v>170</v>
      </c>
      <c r="H3947" t="s">
        <v>143</v>
      </c>
      <c r="I3947" s="3">
        <v>170</v>
      </c>
      <c r="J3947" s="25" t="str">
        <f t="shared" si="61"/>
        <v>May</v>
      </c>
      <c r="K3947">
        <v>20</v>
      </c>
    </row>
    <row r="3948" spans="1:11" x14ac:dyDescent="0.5">
      <c r="A3948" s="25">
        <v>44691</v>
      </c>
      <c r="B3948" t="s">
        <v>28</v>
      </c>
      <c r="C3948" t="s">
        <v>166</v>
      </c>
      <c r="D3948" t="s">
        <v>295</v>
      </c>
      <c r="E3948">
        <v>1</v>
      </c>
      <c r="F3948" t="s">
        <v>147</v>
      </c>
      <c r="G3948" s="3">
        <v>330</v>
      </c>
      <c r="H3948" t="s">
        <v>143</v>
      </c>
      <c r="I3948" s="3">
        <v>330</v>
      </c>
      <c r="J3948" s="25" t="str">
        <f t="shared" si="61"/>
        <v>May</v>
      </c>
      <c r="K3948">
        <v>20</v>
      </c>
    </row>
    <row r="3949" spans="1:11" x14ac:dyDescent="0.5">
      <c r="A3949" s="25">
        <v>44691</v>
      </c>
      <c r="B3949" t="s">
        <v>28</v>
      </c>
      <c r="C3949" t="s">
        <v>166</v>
      </c>
      <c r="D3949" t="s">
        <v>295</v>
      </c>
      <c r="E3949">
        <v>1</v>
      </c>
      <c r="F3949" t="s">
        <v>147</v>
      </c>
      <c r="G3949" s="3">
        <v>330</v>
      </c>
      <c r="H3949" t="s">
        <v>143</v>
      </c>
      <c r="I3949" s="3">
        <v>330</v>
      </c>
      <c r="J3949" s="25" t="str">
        <f t="shared" si="61"/>
        <v>May</v>
      </c>
      <c r="K3949">
        <v>20</v>
      </c>
    </row>
    <row r="3950" spans="1:11" hidden="1" x14ac:dyDescent="0.5">
      <c r="A3950" s="25">
        <v>44691</v>
      </c>
      <c r="B3950" t="s">
        <v>28</v>
      </c>
      <c r="C3950" t="s">
        <v>264</v>
      </c>
      <c r="D3950" t="s">
        <v>146</v>
      </c>
      <c r="E3950">
        <v>1</v>
      </c>
      <c r="F3950" t="s">
        <v>147</v>
      </c>
      <c r="G3950" s="3">
        <v>260</v>
      </c>
      <c r="H3950" t="s">
        <v>143</v>
      </c>
      <c r="I3950" s="3">
        <v>260</v>
      </c>
      <c r="J3950" s="25" t="str">
        <f t="shared" si="61"/>
        <v>May</v>
      </c>
      <c r="K3950">
        <v>20</v>
      </c>
    </row>
    <row r="3951" spans="1:11" x14ac:dyDescent="0.5">
      <c r="A3951" s="25">
        <v>44691</v>
      </c>
      <c r="B3951" t="s">
        <v>28</v>
      </c>
      <c r="C3951" t="s">
        <v>284</v>
      </c>
      <c r="D3951" t="s">
        <v>146</v>
      </c>
      <c r="E3951">
        <v>3</v>
      </c>
      <c r="F3951" t="s">
        <v>147</v>
      </c>
      <c r="G3951" s="3">
        <v>260</v>
      </c>
      <c r="H3951" t="s">
        <v>143</v>
      </c>
      <c r="I3951" s="3">
        <v>780</v>
      </c>
      <c r="J3951" s="25" t="str">
        <f t="shared" si="61"/>
        <v>May</v>
      </c>
      <c r="K3951">
        <v>20</v>
      </c>
    </row>
    <row r="3952" spans="1:11" x14ac:dyDescent="0.5">
      <c r="A3952" s="25">
        <v>44693</v>
      </c>
      <c r="B3952" t="s">
        <v>27</v>
      </c>
      <c r="C3952" t="s">
        <v>158</v>
      </c>
      <c r="D3952" t="s">
        <v>295</v>
      </c>
      <c r="E3952">
        <v>0.75</v>
      </c>
      <c r="F3952" t="s">
        <v>147</v>
      </c>
      <c r="G3952" s="3">
        <v>320</v>
      </c>
      <c r="H3952" t="s">
        <v>143</v>
      </c>
      <c r="I3952" s="3">
        <v>240</v>
      </c>
      <c r="J3952" s="25" t="str">
        <f t="shared" si="61"/>
        <v>May</v>
      </c>
      <c r="K3952">
        <v>20</v>
      </c>
    </row>
    <row r="3953" spans="1:11" x14ac:dyDescent="0.5">
      <c r="A3953" s="25">
        <v>44693</v>
      </c>
      <c r="B3953" t="s">
        <v>27</v>
      </c>
      <c r="C3953" t="s">
        <v>198</v>
      </c>
      <c r="D3953" t="s">
        <v>146</v>
      </c>
      <c r="E3953">
        <v>20</v>
      </c>
      <c r="F3953" t="s">
        <v>147</v>
      </c>
      <c r="G3953" s="3">
        <v>260</v>
      </c>
      <c r="H3953" t="s">
        <v>143</v>
      </c>
      <c r="I3953" s="3">
        <v>5200</v>
      </c>
      <c r="J3953" s="25" t="str">
        <f t="shared" si="61"/>
        <v>May</v>
      </c>
      <c r="K3953">
        <v>20</v>
      </c>
    </row>
    <row r="3954" spans="1:11" x14ac:dyDescent="0.5">
      <c r="A3954" s="25">
        <v>44693</v>
      </c>
      <c r="B3954" t="s">
        <v>27</v>
      </c>
      <c r="C3954" t="s">
        <v>167</v>
      </c>
      <c r="D3954" t="s">
        <v>295</v>
      </c>
      <c r="E3954">
        <v>1</v>
      </c>
      <c r="F3954" t="s">
        <v>147</v>
      </c>
      <c r="G3954" s="3">
        <v>320</v>
      </c>
      <c r="H3954" t="s">
        <v>143</v>
      </c>
      <c r="I3954" s="3">
        <v>320</v>
      </c>
      <c r="J3954" s="25" t="str">
        <f t="shared" si="61"/>
        <v>May</v>
      </c>
      <c r="K3954">
        <v>20</v>
      </c>
    </row>
    <row r="3955" spans="1:11" hidden="1" x14ac:dyDescent="0.5">
      <c r="A3955" s="25">
        <v>44693</v>
      </c>
      <c r="B3955" t="s">
        <v>27</v>
      </c>
      <c r="C3955" t="s">
        <v>176</v>
      </c>
      <c r="D3955" t="s">
        <v>295</v>
      </c>
      <c r="E3955">
        <v>1</v>
      </c>
      <c r="F3955" t="s">
        <v>147</v>
      </c>
      <c r="G3955" s="3">
        <v>260</v>
      </c>
      <c r="H3955" t="s">
        <v>143</v>
      </c>
      <c r="I3955" s="3">
        <v>260</v>
      </c>
      <c r="J3955" s="25" t="str">
        <f t="shared" si="61"/>
        <v>May</v>
      </c>
      <c r="K3955">
        <v>20</v>
      </c>
    </row>
    <row r="3956" spans="1:11" x14ac:dyDescent="0.5">
      <c r="A3956" s="25">
        <v>44693</v>
      </c>
      <c r="B3956" t="s">
        <v>27</v>
      </c>
      <c r="C3956" t="s">
        <v>189</v>
      </c>
      <c r="D3956" t="s">
        <v>295</v>
      </c>
      <c r="E3956">
        <v>1</v>
      </c>
      <c r="F3956" t="s">
        <v>147</v>
      </c>
      <c r="G3956" s="3">
        <v>370</v>
      </c>
      <c r="H3956" t="s">
        <v>143</v>
      </c>
      <c r="I3956" s="3">
        <v>370</v>
      </c>
      <c r="J3956" s="25" t="str">
        <f t="shared" si="61"/>
        <v>May</v>
      </c>
      <c r="K3956">
        <v>20</v>
      </c>
    </row>
    <row r="3957" spans="1:11" hidden="1" x14ac:dyDescent="0.5">
      <c r="A3957" s="25">
        <v>44693</v>
      </c>
      <c r="B3957" t="s">
        <v>27</v>
      </c>
      <c r="C3957" t="s">
        <v>179</v>
      </c>
      <c r="D3957" t="s">
        <v>274</v>
      </c>
      <c r="E3957">
        <v>1</v>
      </c>
      <c r="F3957" t="s">
        <v>145</v>
      </c>
      <c r="G3957" s="3">
        <v>65</v>
      </c>
      <c r="H3957" t="s">
        <v>143</v>
      </c>
      <c r="I3957" s="3">
        <v>65</v>
      </c>
      <c r="J3957" s="25" t="str">
        <f t="shared" si="61"/>
        <v>May</v>
      </c>
      <c r="K3957">
        <v>20</v>
      </c>
    </row>
    <row r="3958" spans="1:11" x14ac:dyDescent="0.5">
      <c r="A3958" s="25">
        <v>44693</v>
      </c>
      <c r="B3958" t="s">
        <v>27</v>
      </c>
      <c r="C3958" t="s">
        <v>183</v>
      </c>
      <c r="D3958" t="s">
        <v>155</v>
      </c>
      <c r="E3958">
        <v>1</v>
      </c>
      <c r="F3958" t="s">
        <v>156</v>
      </c>
      <c r="G3958" s="3">
        <v>275</v>
      </c>
      <c r="H3958" t="s">
        <v>143</v>
      </c>
      <c r="I3958" s="3">
        <v>275</v>
      </c>
      <c r="J3958" s="25" t="str">
        <f t="shared" si="61"/>
        <v>May</v>
      </c>
      <c r="K3958">
        <v>20</v>
      </c>
    </row>
    <row r="3959" spans="1:11" hidden="1" x14ac:dyDescent="0.5">
      <c r="A3959" s="25">
        <v>44693</v>
      </c>
      <c r="B3959" t="s">
        <v>27</v>
      </c>
      <c r="C3959" t="s">
        <v>184</v>
      </c>
      <c r="D3959" t="s">
        <v>155</v>
      </c>
      <c r="E3959">
        <v>1</v>
      </c>
      <c r="F3959" t="s">
        <v>156</v>
      </c>
      <c r="G3959" s="3">
        <v>335</v>
      </c>
      <c r="H3959" t="s">
        <v>143</v>
      </c>
      <c r="I3959" s="3">
        <v>335</v>
      </c>
      <c r="J3959" s="25" t="str">
        <f t="shared" si="61"/>
        <v>May</v>
      </c>
      <c r="K3959">
        <v>20</v>
      </c>
    </row>
    <row r="3960" spans="1:11" x14ac:dyDescent="0.5">
      <c r="A3960" s="25">
        <v>44693</v>
      </c>
      <c r="B3960" t="s">
        <v>27</v>
      </c>
      <c r="C3960" t="s">
        <v>181</v>
      </c>
      <c r="D3960" t="s">
        <v>276</v>
      </c>
      <c r="E3960">
        <v>0.6</v>
      </c>
      <c r="F3960" t="s">
        <v>152</v>
      </c>
      <c r="G3960" s="3">
        <v>140</v>
      </c>
      <c r="H3960" t="s">
        <v>143</v>
      </c>
      <c r="I3960" s="3">
        <v>84</v>
      </c>
      <c r="J3960" s="25" t="str">
        <f t="shared" si="61"/>
        <v>May</v>
      </c>
      <c r="K3960">
        <v>20</v>
      </c>
    </row>
    <row r="3961" spans="1:11" x14ac:dyDescent="0.5">
      <c r="A3961" s="25">
        <v>44693</v>
      </c>
      <c r="B3961" t="s">
        <v>27</v>
      </c>
      <c r="C3961" t="s">
        <v>175</v>
      </c>
      <c r="D3961" t="s">
        <v>146</v>
      </c>
      <c r="E3961">
        <v>0.15</v>
      </c>
      <c r="F3961" t="s">
        <v>152</v>
      </c>
      <c r="G3961" s="3">
        <v>900</v>
      </c>
      <c r="H3961" t="s">
        <v>143</v>
      </c>
      <c r="I3961" s="3">
        <v>135</v>
      </c>
      <c r="J3961" s="25" t="str">
        <f t="shared" si="61"/>
        <v>May</v>
      </c>
      <c r="K3961">
        <v>20</v>
      </c>
    </row>
    <row r="3962" spans="1:11" hidden="1" x14ac:dyDescent="0.5">
      <c r="A3962" s="25">
        <v>44693</v>
      </c>
      <c r="B3962" t="s">
        <v>27</v>
      </c>
      <c r="C3962" t="s">
        <v>201</v>
      </c>
      <c r="D3962" t="s">
        <v>146</v>
      </c>
      <c r="E3962">
        <v>0.2</v>
      </c>
      <c r="F3962" t="s">
        <v>152</v>
      </c>
      <c r="G3962" s="3">
        <v>460</v>
      </c>
      <c r="H3962" t="s">
        <v>143</v>
      </c>
      <c r="I3962" s="3">
        <v>92</v>
      </c>
      <c r="J3962" s="25" t="str">
        <f t="shared" si="61"/>
        <v>May</v>
      </c>
      <c r="K3962">
        <v>20</v>
      </c>
    </row>
    <row r="3963" spans="1:11" x14ac:dyDescent="0.5">
      <c r="A3963" s="25">
        <v>44693</v>
      </c>
      <c r="B3963" t="s">
        <v>27</v>
      </c>
      <c r="C3963" t="s">
        <v>166</v>
      </c>
      <c r="D3963" t="s">
        <v>295</v>
      </c>
      <c r="E3963">
        <v>0.25</v>
      </c>
      <c r="F3963" t="s">
        <v>147</v>
      </c>
      <c r="G3963" s="3">
        <v>330</v>
      </c>
      <c r="H3963" t="s">
        <v>143</v>
      </c>
      <c r="I3963" s="3">
        <v>82.5</v>
      </c>
      <c r="J3963" s="25" t="str">
        <f t="shared" si="61"/>
        <v>May</v>
      </c>
      <c r="K3963">
        <v>20</v>
      </c>
    </row>
    <row r="3964" spans="1:11" hidden="1" x14ac:dyDescent="0.5">
      <c r="A3964" s="25">
        <v>44693</v>
      </c>
      <c r="B3964" t="s">
        <v>27</v>
      </c>
      <c r="C3964" t="s">
        <v>186</v>
      </c>
      <c r="D3964" t="s">
        <v>274</v>
      </c>
      <c r="E3964">
        <v>1</v>
      </c>
      <c r="F3964" t="s">
        <v>145</v>
      </c>
      <c r="G3964" s="3">
        <v>80</v>
      </c>
      <c r="H3964" t="s">
        <v>143</v>
      </c>
      <c r="I3964" s="3">
        <v>80</v>
      </c>
      <c r="J3964" s="25" t="str">
        <f t="shared" si="61"/>
        <v>May</v>
      </c>
      <c r="K3964">
        <v>20</v>
      </c>
    </row>
    <row r="3965" spans="1:11" x14ac:dyDescent="0.5">
      <c r="A3965" s="25">
        <v>44693</v>
      </c>
      <c r="B3965" t="s">
        <v>27</v>
      </c>
      <c r="C3965" t="s">
        <v>181</v>
      </c>
      <c r="D3965" t="s">
        <v>276</v>
      </c>
      <c r="E3965">
        <v>4.5</v>
      </c>
      <c r="F3965" t="s">
        <v>152</v>
      </c>
      <c r="G3965" s="3">
        <v>140</v>
      </c>
      <c r="H3965" t="s">
        <v>143</v>
      </c>
      <c r="I3965" s="3">
        <v>630</v>
      </c>
      <c r="J3965" s="25" t="str">
        <f t="shared" si="61"/>
        <v>May</v>
      </c>
      <c r="K3965">
        <v>20</v>
      </c>
    </row>
    <row r="3966" spans="1:11" x14ac:dyDescent="0.5">
      <c r="A3966" s="25">
        <v>44693</v>
      </c>
      <c r="B3966" t="s">
        <v>27</v>
      </c>
      <c r="C3966" t="s">
        <v>175</v>
      </c>
      <c r="D3966" t="s">
        <v>146</v>
      </c>
      <c r="E3966">
        <v>1</v>
      </c>
      <c r="F3966" t="s">
        <v>152</v>
      </c>
      <c r="G3966" s="3">
        <v>900</v>
      </c>
      <c r="H3966" t="s">
        <v>143</v>
      </c>
      <c r="I3966" s="3">
        <v>900</v>
      </c>
      <c r="J3966" s="25" t="str">
        <f t="shared" si="61"/>
        <v>May</v>
      </c>
      <c r="K3966">
        <v>20</v>
      </c>
    </row>
    <row r="3967" spans="1:11" hidden="1" x14ac:dyDescent="0.5">
      <c r="A3967" s="25">
        <v>44693</v>
      </c>
      <c r="B3967" t="s">
        <v>27</v>
      </c>
      <c r="C3967" t="s">
        <v>201</v>
      </c>
      <c r="D3967" t="s">
        <v>146</v>
      </c>
      <c r="E3967">
        <v>2.5</v>
      </c>
      <c r="F3967" t="s">
        <v>152</v>
      </c>
      <c r="G3967" s="3">
        <v>460</v>
      </c>
      <c r="H3967" t="s">
        <v>143</v>
      </c>
      <c r="I3967" s="3">
        <v>1150</v>
      </c>
      <c r="J3967" s="25" t="str">
        <f t="shared" si="61"/>
        <v>May</v>
      </c>
      <c r="K3967">
        <v>20</v>
      </c>
    </row>
    <row r="3968" spans="1:11" x14ac:dyDescent="0.5">
      <c r="A3968" s="25">
        <v>44693</v>
      </c>
      <c r="B3968" t="s">
        <v>27</v>
      </c>
      <c r="C3968" t="s">
        <v>231</v>
      </c>
      <c r="D3968" t="s">
        <v>146</v>
      </c>
      <c r="E3968">
        <v>3</v>
      </c>
      <c r="F3968" t="s">
        <v>147</v>
      </c>
      <c r="G3968" s="3">
        <v>258</v>
      </c>
      <c r="H3968" t="s">
        <v>143</v>
      </c>
      <c r="I3968" s="3">
        <v>774</v>
      </c>
      <c r="J3968" s="25" t="str">
        <f t="shared" si="61"/>
        <v>May</v>
      </c>
      <c r="K3968">
        <v>20</v>
      </c>
    </row>
    <row r="3969" spans="1:11" x14ac:dyDescent="0.5">
      <c r="A3969" s="25">
        <v>44693</v>
      </c>
      <c r="B3969" t="s">
        <v>27</v>
      </c>
      <c r="C3969" t="s">
        <v>281</v>
      </c>
      <c r="D3969" t="s">
        <v>146</v>
      </c>
      <c r="E3969">
        <v>3</v>
      </c>
      <c r="F3969" t="s">
        <v>147</v>
      </c>
      <c r="G3969" s="3">
        <v>258</v>
      </c>
      <c r="H3969" t="s">
        <v>143</v>
      </c>
      <c r="I3969" s="3">
        <v>774</v>
      </c>
      <c r="J3969" s="25" t="str">
        <f t="shared" si="61"/>
        <v>May</v>
      </c>
      <c r="K3969">
        <v>20</v>
      </c>
    </row>
    <row r="3970" spans="1:11" x14ac:dyDescent="0.5">
      <c r="A3970" s="25">
        <v>44693</v>
      </c>
      <c r="B3970" t="s">
        <v>27</v>
      </c>
      <c r="C3970" t="s">
        <v>198</v>
      </c>
      <c r="D3970" t="s">
        <v>146</v>
      </c>
      <c r="E3970">
        <v>4</v>
      </c>
      <c r="F3970" t="s">
        <v>147</v>
      </c>
      <c r="G3970" s="3">
        <v>258</v>
      </c>
      <c r="H3970" t="s">
        <v>143</v>
      </c>
      <c r="I3970" s="3">
        <v>1032</v>
      </c>
      <c r="J3970" s="25" t="str">
        <f t="shared" si="61"/>
        <v>May</v>
      </c>
      <c r="K3970">
        <v>20</v>
      </c>
    </row>
    <row r="3971" spans="1:11" x14ac:dyDescent="0.5">
      <c r="A3971" s="25">
        <v>44693</v>
      </c>
      <c r="B3971" t="s">
        <v>27</v>
      </c>
      <c r="C3971" t="s">
        <v>284</v>
      </c>
      <c r="D3971" t="s">
        <v>146</v>
      </c>
      <c r="E3971">
        <v>9</v>
      </c>
      <c r="F3971" t="s">
        <v>147</v>
      </c>
      <c r="G3971" s="3">
        <v>258</v>
      </c>
      <c r="H3971" t="s">
        <v>143</v>
      </c>
      <c r="I3971" s="3">
        <v>2322</v>
      </c>
      <c r="J3971" s="25" t="str">
        <f t="shared" si="61"/>
        <v>May</v>
      </c>
      <c r="K3971">
        <v>20</v>
      </c>
    </row>
    <row r="3972" spans="1:11" hidden="1" x14ac:dyDescent="0.5">
      <c r="A3972" s="25">
        <v>44693</v>
      </c>
      <c r="B3972" t="s">
        <v>27</v>
      </c>
      <c r="C3972" t="s">
        <v>323</v>
      </c>
      <c r="D3972" t="s">
        <v>141</v>
      </c>
      <c r="E3972">
        <v>1</v>
      </c>
      <c r="F3972" t="s">
        <v>142</v>
      </c>
      <c r="G3972" s="3">
        <v>310</v>
      </c>
      <c r="H3972" t="s">
        <v>143</v>
      </c>
      <c r="I3972" s="3">
        <v>310</v>
      </c>
      <c r="J3972" s="25" t="str">
        <f t="shared" ref="J3972:J4035" si="62">TEXT(A3972,"mmm")</f>
        <v>May</v>
      </c>
      <c r="K3972">
        <v>20</v>
      </c>
    </row>
    <row r="3973" spans="1:11" hidden="1" x14ac:dyDescent="0.5">
      <c r="A3973" s="25">
        <v>44693</v>
      </c>
      <c r="B3973" t="s">
        <v>27</v>
      </c>
      <c r="C3973" t="s">
        <v>177</v>
      </c>
      <c r="D3973" t="s">
        <v>324</v>
      </c>
      <c r="E3973">
        <v>1</v>
      </c>
      <c r="F3973" t="s">
        <v>142</v>
      </c>
      <c r="G3973" s="3">
        <v>175</v>
      </c>
      <c r="H3973" t="s">
        <v>143</v>
      </c>
      <c r="I3973" s="3">
        <v>175</v>
      </c>
      <c r="J3973" s="25" t="str">
        <f t="shared" si="62"/>
        <v>May</v>
      </c>
      <c r="K3973">
        <v>20</v>
      </c>
    </row>
    <row r="3974" spans="1:11" x14ac:dyDescent="0.5">
      <c r="A3974" s="25">
        <v>44693</v>
      </c>
      <c r="B3974" t="s">
        <v>27</v>
      </c>
      <c r="C3974" t="s">
        <v>159</v>
      </c>
      <c r="D3974" t="s">
        <v>295</v>
      </c>
      <c r="E3974">
        <v>10</v>
      </c>
      <c r="F3974" t="s">
        <v>147</v>
      </c>
      <c r="G3974" s="3">
        <v>520</v>
      </c>
      <c r="H3974" t="s">
        <v>143</v>
      </c>
      <c r="I3974" s="3">
        <v>5200</v>
      </c>
      <c r="J3974" s="25" t="str">
        <f t="shared" si="62"/>
        <v>May</v>
      </c>
      <c r="K3974">
        <v>20</v>
      </c>
    </row>
    <row r="3975" spans="1:11" x14ac:dyDescent="0.5">
      <c r="A3975" s="25">
        <v>44693</v>
      </c>
      <c r="B3975" t="s">
        <v>27</v>
      </c>
      <c r="C3975" t="s">
        <v>163</v>
      </c>
      <c r="D3975" t="s">
        <v>295</v>
      </c>
      <c r="E3975">
        <v>5</v>
      </c>
      <c r="F3975" t="s">
        <v>147</v>
      </c>
      <c r="G3975" s="3">
        <v>910</v>
      </c>
      <c r="H3975" t="s">
        <v>143</v>
      </c>
      <c r="I3975" s="3">
        <v>4550</v>
      </c>
      <c r="J3975" s="25" t="str">
        <f t="shared" si="62"/>
        <v>May</v>
      </c>
      <c r="K3975">
        <v>20</v>
      </c>
    </row>
    <row r="3976" spans="1:11" hidden="1" x14ac:dyDescent="0.5">
      <c r="A3976" s="25">
        <v>44693</v>
      </c>
      <c r="B3976" t="s">
        <v>27</v>
      </c>
      <c r="C3976" t="s">
        <v>179</v>
      </c>
      <c r="D3976" t="s">
        <v>274</v>
      </c>
      <c r="E3976">
        <v>3</v>
      </c>
      <c r="F3976" t="s">
        <v>145</v>
      </c>
      <c r="G3976" s="3">
        <v>65</v>
      </c>
      <c r="H3976" t="s">
        <v>143</v>
      </c>
      <c r="I3976" s="3">
        <v>195</v>
      </c>
      <c r="J3976" s="25" t="str">
        <f t="shared" si="62"/>
        <v>May</v>
      </c>
      <c r="K3976">
        <v>20</v>
      </c>
    </row>
    <row r="3977" spans="1:11" x14ac:dyDescent="0.5">
      <c r="A3977" s="25">
        <v>44693</v>
      </c>
      <c r="B3977" t="s">
        <v>27</v>
      </c>
      <c r="C3977" t="s">
        <v>162</v>
      </c>
      <c r="D3977" t="s">
        <v>295</v>
      </c>
      <c r="E3977">
        <v>25</v>
      </c>
      <c r="F3977" t="s">
        <v>147</v>
      </c>
      <c r="G3977" s="3">
        <v>165</v>
      </c>
      <c r="H3977" t="s">
        <v>143</v>
      </c>
      <c r="I3977" s="3">
        <v>4125</v>
      </c>
      <c r="J3977" s="25" t="str">
        <f t="shared" si="62"/>
        <v>May</v>
      </c>
      <c r="K3977">
        <v>20</v>
      </c>
    </row>
    <row r="3978" spans="1:11" x14ac:dyDescent="0.5">
      <c r="A3978" s="25">
        <v>44693</v>
      </c>
      <c r="B3978" t="s">
        <v>27</v>
      </c>
      <c r="C3978" t="s">
        <v>181</v>
      </c>
      <c r="D3978" t="s">
        <v>276</v>
      </c>
      <c r="E3978">
        <v>5</v>
      </c>
      <c r="F3978" t="s">
        <v>152</v>
      </c>
      <c r="G3978" s="3">
        <v>140</v>
      </c>
      <c r="H3978" t="s">
        <v>143</v>
      </c>
      <c r="I3978" s="3">
        <v>700</v>
      </c>
      <c r="J3978" s="25" t="str">
        <f t="shared" si="62"/>
        <v>May</v>
      </c>
      <c r="K3978">
        <v>20</v>
      </c>
    </row>
    <row r="3979" spans="1:11" x14ac:dyDescent="0.5">
      <c r="A3979" s="25">
        <v>44693</v>
      </c>
      <c r="B3979" t="s">
        <v>27</v>
      </c>
      <c r="C3979" t="s">
        <v>158</v>
      </c>
      <c r="D3979" t="s">
        <v>295</v>
      </c>
      <c r="E3979">
        <v>0.5</v>
      </c>
      <c r="F3979" t="s">
        <v>147</v>
      </c>
      <c r="G3979" s="3">
        <v>300</v>
      </c>
      <c r="H3979" t="s">
        <v>143</v>
      </c>
      <c r="I3979" s="3">
        <v>150</v>
      </c>
      <c r="J3979" s="25" t="str">
        <f t="shared" si="62"/>
        <v>May</v>
      </c>
      <c r="K3979">
        <v>20</v>
      </c>
    </row>
    <row r="3980" spans="1:11" x14ac:dyDescent="0.5">
      <c r="A3980" s="25">
        <v>44693</v>
      </c>
      <c r="B3980" t="s">
        <v>27</v>
      </c>
      <c r="C3980" t="s">
        <v>164</v>
      </c>
      <c r="D3980" t="s">
        <v>295</v>
      </c>
      <c r="E3980">
        <v>2</v>
      </c>
      <c r="F3980" t="s">
        <v>147</v>
      </c>
      <c r="G3980" s="3">
        <v>190</v>
      </c>
      <c r="H3980" t="s">
        <v>143</v>
      </c>
      <c r="I3980" s="3">
        <v>380</v>
      </c>
      <c r="J3980" s="25" t="str">
        <f t="shared" si="62"/>
        <v>May</v>
      </c>
      <c r="K3980">
        <v>20</v>
      </c>
    </row>
    <row r="3981" spans="1:11" hidden="1" x14ac:dyDescent="0.5">
      <c r="A3981" s="25">
        <v>44693</v>
      </c>
      <c r="B3981" t="s">
        <v>27</v>
      </c>
      <c r="C3981" t="s">
        <v>168</v>
      </c>
      <c r="D3981" t="s">
        <v>295</v>
      </c>
      <c r="E3981">
        <v>3</v>
      </c>
      <c r="F3981" t="s">
        <v>169</v>
      </c>
      <c r="G3981" s="3">
        <v>85</v>
      </c>
      <c r="H3981" t="s">
        <v>143</v>
      </c>
      <c r="I3981" s="3">
        <v>255</v>
      </c>
      <c r="J3981" s="25" t="str">
        <f t="shared" si="62"/>
        <v>May</v>
      </c>
      <c r="K3981">
        <v>20</v>
      </c>
    </row>
    <row r="3982" spans="1:11" hidden="1" x14ac:dyDescent="0.5">
      <c r="A3982" s="25">
        <v>44693</v>
      </c>
      <c r="B3982" t="s">
        <v>27</v>
      </c>
      <c r="C3982" t="s">
        <v>153</v>
      </c>
      <c r="D3982" t="s">
        <v>295</v>
      </c>
      <c r="E3982">
        <v>2</v>
      </c>
      <c r="F3982" t="s">
        <v>147</v>
      </c>
      <c r="G3982" s="3">
        <v>65</v>
      </c>
      <c r="H3982" t="s">
        <v>143</v>
      </c>
      <c r="I3982" s="3">
        <v>130</v>
      </c>
      <c r="J3982" s="25" t="str">
        <f t="shared" si="62"/>
        <v>May</v>
      </c>
      <c r="K3982">
        <v>20</v>
      </c>
    </row>
    <row r="3983" spans="1:11" hidden="1" x14ac:dyDescent="0.5">
      <c r="A3983" s="25">
        <v>44693</v>
      </c>
      <c r="B3983" t="s">
        <v>27</v>
      </c>
      <c r="C3983" t="s">
        <v>186</v>
      </c>
      <c r="D3983" t="s">
        <v>274</v>
      </c>
      <c r="E3983">
        <v>4</v>
      </c>
      <c r="F3983" t="s">
        <v>145</v>
      </c>
      <c r="G3983" s="3">
        <v>80</v>
      </c>
      <c r="H3983" t="s">
        <v>143</v>
      </c>
      <c r="I3983" s="3">
        <v>320</v>
      </c>
      <c r="J3983" s="25" t="str">
        <f t="shared" si="62"/>
        <v>May</v>
      </c>
      <c r="K3983">
        <v>20</v>
      </c>
    </row>
    <row r="3984" spans="1:11" hidden="1" x14ac:dyDescent="0.5">
      <c r="A3984" s="25">
        <v>44693</v>
      </c>
      <c r="B3984" t="s">
        <v>27</v>
      </c>
      <c r="C3984" t="s">
        <v>210</v>
      </c>
      <c r="D3984" t="s">
        <v>141</v>
      </c>
      <c r="E3984">
        <v>1</v>
      </c>
      <c r="F3984" t="s">
        <v>142</v>
      </c>
      <c r="G3984" s="3">
        <v>465</v>
      </c>
      <c r="H3984" t="s">
        <v>143</v>
      </c>
      <c r="I3984" s="3">
        <v>465</v>
      </c>
      <c r="J3984" s="25" t="str">
        <f t="shared" si="62"/>
        <v>May</v>
      </c>
      <c r="K3984">
        <v>20</v>
      </c>
    </row>
    <row r="3985" spans="1:11" x14ac:dyDescent="0.5">
      <c r="A3985" s="25">
        <v>44693</v>
      </c>
      <c r="B3985" t="s">
        <v>27</v>
      </c>
      <c r="C3985" t="s">
        <v>167</v>
      </c>
      <c r="D3985" t="s">
        <v>295</v>
      </c>
      <c r="E3985">
        <v>3</v>
      </c>
      <c r="F3985" t="s">
        <v>147</v>
      </c>
      <c r="G3985" s="3">
        <v>330</v>
      </c>
      <c r="H3985" t="s">
        <v>143</v>
      </c>
      <c r="I3985" s="3">
        <v>990</v>
      </c>
      <c r="J3985" s="25" t="str">
        <f t="shared" si="62"/>
        <v>May</v>
      </c>
      <c r="K3985">
        <v>20</v>
      </c>
    </row>
    <row r="3986" spans="1:11" x14ac:dyDescent="0.5">
      <c r="A3986" s="25">
        <v>44693</v>
      </c>
      <c r="B3986" t="s">
        <v>27</v>
      </c>
      <c r="C3986" t="s">
        <v>161</v>
      </c>
      <c r="D3986" t="s">
        <v>295</v>
      </c>
      <c r="E3986">
        <v>3</v>
      </c>
      <c r="F3986" t="s">
        <v>147</v>
      </c>
      <c r="G3986" s="3">
        <v>400</v>
      </c>
      <c r="H3986" t="s">
        <v>143</v>
      </c>
      <c r="I3986" s="3">
        <v>1200</v>
      </c>
      <c r="J3986" s="25" t="str">
        <f t="shared" si="62"/>
        <v>May</v>
      </c>
      <c r="K3986">
        <v>20</v>
      </c>
    </row>
    <row r="3987" spans="1:11" hidden="1" x14ac:dyDescent="0.5">
      <c r="A3987" s="25">
        <v>44693</v>
      </c>
      <c r="B3987" t="s">
        <v>27</v>
      </c>
      <c r="C3987" t="s">
        <v>184</v>
      </c>
      <c r="D3987" t="s">
        <v>155</v>
      </c>
      <c r="E3987">
        <v>5</v>
      </c>
      <c r="F3987" t="s">
        <v>156</v>
      </c>
      <c r="G3987" s="3">
        <v>340</v>
      </c>
      <c r="H3987" t="s">
        <v>143</v>
      </c>
      <c r="I3987" s="3">
        <v>1700</v>
      </c>
      <c r="J3987" s="25" t="str">
        <f t="shared" si="62"/>
        <v>May</v>
      </c>
      <c r="K3987">
        <v>20</v>
      </c>
    </row>
    <row r="3988" spans="1:11" x14ac:dyDescent="0.5">
      <c r="A3988" s="25">
        <v>44693</v>
      </c>
      <c r="B3988" t="s">
        <v>27</v>
      </c>
      <c r="C3988" t="s">
        <v>160</v>
      </c>
      <c r="D3988" t="s">
        <v>275</v>
      </c>
      <c r="E3988">
        <v>30</v>
      </c>
      <c r="F3988" t="s">
        <v>147</v>
      </c>
      <c r="G3988" s="3">
        <v>206.67</v>
      </c>
      <c r="H3988" t="s">
        <v>143</v>
      </c>
      <c r="I3988" s="3">
        <v>6200</v>
      </c>
      <c r="J3988" s="25" t="str">
        <f t="shared" si="62"/>
        <v>May</v>
      </c>
      <c r="K3988">
        <v>20</v>
      </c>
    </row>
    <row r="3989" spans="1:11" hidden="1" x14ac:dyDescent="0.5">
      <c r="A3989" s="25">
        <v>44694</v>
      </c>
      <c r="B3989" t="s">
        <v>26</v>
      </c>
      <c r="C3989" t="s">
        <v>291</v>
      </c>
      <c r="D3989" t="s">
        <v>141</v>
      </c>
      <c r="E3989">
        <v>1</v>
      </c>
      <c r="F3989" t="s">
        <v>149</v>
      </c>
      <c r="G3989" s="3">
        <v>70</v>
      </c>
      <c r="H3989" t="s">
        <v>143</v>
      </c>
      <c r="I3989" s="3">
        <v>70</v>
      </c>
      <c r="J3989" s="25" t="str">
        <f t="shared" si="62"/>
        <v>May</v>
      </c>
      <c r="K3989">
        <v>20</v>
      </c>
    </row>
    <row r="3990" spans="1:11" hidden="1" x14ac:dyDescent="0.5">
      <c r="A3990" s="25">
        <v>44694</v>
      </c>
      <c r="B3990" t="s">
        <v>26</v>
      </c>
      <c r="C3990" t="s">
        <v>157</v>
      </c>
      <c r="D3990" t="s">
        <v>141</v>
      </c>
      <c r="E3990">
        <v>1</v>
      </c>
      <c r="F3990" t="s">
        <v>142</v>
      </c>
      <c r="G3990" s="3">
        <v>450</v>
      </c>
      <c r="H3990" t="s">
        <v>143</v>
      </c>
      <c r="I3990" s="3">
        <v>450</v>
      </c>
      <c r="J3990" s="25" t="str">
        <f t="shared" si="62"/>
        <v>May</v>
      </c>
      <c r="K3990">
        <v>20</v>
      </c>
    </row>
    <row r="3991" spans="1:11" x14ac:dyDescent="0.5">
      <c r="A3991" s="25">
        <v>44694</v>
      </c>
      <c r="B3991" t="s">
        <v>26</v>
      </c>
      <c r="C3991" t="s">
        <v>187</v>
      </c>
      <c r="D3991" t="s">
        <v>295</v>
      </c>
      <c r="E3991">
        <v>10</v>
      </c>
      <c r="F3991" t="s">
        <v>147</v>
      </c>
      <c r="G3991" s="3">
        <v>50</v>
      </c>
      <c r="H3991" t="s">
        <v>143</v>
      </c>
      <c r="I3991" s="3">
        <v>500</v>
      </c>
      <c r="J3991" s="25" t="str">
        <f t="shared" si="62"/>
        <v>May</v>
      </c>
      <c r="K3991">
        <v>20</v>
      </c>
    </row>
    <row r="3992" spans="1:11" hidden="1" x14ac:dyDescent="0.5">
      <c r="A3992" s="25">
        <v>44694</v>
      </c>
      <c r="B3992" t="s">
        <v>26</v>
      </c>
      <c r="C3992" t="s">
        <v>176</v>
      </c>
      <c r="D3992" t="s">
        <v>295</v>
      </c>
      <c r="E3992">
        <v>0.25</v>
      </c>
      <c r="F3992" t="s">
        <v>147</v>
      </c>
      <c r="G3992" s="3">
        <v>260</v>
      </c>
      <c r="H3992" t="s">
        <v>143</v>
      </c>
      <c r="I3992" s="3">
        <v>65</v>
      </c>
      <c r="J3992" s="25" t="str">
        <f t="shared" si="62"/>
        <v>May</v>
      </c>
      <c r="K3992">
        <v>20</v>
      </c>
    </row>
    <row r="3993" spans="1:11" x14ac:dyDescent="0.5">
      <c r="A3993" s="25">
        <v>44694</v>
      </c>
      <c r="B3993" t="s">
        <v>26</v>
      </c>
      <c r="C3993" t="s">
        <v>189</v>
      </c>
      <c r="D3993" t="s">
        <v>295</v>
      </c>
      <c r="E3993">
        <v>0.25</v>
      </c>
      <c r="F3993" t="s">
        <v>147</v>
      </c>
      <c r="G3993" s="3">
        <v>380</v>
      </c>
      <c r="H3993" t="s">
        <v>143</v>
      </c>
      <c r="I3993" s="3">
        <v>95</v>
      </c>
      <c r="J3993" s="25" t="str">
        <f t="shared" si="62"/>
        <v>May</v>
      </c>
      <c r="K3993">
        <v>20</v>
      </c>
    </row>
    <row r="3994" spans="1:11" x14ac:dyDescent="0.5">
      <c r="A3994" s="25">
        <v>44694</v>
      </c>
      <c r="B3994" t="s">
        <v>26</v>
      </c>
      <c r="C3994" t="s">
        <v>154</v>
      </c>
      <c r="D3994" t="s">
        <v>155</v>
      </c>
      <c r="E3994">
        <v>1</v>
      </c>
      <c r="F3994" t="s">
        <v>156</v>
      </c>
      <c r="G3994" s="3">
        <v>900</v>
      </c>
      <c r="H3994" t="s">
        <v>143</v>
      </c>
      <c r="I3994" s="3">
        <v>900</v>
      </c>
      <c r="J3994" s="25" t="str">
        <f t="shared" si="62"/>
        <v>May</v>
      </c>
      <c r="K3994">
        <v>20</v>
      </c>
    </row>
    <row r="3995" spans="1:11" x14ac:dyDescent="0.5">
      <c r="A3995" s="25">
        <v>44694</v>
      </c>
      <c r="B3995" t="s">
        <v>26</v>
      </c>
      <c r="C3995" t="s">
        <v>159</v>
      </c>
      <c r="D3995" t="s">
        <v>295</v>
      </c>
      <c r="E3995">
        <v>0.4</v>
      </c>
      <c r="F3995" t="s">
        <v>147</v>
      </c>
      <c r="G3995" s="3">
        <v>520</v>
      </c>
      <c r="H3995" t="s">
        <v>143</v>
      </c>
      <c r="I3995" s="3">
        <v>208</v>
      </c>
      <c r="J3995" s="25" t="str">
        <f t="shared" si="62"/>
        <v>May</v>
      </c>
      <c r="K3995">
        <v>20</v>
      </c>
    </row>
    <row r="3996" spans="1:11" x14ac:dyDescent="0.5">
      <c r="A3996" s="25">
        <v>44694</v>
      </c>
      <c r="B3996" t="s">
        <v>26</v>
      </c>
      <c r="C3996" t="s">
        <v>163</v>
      </c>
      <c r="D3996" t="s">
        <v>295</v>
      </c>
      <c r="E3996">
        <v>0.2</v>
      </c>
      <c r="F3996" t="s">
        <v>147</v>
      </c>
      <c r="G3996" s="3">
        <v>920</v>
      </c>
      <c r="H3996" t="s">
        <v>143</v>
      </c>
      <c r="I3996" s="3">
        <v>184</v>
      </c>
      <c r="J3996" s="25" t="str">
        <f t="shared" si="62"/>
        <v>May</v>
      </c>
      <c r="K3996">
        <v>20</v>
      </c>
    </row>
    <row r="3997" spans="1:11" x14ac:dyDescent="0.5">
      <c r="A3997" s="25">
        <v>44694</v>
      </c>
      <c r="B3997" t="s">
        <v>26</v>
      </c>
      <c r="C3997" t="s">
        <v>148</v>
      </c>
      <c r="D3997" t="s">
        <v>146</v>
      </c>
      <c r="E3997">
        <v>1</v>
      </c>
      <c r="F3997" t="s">
        <v>149</v>
      </c>
      <c r="G3997" s="3">
        <v>300</v>
      </c>
      <c r="H3997" t="s">
        <v>143</v>
      </c>
      <c r="I3997" s="3">
        <v>300</v>
      </c>
      <c r="J3997" s="25" t="str">
        <f t="shared" si="62"/>
        <v>May</v>
      </c>
      <c r="K3997">
        <v>20</v>
      </c>
    </row>
    <row r="3998" spans="1:11" hidden="1" x14ac:dyDescent="0.5">
      <c r="A3998" s="25">
        <v>44694</v>
      </c>
      <c r="B3998" t="s">
        <v>26</v>
      </c>
      <c r="C3998" t="s">
        <v>153</v>
      </c>
      <c r="D3998" t="s">
        <v>295</v>
      </c>
      <c r="E3998">
        <v>3</v>
      </c>
      <c r="F3998" t="s">
        <v>147</v>
      </c>
      <c r="G3998" s="3">
        <v>70</v>
      </c>
      <c r="H3998" t="s">
        <v>143</v>
      </c>
      <c r="I3998" s="3">
        <v>210</v>
      </c>
      <c r="J3998" s="25" t="str">
        <f t="shared" si="62"/>
        <v>May</v>
      </c>
      <c r="K3998">
        <v>20</v>
      </c>
    </row>
    <row r="3999" spans="1:11" hidden="1" x14ac:dyDescent="0.5">
      <c r="A3999" s="25">
        <v>44694</v>
      </c>
      <c r="B3999" t="s">
        <v>26</v>
      </c>
      <c r="C3999" t="s">
        <v>195</v>
      </c>
      <c r="D3999" t="s">
        <v>141</v>
      </c>
      <c r="E3999">
        <v>0.2</v>
      </c>
      <c r="F3999" t="s">
        <v>142</v>
      </c>
      <c r="G3999" s="3">
        <v>425</v>
      </c>
      <c r="H3999" t="s">
        <v>143</v>
      </c>
      <c r="I3999" s="3">
        <v>85</v>
      </c>
      <c r="J3999" s="25" t="str">
        <f t="shared" si="62"/>
        <v>May</v>
      </c>
      <c r="K3999">
        <v>20</v>
      </c>
    </row>
    <row r="4000" spans="1:11" x14ac:dyDescent="0.5">
      <c r="A4000" s="25">
        <v>44694</v>
      </c>
      <c r="B4000" t="s">
        <v>26</v>
      </c>
      <c r="C4000" t="s">
        <v>154</v>
      </c>
      <c r="D4000" t="s">
        <v>155</v>
      </c>
      <c r="E4000">
        <v>1</v>
      </c>
      <c r="F4000" t="s">
        <v>156</v>
      </c>
      <c r="G4000" s="3">
        <v>900</v>
      </c>
      <c r="H4000" t="s">
        <v>143</v>
      </c>
      <c r="I4000" s="3">
        <v>900</v>
      </c>
      <c r="J4000" s="25" t="str">
        <f t="shared" si="62"/>
        <v>May</v>
      </c>
      <c r="K4000">
        <v>20</v>
      </c>
    </row>
    <row r="4001" spans="1:11" x14ac:dyDescent="0.5">
      <c r="A4001" s="25">
        <v>44694</v>
      </c>
      <c r="B4001" t="s">
        <v>26</v>
      </c>
      <c r="C4001" t="s">
        <v>166</v>
      </c>
      <c r="D4001" t="s">
        <v>295</v>
      </c>
      <c r="E4001">
        <v>1</v>
      </c>
      <c r="F4001" t="s">
        <v>147</v>
      </c>
      <c r="G4001" s="3">
        <v>330</v>
      </c>
      <c r="H4001" t="s">
        <v>143</v>
      </c>
      <c r="I4001" s="3">
        <v>330</v>
      </c>
      <c r="J4001" s="25" t="str">
        <f t="shared" si="62"/>
        <v>May</v>
      </c>
      <c r="K4001">
        <v>20</v>
      </c>
    </row>
    <row r="4002" spans="1:11" x14ac:dyDescent="0.5">
      <c r="A4002" s="25">
        <v>44694</v>
      </c>
      <c r="B4002" t="s">
        <v>26</v>
      </c>
      <c r="C4002" t="s">
        <v>167</v>
      </c>
      <c r="D4002" t="s">
        <v>295</v>
      </c>
      <c r="E4002">
        <v>1</v>
      </c>
      <c r="F4002" t="s">
        <v>147</v>
      </c>
      <c r="G4002" s="3">
        <v>330</v>
      </c>
      <c r="H4002" t="s">
        <v>143</v>
      </c>
      <c r="I4002" s="3">
        <v>330</v>
      </c>
      <c r="J4002" s="25" t="str">
        <f t="shared" si="62"/>
        <v>May</v>
      </c>
      <c r="K4002">
        <v>20</v>
      </c>
    </row>
    <row r="4003" spans="1:11" hidden="1" x14ac:dyDescent="0.5">
      <c r="A4003" s="25">
        <v>44694</v>
      </c>
      <c r="B4003" t="s">
        <v>26</v>
      </c>
      <c r="C4003" t="s">
        <v>209</v>
      </c>
      <c r="D4003" t="s">
        <v>193</v>
      </c>
      <c r="E4003">
        <v>0.1</v>
      </c>
      <c r="F4003" t="s">
        <v>147</v>
      </c>
      <c r="G4003" s="3">
        <v>930</v>
      </c>
      <c r="H4003" t="s">
        <v>143</v>
      </c>
      <c r="I4003" s="3">
        <v>93</v>
      </c>
      <c r="J4003" s="25" t="str">
        <f t="shared" si="62"/>
        <v>May</v>
      </c>
      <c r="K4003">
        <v>20</v>
      </c>
    </row>
    <row r="4004" spans="1:11" x14ac:dyDescent="0.5">
      <c r="A4004" s="25">
        <v>44694</v>
      </c>
      <c r="B4004" t="s">
        <v>26</v>
      </c>
      <c r="C4004" t="s">
        <v>158</v>
      </c>
      <c r="D4004" t="s">
        <v>295</v>
      </c>
      <c r="E4004">
        <v>0.5</v>
      </c>
      <c r="F4004" t="s">
        <v>147</v>
      </c>
      <c r="G4004" s="3">
        <v>320</v>
      </c>
      <c r="H4004" t="s">
        <v>143</v>
      </c>
      <c r="I4004" s="3">
        <v>160</v>
      </c>
      <c r="J4004" s="25" t="str">
        <f t="shared" si="62"/>
        <v>May</v>
      </c>
      <c r="K4004">
        <v>20</v>
      </c>
    </row>
    <row r="4005" spans="1:11" hidden="1" x14ac:dyDescent="0.5">
      <c r="A4005" s="25">
        <v>44694</v>
      </c>
      <c r="B4005" t="s">
        <v>26</v>
      </c>
      <c r="C4005" t="s">
        <v>170</v>
      </c>
      <c r="D4005" t="s">
        <v>155</v>
      </c>
      <c r="E4005">
        <v>1</v>
      </c>
      <c r="F4005" t="s">
        <v>156</v>
      </c>
      <c r="G4005" s="3">
        <v>330</v>
      </c>
      <c r="H4005" t="s">
        <v>143</v>
      </c>
      <c r="I4005" s="3">
        <v>330</v>
      </c>
      <c r="J4005" s="25" t="str">
        <f t="shared" si="62"/>
        <v>May</v>
      </c>
      <c r="K4005">
        <v>20</v>
      </c>
    </row>
    <row r="4006" spans="1:11" x14ac:dyDescent="0.5">
      <c r="A4006" s="25">
        <v>44694</v>
      </c>
      <c r="B4006" t="s">
        <v>26</v>
      </c>
      <c r="C4006" t="s">
        <v>198</v>
      </c>
      <c r="D4006" t="s">
        <v>146</v>
      </c>
      <c r="E4006">
        <v>1</v>
      </c>
      <c r="F4006" t="s">
        <v>147</v>
      </c>
      <c r="G4006" s="3">
        <v>260</v>
      </c>
      <c r="H4006" t="s">
        <v>143</v>
      </c>
      <c r="I4006" s="3">
        <v>260</v>
      </c>
      <c r="J4006" s="25" t="str">
        <f t="shared" si="62"/>
        <v>May</v>
      </c>
      <c r="K4006">
        <v>20</v>
      </c>
    </row>
    <row r="4007" spans="1:11" hidden="1" x14ac:dyDescent="0.5">
      <c r="A4007" s="25">
        <v>44694</v>
      </c>
      <c r="B4007" t="s">
        <v>26</v>
      </c>
      <c r="C4007" t="s">
        <v>170</v>
      </c>
      <c r="D4007" t="s">
        <v>155</v>
      </c>
      <c r="E4007">
        <v>1</v>
      </c>
      <c r="F4007" t="s">
        <v>156</v>
      </c>
      <c r="G4007" s="3">
        <v>330</v>
      </c>
      <c r="H4007" t="s">
        <v>143</v>
      </c>
      <c r="I4007" s="3">
        <v>330</v>
      </c>
      <c r="J4007" s="25" t="str">
        <f t="shared" si="62"/>
        <v>May</v>
      </c>
      <c r="K4007">
        <v>20</v>
      </c>
    </row>
    <row r="4008" spans="1:11" x14ac:dyDescent="0.5">
      <c r="A4008" s="25">
        <v>44694</v>
      </c>
      <c r="B4008" t="s">
        <v>26</v>
      </c>
      <c r="C4008" t="s">
        <v>154</v>
      </c>
      <c r="D4008" t="s">
        <v>155</v>
      </c>
      <c r="E4008">
        <v>0.38</v>
      </c>
      <c r="F4008" t="s">
        <v>156</v>
      </c>
      <c r="G4008" s="3">
        <v>900</v>
      </c>
      <c r="H4008" t="s">
        <v>143</v>
      </c>
      <c r="I4008" s="3">
        <v>342</v>
      </c>
      <c r="J4008" s="25" t="str">
        <f t="shared" si="62"/>
        <v>May</v>
      </c>
      <c r="K4008">
        <v>20</v>
      </c>
    </row>
    <row r="4009" spans="1:11" x14ac:dyDescent="0.5">
      <c r="A4009" s="25">
        <v>44694</v>
      </c>
      <c r="B4009" t="s">
        <v>26</v>
      </c>
      <c r="C4009" t="s">
        <v>159</v>
      </c>
      <c r="D4009" t="s">
        <v>295</v>
      </c>
      <c r="E4009">
        <v>0.4</v>
      </c>
      <c r="F4009" t="s">
        <v>147</v>
      </c>
      <c r="G4009" s="3">
        <v>520</v>
      </c>
      <c r="H4009" t="s">
        <v>143</v>
      </c>
      <c r="I4009" s="3">
        <v>208</v>
      </c>
      <c r="J4009" s="25" t="str">
        <f t="shared" si="62"/>
        <v>May</v>
      </c>
      <c r="K4009">
        <v>20</v>
      </c>
    </row>
    <row r="4010" spans="1:11" x14ac:dyDescent="0.5">
      <c r="A4010" s="25">
        <v>44694</v>
      </c>
      <c r="B4010" t="s">
        <v>26</v>
      </c>
      <c r="C4010" t="s">
        <v>163</v>
      </c>
      <c r="D4010" t="s">
        <v>295</v>
      </c>
      <c r="E4010">
        <v>0.2</v>
      </c>
      <c r="F4010" t="s">
        <v>147</v>
      </c>
      <c r="G4010" s="3">
        <v>920</v>
      </c>
      <c r="H4010" t="s">
        <v>143</v>
      </c>
      <c r="I4010" s="3">
        <v>184</v>
      </c>
      <c r="J4010" s="25" t="str">
        <f t="shared" si="62"/>
        <v>May</v>
      </c>
      <c r="K4010">
        <v>20</v>
      </c>
    </row>
    <row r="4011" spans="1:11" hidden="1" x14ac:dyDescent="0.5">
      <c r="A4011" s="25">
        <v>44694</v>
      </c>
      <c r="B4011" t="s">
        <v>26</v>
      </c>
      <c r="C4011" t="s">
        <v>176</v>
      </c>
      <c r="D4011" t="s">
        <v>295</v>
      </c>
      <c r="E4011">
        <v>0.25</v>
      </c>
      <c r="F4011" t="s">
        <v>147</v>
      </c>
      <c r="G4011" s="3">
        <v>260</v>
      </c>
      <c r="H4011" t="s">
        <v>143</v>
      </c>
      <c r="I4011" s="3">
        <v>65</v>
      </c>
      <c r="J4011" s="25" t="str">
        <f t="shared" si="62"/>
        <v>May</v>
      </c>
      <c r="K4011">
        <v>20</v>
      </c>
    </row>
    <row r="4012" spans="1:11" x14ac:dyDescent="0.5">
      <c r="A4012" s="25">
        <v>44694</v>
      </c>
      <c r="B4012" t="s">
        <v>26</v>
      </c>
      <c r="C4012" t="s">
        <v>166</v>
      </c>
      <c r="D4012" t="s">
        <v>295</v>
      </c>
      <c r="E4012">
        <v>0.25</v>
      </c>
      <c r="F4012" t="s">
        <v>147</v>
      </c>
      <c r="G4012" s="3">
        <v>330</v>
      </c>
      <c r="H4012" t="s">
        <v>143</v>
      </c>
      <c r="I4012" s="3">
        <v>82.5</v>
      </c>
      <c r="J4012" s="25" t="str">
        <f t="shared" si="62"/>
        <v>May</v>
      </c>
      <c r="K4012">
        <v>20</v>
      </c>
    </row>
    <row r="4013" spans="1:11" x14ac:dyDescent="0.5">
      <c r="A4013" s="25">
        <v>44694</v>
      </c>
      <c r="B4013" t="s">
        <v>26</v>
      </c>
      <c r="C4013" t="s">
        <v>164</v>
      </c>
      <c r="D4013" t="s">
        <v>295</v>
      </c>
      <c r="E4013">
        <v>2</v>
      </c>
      <c r="F4013" t="s">
        <v>147</v>
      </c>
      <c r="G4013" s="3">
        <v>180</v>
      </c>
      <c r="H4013" t="s">
        <v>143</v>
      </c>
      <c r="I4013" s="3">
        <v>360</v>
      </c>
      <c r="J4013" s="25" t="str">
        <f t="shared" si="62"/>
        <v>May</v>
      </c>
      <c r="K4013">
        <v>20</v>
      </c>
    </row>
    <row r="4014" spans="1:11" x14ac:dyDescent="0.5">
      <c r="A4014" s="25">
        <v>44694</v>
      </c>
      <c r="B4014" t="s">
        <v>26</v>
      </c>
      <c r="C4014" t="s">
        <v>181</v>
      </c>
      <c r="D4014" t="s">
        <v>276</v>
      </c>
      <c r="E4014">
        <v>0.5</v>
      </c>
      <c r="F4014" t="s">
        <v>152</v>
      </c>
      <c r="G4014" s="3">
        <v>140</v>
      </c>
      <c r="H4014" t="s">
        <v>143</v>
      </c>
      <c r="I4014" s="3">
        <v>70</v>
      </c>
      <c r="J4014" s="25" t="str">
        <f t="shared" si="62"/>
        <v>May</v>
      </c>
      <c r="K4014">
        <v>20</v>
      </c>
    </row>
    <row r="4015" spans="1:11" hidden="1" x14ac:dyDescent="0.5">
      <c r="A4015" s="25">
        <v>44694</v>
      </c>
      <c r="B4015" t="s">
        <v>26</v>
      </c>
      <c r="C4015" t="s">
        <v>201</v>
      </c>
      <c r="D4015" t="s">
        <v>146</v>
      </c>
      <c r="E4015">
        <v>0.5</v>
      </c>
      <c r="F4015" t="s">
        <v>152</v>
      </c>
      <c r="G4015" s="3">
        <v>460</v>
      </c>
      <c r="H4015" t="s">
        <v>143</v>
      </c>
      <c r="I4015" s="3">
        <v>230</v>
      </c>
      <c r="J4015" s="25" t="str">
        <f t="shared" si="62"/>
        <v>May</v>
      </c>
      <c r="K4015">
        <v>20</v>
      </c>
    </row>
    <row r="4016" spans="1:11" hidden="1" x14ac:dyDescent="0.5">
      <c r="A4016" s="25">
        <v>44694</v>
      </c>
      <c r="B4016" t="s">
        <v>26</v>
      </c>
      <c r="C4016" t="s">
        <v>179</v>
      </c>
      <c r="D4016" t="s">
        <v>274</v>
      </c>
      <c r="E4016">
        <v>2</v>
      </c>
      <c r="F4016" t="s">
        <v>145</v>
      </c>
      <c r="G4016" s="3">
        <v>65</v>
      </c>
      <c r="H4016" t="s">
        <v>143</v>
      </c>
      <c r="I4016" s="3">
        <v>130</v>
      </c>
      <c r="J4016" s="25" t="str">
        <f t="shared" si="62"/>
        <v>May</v>
      </c>
      <c r="K4016">
        <v>20</v>
      </c>
    </row>
    <row r="4017" spans="1:11" x14ac:dyDescent="0.5">
      <c r="A4017" s="25">
        <v>44694</v>
      </c>
      <c r="B4017" t="s">
        <v>26</v>
      </c>
      <c r="C4017" t="s">
        <v>148</v>
      </c>
      <c r="D4017" t="s">
        <v>146</v>
      </c>
      <c r="E4017">
        <v>5</v>
      </c>
      <c r="F4017" t="s">
        <v>149</v>
      </c>
      <c r="G4017" s="3">
        <v>300</v>
      </c>
      <c r="H4017" t="s">
        <v>143</v>
      </c>
      <c r="I4017" s="3">
        <v>1500</v>
      </c>
      <c r="J4017" s="25" t="str">
        <f t="shared" si="62"/>
        <v>May</v>
      </c>
      <c r="K4017">
        <v>20</v>
      </c>
    </row>
    <row r="4018" spans="1:11" hidden="1" x14ac:dyDescent="0.5">
      <c r="A4018" s="25">
        <v>44694</v>
      </c>
      <c r="B4018" t="s">
        <v>26</v>
      </c>
      <c r="C4018" t="s">
        <v>188</v>
      </c>
      <c r="D4018" t="s">
        <v>295</v>
      </c>
      <c r="E4018">
        <v>5</v>
      </c>
      <c r="F4018" t="s">
        <v>147</v>
      </c>
      <c r="G4018" s="3">
        <v>155</v>
      </c>
      <c r="H4018" t="s">
        <v>143</v>
      </c>
      <c r="I4018" s="3">
        <v>775</v>
      </c>
      <c r="J4018" s="25" t="str">
        <f t="shared" si="62"/>
        <v>May</v>
      </c>
      <c r="K4018">
        <v>20</v>
      </c>
    </row>
    <row r="4019" spans="1:11" x14ac:dyDescent="0.5">
      <c r="A4019" s="25">
        <v>44694</v>
      </c>
      <c r="B4019" t="s">
        <v>26</v>
      </c>
      <c r="C4019" t="s">
        <v>284</v>
      </c>
      <c r="D4019" t="s">
        <v>146</v>
      </c>
      <c r="E4019">
        <v>1</v>
      </c>
      <c r="F4019" t="s">
        <v>147</v>
      </c>
      <c r="G4019" s="3">
        <v>255</v>
      </c>
      <c r="H4019" t="s">
        <v>143</v>
      </c>
      <c r="I4019" s="3">
        <v>255</v>
      </c>
      <c r="J4019" s="25" t="str">
        <f t="shared" si="62"/>
        <v>May</v>
      </c>
      <c r="K4019">
        <v>20</v>
      </c>
    </row>
    <row r="4020" spans="1:11" hidden="1" x14ac:dyDescent="0.5">
      <c r="A4020" s="25">
        <v>44694</v>
      </c>
      <c r="B4020" t="s">
        <v>26</v>
      </c>
      <c r="C4020" t="s">
        <v>285</v>
      </c>
      <c r="D4020" t="s">
        <v>146</v>
      </c>
      <c r="E4020">
        <v>1</v>
      </c>
      <c r="F4020" t="s">
        <v>147</v>
      </c>
      <c r="G4020" s="3">
        <v>255</v>
      </c>
      <c r="H4020" t="s">
        <v>143</v>
      </c>
      <c r="I4020" s="3">
        <v>255</v>
      </c>
      <c r="J4020" s="25" t="str">
        <f t="shared" si="62"/>
        <v>May</v>
      </c>
      <c r="K4020">
        <v>20</v>
      </c>
    </row>
    <row r="4021" spans="1:11" x14ac:dyDescent="0.5">
      <c r="A4021" s="25">
        <v>44694</v>
      </c>
      <c r="B4021" t="s">
        <v>26</v>
      </c>
      <c r="C4021" t="s">
        <v>198</v>
      </c>
      <c r="D4021" t="s">
        <v>146</v>
      </c>
      <c r="E4021">
        <v>5</v>
      </c>
      <c r="F4021" t="s">
        <v>147</v>
      </c>
      <c r="G4021" s="3">
        <v>255</v>
      </c>
      <c r="H4021" t="s">
        <v>143</v>
      </c>
      <c r="I4021" s="3">
        <v>1275</v>
      </c>
      <c r="J4021" s="25" t="str">
        <f t="shared" si="62"/>
        <v>May</v>
      </c>
      <c r="K4021">
        <v>20</v>
      </c>
    </row>
    <row r="4022" spans="1:11" x14ac:dyDescent="0.5">
      <c r="A4022" s="25">
        <v>44694</v>
      </c>
      <c r="B4022" t="s">
        <v>26</v>
      </c>
      <c r="C4022" t="s">
        <v>183</v>
      </c>
      <c r="D4022" t="s">
        <v>155</v>
      </c>
      <c r="E4022">
        <v>10</v>
      </c>
      <c r="F4022" t="s">
        <v>156</v>
      </c>
      <c r="G4022" s="3">
        <v>275</v>
      </c>
      <c r="H4022" t="s">
        <v>143</v>
      </c>
      <c r="I4022" s="3">
        <v>2750</v>
      </c>
      <c r="J4022" s="25" t="str">
        <f t="shared" si="62"/>
        <v>May</v>
      </c>
      <c r="K4022">
        <v>20</v>
      </c>
    </row>
    <row r="4023" spans="1:11" x14ac:dyDescent="0.5">
      <c r="A4023" s="25">
        <v>44694</v>
      </c>
      <c r="B4023" t="s">
        <v>26</v>
      </c>
      <c r="C4023" t="s">
        <v>163</v>
      </c>
      <c r="D4023" t="s">
        <v>295</v>
      </c>
      <c r="E4023">
        <v>5</v>
      </c>
      <c r="F4023" t="s">
        <v>147</v>
      </c>
      <c r="G4023" s="3">
        <v>910</v>
      </c>
      <c r="H4023" t="s">
        <v>143</v>
      </c>
      <c r="I4023" s="3">
        <v>4550</v>
      </c>
      <c r="J4023" s="25" t="str">
        <f t="shared" si="62"/>
        <v>May</v>
      </c>
      <c r="K4023">
        <v>20</v>
      </c>
    </row>
    <row r="4024" spans="1:11" x14ac:dyDescent="0.5">
      <c r="A4024" s="25">
        <v>44694</v>
      </c>
      <c r="B4024" t="s">
        <v>26</v>
      </c>
      <c r="C4024" t="s">
        <v>159</v>
      </c>
      <c r="D4024" t="s">
        <v>295</v>
      </c>
      <c r="E4024">
        <v>1.5</v>
      </c>
      <c r="F4024" t="s">
        <v>147</v>
      </c>
      <c r="G4024" s="3">
        <v>520</v>
      </c>
      <c r="H4024" t="s">
        <v>143</v>
      </c>
      <c r="I4024" s="3">
        <v>780</v>
      </c>
      <c r="J4024" s="25" t="str">
        <f t="shared" si="62"/>
        <v>May</v>
      </c>
      <c r="K4024">
        <v>20</v>
      </c>
    </row>
    <row r="4025" spans="1:11" x14ac:dyDescent="0.5">
      <c r="A4025" s="25">
        <v>44694</v>
      </c>
      <c r="B4025" t="s">
        <v>26</v>
      </c>
      <c r="C4025" t="s">
        <v>158</v>
      </c>
      <c r="D4025" t="s">
        <v>295</v>
      </c>
      <c r="E4025">
        <v>0.25</v>
      </c>
      <c r="F4025" t="s">
        <v>147</v>
      </c>
      <c r="G4025" s="3">
        <v>320</v>
      </c>
      <c r="H4025" t="s">
        <v>143</v>
      </c>
      <c r="I4025" s="3">
        <v>80</v>
      </c>
      <c r="J4025" s="25" t="str">
        <f t="shared" si="62"/>
        <v>May</v>
      </c>
      <c r="K4025">
        <v>20</v>
      </c>
    </row>
    <row r="4026" spans="1:11" hidden="1" x14ac:dyDescent="0.5">
      <c r="A4026" s="25">
        <v>44694</v>
      </c>
      <c r="B4026" t="s">
        <v>26</v>
      </c>
      <c r="C4026" t="s">
        <v>157</v>
      </c>
      <c r="D4026" t="s">
        <v>141</v>
      </c>
      <c r="E4026">
        <v>0.2</v>
      </c>
      <c r="F4026" t="s">
        <v>142</v>
      </c>
      <c r="G4026" s="3">
        <v>550</v>
      </c>
      <c r="H4026" t="s">
        <v>143</v>
      </c>
      <c r="I4026" s="3">
        <v>110</v>
      </c>
      <c r="J4026" s="25" t="str">
        <f t="shared" si="62"/>
        <v>May</v>
      </c>
      <c r="K4026">
        <v>20</v>
      </c>
    </row>
    <row r="4027" spans="1:11" hidden="1" x14ac:dyDescent="0.5">
      <c r="A4027" s="25">
        <v>44694</v>
      </c>
      <c r="B4027" t="s">
        <v>26</v>
      </c>
      <c r="C4027" t="s">
        <v>206</v>
      </c>
      <c r="D4027" t="s">
        <v>193</v>
      </c>
      <c r="E4027">
        <v>0.1</v>
      </c>
      <c r="F4027" t="s">
        <v>147</v>
      </c>
      <c r="G4027" s="3">
        <v>500</v>
      </c>
      <c r="H4027" t="s">
        <v>143</v>
      </c>
      <c r="I4027" s="3">
        <v>50</v>
      </c>
      <c r="J4027" s="25" t="str">
        <f t="shared" si="62"/>
        <v>May</v>
      </c>
      <c r="K4027">
        <v>20</v>
      </c>
    </row>
    <row r="4028" spans="1:11" x14ac:dyDescent="0.5">
      <c r="A4028" s="25">
        <v>44694</v>
      </c>
      <c r="B4028" t="s">
        <v>26</v>
      </c>
      <c r="C4028" t="s">
        <v>187</v>
      </c>
      <c r="D4028" t="s">
        <v>295</v>
      </c>
      <c r="E4028">
        <v>2</v>
      </c>
      <c r="F4028" t="s">
        <v>147</v>
      </c>
      <c r="G4028" s="3">
        <v>50</v>
      </c>
      <c r="H4028" t="s">
        <v>143</v>
      </c>
      <c r="I4028" s="3">
        <v>100</v>
      </c>
      <c r="J4028" s="25" t="str">
        <f t="shared" si="62"/>
        <v>May</v>
      </c>
      <c r="K4028">
        <v>20</v>
      </c>
    </row>
    <row r="4029" spans="1:11" hidden="1" x14ac:dyDescent="0.5">
      <c r="A4029" s="25">
        <v>44694</v>
      </c>
      <c r="B4029" t="s">
        <v>26</v>
      </c>
      <c r="C4029" t="s">
        <v>176</v>
      </c>
      <c r="D4029" t="s">
        <v>295</v>
      </c>
      <c r="E4029">
        <v>0.2</v>
      </c>
      <c r="F4029" t="s">
        <v>147</v>
      </c>
      <c r="G4029" s="3">
        <v>260</v>
      </c>
      <c r="H4029" t="s">
        <v>143</v>
      </c>
      <c r="I4029" s="3">
        <v>52</v>
      </c>
      <c r="J4029" s="25" t="str">
        <f t="shared" si="62"/>
        <v>May</v>
      </c>
      <c r="K4029">
        <v>20</v>
      </c>
    </row>
    <row r="4030" spans="1:11" hidden="1" x14ac:dyDescent="0.5">
      <c r="A4030" s="25">
        <v>44694</v>
      </c>
      <c r="B4030" t="s">
        <v>26</v>
      </c>
      <c r="C4030" t="s">
        <v>287</v>
      </c>
      <c r="D4030" t="s">
        <v>141</v>
      </c>
      <c r="E4030">
        <v>1</v>
      </c>
      <c r="F4030" t="s">
        <v>142</v>
      </c>
      <c r="G4030" s="3">
        <v>85</v>
      </c>
      <c r="H4030" t="s">
        <v>143</v>
      </c>
      <c r="I4030" s="3">
        <v>85</v>
      </c>
      <c r="J4030" s="25" t="str">
        <f t="shared" si="62"/>
        <v>May</v>
      </c>
      <c r="K4030">
        <v>20</v>
      </c>
    </row>
    <row r="4031" spans="1:11" x14ac:dyDescent="0.5">
      <c r="A4031" s="25">
        <v>44694</v>
      </c>
      <c r="B4031" t="s">
        <v>26</v>
      </c>
      <c r="C4031" t="s">
        <v>158</v>
      </c>
      <c r="D4031" t="s">
        <v>295</v>
      </c>
      <c r="E4031">
        <v>0.25</v>
      </c>
      <c r="F4031" t="s">
        <v>147</v>
      </c>
      <c r="G4031" s="3">
        <v>320</v>
      </c>
      <c r="H4031" t="s">
        <v>143</v>
      </c>
      <c r="I4031" s="3">
        <v>80</v>
      </c>
      <c r="J4031" s="25" t="str">
        <f t="shared" si="62"/>
        <v>May</v>
      </c>
      <c r="K4031">
        <v>20</v>
      </c>
    </row>
    <row r="4032" spans="1:11" x14ac:dyDescent="0.5">
      <c r="A4032" s="25">
        <v>44694</v>
      </c>
      <c r="B4032" t="s">
        <v>26</v>
      </c>
      <c r="C4032" t="s">
        <v>154</v>
      </c>
      <c r="D4032" t="s">
        <v>155</v>
      </c>
      <c r="E4032">
        <v>1</v>
      </c>
      <c r="F4032" t="s">
        <v>156</v>
      </c>
      <c r="G4032" s="3">
        <v>900</v>
      </c>
      <c r="H4032" t="s">
        <v>143</v>
      </c>
      <c r="I4032" s="3">
        <v>900</v>
      </c>
      <c r="J4032" s="25" t="str">
        <f t="shared" si="62"/>
        <v>May</v>
      </c>
      <c r="K4032">
        <v>20</v>
      </c>
    </row>
    <row r="4033" spans="1:11" x14ac:dyDescent="0.5">
      <c r="A4033" s="25">
        <v>44694</v>
      </c>
      <c r="B4033" t="s">
        <v>26</v>
      </c>
      <c r="C4033" t="s">
        <v>198</v>
      </c>
      <c r="D4033" t="s">
        <v>146</v>
      </c>
      <c r="E4033">
        <v>35</v>
      </c>
      <c r="F4033" t="s">
        <v>147</v>
      </c>
      <c r="G4033" s="3">
        <v>250</v>
      </c>
      <c r="H4033" t="s">
        <v>143</v>
      </c>
      <c r="I4033" s="3">
        <v>8750</v>
      </c>
      <c r="J4033" s="25" t="str">
        <f t="shared" si="62"/>
        <v>May</v>
      </c>
      <c r="K4033">
        <v>20</v>
      </c>
    </row>
    <row r="4034" spans="1:11" x14ac:dyDescent="0.5">
      <c r="A4034" s="25">
        <v>44694</v>
      </c>
      <c r="B4034" t="s">
        <v>26</v>
      </c>
      <c r="C4034" t="s">
        <v>164</v>
      </c>
      <c r="D4034" t="s">
        <v>295</v>
      </c>
      <c r="E4034">
        <v>2</v>
      </c>
      <c r="F4034" t="s">
        <v>147</v>
      </c>
      <c r="G4034" s="3">
        <v>190</v>
      </c>
      <c r="H4034" t="s">
        <v>143</v>
      </c>
      <c r="I4034" s="3">
        <v>380</v>
      </c>
      <c r="J4034" s="25" t="str">
        <f t="shared" si="62"/>
        <v>May</v>
      </c>
      <c r="K4034">
        <v>20</v>
      </c>
    </row>
    <row r="4035" spans="1:11" hidden="1" x14ac:dyDescent="0.5">
      <c r="A4035" s="25">
        <v>44694</v>
      </c>
      <c r="B4035" t="s">
        <v>26</v>
      </c>
      <c r="C4035" t="s">
        <v>208</v>
      </c>
      <c r="D4035" t="s">
        <v>193</v>
      </c>
      <c r="E4035">
        <v>0.5</v>
      </c>
      <c r="F4035" t="s">
        <v>147</v>
      </c>
      <c r="G4035" s="3">
        <v>420</v>
      </c>
      <c r="H4035" t="s">
        <v>143</v>
      </c>
      <c r="I4035" s="3">
        <v>210</v>
      </c>
      <c r="J4035" s="25" t="str">
        <f t="shared" si="62"/>
        <v>May</v>
      </c>
      <c r="K4035">
        <v>20</v>
      </c>
    </row>
    <row r="4036" spans="1:11" x14ac:dyDescent="0.5">
      <c r="A4036" s="25">
        <v>44694</v>
      </c>
      <c r="B4036" t="s">
        <v>26</v>
      </c>
      <c r="C4036" t="s">
        <v>181</v>
      </c>
      <c r="D4036" t="s">
        <v>276</v>
      </c>
      <c r="E4036">
        <v>0.4</v>
      </c>
      <c r="F4036" t="s">
        <v>152</v>
      </c>
      <c r="G4036" s="3">
        <v>140</v>
      </c>
      <c r="H4036" t="s">
        <v>143</v>
      </c>
      <c r="I4036" s="3">
        <v>56</v>
      </c>
      <c r="J4036" s="25" t="str">
        <f t="shared" ref="J4036:J4099" si="63">TEXT(A4036,"mmm")</f>
        <v>May</v>
      </c>
      <c r="K4036">
        <v>20</v>
      </c>
    </row>
    <row r="4037" spans="1:11" hidden="1" x14ac:dyDescent="0.5">
      <c r="A4037" s="25">
        <v>44694</v>
      </c>
      <c r="B4037" t="s">
        <v>26</v>
      </c>
      <c r="C4037" t="s">
        <v>201</v>
      </c>
      <c r="D4037" t="s">
        <v>146</v>
      </c>
      <c r="E4037">
        <v>0.2</v>
      </c>
      <c r="F4037" t="s">
        <v>152</v>
      </c>
      <c r="G4037" s="3">
        <v>460</v>
      </c>
      <c r="H4037" t="s">
        <v>143</v>
      </c>
      <c r="I4037" s="3">
        <v>92</v>
      </c>
      <c r="J4037" s="25" t="str">
        <f t="shared" si="63"/>
        <v>May</v>
      </c>
      <c r="K4037">
        <v>20</v>
      </c>
    </row>
    <row r="4038" spans="1:11" hidden="1" x14ac:dyDescent="0.5">
      <c r="A4038" s="25">
        <v>44694</v>
      </c>
      <c r="B4038" t="s">
        <v>26</v>
      </c>
      <c r="C4038" t="s">
        <v>184</v>
      </c>
      <c r="D4038" t="s">
        <v>155</v>
      </c>
      <c r="E4038">
        <v>1</v>
      </c>
      <c r="F4038" t="s">
        <v>156</v>
      </c>
      <c r="G4038" s="3">
        <v>335</v>
      </c>
      <c r="H4038" t="s">
        <v>143</v>
      </c>
      <c r="I4038" s="3">
        <v>335</v>
      </c>
      <c r="J4038" s="25" t="str">
        <f t="shared" si="63"/>
        <v>May</v>
      </c>
      <c r="K4038">
        <v>20</v>
      </c>
    </row>
    <row r="4039" spans="1:11" x14ac:dyDescent="0.5">
      <c r="A4039" s="25">
        <v>44694</v>
      </c>
      <c r="B4039" t="s">
        <v>26</v>
      </c>
      <c r="C4039" t="s">
        <v>183</v>
      </c>
      <c r="D4039" t="s">
        <v>155</v>
      </c>
      <c r="E4039">
        <v>2</v>
      </c>
      <c r="F4039" t="s">
        <v>156</v>
      </c>
      <c r="G4039" s="3">
        <v>275</v>
      </c>
      <c r="H4039" t="s">
        <v>143</v>
      </c>
      <c r="I4039" s="3">
        <v>550</v>
      </c>
      <c r="J4039" s="25" t="str">
        <f t="shared" si="63"/>
        <v>May</v>
      </c>
      <c r="K4039">
        <v>20</v>
      </c>
    </row>
    <row r="4040" spans="1:11" x14ac:dyDescent="0.5">
      <c r="A4040" s="25">
        <v>44694</v>
      </c>
      <c r="B4040" t="s">
        <v>26</v>
      </c>
      <c r="C4040" t="s">
        <v>159</v>
      </c>
      <c r="D4040" t="s">
        <v>295</v>
      </c>
      <c r="E4040">
        <v>1</v>
      </c>
      <c r="F4040" t="s">
        <v>147</v>
      </c>
      <c r="G4040" s="3">
        <v>520</v>
      </c>
      <c r="H4040" t="s">
        <v>143</v>
      </c>
      <c r="I4040" s="3">
        <v>520</v>
      </c>
      <c r="J4040" s="25" t="str">
        <f t="shared" si="63"/>
        <v>May</v>
      </c>
      <c r="K4040">
        <v>20</v>
      </c>
    </row>
    <row r="4041" spans="1:11" x14ac:dyDescent="0.5">
      <c r="A4041" s="25">
        <v>44694</v>
      </c>
      <c r="B4041" t="s">
        <v>26</v>
      </c>
      <c r="C4041" t="s">
        <v>163</v>
      </c>
      <c r="D4041" t="s">
        <v>295</v>
      </c>
      <c r="E4041">
        <v>0.5</v>
      </c>
      <c r="F4041" t="s">
        <v>147</v>
      </c>
      <c r="G4041" s="3">
        <v>920</v>
      </c>
      <c r="H4041" t="s">
        <v>143</v>
      </c>
      <c r="I4041" s="3">
        <v>460</v>
      </c>
      <c r="J4041" s="25" t="str">
        <f t="shared" si="63"/>
        <v>May</v>
      </c>
      <c r="K4041">
        <v>20</v>
      </c>
    </row>
    <row r="4042" spans="1:11" x14ac:dyDescent="0.5">
      <c r="A4042" s="25">
        <v>44694</v>
      </c>
      <c r="B4042" t="s">
        <v>26</v>
      </c>
      <c r="C4042" t="s">
        <v>158</v>
      </c>
      <c r="D4042" t="s">
        <v>295</v>
      </c>
      <c r="E4042">
        <v>0.25</v>
      </c>
      <c r="F4042" t="s">
        <v>147</v>
      </c>
      <c r="G4042" s="3">
        <v>320</v>
      </c>
      <c r="H4042" t="s">
        <v>143</v>
      </c>
      <c r="I4042" s="3">
        <v>80</v>
      </c>
      <c r="J4042" s="25" t="str">
        <f t="shared" si="63"/>
        <v>May</v>
      </c>
      <c r="K4042">
        <v>20</v>
      </c>
    </row>
    <row r="4043" spans="1:11" hidden="1" x14ac:dyDescent="0.5">
      <c r="A4043" s="25">
        <v>44694</v>
      </c>
      <c r="B4043" t="s">
        <v>26</v>
      </c>
      <c r="C4043" t="s">
        <v>210</v>
      </c>
      <c r="D4043" t="s">
        <v>141</v>
      </c>
      <c r="E4043">
        <v>0.2</v>
      </c>
      <c r="F4043" t="s">
        <v>142</v>
      </c>
      <c r="G4043" s="3">
        <v>550</v>
      </c>
      <c r="H4043" t="s">
        <v>143</v>
      </c>
      <c r="I4043" s="3">
        <v>110</v>
      </c>
      <c r="J4043" s="25" t="str">
        <f t="shared" si="63"/>
        <v>May</v>
      </c>
      <c r="K4043">
        <v>20</v>
      </c>
    </row>
    <row r="4044" spans="1:11" hidden="1" x14ac:dyDescent="0.5">
      <c r="A4044" s="25">
        <v>44694</v>
      </c>
      <c r="B4044" t="s">
        <v>26</v>
      </c>
      <c r="C4044" t="s">
        <v>287</v>
      </c>
      <c r="D4044" t="s">
        <v>141</v>
      </c>
      <c r="E4044">
        <v>1</v>
      </c>
      <c r="F4044" t="s">
        <v>142</v>
      </c>
      <c r="G4044" s="3">
        <v>85</v>
      </c>
      <c r="H4044" t="s">
        <v>143</v>
      </c>
      <c r="I4044" s="3">
        <v>85</v>
      </c>
      <c r="J4044" s="25" t="str">
        <f t="shared" si="63"/>
        <v>May</v>
      </c>
      <c r="K4044">
        <v>20</v>
      </c>
    </row>
    <row r="4045" spans="1:11" hidden="1" x14ac:dyDescent="0.5">
      <c r="A4045" s="25">
        <v>44694</v>
      </c>
      <c r="B4045" t="s">
        <v>26</v>
      </c>
      <c r="C4045" t="s">
        <v>180</v>
      </c>
      <c r="D4045" t="s">
        <v>146</v>
      </c>
      <c r="E4045">
        <v>0.4</v>
      </c>
      <c r="F4045" t="s">
        <v>152</v>
      </c>
      <c r="G4045" s="3">
        <v>900</v>
      </c>
      <c r="H4045" t="s">
        <v>143</v>
      </c>
      <c r="I4045" s="3">
        <v>360</v>
      </c>
      <c r="J4045" s="25" t="str">
        <f t="shared" si="63"/>
        <v>May</v>
      </c>
      <c r="K4045">
        <v>20</v>
      </c>
    </row>
    <row r="4046" spans="1:11" x14ac:dyDescent="0.5">
      <c r="A4046" s="25">
        <v>44694</v>
      </c>
      <c r="B4046" t="s">
        <v>26</v>
      </c>
      <c r="C4046" t="s">
        <v>198</v>
      </c>
      <c r="D4046" t="s">
        <v>146</v>
      </c>
      <c r="E4046">
        <v>2</v>
      </c>
      <c r="F4046" t="s">
        <v>147</v>
      </c>
      <c r="G4046" s="3">
        <v>260</v>
      </c>
      <c r="H4046" t="s">
        <v>143</v>
      </c>
      <c r="I4046" s="3">
        <v>520</v>
      </c>
      <c r="J4046" s="25" t="str">
        <f t="shared" si="63"/>
        <v>May</v>
      </c>
      <c r="K4046">
        <v>20</v>
      </c>
    </row>
    <row r="4047" spans="1:11" x14ac:dyDescent="0.5">
      <c r="A4047" s="25">
        <v>44694</v>
      </c>
      <c r="B4047" t="s">
        <v>26</v>
      </c>
      <c r="C4047" t="s">
        <v>144</v>
      </c>
      <c r="D4047" t="s">
        <v>274</v>
      </c>
      <c r="E4047">
        <v>10</v>
      </c>
      <c r="F4047" t="s">
        <v>145</v>
      </c>
      <c r="G4047" s="3">
        <v>65</v>
      </c>
      <c r="H4047" t="s">
        <v>143</v>
      </c>
      <c r="I4047" s="3">
        <v>650</v>
      </c>
      <c r="J4047" s="25" t="str">
        <f t="shared" si="63"/>
        <v>May</v>
      </c>
      <c r="K4047">
        <v>20</v>
      </c>
    </row>
    <row r="4048" spans="1:11" hidden="1" x14ac:dyDescent="0.5">
      <c r="A4048" s="25">
        <v>44694</v>
      </c>
      <c r="B4048" t="s">
        <v>26</v>
      </c>
      <c r="C4048" t="s">
        <v>176</v>
      </c>
      <c r="D4048" t="s">
        <v>295</v>
      </c>
      <c r="E4048">
        <v>0.25</v>
      </c>
      <c r="F4048" t="s">
        <v>147</v>
      </c>
      <c r="G4048" s="3">
        <v>260</v>
      </c>
      <c r="H4048" t="s">
        <v>143</v>
      </c>
      <c r="I4048" s="3">
        <v>65</v>
      </c>
      <c r="J4048" s="25" t="str">
        <f t="shared" si="63"/>
        <v>May</v>
      </c>
      <c r="K4048">
        <v>20</v>
      </c>
    </row>
    <row r="4049" spans="1:11" x14ac:dyDescent="0.5">
      <c r="A4049" s="25">
        <v>44694</v>
      </c>
      <c r="B4049" t="s">
        <v>26</v>
      </c>
      <c r="C4049" t="s">
        <v>189</v>
      </c>
      <c r="D4049" t="s">
        <v>295</v>
      </c>
      <c r="E4049">
        <v>0.25</v>
      </c>
      <c r="F4049" t="s">
        <v>147</v>
      </c>
      <c r="G4049" s="3">
        <v>400</v>
      </c>
      <c r="H4049" t="s">
        <v>143</v>
      </c>
      <c r="I4049" s="3">
        <v>100</v>
      </c>
      <c r="J4049" s="25" t="str">
        <f t="shared" si="63"/>
        <v>May</v>
      </c>
      <c r="K4049">
        <v>20</v>
      </c>
    </row>
    <row r="4050" spans="1:11" x14ac:dyDescent="0.5">
      <c r="A4050" s="25">
        <v>44694</v>
      </c>
      <c r="B4050" t="s">
        <v>26</v>
      </c>
      <c r="C4050" t="s">
        <v>166</v>
      </c>
      <c r="D4050" t="s">
        <v>295</v>
      </c>
      <c r="E4050">
        <v>0.5</v>
      </c>
      <c r="F4050" t="s">
        <v>147</v>
      </c>
      <c r="G4050" s="3">
        <v>330</v>
      </c>
      <c r="H4050" t="s">
        <v>143</v>
      </c>
      <c r="I4050" s="3">
        <v>165</v>
      </c>
      <c r="J4050" s="25" t="str">
        <f t="shared" si="63"/>
        <v>May</v>
      </c>
      <c r="K4050">
        <v>20</v>
      </c>
    </row>
    <row r="4051" spans="1:11" x14ac:dyDescent="0.5">
      <c r="A4051" s="25">
        <v>44694</v>
      </c>
      <c r="B4051" t="s">
        <v>26</v>
      </c>
      <c r="C4051" t="s">
        <v>167</v>
      </c>
      <c r="D4051" t="s">
        <v>295</v>
      </c>
      <c r="E4051">
        <v>0.5</v>
      </c>
      <c r="F4051" t="s">
        <v>147</v>
      </c>
      <c r="G4051" s="3">
        <v>330</v>
      </c>
      <c r="H4051" t="s">
        <v>143</v>
      </c>
      <c r="I4051" s="3">
        <v>165</v>
      </c>
      <c r="J4051" s="25" t="str">
        <f t="shared" si="63"/>
        <v>May</v>
      </c>
      <c r="K4051">
        <v>20</v>
      </c>
    </row>
    <row r="4052" spans="1:11" hidden="1" x14ac:dyDescent="0.5">
      <c r="A4052" s="25">
        <v>44694</v>
      </c>
      <c r="B4052" t="s">
        <v>26</v>
      </c>
      <c r="C4052" t="s">
        <v>170</v>
      </c>
      <c r="D4052" t="s">
        <v>155</v>
      </c>
      <c r="E4052">
        <v>0.4</v>
      </c>
      <c r="F4052" t="s">
        <v>156</v>
      </c>
      <c r="G4052" s="3">
        <v>330</v>
      </c>
      <c r="H4052" t="s">
        <v>143</v>
      </c>
      <c r="I4052" s="3">
        <v>132</v>
      </c>
      <c r="J4052" s="25" t="str">
        <f t="shared" si="63"/>
        <v>May</v>
      </c>
      <c r="K4052">
        <v>20</v>
      </c>
    </row>
    <row r="4053" spans="1:11" x14ac:dyDescent="0.5">
      <c r="A4053" s="25">
        <v>44694</v>
      </c>
      <c r="B4053" t="s">
        <v>26</v>
      </c>
      <c r="C4053" t="s">
        <v>187</v>
      </c>
      <c r="D4053" t="s">
        <v>295</v>
      </c>
      <c r="E4053">
        <v>5</v>
      </c>
      <c r="F4053" t="s">
        <v>147</v>
      </c>
      <c r="G4053" s="3">
        <v>50</v>
      </c>
      <c r="H4053" t="s">
        <v>143</v>
      </c>
      <c r="I4053" s="3">
        <v>250</v>
      </c>
      <c r="J4053" s="25" t="str">
        <f t="shared" si="63"/>
        <v>May</v>
      </c>
      <c r="K4053">
        <v>20</v>
      </c>
    </row>
    <row r="4054" spans="1:11" hidden="1" x14ac:dyDescent="0.5">
      <c r="A4054" s="25">
        <v>44694</v>
      </c>
      <c r="B4054" t="s">
        <v>26</v>
      </c>
      <c r="C4054" t="s">
        <v>176</v>
      </c>
      <c r="D4054" t="s">
        <v>295</v>
      </c>
      <c r="E4054">
        <v>0.5</v>
      </c>
      <c r="F4054" t="s">
        <v>147</v>
      </c>
      <c r="G4054" s="3">
        <v>260</v>
      </c>
      <c r="H4054" t="s">
        <v>143</v>
      </c>
      <c r="I4054" s="3">
        <v>130</v>
      </c>
      <c r="J4054" s="25" t="str">
        <f t="shared" si="63"/>
        <v>May</v>
      </c>
      <c r="K4054">
        <v>20</v>
      </c>
    </row>
    <row r="4055" spans="1:11" x14ac:dyDescent="0.5">
      <c r="A4055" s="25">
        <v>44694</v>
      </c>
      <c r="B4055" t="s">
        <v>26</v>
      </c>
      <c r="C4055" t="s">
        <v>159</v>
      </c>
      <c r="D4055" t="s">
        <v>295</v>
      </c>
      <c r="E4055">
        <v>1</v>
      </c>
      <c r="F4055" t="s">
        <v>147</v>
      </c>
      <c r="G4055" s="3">
        <v>520</v>
      </c>
      <c r="H4055" t="s">
        <v>143</v>
      </c>
      <c r="I4055" s="3">
        <v>520</v>
      </c>
      <c r="J4055" s="25" t="str">
        <f t="shared" si="63"/>
        <v>May</v>
      </c>
      <c r="K4055">
        <v>20</v>
      </c>
    </row>
    <row r="4056" spans="1:11" x14ac:dyDescent="0.5">
      <c r="A4056" s="25">
        <v>44694</v>
      </c>
      <c r="B4056" t="s">
        <v>26</v>
      </c>
      <c r="C4056" t="s">
        <v>163</v>
      </c>
      <c r="D4056" t="s">
        <v>295</v>
      </c>
      <c r="E4056">
        <v>0.5</v>
      </c>
      <c r="F4056" t="s">
        <v>147</v>
      </c>
      <c r="G4056" s="3">
        <v>920</v>
      </c>
      <c r="H4056" t="s">
        <v>143</v>
      </c>
      <c r="I4056" s="3">
        <v>460</v>
      </c>
      <c r="J4056" s="25" t="str">
        <f t="shared" si="63"/>
        <v>May</v>
      </c>
      <c r="K4056">
        <v>20</v>
      </c>
    </row>
    <row r="4057" spans="1:11" x14ac:dyDescent="0.5">
      <c r="A4057" s="25">
        <v>44694</v>
      </c>
      <c r="B4057" t="s">
        <v>26</v>
      </c>
      <c r="C4057" t="s">
        <v>154</v>
      </c>
      <c r="D4057" t="s">
        <v>155</v>
      </c>
      <c r="E4057">
        <v>3</v>
      </c>
      <c r="F4057" t="s">
        <v>156</v>
      </c>
      <c r="G4057" s="3">
        <v>900</v>
      </c>
      <c r="H4057" t="s">
        <v>143</v>
      </c>
      <c r="I4057" s="3">
        <v>2700</v>
      </c>
      <c r="J4057" s="25" t="str">
        <f t="shared" si="63"/>
        <v>May</v>
      </c>
      <c r="K4057">
        <v>20</v>
      </c>
    </row>
    <row r="4058" spans="1:11" x14ac:dyDescent="0.5">
      <c r="A4058" s="25">
        <v>44694</v>
      </c>
      <c r="B4058" t="s">
        <v>26</v>
      </c>
      <c r="C4058" t="s">
        <v>164</v>
      </c>
      <c r="D4058" t="s">
        <v>295</v>
      </c>
      <c r="E4058">
        <v>1</v>
      </c>
      <c r="F4058" t="s">
        <v>147</v>
      </c>
      <c r="G4058" s="3">
        <v>200</v>
      </c>
      <c r="H4058" t="s">
        <v>143</v>
      </c>
      <c r="I4058" s="3">
        <v>200</v>
      </c>
      <c r="J4058" s="25" t="str">
        <f t="shared" si="63"/>
        <v>May</v>
      </c>
      <c r="K4058">
        <v>20</v>
      </c>
    </row>
    <row r="4059" spans="1:11" hidden="1" x14ac:dyDescent="0.5">
      <c r="A4059" s="25">
        <v>44694</v>
      </c>
      <c r="B4059" t="s">
        <v>26</v>
      </c>
      <c r="C4059" t="s">
        <v>192</v>
      </c>
      <c r="D4059" t="s">
        <v>193</v>
      </c>
      <c r="E4059">
        <v>1</v>
      </c>
      <c r="F4059" t="s">
        <v>147</v>
      </c>
      <c r="G4059" s="3">
        <v>700</v>
      </c>
      <c r="H4059" t="s">
        <v>143</v>
      </c>
      <c r="I4059" s="3">
        <v>700</v>
      </c>
      <c r="J4059" s="25" t="str">
        <f t="shared" si="63"/>
        <v>May</v>
      </c>
      <c r="K4059">
        <v>20</v>
      </c>
    </row>
    <row r="4060" spans="1:11" x14ac:dyDescent="0.5">
      <c r="A4060" s="25">
        <v>44694</v>
      </c>
      <c r="B4060" t="s">
        <v>26</v>
      </c>
      <c r="C4060" t="s">
        <v>154</v>
      </c>
      <c r="D4060" t="s">
        <v>155</v>
      </c>
      <c r="E4060">
        <v>0.25</v>
      </c>
      <c r="F4060" t="s">
        <v>156</v>
      </c>
      <c r="G4060" s="3">
        <v>900</v>
      </c>
      <c r="H4060" t="s">
        <v>143</v>
      </c>
      <c r="I4060" s="3">
        <v>225</v>
      </c>
      <c r="J4060" s="25" t="str">
        <f t="shared" si="63"/>
        <v>May</v>
      </c>
      <c r="K4060">
        <v>20</v>
      </c>
    </row>
    <row r="4061" spans="1:11" hidden="1" x14ac:dyDescent="0.5">
      <c r="A4061" s="25">
        <v>44694</v>
      </c>
      <c r="B4061" t="s">
        <v>26</v>
      </c>
      <c r="C4061" t="s">
        <v>153</v>
      </c>
      <c r="D4061" t="s">
        <v>295</v>
      </c>
      <c r="E4061">
        <v>1</v>
      </c>
      <c r="F4061" t="s">
        <v>147</v>
      </c>
      <c r="G4061" s="3">
        <v>70</v>
      </c>
      <c r="H4061" t="s">
        <v>143</v>
      </c>
      <c r="I4061" s="3">
        <v>70</v>
      </c>
      <c r="J4061" s="25" t="str">
        <f t="shared" si="63"/>
        <v>May</v>
      </c>
      <c r="K4061">
        <v>20</v>
      </c>
    </row>
    <row r="4062" spans="1:11" hidden="1" x14ac:dyDescent="0.5">
      <c r="A4062" s="25">
        <v>44694</v>
      </c>
      <c r="B4062" t="s">
        <v>26</v>
      </c>
      <c r="C4062" t="s">
        <v>179</v>
      </c>
      <c r="D4062" t="s">
        <v>274</v>
      </c>
      <c r="E4062">
        <v>1</v>
      </c>
      <c r="F4062" t="s">
        <v>145</v>
      </c>
      <c r="G4062" s="3">
        <v>65</v>
      </c>
      <c r="H4062" t="s">
        <v>143</v>
      </c>
      <c r="I4062" s="3">
        <v>65</v>
      </c>
      <c r="J4062" s="25" t="str">
        <f t="shared" si="63"/>
        <v>May</v>
      </c>
      <c r="K4062">
        <v>20</v>
      </c>
    </row>
    <row r="4063" spans="1:11" x14ac:dyDescent="0.5">
      <c r="A4063" s="25">
        <v>44694</v>
      </c>
      <c r="B4063" t="s">
        <v>26</v>
      </c>
      <c r="C4063" t="s">
        <v>167</v>
      </c>
      <c r="D4063" t="s">
        <v>295</v>
      </c>
      <c r="E4063">
        <v>0.75</v>
      </c>
      <c r="F4063" t="s">
        <v>147</v>
      </c>
      <c r="G4063" s="3">
        <v>330</v>
      </c>
      <c r="H4063" t="s">
        <v>143</v>
      </c>
      <c r="I4063" s="3">
        <v>247.5</v>
      </c>
      <c r="J4063" s="25" t="str">
        <f t="shared" si="63"/>
        <v>May</v>
      </c>
      <c r="K4063">
        <v>20</v>
      </c>
    </row>
    <row r="4064" spans="1:11" x14ac:dyDescent="0.5">
      <c r="A4064" s="25">
        <v>44694</v>
      </c>
      <c r="B4064" t="s">
        <v>26</v>
      </c>
      <c r="C4064" t="s">
        <v>166</v>
      </c>
      <c r="D4064" t="s">
        <v>295</v>
      </c>
      <c r="E4064">
        <v>0.75</v>
      </c>
      <c r="F4064" t="s">
        <v>147</v>
      </c>
      <c r="G4064" s="3">
        <v>330</v>
      </c>
      <c r="H4064" t="s">
        <v>143</v>
      </c>
      <c r="I4064" s="3">
        <v>247.5</v>
      </c>
      <c r="J4064" s="25" t="str">
        <f t="shared" si="63"/>
        <v>May</v>
      </c>
      <c r="K4064">
        <v>20</v>
      </c>
    </row>
    <row r="4065" spans="1:11" x14ac:dyDescent="0.5">
      <c r="A4065" s="25">
        <v>44694</v>
      </c>
      <c r="B4065" t="s">
        <v>26</v>
      </c>
      <c r="C4065" t="s">
        <v>158</v>
      </c>
      <c r="D4065" t="s">
        <v>295</v>
      </c>
      <c r="E4065">
        <v>0.5</v>
      </c>
      <c r="F4065" t="s">
        <v>147</v>
      </c>
      <c r="G4065" s="3">
        <v>320</v>
      </c>
      <c r="H4065" t="s">
        <v>143</v>
      </c>
      <c r="I4065" s="3">
        <v>160</v>
      </c>
      <c r="J4065" s="25" t="str">
        <f t="shared" si="63"/>
        <v>May</v>
      </c>
      <c r="K4065">
        <v>20</v>
      </c>
    </row>
    <row r="4066" spans="1:11" x14ac:dyDescent="0.5">
      <c r="A4066" s="25">
        <v>44694</v>
      </c>
      <c r="B4066" t="s">
        <v>26</v>
      </c>
      <c r="C4066" t="s">
        <v>181</v>
      </c>
      <c r="D4066" t="s">
        <v>276</v>
      </c>
      <c r="E4066">
        <v>0.25</v>
      </c>
      <c r="F4066" t="s">
        <v>152</v>
      </c>
      <c r="G4066" s="3">
        <v>140</v>
      </c>
      <c r="H4066" t="s">
        <v>143</v>
      </c>
      <c r="I4066" s="3">
        <v>35</v>
      </c>
      <c r="J4066" s="25" t="str">
        <f t="shared" si="63"/>
        <v>May</v>
      </c>
      <c r="K4066">
        <v>20</v>
      </c>
    </row>
    <row r="4067" spans="1:11" x14ac:dyDescent="0.5">
      <c r="A4067" s="25">
        <v>44694</v>
      </c>
      <c r="B4067" t="s">
        <v>26</v>
      </c>
      <c r="C4067" t="s">
        <v>284</v>
      </c>
      <c r="D4067" t="s">
        <v>146</v>
      </c>
      <c r="E4067">
        <v>1</v>
      </c>
      <c r="F4067" t="s">
        <v>147</v>
      </c>
      <c r="G4067" s="3">
        <v>260</v>
      </c>
      <c r="H4067" t="s">
        <v>143</v>
      </c>
      <c r="I4067" s="3">
        <v>260</v>
      </c>
      <c r="J4067" s="25" t="str">
        <f t="shared" si="63"/>
        <v>May</v>
      </c>
      <c r="K4067">
        <v>20</v>
      </c>
    </row>
    <row r="4068" spans="1:11" x14ac:dyDescent="0.5">
      <c r="A4068" s="25">
        <v>44694</v>
      </c>
      <c r="B4068" t="s">
        <v>26</v>
      </c>
      <c r="C4068" t="s">
        <v>198</v>
      </c>
      <c r="D4068" t="s">
        <v>146</v>
      </c>
      <c r="E4068">
        <v>2</v>
      </c>
      <c r="F4068" t="s">
        <v>147</v>
      </c>
      <c r="G4068" s="3">
        <v>260</v>
      </c>
      <c r="H4068" t="s">
        <v>143</v>
      </c>
      <c r="I4068" s="3">
        <v>520</v>
      </c>
      <c r="J4068" s="25" t="str">
        <f t="shared" si="63"/>
        <v>May</v>
      </c>
      <c r="K4068">
        <v>20</v>
      </c>
    </row>
    <row r="4069" spans="1:11" x14ac:dyDescent="0.5">
      <c r="A4069" s="25">
        <v>44695</v>
      </c>
      <c r="B4069" t="s">
        <v>25</v>
      </c>
      <c r="C4069" t="s">
        <v>164</v>
      </c>
      <c r="D4069" t="s">
        <v>295</v>
      </c>
      <c r="E4069">
        <v>1</v>
      </c>
      <c r="F4069" t="s">
        <v>147</v>
      </c>
      <c r="G4069" s="3">
        <v>200</v>
      </c>
      <c r="H4069" t="s">
        <v>143</v>
      </c>
      <c r="I4069" s="3">
        <v>200</v>
      </c>
      <c r="J4069" s="25" t="str">
        <f t="shared" si="63"/>
        <v>May</v>
      </c>
      <c r="K4069">
        <v>20</v>
      </c>
    </row>
    <row r="4070" spans="1:11" hidden="1" x14ac:dyDescent="0.5">
      <c r="A4070" s="25">
        <v>44695</v>
      </c>
      <c r="B4070" t="s">
        <v>25</v>
      </c>
      <c r="C4070" t="s">
        <v>157</v>
      </c>
      <c r="D4070" t="s">
        <v>141</v>
      </c>
      <c r="E4070">
        <v>0.2</v>
      </c>
      <c r="F4070" t="s">
        <v>142</v>
      </c>
      <c r="G4070" s="3">
        <v>550</v>
      </c>
      <c r="H4070" t="s">
        <v>143</v>
      </c>
      <c r="I4070" s="3">
        <v>110</v>
      </c>
      <c r="J4070" s="25" t="str">
        <f t="shared" si="63"/>
        <v>May</v>
      </c>
      <c r="K4070">
        <v>20</v>
      </c>
    </row>
    <row r="4071" spans="1:11" x14ac:dyDescent="0.5">
      <c r="A4071" s="25">
        <v>44695</v>
      </c>
      <c r="B4071" t="s">
        <v>25</v>
      </c>
      <c r="C4071" t="s">
        <v>154</v>
      </c>
      <c r="D4071" t="s">
        <v>155</v>
      </c>
      <c r="E4071">
        <v>0.61</v>
      </c>
      <c r="F4071" t="s">
        <v>156</v>
      </c>
      <c r="G4071" s="3">
        <v>900</v>
      </c>
      <c r="H4071" t="s">
        <v>143</v>
      </c>
      <c r="I4071" s="3">
        <v>549</v>
      </c>
      <c r="J4071" s="25" t="str">
        <f t="shared" si="63"/>
        <v>May</v>
      </c>
      <c r="K4071">
        <v>20</v>
      </c>
    </row>
    <row r="4072" spans="1:11" x14ac:dyDescent="0.5">
      <c r="A4072" s="25">
        <v>44695</v>
      </c>
      <c r="B4072" t="s">
        <v>25</v>
      </c>
      <c r="C4072" t="s">
        <v>167</v>
      </c>
      <c r="D4072" t="s">
        <v>295</v>
      </c>
      <c r="E4072">
        <v>0.25</v>
      </c>
      <c r="F4072" t="s">
        <v>147</v>
      </c>
      <c r="G4072" s="3">
        <v>330</v>
      </c>
      <c r="H4072" t="s">
        <v>143</v>
      </c>
      <c r="I4072" s="3">
        <v>82.5</v>
      </c>
      <c r="J4072" s="25" t="str">
        <f t="shared" si="63"/>
        <v>May</v>
      </c>
      <c r="K4072">
        <v>20</v>
      </c>
    </row>
    <row r="4073" spans="1:11" x14ac:dyDescent="0.5">
      <c r="A4073" s="25">
        <v>44695</v>
      </c>
      <c r="B4073" t="s">
        <v>25</v>
      </c>
      <c r="C4073" t="s">
        <v>166</v>
      </c>
      <c r="D4073" t="s">
        <v>295</v>
      </c>
      <c r="E4073">
        <v>0.25</v>
      </c>
      <c r="F4073" t="s">
        <v>147</v>
      </c>
      <c r="G4073" s="3">
        <v>330</v>
      </c>
      <c r="H4073" t="s">
        <v>143</v>
      </c>
      <c r="I4073" s="3">
        <v>82.5</v>
      </c>
      <c r="J4073" s="25" t="str">
        <f t="shared" si="63"/>
        <v>May</v>
      </c>
      <c r="K4073">
        <v>20</v>
      </c>
    </row>
    <row r="4074" spans="1:11" hidden="1" x14ac:dyDescent="0.5">
      <c r="A4074" s="25">
        <v>44695</v>
      </c>
      <c r="B4074" t="s">
        <v>25</v>
      </c>
      <c r="C4074" t="s">
        <v>153</v>
      </c>
      <c r="D4074" t="s">
        <v>295</v>
      </c>
      <c r="E4074">
        <v>1</v>
      </c>
      <c r="F4074" t="s">
        <v>147</v>
      </c>
      <c r="G4074" s="3">
        <v>70</v>
      </c>
      <c r="H4074" t="s">
        <v>143</v>
      </c>
      <c r="I4074" s="3">
        <v>70</v>
      </c>
      <c r="J4074" s="25" t="str">
        <f t="shared" si="63"/>
        <v>May</v>
      </c>
      <c r="K4074">
        <v>20</v>
      </c>
    </row>
    <row r="4075" spans="1:11" hidden="1" x14ac:dyDescent="0.5">
      <c r="A4075" s="25">
        <v>44695</v>
      </c>
      <c r="B4075" t="s">
        <v>25</v>
      </c>
      <c r="C4075" t="s">
        <v>203</v>
      </c>
      <c r="D4075" t="s">
        <v>295</v>
      </c>
      <c r="E4075">
        <v>1</v>
      </c>
      <c r="F4075" t="s">
        <v>169</v>
      </c>
      <c r="G4075" s="3">
        <v>65</v>
      </c>
      <c r="H4075" t="s">
        <v>143</v>
      </c>
      <c r="I4075" s="3">
        <v>65</v>
      </c>
      <c r="J4075" s="25" t="str">
        <f t="shared" si="63"/>
        <v>May</v>
      </c>
      <c r="K4075">
        <v>20</v>
      </c>
    </row>
    <row r="4076" spans="1:11" hidden="1" x14ac:dyDescent="0.5">
      <c r="A4076" s="25">
        <v>44695</v>
      </c>
      <c r="B4076" t="s">
        <v>25</v>
      </c>
      <c r="C4076" t="s">
        <v>206</v>
      </c>
      <c r="D4076" t="s">
        <v>193</v>
      </c>
      <c r="E4076">
        <v>0.2</v>
      </c>
      <c r="F4076" t="s">
        <v>147</v>
      </c>
      <c r="G4076" s="3">
        <v>500</v>
      </c>
      <c r="H4076" t="s">
        <v>143</v>
      </c>
      <c r="I4076" s="3">
        <v>100</v>
      </c>
      <c r="J4076" s="25" t="str">
        <f t="shared" si="63"/>
        <v>May</v>
      </c>
      <c r="K4076">
        <v>20</v>
      </c>
    </row>
    <row r="4077" spans="1:11" x14ac:dyDescent="0.5">
      <c r="A4077" s="25">
        <v>44695</v>
      </c>
      <c r="B4077" t="s">
        <v>25</v>
      </c>
      <c r="C4077" t="s">
        <v>281</v>
      </c>
      <c r="D4077" t="s">
        <v>146</v>
      </c>
      <c r="E4077">
        <v>0.5</v>
      </c>
      <c r="F4077" t="s">
        <v>147</v>
      </c>
      <c r="G4077" s="3">
        <v>260</v>
      </c>
      <c r="H4077" t="s">
        <v>143</v>
      </c>
      <c r="I4077" s="3">
        <v>130</v>
      </c>
      <c r="J4077" s="25" t="str">
        <f t="shared" si="63"/>
        <v>May</v>
      </c>
      <c r="K4077">
        <v>20</v>
      </c>
    </row>
    <row r="4078" spans="1:11" x14ac:dyDescent="0.5">
      <c r="A4078" s="25">
        <v>44695</v>
      </c>
      <c r="B4078" t="s">
        <v>25</v>
      </c>
      <c r="C4078" t="s">
        <v>148</v>
      </c>
      <c r="D4078" t="s">
        <v>146</v>
      </c>
      <c r="E4078">
        <v>1</v>
      </c>
      <c r="F4078" t="s">
        <v>149</v>
      </c>
      <c r="G4078" s="3">
        <v>300</v>
      </c>
      <c r="H4078" t="s">
        <v>143</v>
      </c>
      <c r="I4078" s="3">
        <v>300</v>
      </c>
      <c r="J4078" s="25" t="str">
        <f t="shared" si="63"/>
        <v>May</v>
      </c>
      <c r="K4078">
        <v>20</v>
      </c>
    </row>
    <row r="4079" spans="1:11" x14ac:dyDescent="0.5">
      <c r="A4079" s="25">
        <v>44695</v>
      </c>
      <c r="B4079" t="s">
        <v>25</v>
      </c>
      <c r="C4079" t="s">
        <v>162</v>
      </c>
      <c r="D4079" t="s">
        <v>295</v>
      </c>
      <c r="E4079">
        <v>1</v>
      </c>
      <c r="F4079" t="s">
        <v>147</v>
      </c>
      <c r="G4079" s="3">
        <v>175</v>
      </c>
      <c r="H4079" t="s">
        <v>143</v>
      </c>
      <c r="I4079" s="3">
        <v>175</v>
      </c>
      <c r="J4079" s="25" t="str">
        <f t="shared" si="63"/>
        <v>May</v>
      </c>
      <c r="K4079">
        <v>20</v>
      </c>
    </row>
    <row r="4080" spans="1:11" x14ac:dyDescent="0.5">
      <c r="A4080" s="25">
        <v>44695</v>
      </c>
      <c r="B4080" t="s">
        <v>25</v>
      </c>
      <c r="C4080" t="s">
        <v>160</v>
      </c>
      <c r="D4080" t="s">
        <v>275</v>
      </c>
      <c r="E4080">
        <v>2</v>
      </c>
      <c r="F4080" t="s">
        <v>147</v>
      </c>
      <c r="G4080" s="3">
        <v>210</v>
      </c>
      <c r="H4080" t="s">
        <v>143</v>
      </c>
      <c r="I4080" s="3">
        <v>420</v>
      </c>
      <c r="J4080" s="25" t="str">
        <f t="shared" si="63"/>
        <v>May</v>
      </c>
      <c r="K4080">
        <v>20</v>
      </c>
    </row>
    <row r="4081" spans="1:11" hidden="1" x14ac:dyDescent="0.5">
      <c r="A4081" s="25">
        <v>44695</v>
      </c>
      <c r="B4081" t="s">
        <v>25</v>
      </c>
      <c r="C4081" t="s">
        <v>201</v>
      </c>
      <c r="D4081" t="s">
        <v>146</v>
      </c>
      <c r="E4081">
        <v>0.5</v>
      </c>
      <c r="F4081" t="s">
        <v>152</v>
      </c>
      <c r="G4081" s="3">
        <v>460</v>
      </c>
      <c r="H4081" t="s">
        <v>143</v>
      </c>
      <c r="I4081" s="3">
        <v>230</v>
      </c>
      <c r="J4081" s="25" t="str">
        <f t="shared" si="63"/>
        <v>May</v>
      </c>
      <c r="K4081">
        <v>20</v>
      </c>
    </row>
    <row r="4082" spans="1:11" hidden="1" x14ac:dyDescent="0.5">
      <c r="A4082" s="25">
        <v>44695</v>
      </c>
      <c r="B4082" t="s">
        <v>25</v>
      </c>
      <c r="C4082" t="s">
        <v>153</v>
      </c>
      <c r="D4082" t="s">
        <v>295</v>
      </c>
      <c r="E4082">
        <v>1</v>
      </c>
      <c r="F4082" t="s">
        <v>147</v>
      </c>
      <c r="G4082" s="3">
        <v>70</v>
      </c>
      <c r="H4082" t="s">
        <v>143</v>
      </c>
      <c r="I4082" s="3">
        <v>70</v>
      </c>
      <c r="J4082" s="25" t="str">
        <f t="shared" si="63"/>
        <v>May</v>
      </c>
      <c r="K4082">
        <v>20</v>
      </c>
    </row>
    <row r="4083" spans="1:11" hidden="1" x14ac:dyDescent="0.5">
      <c r="A4083" s="25">
        <v>44695</v>
      </c>
      <c r="B4083" t="s">
        <v>25</v>
      </c>
      <c r="C4083" t="s">
        <v>168</v>
      </c>
      <c r="D4083" t="s">
        <v>295</v>
      </c>
      <c r="E4083">
        <v>2</v>
      </c>
      <c r="F4083" t="s">
        <v>169</v>
      </c>
      <c r="G4083" s="3">
        <v>80</v>
      </c>
      <c r="H4083" t="s">
        <v>143</v>
      </c>
      <c r="I4083" s="3">
        <v>160</v>
      </c>
      <c r="J4083" s="25" t="str">
        <f t="shared" si="63"/>
        <v>May</v>
      </c>
      <c r="K4083">
        <v>20</v>
      </c>
    </row>
    <row r="4084" spans="1:11" x14ac:dyDescent="0.5">
      <c r="A4084" s="25">
        <v>44695</v>
      </c>
      <c r="B4084" t="s">
        <v>25</v>
      </c>
      <c r="C4084" t="s">
        <v>167</v>
      </c>
      <c r="D4084" t="s">
        <v>295</v>
      </c>
      <c r="E4084">
        <v>0.5</v>
      </c>
      <c r="F4084" t="s">
        <v>147</v>
      </c>
      <c r="G4084" s="3">
        <v>330</v>
      </c>
      <c r="H4084" t="s">
        <v>143</v>
      </c>
      <c r="I4084" s="3">
        <v>165</v>
      </c>
      <c r="J4084" s="25" t="str">
        <f t="shared" si="63"/>
        <v>May</v>
      </c>
      <c r="K4084">
        <v>20</v>
      </c>
    </row>
    <row r="4085" spans="1:11" x14ac:dyDescent="0.5">
      <c r="A4085" s="25">
        <v>44695</v>
      </c>
      <c r="B4085" t="s">
        <v>25</v>
      </c>
      <c r="C4085" t="s">
        <v>166</v>
      </c>
      <c r="D4085" t="s">
        <v>295</v>
      </c>
      <c r="E4085">
        <v>0.5</v>
      </c>
      <c r="F4085" t="s">
        <v>147</v>
      </c>
      <c r="G4085" s="3">
        <v>330</v>
      </c>
      <c r="H4085" t="s">
        <v>143</v>
      </c>
      <c r="I4085" s="3">
        <v>165</v>
      </c>
      <c r="J4085" s="25" t="str">
        <f t="shared" si="63"/>
        <v>May</v>
      </c>
      <c r="K4085">
        <v>20</v>
      </c>
    </row>
    <row r="4086" spans="1:11" x14ac:dyDescent="0.5">
      <c r="A4086" s="25">
        <v>44695</v>
      </c>
      <c r="B4086" t="s">
        <v>25</v>
      </c>
      <c r="C4086" t="s">
        <v>144</v>
      </c>
      <c r="D4086" t="s">
        <v>274</v>
      </c>
      <c r="E4086">
        <v>5</v>
      </c>
      <c r="F4086" t="s">
        <v>145</v>
      </c>
      <c r="G4086" s="3">
        <v>65</v>
      </c>
      <c r="H4086" t="s">
        <v>143</v>
      </c>
      <c r="I4086" s="3">
        <v>325</v>
      </c>
      <c r="J4086" s="25" t="str">
        <f t="shared" si="63"/>
        <v>May</v>
      </c>
      <c r="K4086">
        <v>20</v>
      </c>
    </row>
    <row r="4087" spans="1:11" x14ac:dyDescent="0.5">
      <c r="A4087" s="25">
        <v>44695</v>
      </c>
      <c r="B4087" t="s">
        <v>25</v>
      </c>
      <c r="C4087" t="s">
        <v>158</v>
      </c>
      <c r="D4087" t="s">
        <v>295</v>
      </c>
      <c r="E4087">
        <v>1</v>
      </c>
      <c r="F4087" t="s">
        <v>147</v>
      </c>
      <c r="G4087" s="3">
        <v>310</v>
      </c>
      <c r="H4087" t="s">
        <v>143</v>
      </c>
      <c r="I4087" s="3">
        <v>310</v>
      </c>
      <c r="J4087" s="25" t="str">
        <f t="shared" si="63"/>
        <v>May</v>
      </c>
      <c r="K4087">
        <v>20</v>
      </c>
    </row>
    <row r="4088" spans="1:11" hidden="1" x14ac:dyDescent="0.5">
      <c r="A4088" s="25">
        <v>44695</v>
      </c>
      <c r="B4088" t="s">
        <v>25</v>
      </c>
      <c r="C4088" t="s">
        <v>205</v>
      </c>
      <c r="D4088" t="s">
        <v>295</v>
      </c>
      <c r="E4088">
        <v>0.5</v>
      </c>
      <c r="F4088" t="s">
        <v>147</v>
      </c>
      <c r="G4088" s="3">
        <v>400</v>
      </c>
      <c r="H4088" t="s">
        <v>143</v>
      </c>
      <c r="I4088" s="3">
        <v>200</v>
      </c>
      <c r="J4088" s="25" t="str">
        <f t="shared" si="63"/>
        <v>May</v>
      </c>
      <c r="K4088">
        <v>20</v>
      </c>
    </row>
    <row r="4089" spans="1:11" hidden="1" x14ac:dyDescent="0.5">
      <c r="A4089" s="25">
        <v>44695</v>
      </c>
      <c r="B4089" t="s">
        <v>25</v>
      </c>
      <c r="C4089" t="s">
        <v>208</v>
      </c>
      <c r="D4089" t="s">
        <v>193</v>
      </c>
      <c r="E4089">
        <v>0.5</v>
      </c>
      <c r="F4089" t="s">
        <v>147</v>
      </c>
      <c r="G4089" s="3">
        <v>420</v>
      </c>
      <c r="H4089" t="s">
        <v>143</v>
      </c>
      <c r="I4089" s="3">
        <v>210</v>
      </c>
      <c r="J4089" s="25" t="str">
        <f t="shared" si="63"/>
        <v>May</v>
      </c>
      <c r="K4089">
        <v>20</v>
      </c>
    </row>
    <row r="4090" spans="1:11" x14ac:dyDescent="0.5">
      <c r="A4090" s="25">
        <v>44695</v>
      </c>
      <c r="B4090" t="s">
        <v>25</v>
      </c>
      <c r="C4090" t="s">
        <v>159</v>
      </c>
      <c r="D4090" t="s">
        <v>295</v>
      </c>
      <c r="E4090">
        <v>2</v>
      </c>
      <c r="F4090" t="s">
        <v>147</v>
      </c>
      <c r="G4090" s="3">
        <v>520</v>
      </c>
      <c r="H4090" t="s">
        <v>143</v>
      </c>
      <c r="I4090" s="3">
        <v>1040</v>
      </c>
      <c r="J4090" s="25" t="str">
        <f t="shared" si="63"/>
        <v>May</v>
      </c>
      <c r="K4090">
        <v>20</v>
      </c>
    </row>
    <row r="4091" spans="1:11" x14ac:dyDescent="0.5">
      <c r="A4091" s="25">
        <v>44695</v>
      </c>
      <c r="B4091" t="s">
        <v>25</v>
      </c>
      <c r="C4091" t="s">
        <v>163</v>
      </c>
      <c r="D4091" t="s">
        <v>295</v>
      </c>
      <c r="E4091">
        <v>1</v>
      </c>
      <c r="F4091" t="s">
        <v>147</v>
      </c>
      <c r="G4091" s="3">
        <v>920</v>
      </c>
      <c r="H4091" t="s">
        <v>143</v>
      </c>
      <c r="I4091" s="3">
        <v>920</v>
      </c>
      <c r="J4091" s="25" t="str">
        <f t="shared" si="63"/>
        <v>May</v>
      </c>
      <c r="K4091">
        <v>20</v>
      </c>
    </row>
    <row r="4092" spans="1:11" x14ac:dyDescent="0.5">
      <c r="A4092" s="25">
        <v>44695</v>
      </c>
      <c r="B4092" t="s">
        <v>25</v>
      </c>
      <c r="C4092" t="s">
        <v>144</v>
      </c>
      <c r="D4092" t="s">
        <v>274</v>
      </c>
      <c r="E4092">
        <v>2</v>
      </c>
      <c r="F4092" t="s">
        <v>145</v>
      </c>
      <c r="G4092" s="3">
        <v>65</v>
      </c>
      <c r="H4092" t="s">
        <v>143</v>
      </c>
      <c r="I4092" s="3">
        <v>130</v>
      </c>
      <c r="J4092" s="25" t="str">
        <f t="shared" si="63"/>
        <v>May</v>
      </c>
      <c r="K4092">
        <v>20</v>
      </c>
    </row>
    <row r="4093" spans="1:11" x14ac:dyDescent="0.5">
      <c r="A4093" s="25">
        <v>44695</v>
      </c>
      <c r="B4093" t="s">
        <v>25</v>
      </c>
      <c r="C4093" t="s">
        <v>183</v>
      </c>
      <c r="D4093" t="s">
        <v>155</v>
      </c>
      <c r="E4093">
        <v>1</v>
      </c>
      <c r="F4093" t="s">
        <v>156</v>
      </c>
      <c r="G4093" s="3">
        <v>275</v>
      </c>
      <c r="H4093" t="s">
        <v>143</v>
      </c>
      <c r="I4093" s="3">
        <v>275</v>
      </c>
      <c r="J4093" s="25" t="str">
        <f t="shared" si="63"/>
        <v>May</v>
      </c>
      <c r="K4093">
        <v>20</v>
      </c>
    </row>
    <row r="4094" spans="1:11" x14ac:dyDescent="0.5">
      <c r="A4094" s="25">
        <v>44695</v>
      </c>
      <c r="B4094" t="s">
        <v>25</v>
      </c>
      <c r="C4094" t="s">
        <v>181</v>
      </c>
      <c r="D4094" t="s">
        <v>276</v>
      </c>
      <c r="E4094">
        <v>0.3</v>
      </c>
      <c r="F4094" t="s">
        <v>152</v>
      </c>
      <c r="G4094" s="3">
        <v>140</v>
      </c>
      <c r="H4094" t="s">
        <v>143</v>
      </c>
      <c r="I4094" s="3">
        <v>42</v>
      </c>
      <c r="J4094" s="25" t="str">
        <f t="shared" si="63"/>
        <v>May</v>
      </c>
      <c r="K4094">
        <v>20</v>
      </c>
    </row>
    <row r="4095" spans="1:11" hidden="1" x14ac:dyDescent="0.5">
      <c r="A4095" s="25">
        <v>44695</v>
      </c>
      <c r="B4095" t="s">
        <v>25</v>
      </c>
      <c r="C4095" t="s">
        <v>201</v>
      </c>
      <c r="D4095" t="s">
        <v>146</v>
      </c>
      <c r="E4095">
        <v>0.3</v>
      </c>
      <c r="F4095" t="s">
        <v>152</v>
      </c>
      <c r="G4095" s="3">
        <v>460</v>
      </c>
      <c r="H4095" t="s">
        <v>143</v>
      </c>
      <c r="I4095" s="3">
        <v>138</v>
      </c>
      <c r="J4095" s="25" t="str">
        <f t="shared" si="63"/>
        <v>May</v>
      </c>
      <c r="K4095">
        <v>20</v>
      </c>
    </row>
    <row r="4096" spans="1:11" x14ac:dyDescent="0.5">
      <c r="A4096" s="25">
        <v>44695</v>
      </c>
      <c r="B4096" t="s">
        <v>25</v>
      </c>
      <c r="C4096" t="s">
        <v>159</v>
      </c>
      <c r="D4096" t="s">
        <v>295</v>
      </c>
      <c r="E4096">
        <v>0.4</v>
      </c>
      <c r="F4096" t="s">
        <v>147</v>
      </c>
      <c r="G4096" s="3">
        <v>520</v>
      </c>
      <c r="H4096" t="s">
        <v>143</v>
      </c>
      <c r="I4096" s="3">
        <v>208</v>
      </c>
      <c r="J4096" s="25" t="str">
        <f t="shared" si="63"/>
        <v>May</v>
      </c>
      <c r="K4096">
        <v>20</v>
      </c>
    </row>
    <row r="4097" spans="1:11" x14ac:dyDescent="0.5">
      <c r="A4097" s="25">
        <v>44695</v>
      </c>
      <c r="B4097" t="s">
        <v>25</v>
      </c>
      <c r="C4097" t="s">
        <v>163</v>
      </c>
      <c r="D4097" t="s">
        <v>295</v>
      </c>
      <c r="E4097">
        <v>0.2</v>
      </c>
      <c r="F4097" t="s">
        <v>147</v>
      </c>
      <c r="G4097" s="3">
        <v>920</v>
      </c>
      <c r="H4097" t="s">
        <v>143</v>
      </c>
      <c r="I4097" s="3">
        <v>184</v>
      </c>
      <c r="J4097" s="25" t="str">
        <f t="shared" si="63"/>
        <v>May</v>
      </c>
      <c r="K4097">
        <v>20</v>
      </c>
    </row>
    <row r="4098" spans="1:11" x14ac:dyDescent="0.5">
      <c r="A4098" s="25">
        <v>44695</v>
      </c>
      <c r="B4098" t="s">
        <v>25</v>
      </c>
      <c r="C4098" t="s">
        <v>187</v>
      </c>
      <c r="D4098" t="s">
        <v>295</v>
      </c>
      <c r="E4098">
        <v>10</v>
      </c>
      <c r="F4098" t="s">
        <v>147</v>
      </c>
      <c r="G4098" s="3">
        <v>50</v>
      </c>
      <c r="H4098" t="s">
        <v>143</v>
      </c>
      <c r="I4098" s="3">
        <v>500</v>
      </c>
      <c r="J4098" s="25" t="str">
        <f t="shared" si="63"/>
        <v>May</v>
      </c>
      <c r="K4098">
        <v>20</v>
      </c>
    </row>
    <row r="4099" spans="1:11" hidden="1" x14ac:dyDescent="0.5">
      <c r="A4099" s="25">
        <v>44696</v>
      </c>
      <c r="B4099" t="s">
        <v>24</v>
      </c>
      <c r="C4099" t="s">
        <v>153</v>
      </c>
      <c r="D4099" t="s">
        <v>295</v>
      </c>
      <c r="E4099">
        <v>10</v>
      </c>
      <c r="F4099" t="s">
        <v>147</v>
      </c>
      <c r="G4099" s="3">
        <v>65</v>
      </c>
      <c r="H4099" t="s">
        <v>143</v>
      </c>
      <c r="I4099" s="3">
        <v>650</v>
      </c>
      <c r="J4099" s="25" t="str">
        <f t="shared" si="63"/>
        <v>May</v>
      </c>
      <c r="K4099">
        <v>21</v>
      </c>
    </row>
    <row r="4100" spans="1:11" x14ac:dyDescent="0.5">
      <c r="A4100" s="25">
        <v>44696</v>
      </c>
      <c r="B4100" t="s">
        <v>24</v>
      </c>
      <c r="C4100" t="s">
        <v>198</v>
      </c>
      <c r="D4100" t="s">
        <v>146</v>
      </c>
      <c r="E4100">
        <v>2</v>
      </c>
      <c r="F4100" t="s">
        <v>147</v>
      </c>
      <c r="G4100" s="3">
        <v>260</v>
      </c>
      <c r="H4100" t="s">
        <v>143</v>
      </c>
      <c r="I4100" s="3">
        <v>520</v>
      </c>
      <c r="J4100" s="25" t="str">
        <f t="shared" ref="J4100:J4163" si="64">TEXT(A4100,"mmm")</f>
        <v>May</v>
      </c>
      <c r="K4100">
        <v>21</v>
      </c>
    </row>
    <row r="4101" spans="1:11" x14ac:dyDescent="0.5">
      <c r="A4101" s="25">
        <v>44696</v>
      </c>
      <c r="B4101" t="s">
        <v>24</v>
      </c>
      <c r="C4101" t="s">
        <v>144</v>
      </c>
      <c r="D4101" t="s">
        <v>274</v>
      </c>
      <c r="E4101">
        <v>5</v>
      </c>
      <c r="F4101" t="s">
        <v>145</v>
      </c>
      <c r="G4101" s="3">
        <v>65</v>
      </c>
      <c r="H4101" t="s">
        <v>143</v>
      </c>
      <c r="I4101" s="3">
        <v>325</v>
      </c>
      <c r="J4101" s="25" t="str">
        <f t="shared" si="64"/>
        <v>May</v>
      </c>
      <c r="K4101">
        <v>21</v>
      </c>
    </row>
    <row r="4102" spans="1:11" x14ac:dyDescent="0.5">
      <c r="A4102" s="25">
        <v>44696</v>
      </c>
      <c r="B4102" t="s">
        <v>24</v>
      </c>
      <c r="C4102" t="s">
        <v>166</v>
      </c>
      <c r="D4102" t="s">
        <v>295</v>
      </c>
      <c r="E4102">
        <v>2</v>
      </c>
      <c r="F4102" t="s">
        <v>147</v>
      </c>
      <c r="G4102" s="3">
        <v>330</v>
      </c>
      <c r="H4102" t="s">
        <v>143</v>
      </c>
      <c r="I4102" s="3">
        <v>660</v>
      </c>
      <c r="J4102" s="25" t="str">
        <f t="shared" si="64"/>
        <v>May</v>
      </c>
      <c r="K4102">
        <v>21</v>
      </c>
    </row>
    <row r="4103" spans="1:11" hidden="1" x14ac:dyDescent="0.5">
      <c r="A4103" s="25">
        <v>44696</v>
      </c>
      <c r="B4103" t="s">
        <v>24</v>
      </c>
      <c r="C4103" t="s">
        <v>179</v>
      </c>
      <c r="D4103" t="s">
        <v>274</v>
      </c>
      <c r="E4103">
        <v>5</v>
      </c>
      <c r="F4103" t="s">
        <v>145</v>
      </c>
      <c r="G4103" s="3">
        <v>65</v>
      </c>
      <c r="H4103" t="s">
        <v>143</v>
      </c>
      <c r="I4103" s="3">
        <v>325</v>
      </c>
      <c r="J4103" s="25" t="str">
        <f t="shared" si="64"/>
        <v>May</v>
      </c>
      <c r="K4103">
        <v>21</v>
      </c>
    </row>
    <row r="4104" spans="1:11" hidden="1" x14ac:dyDescent="0.5">
      <c r="A4104" s="25">
        <v>44696</v>
      </c>
      <c r="B4104" t="s">
        <v>24</v>
      </c>
      <c r="C4104" t="s">
        <v>190</v>
      </c>
      <c r="D4104" t="s">
        <v>276</v>
      </c>
      <c r="E4104">
        <v>2.5</v>
      </c>
      <c r="F4104" t="s">
        <v>152</v>
      </c>
      <c r="G4104" s="3">
        <v>150</v>
      </c>
      <c r="H4104" t="s">
        <v>143</v>
      </c>
      <c r="I4104" s="3">
        <v>375</v>
      </c>
      <c r="J4104" s="25" t="str">
        <f t="shared" si="64"/>
        <v>May</v>
      </c>
      <c r="K4104">
        <v>21</v>
      </c>
    </row>
    <row r="4105" spans="1:11" hidden="1" x14ac:dyDescent="0.5">
      <c r="A4105" s="25">
        <v>44696</v>
      </c>
      <c r="B4105" t="s">
        <v>24</v>
      </c>
      <c r="C4105" t="s">
        <v>180</v>
      </c>
      <c r="D4105" t="s">
        <v>146</v>
      </c>
      <c r="E4105">
        <v>2</v>
      </c>
      <c r="F4105" t="s">
        <v>152</v>
      </c>
      <c r="G4105" s="3">
        <v>900</v>
      </c>
      <c r="H4105" t="s">
        <v>143</v>
      </c>
      <c r="I4105" s="3">
        <v>1800</v>
      </c>
      <c r="J4105" s="25" t="str">
        <f t="shared" si="64"/>
        <v>May</v>
      </c>
      <c r="K4105">
        <v>21</v>
      </c>
    </row>
    <row r="4106" spans="1:11" hidden="1" x14ac:dyDescent="0.5">
      <c r="A4106" s="25">
        <v>44696</v>
      </c>
      <c r="B4106" t="s">
        <v>24</v>
      </c>
      <c r="C4106" t="s">
        <v>201</v>
      </c>
      <c r="D4106" t="s">
        <v>146</v>
      </c>
      <c r="E4106">
        <v>2</v>
      </c>
      <c r="F4106" t="s">
        <v>152</v>
      </c>
      <c r="G4106" s="3">
        <v>460</v>
      </c>
      <c r="H4106" t="s">
        <v>143</v>
      </c>
      <c r="I4106" s="3">
        <v>920</v>
      </c>
      <c r="J4106" s="25" t="str">
        <f t="shared" si="64"/>
        <v>May</v>
      </c>
      <c r="K4106">
        <v>21</v>
      </c>
    </row>
    <row r="4107" spans="1:11" x14ac:dyDescent="0.5">
      <c r="A4107" s="25">
        <v>44696</v>
      </c>
      <c r="B4107" t="s">
        <v>24</v>
      </c>
      <c r="C4107" t="s">
        <v>181</v>
      </c>
      <c r="D4107" t="s">
        <v>276</v>
      </c>
      <c r="E4107">
        <v>3</v>
      </c>
      <c r="F4107" t="s">
        <v>152</v>
      </c>
      <c r="G4107" s="3">
        <v>140</v>
      </c>
      <c r="H4107" t="s">
        <v>143</v>
      </c>
      <c r="I4107" s="3">
        <v>420</v>
      </c>
      <c r="J4107" s="25" t="str">
        <f t="shared" si="64"/>
        <v>May</v>
      </c>
      <c r="K4107">
        <v>21</v>
      </c>
    </row>
    <row r="4108" spans="1:11" x14ac:dyDescent="0.5">
      <c r="A4108" s="25">
        <v>44696</v>
      </c>
      <c r="B4108" t="s">
        <v>24</v>
      </c>
      <c r="C4108" t="s">
        <v>158</v>
      </c>
      <c r="D4108" t="s">
        <v>295</v>
      </c>
      <c r="E4108">
        <v>1</v>
      </c>
      <c r="F4108" t="s">
        <v>147</v>
      </c>
      <c r="G4108" s="3">
        <v>310</v>
      </c>
      <c r="H4108" t="s">
        <v>143</v>
      </c>
      <c r="I4108" s="3">
        <v>310</v>
      </c>
      <c r="J4108" s="25" t="str">
        <f t="shared" si="64"/>
        <v>May</v>
      </c>
      <c r="K4108">
        <v>21</v>
      </c>
    </row>
    <row r="4109" spans="1:11" hidden="1" x14ac:dyDescent="0.5">
      <c r="A4109" s="25">
        <v>44696</v>
      </c>
      <c r="B4109" t="s">
        <v>24</v>
      </c>
      <c r="C4109" t="s">
        <v>157</v>
      </c>
      <c r="D4109" t="s">
        <v>141</v>
      </c>
      <c r="E4109">
        <v>1</v>
      </c>
      <c r="F4109" t="s">
        <v>142</v>
      </c>
      <c r="G4109" s="3">
        <v>450</v>
      </c>
      <c r="H4109" t="s">
        <v>143</v>
      </c>
      <c r="I4109" s="3">
        <v>450</v>
      </c>
      <c r="J4109" s="25" t="str">
        <f t="shared" si="64"/>
        <v>May</v>
      </c>
      <c r="K4109">
        <v>21</v>
      </c>
    </row>
    <row r="4110" spans="1:11" x14ac:dyDescent="0.5">
      <c r="A4110" s="25">
        <v>44696</v>
      </c>
      <c r="B4110" t="s">
        <v>24</v>
      </c>
      <c r="C4110" t="s">
        <v>202</v>
      </c>
      <c r="D4110" t="s">
        <v>274</v>
      </c>
      <c r="E4110">
        <v>32</v>
      </c>
      <c r="F4110" t="s">
        <v>145</v>
      </c>
      <c r="G4110" s="3">
        <v>68</v>
      </c>
      <c r="H4110" t="s">
        <v>143</v>
      </c>
      <c r="I4110" s="3">
        <v>2176</v>
      </c>
      <c r="J4110" s="25" t="str">
        <f t="shared" si="64"/>
        <v>May</v>
      </c>
      <c r="K4110">
        <v>21</v>
      </c>
    </row>
    <row r="4111" spans="1:11" hidden="1" x14ac:dyDescent="0.5">
      <c r="A4111" s="25">
        <v>44696</v>
      </c>
      <c r="B4111" t="s">
        <v>24</v>
      </c>
      <c r="C4111" t="s">
        <v>194</v>
      </c>
      <c r="D4111" t="s">
        <v>146</v>
      </c>
      <c r="E4111">
        <v>4</v>
      </c>
      <c r="F4111" t="s">
        <v>147</v>
      </c>
      <c r="G4111" s="3">
        <v>260</v>
      </c>
      <c r="H4111" t="s">
        <v>143</v>
      </c>
      <c r="I4111" s="3">
        <v>1040</v>
      </c>
      <c r="J4111" s="25" t="str">
        <f t="shared" si="64"/>
        <v>May</v>
      </c>
      <c r="K4111">
        <v>21</v>
      </c>
    </row>
    <row r="4112" spans="1:11" x14ac:dyDescent="0.5">
      <c r="A4112" s="25">
        <v>44696</v>
      </c>
      <c r="B4112" t="s">
        <v>24</v>
      </c>
      <c r="C4112" t="s">
        <v>144</v>
      </c>
      <c r="D4112" t="s">
        <v>274</v>
      </c>
      <c r="E4112">
        <v>5</v>
      </c>
      <c r="F4112" t="s">
        <v>145</v>
      </c>
      <c r="G4112" s="3">
        <v>65</v>
      </c>
      <c r="H4112" t="s">
        <v>143</v>
      </c>
      <c r="I4112" s="3">
        <v>325</v>
      </c>
      <c r="J4112" s="25" t="str">
        <f t="shared" si="64"/>
        <v>May</v>
      </c>
      <c r="K4112">
        <v>21</v>
      </c>
    </row>
    <row r="4113" spans="1:11" hidden="1" x14ac:dyDescent="0.5">
      <c r="A4113" s="25">
        <v>44696</v>
      </c>
      <c r="B4113" t="s">
        <v>24</v>
      </c>
      <c r="C4113" t="s">
        <v>206</v>
      </c>
      <c r="D4113" t="s">
        <v>193</v>
      </c>
      <c r="E4113">
        <v>0.1</v>
      </c>
      <c r="F4113" t="s">
        <v>147</v>
      </c>
      <c r="G4113" s="3">
        <v>500</v>
      </c>
      <c r="H4113" t="s">
        <v>143</v>
      </c>
      <c r="I4113" s="3">
        <v>50</v>
      </c>
      <c r="J4113" s="25" t="str">
        <f t="shared" si="64"/>
        <v>May</v>
      </c>
      <c r="K4113">
        <v>21</v>
      </c>
    </row>
    <row r="4114" spans="1:11" x14ac:dyDescent="0.5">
      <c r="A4114" s="25">
        <v>44696</v>
      </c>
      <c r="B4114" t="s">
        <v>24</v>
      </c>
      <c r="C4114" t="s">
        <v>166</v>
      </c>
      <c r="D4114" t="s">
        <v>295</v>
      </c>
      <c r="E4114">
        <v>0.25</v>
      </c>
      <c r="F4114" t="s">
        <v>147</v>
      </c>
      <c r="G4114" s="3">
        <v>330</v>
      </c>
      <c r="H4114" t="s">
        <v>143</v>
      </c>
      <c r="I4114" s="3">
        <v>82.5</v>
      </c>
      <c r="J4114" s="25" t="str">
        <f t="shared" si="64"/>
        <v>May</v>
      </c>
      <c r="K4114">
        <v>21</v>
      </c>
    </row>
    <row r="4115" spans="1:11" x14ac:dyDescent="0.5">
      <c r="A4115" s="25">
        <v>44696</v>
      </c>
      <c r="B4115" t="s">
        <v>24</v>
      </c>
      <c r="C4115" t="s">
        <v>167</v>
      </c>
      <c r="D4115" t="s">
        <v>295</v>
      </c>
      <c r="E4115">
        <v>0.25</v>
      </c>
      <c r="F4115" t="s">
        <v>147</v>
      </c>
      <c r="G4115" s="3">
        <v>330</v>
      </c>
      <c r="H4115" t="s">
        <v>143</v>
      </c>
      <c r="I4115" s="3">
        <v>82.5</v>
      </c>
      <c r="J4115" s="25" t="str">
        <f t="shared" si="64"/>
        <v>May</v>
      </c>
      <c r="K4115">
        <v>21</v>
      </c>
    </row>
    <row r="4116" spans="1:11" x14ac:dyDescent="0.5">
      <c r="A4116" s="25">
        <v>44696</v>
      </c>
      <c r="B4116" t="s">
        <v>24</v>
      </c>
      <c r="C4116" t="s">
        <v>181</v>
      </c>
      <c r="D4116" t="s">
        <v>276</v>
      </c>
      <c r="E4116">
        <v>0.6</v>
      </c>
      <c r="F4116" t="s">
        <v>152</v>
      </c>
      <c r="G4116" s="3">
        <v>140</v>
      </c>
      <c r="H4116" t="s">
        <v>143</v>
      </c>
      <c r="I4116" s="3">
        <v>84</v>
      </c>
      <c r="J4116" s="25" t="str">
        <f t="shared" si="64"/>
        <v>May</v>
      </c>
      <c r="K4116">
        <v>21</v>
      </c>
    </row>
    <row r="4117" spans="1:11" x14ac:dyDescent="0.5">
      <c r="A4117" s="25">
        <v>44696</v>
      </c>
      <c r="B4117" t="s">
        <v>24</v>
      </c>
      <c r="C4117" t="s">
        <v>175</v>
      </c>
      <c r="D4117" t="s">
        <v>146</v>
      </c>
      <c r="E4117">
        <v>0.1</v>
      </c>
      <c r="F4117" t="s">
        <v>152</v>
      </c>
      <c r="G4117" s="3">
        <v>900</v>
      </c>
      <c r="H4117" t="s">
        <v>143</v>
      </c>
      <c r="I4117" s="3">
        <v>90</v>
      </c>
      <c r="J4117" s="25" t="str">
        <f t="shared" si="64"/>
        <v>May</v>
      </c>
      <c r="K4117">
        <v>21</v>
      </c>
    </row>
    <row r="4118" spans="1:11" hidden="1" x14ac:dyDescent="0.5">
      <c r="A4118" s="25">
        <v>44696</v>
      </c>
      <c r="B4118" t="s">
        <v>24</v>
      </c>
      <c r="C4118" t="s">
        <v>201</v>
      </c>
      <c r="D4118" t="s">
        <v>146</v>
      </c>
      <c r="E4118">
        <v>0.5</v>
      </c>
      <c r="F4118" t="s">
        <v>152</v>
      </c>
      <c r="G4118" s="3">
        <v>460</v>
      </c>
      <c r="H4118" t="s">
        <v>143</v>
      </c>
      <c r="I4118" s="3">
        <v>230</v>
      </c>
      <c r="J4118" s="25" t="str">
        <f t="shared" si="64"/>
        <v>May</v>
      </c>
      <c r="K4118">
        <v>21</v>
      </c>
    </row>
    <row r="4119" spans="1:11" x14ac:dyDescent="0.5">
      <c r="A4119" s="25">
        <v>44696</v>
      </c>
      <c r="B4119" t="s">
        <v>24</v>
      </c>
      <c r="C4119" t="s">
        <v>189</v>
      </c>
      <c r="D4119" t="s">
        <v>295</v>
      </c>
      <c r="E4119">
        <v>0.5</v>
      </c>
      <c r="F4119" t="s">
        <v>147</v>
      </c>
      <c r="G4119" s="3">
        <v>390</v>
      </c>
      <c r="H4119" t="s">
        <v>143</v>
      </c>
      <c r="I4119" s="3">
        <v>195</v>
      </c>
      <c r="J4119" s="25" t="str">
        <f t="shared" si="64"/>
        <v>May</v>
      </c>
      <c r="K4119">
        <v>21</v>
      </c>
    </row>
    <row r="4120" spans="1:11" x14ac:dyDescent="0.5">
      <c r="A4120" s="25">
        <v>44696</v>
      </c>
      <c r="B4120" t="s">
        <v>24</v>
      </c>
      <c r="C4120" t="s">
        <v>166</v>
      </c>
      <c r="D4120" t="s">
        <v>295</v>
      </c>
      <c r="E4120">
        <v>1</v>
      </c>
      <c r="F4120" t="s">
        <v>147</v>
      </c>
      <c r="G4120" s="3">
        <v>330</v>
      </c>
      <c r="H4120" t="s">
        <v>143</v>
      </c>
      <c r="I4120" s="3">
        <v>330</v>
      </c>
      <c r="J4120" s="25" t="str">
        <f t="shared" si="64"/>
        <v>May</v>
      </c>
      <c r="K4120">
        <v>21</v>
      </c>
    </row>
    <row r="4121" spans="1:11" x14ac:dyDescent="0.5">
      <c r="A4121" s="25">
        <v>44696</v>
      </c>
      <c r="B4121" t="s">
        <v>24</v>
      </c>
      <c r="C4121" t="s">
        <v>163</v>
      </c>
      <c r="D4121" t="s">
        <v>295</v>
      </c>
      <c r="E4121">
        <v>0.25</v>
      </c>
      <c r="F4121" t="s">
        <v>147</v>
      </c>
      <c r="G4121" s="3">
        <v>920</v>
      </c>
      <c r="H4121" t="s">
        <v>143</v>
      </c>
      <c r="I4121" s="3">
        <v>230</v>
      </c>
      <c r="J4121" s="25" t="str">
        <f t="shared" si="64"/>
        <v>May</v>
      </c>
      <c r="K4121">
        <v>21</v>
      </c>
    </row>
    <row r="4122" spans="1:11" hidden="1" x14ac:dyDescent="0.5">
      <c r="A4122" s="25">
        <v>44696</v>
      </c>
      <c r="B4122" t="s">
        <v>24</v>
      </c>
      <c r="C4122" t="s">
        <v>153</v>
      </c>
      <c r="D4122" t="s">
        <v>295</v>
      </c>
      <c r="E4122">
        <v>3</v>
      </c>
      <c r="F4122" t="s">
        <v>147</v>
      </c>
      <c r="G4122" s="3">
        <v>70</v>
      </c>
      <c r="H4122" t="s">
        <v>143</v>
      </c>
      <c r="I4122" s="3">
        <v>210</v>
      </c>
      <c r="J4122" s="25" t="str">
        <f t="shared" si="64"/>
        <v>May</v>
      </c>
      <c r="K4122">
        <v>21</v>
      </c>
    </row>
    <row r="4123" spans="1:11" hidden="1" x14ac:dyDescent="0.5">
      <c r="A4123" s="25">
        <v>44696</v>
      </c>
      <c r="B4123" t="s">
        <v>24</v>
      </c>
      <c r="C4123" t="s">
        <v>168</v>
      </c>
      <c r="D4123" t="s">
        <v>295</v>
      </c>
      <c r="E4123">
        <v>1</v>
      </c>
      <c r="F4123" t="s">
        <v>169</v>
      </c>
      <c r="G4123" s="3">
        <v>80</v>
      </c>
      <c r="H4123" t="s">
        <v>143</v>
      </c>
      <c r="I4123" s="3">
        <v>80</v>
      </c>
      <c r="J4123" s="25" t="str">
        <f t="shared" si="64"/>
        <v>May</v>
      </c>
      <c r="K4123">
        <v>21</v>
      </c>
    </row>
    <row r="4124" spans="1:11" hidden="1" x14ac:dyDescent="0.5">
      <c r="A4124" s="25">
        <v>44696</v>
      </c>
      <c r="B4124" t="s">
        <v>24</v>
      </c>
      <c r="C4124" t="s">
        <v>170</v>
      </c>
      <c r="D4124" t="s">
        <v>155</v>
      </c>
      <c r="E4124">
        <v>0.15</v>
      </c>
      <c r="F4124" t="s">
        <v>156</v>
      </c>
      <c r="G4124" s="3">
        <v>330</v>
      </c>
      <c r="H4124" t="s">
        <v>143</v>
      </c>
      <c r="I4124" s="3">
        <v>49.5</v>
      </c>
      <c r="J4124" s="25" t="str">
        <f t="shared" si="64"/>
        <v>May</v>
      </c>
      <c r="K4124">
        <v>21</v>
      </c>
    </row>
    <row r="4125" spans="1:11" x14ac:dyDescent="0.5">
      <c r="A4125" s="25">
        <v>44696</v>
      </c>
      <c r="B4125" t="s">
        <v>24</v>
      </c>
      <c r="C4125" t="s">
        <v>154</v>
      </c>
      <c r="D4125" t="s">
        <v>155</v>
      </c>
      <c r="E4125">
        <v>0.1</v>
      </c>
      <c r="F4125" t="s">
        <v>156</v>
      </c>
      <c r="G4125" s="3">
        <v>900</v>
      </c>
      <c r="H4125" t="s">
        <v>143</v>
      </c>
      <c r="I4125" s="3">
        <v>90</v>
      </c>
      <c r="J4125" s="25" t="str">
        <f t="shared" si="64"/>
        <v>May</v>
      </c>
      <c r="K4125">
        <v>21</v>
      </c>
    </row>
    <row r="4126" spans="1:11" x14ac:dyDescent="0.5">
      <c r="A4126" s="25">
        <v>44696</v>
      </c>
      <c r="B4126" t="s">
        <v>24</v>
      </c>
      <c r="C4126" t="s">
        <v>158</v>
      </c>
      <c r="D4126" t="s">
        <v>295</v>
      </c>
      <c r="E4126">
        <v>0.25</v>
      </c>
      <c r="F4126" t="s">
        <v>147</v>
      </c>
      <c r="G4126" s="3">
        <v>320</v>
      </c>
      <c r="H4126" t="s">
        <v>143</v>
      </c>
      <c r="I4126" s="3">
        <v>80</v>
      </c>
      <c r="J4126" s="25" t="str">
        <f t="shared" si="64"/>
        <v>May</v>
      </c>
      <c r="K4126">
        <v>21</v>
      </c>
    </row>
    <row r="4127" spans="1:11" x14ac:dyDescent="0.5">
      <c r="A4127" s="25">
        <v>44696</v>
      </c>
      <c r="B4127" t="s">
        <v>24</v>
      </c>
      <c r="C4127" t="s">
        <v>166</v>
      </c>
      <c r="D4127" t="s">
        <v>295</v>
      </c>
      <c r="E4127">
        <v>0.25</v>
      </c>
      <c r="F4127" t="s">
        <v>147</v>
      </c>
      <c r="G4127" s="3">
        <v>330</v>
      </c>
      <c r="H4127" t="s">
        <v>143</v>
      </c>
      <c r="I4127" s="3">
        <v>82.5</v>
      </c>
      <c r="J4127" s="25" t="str">
        <f t="shared" si="64"/>
        <v>May</v>
      </c>
      <c r="K4127">
        <v>21</v>
      </c>
    </row>
    <row r="4128" spans="1:11" hidden="1" x14ac:dyDescent="0.5">
      <c r="A4128" s="25">
        <v>44696</v>
      </c>
      <c r="B4128" t="s">
        <v>24</v>
      </c>
      <c r="C4128" t="s">
        <v>207</v>
      </c>
      <c r="D4128" t="s">
        <v>324</v>
      </c>
      <c r="E4128">
        <v>1</v>
      </c>
      <c r="F4128" t="s">
        <v>149</v>
      </c>
      <c r="G4128" s="3">
        <v>170</v>
      </c>
      <c r="H4128" t="s">
        <v>143</v>
      </c>
      <c r="I4128" s="3">
        <v>170</v>
      </c>
      <c r="J4128" s="25" t="str">
        <f t="shared" si="64"/>
        <v>May</v>
      </c>
      <c r="K4128">
        <v>21</v>
      </c>
    </row>
    <row r="4129" spans="1:11" hidden="1" x14ac:dyDescent="0.5">
      <c r="A4129" s="25">
        <v>44696</v>
      </c>
      <c r="B4129" t="s">
        <v>24</v>
      </c>
      <c r="C4129" t="s">
        <v>207</v>
      </c>
      <c r="D4129" t="s">
        <v>324</v>
      </c>
      <c r="E4129">
        <v>1</v>
      </c>
      <c r="F4129" t="s">
        <v>149</v>
      </c>
      <c r="G4129" s="3">
        <v>170</v>
      </c>
      <c r="H4129" t="s">
        <v>143</v>
      </c>
      <c r="I4129" s="3">
        <v>170</v>
      </c>
      <c r="J4129" s="25" t="str">
        <f t="shared" si="64"/>
        <v>May</v>
      </c>
      <c r="K4129">
        <v>21</v>
      </c>
    </row>
    <row r="4130" spans="1:11" x14ac:dyDescent="0.5">
      <c r="A4130" s="25">
        <v>44696</v>
      </c>
      <c r="B4130" t="s">
        <v>24</v>
      </c>
      <c r="C4130" t="s">
        <v>144</v>
      </c>
      <c r="D4130" t="s">
        <v>274</v>
      </c>
      <c r="E4130">
        <v>1</v>
      </c>
      <c r="F4130" t="s">
        <v>145</v>
      </c>
      <c r="G4130" s="3">
        <v>65</v>
      </c>
      <c r="H4130" t="s">
        <v>143</v>
      </c>
      <c r="I4130" s="3">
        <v>65</v>
      </c>
      <c r="J4130" s="25" t="str">
        <f t="shared" si="64"/>
        <v>May</v>
      </c>
      <c r="K4130">
        <v>21</v>
      </c>
    </row>
    <row r="4131" spans="1:11" x14ac:dyDescent="0.5">
      <c r="A4131" s="25">
        <v>44696</v>
      </c>
      <c r="B4131" t="s">
        <v>24</v>
      </c>
      <c r="C4131" t="s">
        <v>154</v>
      </c>
      <c r="D4131" t="s">
        <v>155</v>
      </c>
      <c r="E4131">
        <v>0.25</v>
      </c>
      <c r="F4131" t="s">
        <v>156</v>
      </c>
      <c r="G4131" s="3">
        <v>900</v>
      </c>
      <c r="H4131" t="s">
        <v>143</v>
      </c>
      <c r="I4131" s="3">
        <v>225</v>
      </c>
      <c r="J4131" s="25" t="str">
        <f t="shared" si="64"/>
        <v>May</v>
      </c>
      <c r="K4131">
        <v>21</v>
      </c>
    </row>
    <row r="4132" spans="1:11" x14ac:dyDescent="0.5">
      <c r="A4132" s="25">
        <v>44696</v>
      </c>
      <c r="B4132" t="s">
        <v>24</v>
      </c>
      <c r="C4132" t="s">
        <v>167</v>
      </c>
      <c r="D4132" t="s">
        <v>295</v>
      </c>
      <c r="E4132">
        <v>0.5</v>
      </c>
      <c r="F4132" t="s">
        <v>147</v>
      </c>
      <c r="G4132" s="3">
        <v>330</v>
      </c>
      <c r="H4132" t="s">
        <v>143</v>
      </c>
      <c r="I4132" s="3">
        <v>165</v>
      </c>
      <c r="J4132" s="25" t="str">
        <f t="shared" si="64"/>
        <v>May</v>
      </c>
      <c r="K4132">
        <v>21</v>
      </c>
    </row>
    <row r="4133" spans="1:11" x14ac:dyDescent="0.5">
      <c r="A4133" s="25">
        <v>44696</v>
      </c>
      <c r="B4133" t="s">
        <v>24</v>
      </c>
      <c r="C4133" t="s">
        <v>189</v>
      </c>
      <c r="D4133" t="s">
        <v>295</v>
      </c>
      <c r="E4133">
        <v>0.25</v>
      </c>
      <c r="F4133" t="s">
        <v>147</v>
      </c>
      <c r="G4133" s="3">
        <v>380</v>
      </c>
      <c r="H4133" t="s">
        <v>143</v>
      </c>
      <c r="I4133" s="3">
        <v>95</v>
      </c>
      <c r="J4133" s="25" t="str">
        <f t="shared" si="64"/>
        <v>May</v>
      </c>
      <c r="K4133">
        <v>21</v>
      </c>
    </row>
    <row r="4134" spans="1:11" hidden="1" x14ac:dyDescent="0.5">
      <c r="A4134" s="25">
        <v>44696</v>
      </c>
      <c r="B4134" t="s">
        <v>24</v>
      </c>
      <c r="C4134" t="s">
        <v>205</v>
      </c>
      <c r="D4134" t="s">
        <v>295</v>
      </c>
      <c r="E4134">
        <v>0.5</v>
      </c>
      <c r="F4134" t="s">
        <v>147</v>
      </c>
      <c r="G4134" s="3">
        <v>400</v>
      </c>
      <c r="H4134" t="s">
        <v>143</v>
      </c>
      <c r="I4134" s="3">
        <v>200</v>
      </c>
      <c r="J4134" s="25" t="str">
        <f t="shared" si="64"/>
        <v>May</v>
      </c>
      <c r="K4134">
        <v>21</v>
      </c>
    </row>
    <row r="4135" spans="1:11" x14ac:dyDescent="0.5">
      <c r="A4135" s="25">
        <v>44696</v>
      </c>
      <c r="B4135" t="s">
        <v>24</v>
      </c>
      <c r="C4135" t="s">
        <v>281</v>
      </c>
      <c r="D4135" t="s">
        <v>146</v>
      </c>
      <c r="E4135">
        <v>3</v>
      </c>
      <c r="F4135" t="s">
        <v>147</v>
      </c>
      <c r="G4135" s="3">
        <v>255</v>
      </c>
      <c r="H4135" t="s">
        <v>143</v>
      </c>
      <c r="I4135" s="3">
        <v>765</v>
      </c>
      <c r="J4135" s="25" t="str">
        <f t="shared" si="64"/>
        <v>May</v>
      </c>
      <c r="K4135">
        <v>21</v>
      </c>
    </row>
    <row r="4136" spans="1:11" x14ac:dyDescent="0.5">
      <c r="A4136" s="25">
        <v>44697</v>
      </c>
      <c r="B4136" t="s">
        <v>23</v>
      </c>
      <c r="C4136" t="s">
        <v>159</v>
      </c>
      <c r="D4136" t="s">
        <v>295</v>
      </c>
      <c r="E4136">
        <v>3</v>
      </c>
      <c r="F4136" t="s">
        <v>147</v>
      </c>
      <c r="G4136" s="3">
        <v>520</v>
      </c>
      <c r="H4136" t="s">
        <v>143</v>
      </c>
      <c r="I4136" s="3">
        <v>1560</v>
      </c>
      <c r="J4136" s="25" t="str">
        <f t="shared" si="64"/>
        <v>May</v>
      </c>
      <c r="K4136">
        <v>21</v>
      </c>
    </row>
    <row r="4137" spans="1:11" x14ac:dyDescent="0.5">
      <c r="A4137" s="25">
        <v>44697</v>
      </c>
      <c r="B4137" t="s">
        <v>23</v>
      </c>
      <c r="C4137" t="s">
        <v>163</v>
      </c>
      <c r="D4137" t="s">
        <v>295</v>
      </c>
      <c r="E4137">
        <v>1.5</v>
      </c>
      <c r="F4137" t="s">
        <v>147</v>
      </c>
      <c r="G4137" s="3">
        <v>920</v>
      </c>
      <c r="H4137" t="s">
        <v>143</v>
      </c>
      <c r="I4137" s="3">
        <v>1380</v>
      </c>
      <c r="J4137" s="25" t="str">
        <f t="shared" si="64"/>
        <v>May</v>
      </c>
      <c r="K4137">
        <v>21</v>
      </c>
    </row>
    <row r="4138" spans="1:11" x14ac:dyDescent="0.5">
      <c r="A4138" s="25">
        <v>44697</v>
      </c>
      <c r="B4138" t="s">
        <v>23</v>
      </c>
      <c r="C4138" t="s">
        <v>144</v>
      </c>
      <c r="D4138" t="s">
        <v>274</v>
      </c>
      <c r="E4138">
        <v>12</v>
      </c>
      <c r="F4138" t="s">
        <v>145</v>
      </c>
      <c r="G4138" s="3">
        <v>65</v>
      </c>
      <c r="H4138" t="s">
        <v>143</v>
      </c>
      <c r="I4138" s="3">
        <v>780</v>
      </c>
      <c r="J4138" s="25" t="str">
        <f t="shared" si="64"/>
        <v>May</v>
      </c>
      <c r="K4138">
        <v>21</v>
      </c>
    </row>
    <row r="4139" spans="1:11" hidden="1" x14ac:dyDescent="0.5">
      <c r="A4139" s="25">
        <v>44697</v>
      </c>
      <c r="B4139" t="s">
        <v>23</v>
      </c>
      <c r="C4139" t="s">
        <v>204</v>
      </c>
      <c r="D4139" t="s">
        <v>193</v>
      </c>
      <c r="E4139">
        <v>0.5</v>
      </c>
      <c r="F4139" t="s">
        <v>147</v>
      </c>
      <c r="G4139" s="3">
        <v>700</v>
      </c>
      <c r="H4139" t="s">
        <v>143</v>
      </c>
      <c r="I4139" s="3">
        <v>350</v>
      </c>
      <c r="J4139" s="25" t="str">
        <f t="shared" si="64"/>
        <v>May</v>
      </c>
      <c r="K4139">
        <v>21</v>
      </c>
    </row>
    <row r="4140" spans="1:11" hidden="1" x14ac:dyDescent="0.5">
      <c r="A4140" s="25">
        <v>44697</v>
      </c>
      <c r="B4140" t="s">
        <v>23</v>
      </c>
      <c r="C4140" t="s">
        <v>168</v>
      </c>
      <c r="D4140" t="s">
        <v>295</v>
      </c>
      <c r="E4140">
        <v>6</v>
      </c>
      <c r="F4140" t="s">
        <v>169</v>
      </c>
      <c r="G4140" s="3">
        <v>80</v>
      </c>
      <c r="H4140" t="s">
        <v>143</v>
      </c>
      <c r="I4140" s="3">
        <v>480</v>
      </c>
      <c r="J4140" s="25" t="str">
        <f t="shared" si="64"/>
        <v>May</v>
      </c>
      <c r="K4140">
        <v>21</v>
      </c>
    </row>
    <row r="4141" spans="1:11" x14ac:dyDescent="0.5">
      <c r="A4141" s="25">
        <v>44697</v>
      </c>
      <c r="B4141" t="s">
        <v>23</v>
      </c>
      <c r="C4141" t="s">
        <v>198</v>
      </c>
      <c r="D4141" t="s">
        <v>146</v>
      </c>
      <c r="E4141">
        <v>1</v>
      </c>
      <c r="F4141" t="s">
        <v>147</v>
      </c>
      <c r="G4141" s="3">
        <v>255</v>
      </c>
      <c r="H4141" t="s">
        <v>143</v>
      </c>
      <c r="I4141" s="3">
        <v>255</v>
      </c>
      <c r="J4141" s="25" t="str">
        <f t="shared" si="64"/>
        <v>May</v>
      </c>
      <c r="K4141">
        <v>21</v>
      </c>
    </row>
    <row r="4142" spans="1:11" x14ac:dyDescent="0.5">
      <c r="A4142" s="25">
        <v>44697</v>
      </c>
      <c r="B4142" t="s">
        <v>23</v>
      </c>
      <c r="C4142" t="s">
        <v>144</v>
      </c>
      <c r="D4142" t="s">
        <v>274</v>
      </c>
      <c r="E4142">
        <v>10</v>
      </c>
      <c r="F4142" t="s">
        <v>145</v>
      </c>
      <c r="G4142" s="3">
        <v>65</v>
      </c>
      <c r="H4142" t="s">
        <v>143</v>
      </c>
      <c r="I4142" s="3">
        <v>650</v>
      </c>
      <c r="J4142" s="25" t="str">
        <f t="shared" si="64"/>
        <v>May</v>
      </c>
      <c r="K4142">
        <v>21</v>
      </c>
    </row>
    <row r="4143" spans="1:11" x14ac:dyDescent="0.5">
      <c r="A4143" s="25">
        <v>44697</v>
      </c>
      <c r="B4143" t="s">
        <v>23</v>
      </c>
      <c r="C4143" t="s">
        <v>158</v>
      </c>
      <c r="D4143" t="s">
        <v>295</v>
      </c>
      <c r="E4143">
        <v>0.5</v>
      </c>
      <c r="F4143" t="s">
        <v>147</v>
      </c>
      <c r="G4143" s="3">
        <v>320</v>
      </c>
      <c r="H4143" t="s">
        <v>143</v>
      </c>
      <c r="I4143" s="3">
        <v>160</v>
      </c>
      <c r="J4143" s="25" t="str">
        <f t="shared" si="64"/>
        <v>May</v>
      </c>
      <c r="K4143">
        <v>21</v>
      </c>
    </row>
    <row r="4144" spans="1:11" x14ac:dyDescent="0.5">
      <c r="A4144" s="25">
        <v>44697</v>
      </c>
      <c r="B4144" t="s">
        <v>23</v>
      </c>
      <c r="C4144" t="s">
        <v>166</v>
      </c>
      <c r="D4144" t="s">
        <v>295</v>
      </c>
      <c r="E4144">
        <v>1</v>
      </c>
      <c r="F4144" t="s">
        <v>147</v>
      </c>
      <c r="G4144" s="3">
        <v>330</v>
      </c>
      <c r="H4144" t="s">
        <v>143</v>
      </c>
      <c r="I4144" s="3">
        <v>330</v>
      </c>
      <c r="J4144" s="25" t="str">
        <f t="shared" si="64"/>
        <v>May</v>
      </c>
      <c r="K4144">
        <v>21</v>
      </c>
    </row>
    <row r="4145" spans="1:11" hidden="1" x14ac:dyDescent="0.5">
      <c r="A4145" s="25">
        <v>44697</v>
      </c>
      <c r="B4145" t="s">
        <v>23</v>
      </c>
      <c r="C4145" t="s">
        <v>188</v>
      </c>
      <c r="D4145" t="s">
        <v>295</v>
      </c>
      <c r="E4145">
        <v>5</v>
      </c>
      <c r="F4145" t="s">
        <v>147</v>
      </c>
      <c r="G4145" s="3">
        <v>160</v>
      </c>
      <c r="H4145" t="s">
        <v>143</v>
      </c>
      <c r="I4145" s="3">
        <v>800</v>
      </c>
      <c r="J4145" s="25" t="str">
        <f t="shared" si="64"/>
        <v>May</v>
      </c>
      <c r="K4145">
        <v>21</v>
      </c>
    </row>
    <row r="4146" spans="1:11" hidden="1" x14ac:dyDescent="0.5">
      <c r="A4146" s="25">
        <v>44697</v>
      </c>
      <c r="B4146" t="s">
        <v>23</v>
      </c>
      <c r="C4146" t="s">
        <v>157</v>
      </c>
      <c r="D4146" t="s">
        <v>141</v>
      </c>
      <c r="E4146">
        <v>1</v>
      </c>
      <c r="F4146" t="s">
        <v>142</v>
      </c>
      <c r="G4146" s="3">
        <v>450</v>
      </c>
      <c r="H4146" t="s">
        <v>143</v>
      </c>
      <c r="I4146" s="3">
        <v>450</v>
      </c>
      <c r="J4146" s="25" t="str">
        <f t="shared" si="64"/>
        <v>May</v>
      </c>
      <c r="K4146">
        <v>21</v>
      </c>
    </row>
    <row r="4147" spans="1:11" x14ac:dyDescent="0.5">
      <c r="A4147" s="25">
        <v>44697</v>
      </c>
      <c r="B4147" t="s">
        <v>23</v>
      </c>
      <c r="C4147" t="s">
        <v>167</v>
      </c>
      <c r="D4147" t="s">
        <v>295</v>
      </c>
      <c r="E4147">
        <v>5</v>
      </c>
      <c r="F4147" t="s">
        <v>147</v>
      </c>
      <c r="G4147" s="3">
        <v>325</v>
      </c>
      <c r="H4147" t="s">
        <v>143</v>
      </c>
      <c r="I4147" s="3">
        <v>1625</v>
      </c>
      <c r="J4147" s="25" t="str">
        <f t="shared" si="64"/>
        <v>May</v>
      </c>
      <c r="K4147">
        <v>21</v>
      </c>
    </row>
    <row r="4148" spans="1:11" x14ac:dyDescent="0.5">
      <c r="A4148" s="25">
        <v>44697</v>
      </c>
      <c r="B4148" t="s">
        <v>23</v>
      </c>
      <c r="C4148" t="s">
        <v>166</v>
      </c>
      <c r="D4148" t="s">
        <v>295</v>
      </c>
      <c r="E4148">
        <v>5</v>
      </c>
      <c r="F4148" t="s">
        <v>147</v>
      </c>
      <c r="G4148" s="3">
        <v>325</v>
      </c>
      <c r="H4148" t="s">
        <v>143</v>
      </c>
      <c r="I4148" s="3">
        <v>1625</v>
      </c>
      <c r="J4148" s="25" t="str">
        <f t="shared" si="64"/>
        <v>May</v>
      </c>
      <c r="K4148">
        <v>21</v>
      </c>
    </row>
    <row r="4149" spans="1:11" hidden="1" x14ac:dyDescent="0.5">
      <c r="A4149" s="25">
        <v>44697</v>
      </c>
      <c r="B4149" t="s">
        <v>23</v>
      </c>
      <c r="C4149" t="s">
        <v>176</v>
      </c>
      <c r="D4149" t="s">
        <v>295</v>
      </c>
      <c r="E4149">
        <v>0.5</v>
      </c>
      <c r="F4149" t="s">
        <v>147</v>
      </c>
      <c r="G4149" s="3">
        <v>260</v>
      </c>
      <c r="H4149" t="s">
        <v>143</v>
      </c>
      <c r="I4149" s="3">
        <v>130</v>
      </c>
      <c r="J4149" s="25" t="str">
        <f t="shared" si="64"/>
        <v>May</v>
      </c>
      <c r="K4149">
        <v>21</v>
      </c>
    </row>
    <row r="4150" spans="1:11" x14ac:dyDescent="0.5">
      <c r="A4150" s="25">
        <v>44697</v>
      </c>
      <c r="B4150" t="s">
        <v>23</v>
      </c>
      <c r="C4150" t="s">
        <v>189</v>
      </c>
      <c r="D4150" t="s">
        <v>295</v>
      </c>
      <c r="E4150">
        <v>0.5</v>
      </c>
      <c r="F4150" t="s">
        <v>147</v>
      </c>
      <c r="G4150" s="3">
        <v>400</v>
      </c>
      <c r="H4150" t="s">
        <v>143</v>
      </c>
      <c r="I4150" s="3">
        <v>200</v>
      </c>
      <c r="J4150" s="25" t="str">
        <f t="shared" si="64"/>
        <v>May</v>
      </c>
      <c r="K4150">
        <v>21</v>
      </c>
    </row>
    <row r="4151" spans="1:11" x14ac:dyDescent="0.5">
      <c r="A4151" s="25">
        <v>44697</v>
      </c>
      <c r="B4151" t="s">
        <v>23</v>
      </c>
      <c r="C4151" t="s">
        <v>166</v>
      </c>
      <c r="D4151" t="s">
        <v>295</v>
      </c>
      <c r="E4151">
        <v>1</v>
      </c>
      <c r="F4151" t="s">
        <v>147</v>
      </c>
      <c r="G4151" s="3">
        <v>320</v>
      </c>
      <c r="H4151" t="s">
        <v>143</v>
      </c>
      <c r="I4151" s="3">
        <v>320</v>
      </c>
      <c r="J4151" s="25" t="str">
        <f t="shared" si="64"/>
        <v>May</v>
      </c>
      <c r="K4151">
        <v>21</v>
      </c>
    </row>
    <row r="4152" spans="1:11" x14ac:dyDescent="0.5">
      <c r="A4152" s="25">
        <v>44697</v>
      </c>
      <c r="B4152" t="s">
        <v>23</v>
      </c>
      <c r="C4152" t="s">
        <v>167</v>
      </c>
      <c r="D4152" t="s">
        <v>295</v>
      </c>
      <c r="E4152">
        <v>2</v>
      </c>
      <c r="F4152" t="s">
        <v>147</v>
      </c>
      <c r="G4152" s="3">
        <v>320</v>
      </c>
      <c r="H4152" t="s">
        <v>143</v>
      </c>
      <c r="I4152" s="3">
        <v>640</v>
      </c>
      <c r="J4152" s="25" t="str">
        <f t="shared" si="64"/>
        <v>May</v>
      </c>
      <c r="K4152">
        <v>21</v>
      </c>
    </row>
    <row r="4153" spans="1:11" x14ac:dyDescent="0.5">
      <c r="A4153" s="25">
        <v>44697</v>
      </c>
      <c r="B4153" t="s">
        <v>23</v>
      </c>
      <c r="C4153" t="s">
        <v>148</v>
      </c>
      <c r="D4153" t="s">
        <v>146</v>
      </c>
      <c r="E4153">
        <v>2</v>
      </c>
      <c r="F4153" t="s">
        <v>149</v>
      </c>
      <c r="G4153" s="3">
        <v>300</v>
      </c>
      <c r="H4153" t="s">
        <v>143</v>
      </c>
      <c r="I4153" s="3">
        <v>600</v>
      </c>
      <c r="J4153" s="25" t="str">
        <f t="shared" si="64"/>
        <v>May</v>
      </c>
      <c r="K4153">
        <v>21</v>
      </c>
    </row>
    <row r="4154" spans="1:11" hidden="1" x14ac:dyDescent="0.5">
      <c r="A4154" s="25">
        <v>44697</v>
      </c>
      <c r="B4154" t="s">
        <v>23</v>
      </c>
      <c r="C4154" t="s">
        <v>190</v>
      </c>
      <c r="D4154" t="s">
        <v>276</v>
      </c>
      <c r="E4154">
        <v>1</v>
      </c>
      <c r="F4154" t="s">
        <v>152</v>
      </c>
      <c r="G4154" s="3">
        <v>150</v>
      </c>
      <c r="H4154" t="s">
        <v>143</v>
      </c>
      <c r="I4154" s="3">
        <v>150</v>
      </c>
      <c r="J4154" s="25" t="str">
        <f t="shared" si="64"/>
        <v>May</v>
      </c>
      <c r="K4154">
        <v>21</v>
      </c>
    </row>
    <row r="4155" spans="1:11" hidden="1" x14ac:dyDescent="0.5">
      <c r="A4155" s="25">
        <v>44697</v>
      </c>
      <c r="B4155" t="s">
        <v>23</v>
      </c>
      <c r="C4155" t="s">
        <v>268</v>
      </c>
      <c r="D4155" t="s">
        <v>146</v>
      </c>
      <c r="E4155">
        <v>1.5</v>
      </c>
      <c r="F4155" t="s">
        <v>147</v>
      </c>
      <c r="G4155" s="3">
        <v>255</v>
      </c>
      <c r="H4155" t="s">
        <v>143</v>
      </c>
      <c r="I4155" s="3">
        <v>382.5</v>
      </c>
      <c r="J4155" s="25" t="str">
        <f t="shared" si="64"/>
        <v>May</v>
      </c>
      <c r="K4155">
        <v>21</v>
      </c>
    </row>
    <row r="4156" spans="1:11" x14ac:dyDescent="0.5">
      <c r="A4156" s="25">
        <v>44697</v>
      </c>
      <c r="B4156" t="s">
        <v>23</v>
      </c>
      <c r="C4156" t="s">
        <v>231</v>
      </c>
      <c r="D4156" t="s">
        <v>146</v>
      </c>
      <c r="E4156">
        <v>1.5</v>
      </c>
      <c r="F4156" t="s">
        <v>147</v>
      </c>
      <c r="G4156" s="3">
        <v>255</v>
      </c>
      <c r="H4156" t="s">
        <v>143</v>
      </c>
      <c r="I4156" s="3">
        <v>382.5</v>
      </c>
      <c r="J4156" s="25" t="str">
        <f t="shared" si="64"/>
        <v>May</v>
      </c>
      <c r="K4156">
        <v>21</v>
      </c>
    </row>
    <row r="4157" spans="1:11" x14ac:dyDescent="0.5">
      <c r="A4157" s="25">
        <v>44697</v>
      </c>
      <c r="B4157" t="s">
        <v>23</v>
      </c>
      <c r="C4157" t="s">
        <v>284</v>
      </c>
      <c r="D4157" t="s">
        <v>146</v>
      </c>
      <c r="E4157">
        <v>4</v>
      </c>
      <c r="F4157" t="s">
        <v>147</v>
      </c>
      <c r="G4157" s="3">
        <v>255</v>
      </c>
      <c r="H4157" t="s">
        <v>143</v>
      </c>
      <c r="I4157" s="3">
        <v>1020</v>
      </c>
      <c r="J4157" s="25" t="str">
        <f t="shared" si="64"/>
        <v>May</v>
      </c>
      <c r="K4157">
        <v>21</v>
      </c>
    </row>
    <row r="4158" spans="1:11" x14ac:dyDescent="0.5">
      <c r="A4158" s="25">
        <v>44697</v>
      </c>
      <c r="B4158" t="s">
        <v>23</v>
      </c>
      <c r="C4158" t="s">
        <v>198</v>
      </c>
      <c r="D4158" t="s">
        <v>146</v>
      </c>
      <c r="E4158">
        <v>3</v>
      </c>
      <c r="F4158" t="s">
        <v>147</v>
      </c>
      <c r="G4158" s="3">
        <v>255</v>
      </c>
      <c r="H4158" t="s">
        <v>143</v>
      </c>
      <c r="I4158" s="3">
        <v>765</v>
      </c>
      <c r="J4158" s="25" t="str">
        <f t="shared" si="64"/>
        <v>May</v>
      </c>
      <c r="K4158">
        <v>21</v>
      </c>
    </row>
    <row r="4159" spans="1:11" x14ac:dyDescent="0.5">
      <c r="A4159" s="25">
        <v>44697</v>
      </c>
      <c r="B4159" t="s">
        <v>23</v>
      </c>
      <c r="C4159" t="s">
        <v>166</v>
      </c>
      <c r="D4159" t="s">
        <v>295</v>
      </c>
      <c r="E4159">
        <v>1</v>
      </c>
      <c r="F4159" t="s">
        <v>147</v>
      </c>
      <c r="G4159" s="3">
        <v>330</v>
      </c>
      <c r="H4159" t="s">
        <v>143</v>
      </c>
      <c r="I4159" s="3">
        <v>330</v>
      </c>
      <c r="J4159" s="25" t="str">
        <f t="shared" si="64"/>
        <v>May</v>
      </c>
      <c r="K4159">
        <v>21</v>
      </c>
    </row>
    <row r="4160" spans="1:11" hidden="1" x14ac:dyDescent="0.5">
      <c r="A4160" s="25">
        <v>44697</v>
      </c>
      <c r="B4160" t="s">
        <v>23</v>
      </c>
      <c r="C4160" t="s">
        <v>188</v>
      </c>
      <c r="D4160" t="s">
        <v>295</v>
      </c>
      <c r="E4160">
        <v>2</v>
      </c>
      <c r="F4160" t="s">
        <v>147</v>
      </c>
      <c r="G4160" s="3">
        <v>155</v>
      </c>
      <c r="H4160" t="s">
        <v>143</v>
      </c>
      <c r="I4160" s="3">
        <v>310</v>
      </c>
      <c r="J4160" s="25" t="str">
        <f t="shared" si="64"/>
        <v>May</v>
      </c>
      <c r="K4160">
        <v>21</v>
      </c>
    </row>
    <row r="4161" spans="1:11" x14ac:dyDescent="0.5">
      <c r="A4161" s="25">
        <v>44697</v>
      </c>
      <c r="B4161" t="s">
        <v>23</v>
      </c>
      <c r="C4161" t="s">
        <v>187</v>
      </c>
      <c r="D4161" t="s">
        <v>295</v>
      </c>
      <c r="E4161">
        <v>5</v>
      </c>
      <c r="F4161" t="s">
        <v>147</v>
      </c>
      <c r="G4161" s="3">
        <v>50</v>
      </c>
      <c r="H4161" t="s">
        <v>143</v>
      </c>
      <c r="I4161" s="3">
        <v>250</v>
      </c>
      <c r="J4161" s="25" t="str">
        <f t="shared" si="64"/>
        <v>May</v>
      </c>
      <c r="K4161">
        <v>21</v>
      </c>
    </row>
    <row r="4162" spans="1:11" x14ac:dyDescent="0.5">
      <c r="A4162" s="25">
        <v>44697</v>
      </c>
      <c r="B4162" t="s">
        <v>23</v>
      </c>
      <c r="C4162" t="s">
        <v>159</v>
      </c>
      <c r="D4162" t="s">
        <v>295</v>
      </c>
      <c r="E4162">
        <v>2</v>
      </c>
      <c r="F4162" t="s">
        <v>147</v>
      </c>
      <c r="G4162" s="3">
        <v>520</v>
      </c>
      <c r="H4162" t="s">
        <v>143</v>
      </c>
      <c r="I4162" s="3">
        <v>1040</v>
      </c>
      <c r="J4162" s="25" t="str">
        <f t="shared" si="64"/>
        <v>May</v>
      </c>
      <c r="K4162">
        <v>21</v>
      </c>
    </row>
    <row r="4163" spans="1:11" x14ac:dyDescent="0.5">
      <c r="A4163" s="25">
        <v>44697</v>
      </c>
      <c r="B4163" t="s">
        <v>23</v>
      </c>
      <c r="C4163" t="s">
        <v>163</v>
      </c>
      <c r="D4163" t="s">
        <v>295</v>
      </c>
      <c r="E4163">
        <v>1</v>
      </c>
      <c r="F4163" t="s">
        <v>147</v>
      </c>
      <c r="G4163" s="3">
        <v>920</v>
      </c>
      <c r="H4163" t="s">
        <v>143</v>
      </c>
      <c r="I4163" s="3">
        <v>920</v>
      </c>
      <c r="J4163" s="25" t="str">
        <f t="shared" si="64"/>
        <v>May</v>
      </c>
      <c r="K4163">
        <v>21</v>
      </c>
    </row>
    <row r="4164" spans="1:11" hidden="1" x14ac:dyDescent="0.5">
      <c r="A4164" s="25">
        <v>44697</v>
      </c>
      <c r="B4164" t="s">
        <v>23</v>
      </c>
      <c r="C4164" t="s">
        <v>194</v>
      </c>
      <c r="D4164" t="s">
        <v>146</v>
      </c>
      <c r="E4164">
        <v>1</v>
      </c>
      <c r="F4164" t="s">
        <v>147</v>
      </c>
      <c r="G4164" s="3">
        <v>260</v>
      </c>
      <c r="H4164" t="s">
        <v>143</v>
      </c>
      <c r="I4164" s="3">
        <v>260</v>
      </c>
      <c r="J4164" s="25" t="str">
        <f t="shared" ref="J4164:J4227" si="65">TEXT(A4164,"mmm")</f>
        <v>May</v>
      </c>
      <c r="K4164">
        <v>21</v>
      </c>
    </row>
    <row r="4165" spans="1:11" hidden="1" x14ac:dyDescent="0.5">
      <c r="A4165" s="25">
        <v>44697</v>
      </c>
      <c r="B4165" t="s">
        <v>23</v>
      </c>
      <c r="C4165" t="s">
        <v>197</v>
      </c>
      <c r="D4165" t="s">
        <v>193</v>
      </c>
      <c r="E4165">
        <v>0.1</v>
      </c>
      <c r="F4165" t="s">
        <v>147</v>
      </c>
      <c r="G4165" s="3">
        <v>700</v>
      </c>
      <c r="H4165" t="s">
        <v>143</v>
      </c>
      <c r="I4165" s="3">
        <v>70</v>
      </c>
      <c r="J4165" s="25" t="str">
        <f t="shared" si="65"/>
        <v>May</v>
      </c>
      <c r="K4165">
        <v>21</v>
      </c>
    </row>
    <row r="4166" spans="1:11" hidden="1" x14ac:dyDescent="0.5">
      <c r="A4166" s="25">
        <v>44697</v>
      </c>
      <c r="B4166" t="s">
        <v>23</v>
      </c>
      <c r="C4166" t="s">
        <v>157</v>
      </c>
      <c r="D4166" t="s">
        <v>141</v>
      </c>
      <c r="E4166">
        <v>1</v>
      </c>
      <c r="F4166" t="s">
        <v>142</v>
      </c>
      <c r="G4166" s="3">
        <v>450</v>
      </c>
      <c r="H4166" t="s">
        <v>143</v>
      </c>
      <c r="I4166" s="3">
        <v>450</v>
      </c>
      <c r="J4166" s="25" t="str">
        <f t="shared" si="65"/>
        <v>May</v>
      </c>
      <c r="K4166">
        <v>21</v>
      </c>
    </row>
    <row r="4167" spans="1:11" x14ac:dyDescent="0.5">
      <c r="A4167" s="25">
        <v>44697</v>
      </c>
      <c r="B4167" t="s">
        <v>23</v>
      </c>
      <c r="C4167" t="s">
        <v>159</v>
      </c>
      <c r="D4167" t="s">
        <v>295</v>
      </c>
      <c r="E4167">
        <v>1</v>
      </c>
      <c r="F4167" t="s">
        <v>147</v>
      </c>
      <c r="G4167" s="3">
        <v>520</v>
      </c>
      <c r="H4167" t="s">
        <v>143</v>
      </c>
      <c r="I4167" s="3">
        <v>520</v>
      </c>
      <c r="J4167" s="25" t="str">
        <f t="shared" si="65"/>
        <v>May</v>
      </c>
      <c r="K4167">
        <v>21</v>
      </c>
    </row>
    <row r="4168" spans="1:11" x14ac:dyDescent="0.5">
      <c r="A4168" s="25">
        <v>44697</v>
      </c>
      <c r="B4168" t="s">
        <v>23</v>
      </c>
      <c r="C4168" t="s">
        <v>163</v>
      </c>
      <c r="D4168" t="s">
        <v>295</v>
      </c>
      <c r="E4168">
        <v>0.5</v>
      </c>
      <c r="F4168" t="s">
        <v>147</v>
      </c>
      <c r="G4168" s="3">
        <v>920</v>
      </c>
      <c r="H4168" t="s">
        <v>143</v>
      </c>
      <c r="I4168" s="3">
        <v>460</v>
      </c>
      <c r="J4168" s="25" t="str">
        <f t="shared" si="65"/>
        <v>May</v>
      </c>
      <c r="K4168">
        <v>21</v>
      </c>
    </row>
    <row r="4169" spans="1:11" x14ac:dyDescent="0.5">
      <c r="A4169" s="25">
        <v>44697</v>
      </c>
      <c r="B4169" t="s">
        <v>23</v>
      </c>
      <c r="C4169" t="s">
        <v>158</v>
      </c>
      <c r="D4169" t="s">
        <v>295</v>
      </c>
      <c r="E4169">
        <v>1</v>
      </c>
      <c r="F4169" t="s">
        <v>147</v>
      </c>
      <c r="G4169" s="3">
        <v>310</v>
      </c>
      <c r="H4169" t="s">
        <v>143</v>
      </c>
      <c r="I4169" s="3">
        <v>310</v>
      </c>
      <c r="J4169" s="25" t="str">
        <f t="shared" si="65"/>
        <v>May</v>
      </c>
      <c r="K4169">
        <v>21</v>
      </c>
    </row>
    <row r="4170" spans="1:11" x14ac:dyDescent="0.5">
      <c r="A4170" s="25">
        <v>44697</v>
      </c>
      <c r="B4170" t="s">
        <v>23</v>
      </c>
      <c r="C4170" t="s">
        <v>148</v>
      </c>
      <c r="D4170" t="s">
        <v>146</v>
      </c>
      <c r="E4170">
        <v>6</v>
      </c>
      <c r="F4170" t="s">
        <v>149</v>
      </c>
      <c r="G4170" s="3">
        <v>300</v>
      </c>
      <c r="H4170" t="s">
        <v>143</v>
      </c>
      <c r="I4170" s="3">
        <v>1800</v>
      </c>
      <c r="J4170" s="25" t="str">
        <f t="shared" si="65"/>
        <v>May</v>
      </c>
      <c r="K4170">
        <v>21</v>
      </c>
    </row>
    <row r="4171" spans="1:11" hidden="1" x14ac:dyDescent="0.5">
      <c r="A4171" s="25">
        <v>44698</v>
      </c>
      <c r="B4171" t="s">
        <v>22</v>
      </c>
      <c r="C4171" t="s">
        <v>176</v>
      </c>
      <c r="D4171" t="s">
        <v>295</v>
      </c>
      <c r="E4171">
        <v>1</v>
      </c>
      <c r="F4171" t="s">
        <v>147</v>
      </c>
      <c r="G4171" s="3">
        <v>260</v>
      </c>
      <c r="H4171" t="s">
        <v>143</v>
      </c>
      <c r="I4171" s="3">
        <v>260</v>
      </c>
      <c r="J4171" s="25" t="str">
        <f t="shared" si="65"/>
        <v>May</v>
      </c>
      <c r="K4171">
        <v>21</v>
      </c>
    </row>
    <row r="4172" spans="1:11" x14ac:dyDescent="0.5">
      <c r="A4172" s="25">
        <v>44698</v>
      </c>
      <c r="B4172" t="s">
        <v>22</v>
      </c>
      <c r="C4172" t="s">
        <v>161</v>
      </c>
      <c r="D4172" t="s">
        <v>295</v>
      </c>
      <c r="E4172">
        <v>3</v>
      </c>
      <c r="F4172" t="s">
        <v>147</v>
      </c>
      <c r="G4172" s="3">
        <v>400</v>
      </c>
      <c r="H4172" t="s">
        <v>143</v>
      </c>
      <c r="I4172" s="3">
        <v>1200</v>
      </c>
      <c r="J4172" s="25" t="str">
        <f t="shared" si="65"/>
        <v>May</v>
      </c>
      <c r="K4172">
        <v>21</v>
      </c>
    </row>
    <row r="4173" spans="1:11" hidden="1" x14ac:dyDescent="0.5">
      <c r="A4173" s="25">
        <v>44698</v>
      </c>
      <c r="B4173" t="s">
        <v>22</v>
      </c>
      <c r="C4173" t="s">
        <v>179</v>
      </c>
      <c r="D4173" t="s">
        <v>274</v>
      </c>
      <c r="E4173">
        <v>10</v>
      </c>
      <c r="F4173" t="s">
        <v>145</v>
      </c>
      <c r="G4173" s="3">
        <v>65</v>
      </c>
      <c r="H4173" t="s">
        <v>143</v>
      </c>
      <c r="I4173" s="3">
        <v>650</v>
      </c>
      <c r="J4173" s="25" t="str">
        <f t="shared" si="65"/>
        <v>May</v>
      </c>
      <c r="K4173">
        <v>21</v>
      </c>
    </row>
    <row r="4174" spans="1:11" x14ac:dyDescent="0.5">
      <c r="A4174" s="25">
        <v>44698</v>
      </c>
      <c r="B4174" t="s">
        <v>22</v>
      </c>
      <c r="C4174" t="s">
        <v>231</v>
      </c>
      <c r="D4174" t="s">
        <v>146</v>
      </c>
      <c r="E4174">
        <v>4</v>
      </c>
      <c r="F4174" t="s">
        <v>147</v>
      </c>
      <c r="G4174" s="3">
        <v>260</v>
      </c>
      <c r="H4174" t="s">
        <v>143</v>
      </c>
      <c r="I4174" s="3">
        <v>1040</v>
      </c>
      <c r="J4174" s="25" t="str">
        <f t="shared" si="65"/>
        <v>May</v>
      </c>
      <c r="K4174">
        <v>21</v>
      </c>
    </row>
    <row r="4175" spans="1:11" x14ac:dyDescent="0.5">
      <c r="A4175" s="25">
        <v>44698</v>
      </c>
      <c r="B4175" t="s">
        <v>22</v>
      </c>
      <c r="C4175" t="s">
        <v>198</v>
      </c>
      <c r="D4175" t="s">
        <v>146</v>
      </c>
      <c r="E4175">
        <v>20</v>
      </c>
      <c r="F4175" t="s">
        <v>147</v>
      </c>
      <c r="G4175" s="3">
        <v>260</v>
      </c>
      <c r="H4175" t="s">
        <v>143</v>
      </c>
      <c r="I4175" s="3">
        <v>5200</v>
      </c>
      <c r="J4175" s="25" t="str">
        <f t="shared" si="65"/>
        <v>May</v>
      </c>
      <c r="K4175">
        <v>21</v>
      </c>
    </row>
    <row r="4176" spans="1:11" x14ac:dyDescent="0.5">
      <c r="A4176" s="25">
        <v>44698</v>
      </c>
      <c r="B4176" t="s">
        <v>22</v>
      </c>
      <c r="C4176" t="s">
        <v>284</v>
      </c>
      <c r="D4176" t="s">
        <v>146</v>
      </c>
      <c r="E4176">
        <v>5</v>
      </c>
      <c r="F4176" t="s">
        <v>147</v>
      </c>
      <c r="G4176" s="3">
        <v>255</v>
      </c>
      <c r="H4176" t="s">
        <v>143</v>
      </c>
      <c r="I4176" s="3">
        <v>1275</v>
      </c>
      <c r="J4176" s="25" t="str">
        <f t="shared" si="65"/>
        <v>May</v>
      </c>
      <c r="K4176">
        <v>21</v>
      </c>
    </row>
    <row r="4177" spans="1:11" hidden="1" x14ac:dyDescent="0.5">
      <c r="A4177" s="25">
        <v>44698</v>
      </c>
      <c r="B4177" t="s">
        <v>22</v>
      </c>
      <c r="C4177" t="s">
        <v>286</v>
      </c>
      <c r="D4177" t="s">
        <v>146</v>
      </c>
      <c r="E4177">
        <v>4</v>
      </c>
      <c r="F4177" t="s">
        <v>147</v>
      </c>
      <c r="G4177" s="3">
        <v>255</v>
      </c>
      <c r="H4177" t="s">
        <v>143</v>
      </c>
      <c r="I4177" s="3">
        <v>1020</v>
      </c>
      <c r="J4177" s="25" t="str">
        <f t="shared" si="65"/>
        <v>May</v>
      </c>
      <c r="K4177">
        <v>21</v>
      </c>
    </row>
    <row r="4178" spans="1:11" x14ac:dyDescent="0.5">
      <c r="A4178" s="25">
        <v>44698</v>
      </c>
      <c r="B4178" t="s">
        <v>22</v>
      </c>
      <c r="C4178" t="s">
        <v>167</v>
      </c>
      <c r="D4178" t="s">
        <v>295</v>
      </c>
      <c r="E4178">
        <v>0.5</v>
      </c>
      <c r="F4178" t="s">
        <v>147</v>
      </c>
      <c r="G4178" s="3">
        <v>330</v>
      </c>
      <c r="H4178" t="s">
        <v>143</v>
      </c>
      <c r="I4178" s="3">
        <v>165</v>
      </c>
      <c r="J4178" s="25" t="str">
        <f t="shared" si="65"/>
        <v>May</v>
      </c>
      <c r="K4178">
        <v>21</v>
      </c>
    </row>
    <row r="4179" spans="1:11" x14ac:dyDescent="0.5">
      <c r="A4179" s="25">
        <v>44698</v>
      </c>
      <c r="B4179" t="s">
        <v>22</v>
      </c>
      <c r="C4179" t="s">
        <v>166</v>
      </c>
      <c r="D4179" t="s">
        <v>295</v>
      </c>
      <c r="E4179">
        <v>0.5</v>
      </c>
      <c r="F4179" t="s">
        <v>147</v>
      </c>
      <c r="G4179" s="3">
        <v>330</v>
      </c>
      <c r="H4179" t="s">
        <v>143</v>
      </c>
      <c r="I4179" s="3">
        <v>165</v>
      </c>
      <c r="J4179" s="25" t="str">
        <f t="shared" si="65"/>
        <v>May</v>
      </c>
      <c r="K4179">
        <v>21</v>
      </c>
    </row>
    <row r="4180" spans="1:11" hidden="1" x14ac:dyDescent="0.5">
      <c r="A4180" s="25">
        <v>44698</v>
      </c>
      <c r="B4180" t="s">
        <v>22</v>
      </c>
      <c r="C4180" t="s">
        <v>153</v>
      </c>
      <c r="D4180" t="s">
        <v>295</v>
      </c>
      <c r="E4180">
        <v>1</v>
      </c>
      <c r="F4180" t="s">
        <v>147</v>
      </c>
      <c r="G4180" s="3">
        <v>70</v>
      </c>
      <c r="H4180" t="s">
        <v>143</v>
      </c>
      <c r="I4180" s="3">
        <v>70</v>
      </c>
      <c r="J4180" s="25" t="str">
        <f t="shared" si="65"/>
        <v>May</v>
      </c>
      <c r="K4180">
        <v>21</v>
      </c>
    </row>
    <row r="4181" spans="1:11" x14ac:dyDescent="0.5">
      <c r="A4181" s="25">
        <v>44698</v>
      </c>
      <c r="B4181" t="s">
        <v>22</v>
      </c>
      <c r="C4181" t="s">
        <v>144</v>
      </c>
      <c r="D4181" t="s">
        <v>274</v>
      </c>
      <c r="E4181">
        <v>5</v>
      </c>
      <c r="F4181" t="s">
        <v>145</v>
      </c>
      <c r="G4181" s="3">
        <v>65</v>
      </c>
      <c r="H4181" t="s">
        <v>143</v>
      </c>
      <c r="I4181" s="3">
        <v>325</v>
      </c>
      <c r="J4181" s="25" t="str">
        <f t="shared" si="65"/>
        <v>May</v>
      </c>
      <c r="K4181">
        <v>21</v>
      </c>
    </row>
    <row r="4182" spans="1:11" x14ac:dyDescent="0.5">
      <c r="A4182" s="25">
        <v>44698</v>
      </c>
      <c r="B4182" t="s">
        <v>22</v>
      </c>
      <c r="C4182" t="s">
        <v>148</v>
      </c>
      <c r="D4182" t="s">
        <v>146</v>
      </c>
      <c r="E4182">
        <v>2</v>
      </c>
      <c r="F4182" t="s">
        <v>149</v>
      </c>
      <c r="G4182" s="3">
        <v>300</v>
      </c>
      <c r="H4182" t="s">
        <v>143</v>
      </c>
      <c r="I4182" s="3">
        <v>600</v>
      </c>
      <c r="J4182" s="25" t="str">
        <f t="shared" si="65"/>
        <v>May</v>
      </c>
      <c r="K4182">
        <v>21</v>
      </c>
    </row>
    <row r="4183" spans="1:11" hidden="1" x14ac:dyDescent="0.5">
      <c r="A4183" s="25">
        <v>44698</v>
      </c>
      <c r="B4183" t="s">
        <v>22</v>
      </c>
      <c r="C4183" t="s">
        <v>287</v>
      </c>
      <c r="D4183" t="s">
        <v>141</v>
      </c>
      <c r="E4183">
        <v>1</v>
      </c>
      <c r="F4183" t="s">
        <v>142</v>
      </c>
      <c r="G4183" s="3">
        <v>85</v>
      </c>
      <c r="H4183" t="s">
        <v>143</v>
      </c>
      <c r="I4183" s="3">
        <v>85</v>
      </c>
      <c r="J4183" s="25" t="str">
        <f t="shared" si="65"/>
        <v>May</v>
      </c>
      <c r="K4183">
        <v>21</v>
      </c>
    </row>
    <row r="4184" spans="1:11" x14ac:dyDescent="0.5">
      <c r="A4184" s="25">
        <v>44698</v>
      </c>
      <c r="B4184" t="s">
        <v>22</v>
      </c>
      <c r="C4184" t="s">
        <v>159</v>
      </c>
      <c r="D4184" t="s">
        <v>295</v>
      </c>
      <c r="E4184">
        <v>1</v>
      </c>
      <c r="F4184" t="s">
        <v>147</v>
      </c>
      <c r="G4184" s="3">
        <v>520</v>
      </c>
      <c r="H4184" t="s">
        <v>143</v>
      </c>
      <c r="I4184" s="3">
        <v>520</v>
      </c>
      <c r="J4184" s="25" t="str">
        <f t="shared" si="65"/>
        <v>May</v>
      </c>
      <c r="K4184">
        <v>21</v>
      </c>
    </row>
    <row r="4185" spans="1:11" x14ac:dyDescent="0.5">
      <c r="A4185" s="25">
        <v>44698</v>
      </c>
      <c r="B4185" t="s">
        <v>22</v>
      </c>
      <c r="C4185" t="s">
        <v>163</v>
      </c>
      <c r="D4185" t="s">
        <v>295</v>
      </c>
      <c r="E4185">
        <v>0.5</v>
      </c>
      <c r="F4185" t="s">
        <v>147</v>
      </c>
      <c r="G4185" s="3">
        <v>920</v>
      </c>
      <c r="H4185" t="s">
        <v>143</v>
      </c>
      <c r="I4185" s="3">
        <v>460</v>
      </c>
      <c r="J4185" s="25" t="str">
        <f t="shared" si="65"/>
        <v>May</v>
      </c>
      <c r="K4185">
        <v>21</v>
      </c>
    </row>
    <row r="4186" spans="1:11" hidden="1" x14ac:dyDescent="0.5">
      <c r="A4186" s="25">
        <v>44698</v>
      </c>
      <c r="B4186" t="s">
        <v>22</v>
      </c>
      <c r="C4186" t="s">
        <v>204</v>
      </c>
      <c r="D4186" t="s">
        <v>193</v>
      </c>
      <c r="E4186">
        <v>1</v>
      </c>
      <c r="F4186" t="s">
        <v>147</v>
      </c>
      <c r="G4186" s="3">
        <v>700</v>
      </c>
      <c r="H4186" t="s">
        <v>143</v>
      </c>
      <c r="I4186" s="3">
        <v>700</v>
      </c>
      <c r="J4186" s="25" t="str">
        <f t="shared" si="65"/>
        <v>May</v>
      </c>
      <c r="K4186">
        <v>21</v>
      </c>
    </row>
    <row r="4187" spans="1:11" hidden="1" x14ac:dyDescent="0.5">
      <c r="A4187" s="25">
        <v>44698</v>
      </c>
      <c r="B4187" t="s">
        <v>22</v>
      </c>
      <c r="C4187" t="s">
        <v>287</v>
      </c>
      <c r="D4187" t="s">
        <v>141</v>
      </c>
      <c r="E4187">
        <v>2</v>
      </c>
      <c r="F4187" t="s">
        <v>142</v>
      </c>
      <c r="G4187" s="3">
        <v>85</v>
      </c>
      <c r="H4187" t="s">
        <v>143</v>
      </c>
      <c r="I4187" s="3">
        <v>170</v>
      </c>
      <c r="J4187" s="25" t="str">
        <f t="shared" si="65"/>
        <v>May</v>
      </c>
      <c r="K4187">
        <v>21</v>
      </c>
    </row>
    <row r="4188" spans="1:11" x14ac:dyDescent="0.5">
      <c r="A4188" s="25">
        <v>44698</v>
      </c>
      <c r="B4188" t="s">
        <v>22</v>
      </c>
      <c r="C4188" t="s">
        <v>144</v>
      </c>
      <c r="D4188" t="s">
        <v>274</v>
      </c>
      <c r="E4188">
        <v>5</v>
      </c>
      <c r="F4188" t="s">
        <v>145</v>
      </c>
      <c r="G4188" s="3">
        <v>63</v>
      </c>
      <c r="H4188" t="s">
        <v>143</v>
      </c>
      <c r="I4188" s="3">
        <v>315</v>
      </c>
      <c r="J4188" s="25" t="str">
        <f t="shared" si="65"/>
        <v>May</v>
      </c>
      <c r="K4188">
        <v>21</v>
      </c>
    </row>
    <row r="4189" spans="1:11" x14ac:dyDescent="0.5">
      <c r="A4189" s="25">
        <v>44698</v>
      </c>
      <c r="B4189" t="s">
        <v>22</v>
      </c>
      <c r="C4189" t="s">
        <v>159</v>
      </c>
      <c r="D4189" t="s">
        <v>295</v>
      </c>
      <c r="E4189">
        <v>2</v>
      </c>
      <c r="F4189" t="s">
        <v>147</v>
      </c>
      <c r="G4189" s="3">
        <v>490</v>
      </c>
      <c r="H4189" t="s">
        <v>143</v>
      </c>
      <c r="I4189" s="3">
        <v>980</v>
      </c>
      <c r="J4189" s="25" t="str">
        <f t="shared" si="65"/>
        <v>May</v>
      </c>
      <c r="K4189">
        <v>21</v>
      </c>
    </row>
    <row r="4190" spans="1:11" hidden="1" x14ac:dyDescent="0.5">
      <c r="A4190" s="25">
        <v>44698</v>
      </c>
      <c r="B4190" t="s">
        <v>22</v>
      </c>
      <c r="C4190" t="s">
        <v>294</v>
      </c>
      <c r="D4190" t="s">
        <v>141</v>
      </c>
      <c r="E4190">
        <v>1</v>
      </c>
      <c r="F4190" t="s">
        <v>149</v>
      </c>
      <c r="G4190" s="3">
        <v>65</v>
      </c>
      <c r="H4190" t="s">
        <v>143</v>
      </c>
      <c r="I4190" s="3">
        <v>65</v>
      </c>
      <c r="J4190" s="25" t="str">
        <f t="shared" si="65"/>
        <v>May</v>
      </c>
      <c r="K4190">
        <v>21</v>
      </c>
    </row>
    <row r="4191" spans="1:11" x14ac:dyDescent="0.5">
      <c r="A4191" s="25">
        <v>44698</v>
      </c>
      <c r="B4191" t="s">
        <v>22</v>
      </c>
      <c r="C4191" t="s">
        <v>162</v>
      </c>
      <c r="D4191" t="s">
        <v>295</v>
      </c>
      <c r="E4191">
        <v>2</v>
      </c>
      <c r="F4191" t="s">
        <v>147</v>
      </c>
      <c r="G4191" s="3">
        <v>175</v>
      </c>
      <c r="H4191" t="s">
        <v>143</v>
      </c>
      <c r="I4191" s="3">
        <v>350</v>
      </c>
      <c r="J4191" s="25" t="str">
        <f t="shared" si="65"/>
        <v>May</v>
      </c>
      <c r="K4191">
        <v>21</v>
      </c>
    </row>
    <row r="4192" spans="1:11" hidden="1" x14ac:dyDescent="0.5">
      <c r="A4192" s="25">
        <v>44698</v>
      </c>
      <c r="B4192" t="s">
        <v>22</v>
      </c>
      <c r="C4192" t="s">
        <v>205</v>
      </c>
      <c r="D4192" t="s">
        <v>295</v>
      </c>
      <c r="E4192">
        <v>0.5</v>
      </c>
      <c r="F4192" t="s">
        <v>147</v>
      </c>
      <c r="G4192" s="3">
        <v>420</v>
      </c>
      <c r="H4192" t="s">
        <v>143</v>
      </c>
      <c r="I4192" s="3">
        <v>210</v>
      </c>
      <c r="J4192" s="25" t="str">
        <f t="shared" si="65"/>
        <v>May</v>
      </c>
      <c r="K4192">
        <v>21</v>
      </c>
    </row>
    <row r="4193" spans="1:11" hidden="1" x14ac:dyDescent="0.5">
      <c r="A4193" s="25">
        <v>44698</v>
      </c>
      <c r="B4193" t="s">
        <v>22</v>
      </c>
      <c r="C4193" t="s">
        <v>194</v>
      </c>
      <c r="D4193" t="s">
        <v>146</v>
      </c>
      <c r="E4193">
        <v>1</v>
      </c>
      <c r="F4193" t="s">
        <v>147</v>
      </c>
      <c r="G4193" s="3">
        <v>260</v>
      </c>
      <c r="H4193" t="s">
        <v>143</v>
      </c>
      <c r="I4193" s="3">
        <v>260</v>
      </c>
      <c r="J4193" s="25" t="str">
        <f t="shared" si="65"/>
        <v>May</v>
      </c>
      <c r="K4193">
        <v>21</v>
      </c>
    </row>
    <row r="4194" spans="1:11" x14ac:dyDescent="0.5">
      <c r="A4194" s="25">
        <v>44698</v>
      </c>
      <c r="B4194" t="s">
        <v>22</v>
      </c>
      <c r="C4194" t="s">
        <v>144</v>
      </c>
      <c r="D4194" t="s">
        <v>274</v>
      </c>
      <c r="E4194">
        <v>2</v>
      </c>
      <c r="F4194" t="s">
        <v>145</v>
      </c>
      <c r="G4194" s="3">
        <v>65</v>
      </c>
      <c r="H4194" t="s">
        <v>143</v>
      </c>
      <c r="I4194" s="3">
        <v>130</v>
      </c>
      <c r="J4194" s="25" t="str">
        <f t="shared" si="65"/>
        <v>May</v>
      </c>
      <c r="K4194">
        <v>21</v>
      </c>
    </row>
    <row r="4195" spans="1:11" x14ac:dyDescent="0.5">
      <c r="A4195" s="25">
        <v>44698</v>
      </c>
      <c r="B4195" t="s">
        <v>22</v>
      </c>
      <c r="C4195" t="s">
        <v>167</v>
      </c>
      <c r="D4195" t="s">
        <v>295</v>
      </c>
      <c r="E4195">
        <v>2</v>
      </c>
      <c r="F4195" t="s">
        <v>147</v>
      </c>
      <c r="G4195" s="3">
        <v>330</v>
      </c>
      <c r="H4195" t="s">
        <v>143</v>
      </c>
      <c r="I4195" s="3">
        <v>660</v>
      </c>
      <c r="J4195" s="25" t="str">
        <f t="shared" si="65"/>
        <v>May</v>
      </c>
      <c r="K4195">
        <v>21</v>
      </c>
    </row>
    <row r="4196" spans="1:11" hidden="1" x14ac:dyDescent="0.5">
      <c r="A4196" s="25">
        <v>44698</v>
      </c>
      <c r="B4196" t="s">
        <v>22</v>
      </c>
      <c r="C4196" t="s">
        <v>206</v>
      </c>
      <c r="D4196" t="s">
        <v>193</v>
      </c>
      <c r="E4196">
        <v>0.1</v>
      </c>
      <c r="F4196" t="s">
        <v>147</v>
      </c>
      <c r="G4196" s="3">
        <v>500</v>
      </c>
      <c r="H4196" t="s">
        <v>143</v>
      </c>
      <c r="I4196" s="3">
        <v>50</v>
      </c>
      <c r="J4196" s="25" t="str">
        <f t="shared" si="65"/>
        <v>May</v>
      </c>
      <c r="K4196">
        <v>21</v>
      </c>
    </row>
    <row r="4197" spans="1:11" x14ac:dyDescent="0.5">
      <c r="A4197" s="25">
        <v>44698</v>
      </c>
      <c r="B4197" t="s">
        <v>22</v>
      </c>
      <c r="C4197" t="s">
        <v>160</v>
      </c>
      <c r="D4197" t="s">
        <v>275</v>
      </c>
      <c r="E4197">
        <v>3</v>
      </c>
      <c r="F4197" t="s">
        <v>147</v>
      </c>
      <c r="G4197" s="3">
        <v>210</v>
      </c>
      <c r="H4197" t="s">
        <v>143</v>
      </c>
      <c r="I4197" s="3">
        <v>630</v>
      </c>
      <c r="J4197" s="25" t="str">
        <f t="shared" si="65"/>
        <v>May</v>
      </c>
      <c r="K4197">
        <v>21</v>
      </c>
    </row>
    <row r="4198" spans="1:11" hidden="1" x14ac:dyDescent="0.5">
      <c r="A4198" s="25">
        <v>44698</v>
      </c>
      <c r="B4198" t="s">
        <v>22</v>
      </c>
      <c r="C4198" t="s">
        <v>170</v>
      </c>
      <c r="D4198" t="s">
        <v>155</v>
      </c>
      <c r="E4198">
        <v>0.24</v>
      </c>
      <c r="F4198" t="s">
        <v>156</v>
      </c>
      <c r="G4198" s="3">
        <v>330</v>
      </c>
      <c r="H4198" t="s">
        <v>143</v>
      </c>
      <c r="I4198" s="3">
        <v>79.2</v>
      </c>
      <c r="J4198" s="25" t="str">
        <f t="shared" si="65"/>
        <v>May</v>
      </c>
      <c r="K4198">
        <v>21</v>
      </c>
    </row>
    <row r="4199" spans="1:11" hidden="1" x14ac:dyDescent="0.5">
      <c r="A4199" s="25">
        <v>44698</v>
      </c>
      <c r="B4199" t="s">
        <v>22</v>
      </c>
      <c r="C4199" t="s">
        <v>286</v>
      </c>
      <c r="D4199" t="s">
        <v>146</v>
      </c>
      <c r="E4199">
        <v>2.5</v>
      </c>
      <c r="F4199" t="s">
        <v>147</v>
      </c>
      <c r="G4199" s="3">
        <v>255</v>
      </c>
      <c r="H4199" t="s">
        <v>143</v>
      </c>
      <c r="I4199" s="3">
        <v>637.5</v>
      </c>
      <c r="J4199" s="25" t="str">
        <f t="shared" si="65"/>
        <v>May</v>
      </c>
      <c r="K4199">
        <v>21</v>
      </c>
    </row>
    <row r="4200" spans="1:11" hidden="1" x14ac:dyDescent="0.5">
      <c r="A4200" s="25">
        <v>44698</v>
      </c>
      <c r="B4200" t="s">
        <v>22</v>
      </c>
      <c r="C4200" t="s">
        <v>268</v>
      </c>
      <c r="D4200" t="s">
        <v>146</v>
      </c>
      <c r="E4200">
        <v>2.5</v>
      </c>
      <c r="F4200" t="s">
        <v>147</v>
      </c>
      <c r="G4200" s="3">
        <v>255</v>
      </c>
      <c r="H4200" t="s">
        <v>143</v>
      </c>
      <c r="I4200" s="3">
        <v>637.5</v>
      </c>
      <c r="J4200" s="25" t="str">
        <f t="shared" si="65"/>
        <v>May</v>
      </c>
      <c r="K4200">
        <v>21</v>
      </c>
    </row>
    <row r="4201" spans="1:11" x14ac:dyDescent="0.5">
      <c r="A4201" s="25">
        <v>44698</v>
      </c>
      <c r="B4201" t="s">
        <v>22</v>
      </c>
      <c r="C4201" t="s">
        <v>198</v>
      </c>
      <c r="D4201" t="s">
        <v>146</v>
      </c>
      <c r="E4201">
        <v>5</v>
      </c>
      <c r="F4201" t="s">
        <v>147</v>
      </c>
      <c r="G4201" s="3">
        <v>255</v>
      </c>
      <c r="H4201" t="s">
        <v>143</v>
      </c>
      <c r="I4201" s="3">
        <v>1275</v>
      </c>
      <c r="J4201" s="25" t="str">
        <f t="shared" si="65"/>
        <v>May</v>
      </c>
      <c r="K4201">
        <v>21</v>
      </c>
    </row>
    <row r="4202" spans="1:11" hidden="1" x14ac:dyDescent="0.5">
      <c r="A4202" s="25">
        <v>44698</v>
      </c>
      <c r="B4202" t="s">
        <v>22</v>
      </c>
      <c r="C4202" t="s">
        <v>200</v>
      </c>
      <c r="D4202" t="s">
        <v>324</v>
      </c>
      <c r="E4202">
        <v>1</v>
      </c>
      <c r="F4202" t="s">
        <v>142</v>
      </c>
      <c r="G4202" s="3">
        <v>155</v>
      </c>
      <c r="H4202" t="s">
        <v>143</v>
      </c>
      <c r="I4202" s="3">
        <v>155</v>
      </c>
      <c r="J4202" s="25" t="str">
        <f t="shared" si="65"/>
        <v>May</v>
      </c>
      <c r="K4202">
        <v>21</v>
      </c>
    </row>
    <row r="4203" spans="1:11" hidden="1" x14ac:dyDescent="0.5">
      <c r="A4203" s="25">
        <v>44698</v>
      </c>
      <c r="B4203" t="s">
        <v>22</v>
      </c>
      <c r="C4203" t="s">
        <v>170</v>
      </c>
      <c r="D4203" t="s">
        <v>155</v>
      </c>
      <c r="E4203">
        <v>0.4</v>
      </c>
      <c r="F4203" t="s">
        <v>156</v>
      </c>
      <c r="G4203" s="3">
        <v>330</v>
      </c>
      <c r="H4203" t="s">
        <v>143</v>
      </c>
      <c r="I4203" s="3">
        <v>132</v>
      </c>
      <c r="J4203" s="25" t="str">
        <f t="shared" si="65"/>
        <v>May</v>
      </c>
      <c r="K4203">
        <v>21</v>
      </c>
    </row>
    <row r="4204" spans="1:11" x14ac:dyDescent="0.5">
      <c r="A4204" s="25">
        <v>44698</v>
      </c>
      <c r="B4204" t="s">
        <v>22</v>
      </c>
      <c r="C4204" t="s">
        <v>158</v>
      </c>
      <c r="D4204" t="s">
        <v>295</v>
      </c>
      <c r="E4204">
        <v>1.25</v>
      </c>
      <c r="F4204" t="s">
        <v>147</v>
      </c>
      <c r="G4204" s="3">
        <v>320</v>
      </c>
      <c r="H4204" t="s">
        <v>143</v>
      </c>
      <c r="I4204" s="3">
        <v>400</v>
      </c>
      <c r="J4204" s="25" t="str">
        <f t="shared" si="65"/>
        <v>May</v>
      </c>
      <c r="K4204">
        <v>21</v>
      </c>
    </row>
    <row r="4205" spans="1:11" x14ac:dyDescent="0.5">
      <c r="A4205" s="25">
        <v>44698</v>
      </c>
      <c r="B4205" t="s">
        <v>22</v>
      </c>
      <c r="C4205" t="s">
        <v>159</v>
      </c>
      <c r="D4205" t="s">
        <v>295</v>
      </c>
      <c r="E4205">
        <v>0.3</v>
      </c>
      <c r="F4205" t="s">
        <v>147</v>
      </c>
      <c r="G4205" s="3">
        <v>520</v>
      </c>
      <c r="H4205" t="s">
        <v>143</v>
      </c>
      <c r="I4205" s="3">
        <v>156</v>
      </c>
      <c r="J4205" s="25" t="str">
        <f t="shared" si="65"/>
        <v>May</v>
      </c>
      <c r="K4205">
        <v>21</v>
      </c>
    </row>
    <row r="4206" spans="1:11" x14ac:dyDescent="0.5">
      <c r="A4206" s="25">
        <v>44698</v>
      </c>
      <c r="B4206" t="s">
        <v>22</v>
      </c>
      <c r="C4206" t="s">
        <v>163</v>
      </c>
      <c r="D4206" t="s">
        <v>295</v>
      </c>
      <c r="E4206">
        <v>0.15</v>
      </c>
      <c r="F4206" t="s">
        <v>147</v>
      </c>
      <c r="G4206" s="3">
        <v>920</v>
      </c>
      <c r="H4206" t="s">
        <v>143</v>
      </c>
      <c r="I4206" s="3">
        <v>138</v>
      </c>
      <c r="J4206" s="25" t="str">
        <f t="shared" si="65"/>
        <v>May</v>
      </c>
      <c r="K4206">
        <v>21</v>
      </c>
    </row>
    <row r="4207" spans="1:11" hidden="1" x14ac:dyDescent="0.5">
      <c r="A4207" s="25">
        <v>44698</v>
      </c>
      <c r="B4207" t="s">
        <v>22</v>
      </c>
      <c r="C4207" t="s">
        <v>176</v>
      </c>
      <c r="D4207" t="s">
        <v>295</v>
      </c>
      <c r="E4207">
        <v>0.5</v>
      </c>
      <c r="F4207" t="s">
        <v>147</v>
      </c>
      <c r="G4207" s="3">
        <v>260</v>
      </c>
      <c r="H4207" t="s">
        <v>143</v>
      </c>
      <c r="I4207" s="3">
        <v>130</v>
      </c>
      <c r="J4207" s="25" t="str">
        <f t="shared" si="65"/>
        <v>May</v>
      </c>
      <c r="K4207">
        <v>21</v>
      </c>
    </row>
    <row r="4208" spans="1:11" hidden="1" x14ac:dyDescent="0.5">
      <c r="A4208" s="25">
        <v>44698</v>
      </c>
      <c r="B4208" t="s">
        <v>22</v>
      </c>
      <c r="C4208" t="s">
        <v>203</v>
      </c>
      <c r="D4208" t="s">
        <v>295</v>
      </c>
      <c r="E4208">
        <v>5</v>
      </c>
      <c r="F4208" t="s">
        <v>169</v>
      </c>
      <c r="G4208" s="3">
        <v>56</v>
      </c>
      <c r="H4208" t="s">
        <v>143</v>
      </c>
      <c r="I4208" s="3">
        <v>280</v>
      </c>
      <c r="J4208" s="25" t="str">
        <f t="shared" si="65"/>
        <v>May</v>
      </c>
      <c r="K4208">
        <v>21</v>
      </c>
    </row>
    <row r="4209" spans="1:11" x14ac:dyDescent="0.5">
      <c r="A4209" s="25">
        <v>44698</v>
      </c>
      <c r="B4209" t="s">
        <v>22</v>
      </c>
      <c r="C4209" t="s">
        <v>148</v>
      </c>
      <c r="D4209" t="s">
        <v>146</v>
      </c>
      <c r="E4209">
        <v>1</v>
      </c>
      <c r="F4209" t="s">
        <v>149</v>
      </c>
      <c r="G4209" s="3">
        <v>300</v>
      </c>
      <c r="H4209" t="s">
        <v>143</v>
      </c>
      <c r="I4209" s="3">
        <v>300</v>
      </c>
      <c r="J4209" s="25" t="str">
        <f t="shared" si="65"/>
        <v>May</v>
      </c>
      <c r="K4209">
        <v>21</v>
      </c>
    </row>
    <row r="4210" spans="1:11" hidden="1" x14ac:dyDescent="0.5">
      <c r="A4210" s="25">
        <v>44698</v>
      </c>
      <c r="B4210" t="s">
        <v>22</v>
      </c>
      <c r="C4210" t="s">
        <v>153</v>
      </c>
      <c r="D4210" t="s">
        <v>295</v>
      </c>
      <c r="E4210">
        <v>3</v>
      </c>
      <c r="F4210" t="s">
        <v>147</v>
      </c>
      <c r="G4210" s="3">
        <v>70</v>
      </c>
      <c r="H4210" t="s">
        <v>143</v>
      </c>
      <c r="I4210" s="3">
        <v>210</v>
      </c>
      <c r="J4210" s="25" t="str">
        <f t="shared" si="65"/>
        <v>May</v>
      </c>
      <c r="K4210">
        <v>21</v>
      </c>
    </row>
    <row r="4211" spans="1:11" x14ac:dyDescent="0.5">
      <c r="A4211" s="25">
        <v>44698</v>
      </c>
      <c r="B4211" t="s">
        <v>22</v>
      </c>
      <c r="C4211" t="s">
        <v>144</v>
      </c>
      <c r="D4211" t="s">
        <v>274</v>
      </c>
      <c r="E4211">
        <v>10</v>
      </c>
      <c r="F4211" t="s">
        <v>145</v>
      </c>
      <c r="G4211" s="3">
        <v>65</v>
      </c>
      <c r="H4211" t="s">
        <v>143</v>
      </c>
      <c r="I4211" s="3">
        <v>650</v>
      </c>
      <c r="J4211" s="25" t="str">
        <f t="shared" si="65"/>
        <v>May</v>
      </c>
      <c r="K4211">
        <v>21</v>
      </c>
    </row>
    <row r="4212" spans="1:11" hidden="1" x14ac:dyDescent="0.5">
      <c r="A4212" s="25">
        <v>44698</v>
      </c>
      <c r="B4212" t="s">
        <v>22</v>
      </c>
      <c r="C4212" t="s">
        <v>176</v>
      </c>
      <c r="D4212" t="s">
        <v>295</v>
      </c>
      <c r="E4212">
        <v>0.5</v>
      </c>
      <c r="F4212" t="s">
        <v>147</v>
      </c>
      <c r="G4212" s="3">
        <v>260</v>
      </c>
      <c r="H4212" t="s">
        <v>143</v>
      </c>
      <c r="I4212" s="3">
        <v>130</v>
      </c>
      <c r="J4212" s="25" t="str">
        <f t="shared" si="65"/>
        <v>May</v>
      </c>
      <c r="K4212">
        <v>21</v>
      </c>
    </row>
    <row r="4213" spans="1:11" x14ac:dyDescent="0.5">
      <c r="A4213" s="25">
        <v>44698</v>
      </c>
      <c r="B4213" t="s">
        <v>22</v>
      </c>
      <c r="C4213" t="s">
        <v>189</v>
      </c>
      <c r="D4213" t="s">
        <v>295</v>
      </c>
      <c r="E4213">
        <v>0.5</v>
      </c>
      <c r="F4213" t="s">
        <v>147</v>
      </c>
      <c r="G4213" s="3">
        <v>380</v>
      </c>
      <c r="H4213" t="s">
        <v>143</v>
      </c>
      <c r="I4213" s="3">
        <v>190</v>
      </c>
      <c r="J4213" s="25" t="str">
        <f t="shared" si="65"/>
        <v>May</v>
      </c>
      <c r="K4213">
        <v>21</v>
      </c>
    </row>
    <row r="4214" spans="1:11" x14ac:dyDescent="0.5">
      <c r="A4214" s="25">
        <v>44698</v>
      </c>
      <c r="B4214" t="s">
        <v>22</v>
      </c>
      <c r="C4214" t="s">
        <v>167</v>
      </c>
      <c r="D4214" t="s">
        <v>295</v>
      </c>
      <c r="E4214">
        <v>1</v>
      </c>
      <c r="F4214" t="s">
        <v>147</v>
      </c>
      <c r="G4214" s="3">
        <v>330</v>
      </c>
      <c r="H4214" t="s">
        <v>143</v>
      </c>
      <c r="I4214" s="3">
        <v>330</v>
      </c>
      <c r="J4214" s="25" t="str">
        <f t="shared" si="65"/>
        <v>May</v>
      </c>
      <c r="K4214">
        <v>21</v>
      </c>
    </row>
    <row r="4215" spans="1:11" x14ac:dyDescent="0.5">
      <c r="A4215" s="25">
        <v>44698</v>
      </c>
      <c r="B4215" t="s">
        <v>22</v>
      </c>
      <c r="C4215" t="s">
        <v>166</v>
      </c>
      <c r="D4215" t="s">
        <v>295</v>
      </c>
      <c r="E4215">
        <v>1</v>
      </c>
      <c r="F4215" t="s">
        <v>147</v>
      </c>
      <c r="G4215" s="3">
        <v>330</v>
      </c>
      <c r="H4215" t="s">
        <v>143</v>
      </c>
      <c r="I4215" s="3">
        <v>330</v>
      </c>
      <c r="J4215" s="25" t="str">
        <f t="shared" si="65"/>
        <v>May</v>
      </c>
      <c r="K4215">
        <v>21</v>
      </c>
    </row>
    <row r="4216" spans="1:11" x14ac:dyDescent="0.5">
      <c r="A4216" s="25">
        <v>44698</v>
      </c>
      <c r="B4216" t="s">
        <v>22</v>
      </c>
      <c r="C4216" t="s">
        <v>198</v>
      </c>
      <c r="D4216" t="s">
        <v>146</v>
      </c>
      <c r="E4216">
        <v>2.5</v>
      </c>
      <c r="F4216" t="s">
        <v>147</v>
      </c>
      <c r="G4216" s="3">
        <v>255</v>
      </c>
      <c r="H4216" t="s">
        <v>143</v>
      </c>
      <c r="I4216" s="3">
        <v>637.5</v>
      </c>
      <c r="J4216" s="25" t="str">
        <f t="shared" si="65"/>
        <v>May</v>
      </c>
      <c r="K4216">
        <v>21</v>
      </c>
    </row>
    <row r="4217" spans="1:11" hidden="1" x14ac:dyDescent="0.5">
      <c r="A4217" s="25">
        <v>44698</v>
      </c>
      <c r="B4217" t="s">
        <v>22</v>
      </c>
      <c r="C4217" t="s">
        <v>176</v>
      </c>
      <c r="D4217" t="s">
        <v>295</v>
      </c>
      <c r="E4217">
        <v>0.1</v>
      </c>
      <c r="F4217" t="s">
        <v>147</v>
      </c>
      <c r="G4217" s="3">
        <v>260</v>
      </c>
      <c r="H4217" t="s">
        <v>143</v>
      </c>
      <c r="I4217" s="3">
        <v>26</v>
      </c>
      <c r="J4217" s="25" t="str">
        <f t="shared" si="65"/>
        <v>May</v>
      </c>
      <c r="K4217">
        <v>21</v>
      </c>
    </row>
    <row r="4218" spans="1:11" hidden="1" x14ac:dyDescent="0.5">
      <c r="A4218" s="25">
        <v>44698</v>
      </c>
      <c r="B4218" t="s">
        <v>22</v>
      </c>
      <c r="C4218" t="s">
        <v>170</v>
      </c>
      <c r="D4218" t="s">
        <v>155</v>
      </c>
      <c r="E4218">
        <v>0.4</v>
      </c>
      <c r="F4218" t="s">
        <v>156</v>
      </c>
      <c r="G4218" s="3">
        <v>330</v>
      </c>
      <c r="H4218" t="s">
        <v>143</v>
      </c>
      <c r="I4218" s="3">
        <v>132</v>
      </c>
      <c r="J4218" s="25" t="str">
        <f t="shared" si="65"/>
        <v>May</v>
      </c>
      <c r="K4218">
        <v>21</v>
      </c>
    </row>
    <row r="4219" spans="1:11" x14ac:dyDescent="0.5">
      <c r="A4219" s="25">
        <v>44698</v>
      </c>
      <c r="B4219" t="s">
        <v>22</v>
      </c>
      <c r="C4219" t="s">
        <v>158</v>
      </c>
      <c r="D4219" t="s">
        <v>295</v>
      </c>
      <c r="E4219">
        <v>1</v>
      </c>
      <c r="F4219" t="s">
        <v>147</v>
      </c>
      <c r="G4219" s="3">
        <v>310</v>
      </c>
      <c r="H4219" t="s">
        <v>143</v>
      </c>
      <c r="I4219" s="3">
        <v>310</v>
      </c>
      <c r="J4219" s="25" t="str">
        <f t="shared" si="65"/>
        <v>May</v>
      </c>
      <c r="K4219">
        <v>21</v>
      </c>
    </row>
    <row r="4220" spans="1:11" x14ac:dyDescent="0.5">
      <c r="A4220" s="25">
        <v>44698</v>
      </c>
      <c r="B4220" t="s">
        <v>22</v>
      </c>
      <c r="C4220" t="s">
        <v>159</v>
      </c>
      <c r="D4220" t="s">
        <v>295</v>
      </c>
      <c r="E4220">
        <v>0.2</v>
      </c>
      <c r="F4220" t="s">
        <v>147</v>
      </c>
      <c r="G4220" s="3">
        <v>520</v>
      </c>
      <c r="H4220" t="s">
        <v>143</v>
      </c>
      <c r="I4220" s="3">
        <v>104</v>
      </c>
      <c r="J4220" s="25" t="str">
        <f t="shared" si="65"/>
        <v>May</v>
      </c>
      <c r="K4220">
        <v>21</v>
      </c>
    </row>
    <row r="4221" spans="1:11" x14ac:dyDescent="0.5">
      <c r="A4221" s="25">
        <v>44698</v>
      </c>
      <c r="B4221" t="s">
        <v>22</v>
      </c>
      <c r="C4221" t="s">
        <v>163</v>
      </c>
      <c r="D4221" t="s">
        <v>295</v>
      </c>
      <c r="E4221">
        <v>0.1</v>
      </c>
      <c r="F4221" t="s">
        <v>147</v>
      </c>
      <c r="G4221" s="3">
        <v>920</v>
      </c>
      <c r="H4221" t="s">
        <v>143</v>
      </c>
      <c r="I4221" s="3">
        <v>92</v>
      </c>
      <c r="J4221" s="25" t="str">
        <f t="shared" si="65"/>
        <v>May</v>
      </c>
      <c r="K4221">
        <v>21</v>
      </c>
    </row>
    <row r="4222" spans="1:11" x14ac:dyDescent="0.5">
      <c r="A4222" s="25">
        <v>44700</v>
      </c>
      <c r="B4222" t="s">
        <v>20</v>
      </c>
      <c r="C4222" t="s">
        <v>159</v>
      </c>
      <c r="D4222" t="s">
        <v>295</v>
      </c>
      <c r="E4222">
        <v>0.5</v>
      </c>
      <c r="F4222" t="s">
        <v>147</v>
      </c>
      <c r="G4222" s="3">
        <v>520</v>
      </c>
      <c r="H4222" t="s">
        <v>143</v>
      </c>
      <c r="I4222" s="3">
        <v>260</v>
      </c>
      <c r="J4222" s="25" t="str">
        <f t="shared" si="65"/>
        <v>May</v>
      </c>
      <c r="K4222">
        <v>21</v>
      </c>
    </row>
    <row r="4223" spans="1:11" x14ac:dyDescent="0.5">
      <c r="A4223" s="25">
        <v>44700</v>
      </c>
      <c r="B4223" t="s">
        <v>20</v>
      </c>
      <c r="C4223" t="s">
        <v>163</v>
      </c>
      <c r="D4223" t="s">
        <v>295</v>
      </c>
      <c r="E4223">
        <v>0.25</v>
      </c>
      <c r="F4223" t="s">
        <v>147</v>
      </c>
      <c r="G4223" s="3">
        <v>920</v>
      </c>
      <c r="H4223" t="s">
        <v>143</v>
      </c>
      <c r="I4223" s="3">
        <v>230</v>
      </c>
      <c r="J4223" s="25" t="str">
        <f t="shared" si="65"/>
        <v>May</v>
      </c>
      <c r="K4223">
        <v>21</v>
      </c>
    </row>
    <row r="4224" spans="1:11" hidden="1" x14ac:dyDescent="0.5">
      <c r="A4224" s="25">
        <v>44700</v>
      </c>
      <c r="B4224" t="s">
        <v>20</v>
      </c>
      <c r="C4224" t="s">
        <v>157</v>
      </c>
      <c r="D4224" t="s">
        <v>141</v>
      </c>
      <c r="E4224">
        <v>0.2</v>
      </c>
      <c r="F4224" t="s">
        <v>142</v>
      </c>
      <c r="G4224" s="3">
        <v>550</v>
      </c>
      <c r="H4224" t="s">
        <v>143</v>
      </c>
      <c r="I4224" s="3">
        <v>110</v>
      </c>
      <c r="J4224" s="25" t="str">
        <f t="shared" si="65"/>
        <v>May</v>
      </c>
      <c r="K4224">
        <v>21</v>
      </c>
    </row>
    <row r="4225" spans="1:11" x14ac:dyDescent="0.5">
      <c r="A4225" s="25">
        <v>44700</v>
      </c>
      <c r="B4225" t="s">
        <v>20</v>
      </c>
      <c r="C4225" t="s">
        <v>148</v>
      </c>
      <c r="D4225" t="s">
        <v>146</v>
      </c>
      <c r="E4225">
        <v>2</v>
      </c>
      <c r="F4225" t="s">
        <v>149</v>
      </c>
      <c r="G4225" s="3">
        <v>300</v>
      </c>
      <c r="H4225" t="s">
        <v>143</v>
      </c>
      <c r="I4225" s="3">
        <v>600</v>
      </c>
      <c r="J4225" s="25" t="str">
        <f t="shared" si="65"/>
        <v>May</v>
      </c>
      <c r="K4225">
        <v>21</v>
      </c>
    </row>
    <row r="4226" spans="1:11" x14ac:dyDescent="0.5">
      <c r="A4226" s="25">
        <v>44700</v>
      </c>
      <c r="B4226" t="s">
        <v>20</v>
      </c>
      <c r="C4226" t="s">
        <v>158</v>
      </c>
      <c r="D4226" t="s">
        <v>295</v>
      </c>
      <c r="E4226">
        <v>0.5</v>
      </c>
      <c r="F4226" t="s">
        <v>147</v>
      </c>
      <c r="G4226" s="3">
        <v>310</v>
      </c>
      <c r="H4226" t="s">
        <v>143</v>
      </c>
      <c r="I4226" s="3">
        <v>155</v>
      </c>
      <c r="J4226" s="25" t="str">
        <f t="shared" si="65"/>
        <v>May</v>
      </c>
      <c r="K4226">
        <v>21</v>
      </c>
    </row>
    <row r="4227" spans="1:11" hidden="1" x14ac:dyDescent="0.5">
      <c r="A4227" s="25">
        <v>44700</v>
      </c>
      <c r="B4227" t="s">
        <v>20</v>
      </c>
      <c r="C4227" t="s">
        <v>170</v>
      </c>
      <c r="D4227" t="s">
        <v>155</v>
      </c>
      <c r="E4227">
        <v>0.4</v>
      </c>
      <c r="F4227" t="s">
        <v>156</v>
      </c>
      <c r="G4227" s="3">
        <v>330</v>
      </c>
      <c r="H4227" t="s">
        <v>143</v>
      </c>
      <c r="I4227" s="3">
        <v>132</v>
      </c>
      <c r="J4227" s="25" t="str">
        <f t="shared" si="65"/>
        <v>May</v>
      </c>
      <c r="K4227">
        <v>21</v>
      </c>
    </row>
    <row r="4228" spans="1:11" hidden="1" x14ac:dyDescent="0.5">
      <c r="A4228" s="25">
        <v>44700</v>
      </c>
      <c r="B4228" t="s">
        <v>20</v>
      </c>
      <c r="C4228" t="s">
        <v>176</v>
      </c>
      <c r="D4228" t="s">
        <v>295</v>
      </c>
      <c r="E4228">
        <v>0.3</v>
      </c>
      <c r="F4228" t="s">
        <v>147</v>
      </c>
      <c r="G4228" s="3">
        <v>250</v>
      </c>
      <c r="H4228" t="s">
        <v>143</v>
      </c>
      <c r="I4228" s="3">
        <v>75</v>
      </c>
      <c r="J4228" s="25" t="str">
        <f t="shared" ref="J4228:J4291" si="66">TEXT(A4228,"mmm")</f>
        <v>May</v>
      </c>
      <c r="K4228">
        <v>21</v>
      </c>
    </row>
    <row r="4229" spans="1:11" x14ac:dyDescent="0.5">
      <c r="A4229" s="25">
        <v>44700</v>
      </c>
      <c r="B4229" t="s">
        <v>20</v>
      </c>
      <c r="C4229" t="s">
        <v>189</v>
      </c>
      <c r="D4229" t="s">
        <v>295</v>
      </c>
      <c r="E4229">
        <v>0.3</v>
      </c>
      <c r="F4229" t="s">
        <v>147</v>
      </c>
      <c r="G4229" s="3">
        <v>380</v>
      </c>
      <c r="H4229" t="s">
        <v>143</v>
      </c>
      <c r="I4229" s="3">
        <v>114</v>
      </c>
      <c r="J4229" s="25" t="str">
        <f t="shared" si="66"/>
        <v>May</v>
      </c>
      <c r="K4229">
        <v>21</v>
      </c>
    </row>
    <row r="4230" spans="1:11" hidden="1" x14ac:dyDescent="0.5">
      <c r="A4230" s="25">
        <v>44700</v>
      </c>
      <c r="B4230" t="s">
        <v>20</v>
      </c>
      <c r="C4230" t="s">
        <v>168</v>
      </c>
      <c r="D4230" t="s">
        <v>295</v>
      </c>
      <c r="E4230">
        <v>2</v>
      </c>
      <c r="F4230" t="s">
        <v>169</v>
      </c>
      <c r="G4230" s="3">
        <v>85</v>
      </c>
      <c r="H4230" t="s">
        <v>143</v>
      </c>
      <c r="I4230" s="3">
        <v>170</v>
      </c>
      <c r="J4230" s="25" t="str">
        <f t="shared" si="66"/>
        <v>May</v>
      </c>
      <c r="K4230">
        <v>21</v>
      </c>
    </row>
    <row r="4231" spans="1:11" x14ac:dyDescent="0.5">
      <c r="A4231" s="25">
        <v>44700</v>
      </c>
      <c r="B4231" t="s">
        <v>20</v>
      </c>
      <c r="C4231" t="s">
        <v>166</v>
      </c>
      <c r="D4231" t="s">
        <v>295</v>
      </c>
      <c r="E4231">
        <v>1</v>
      </c>
      <c r="F4231" t="s">
        <v>147</v>
      </c>
      <c r="G4231" s="3">
        <v>330</v>
      </c>
      <c r="H4231" t="s">
        <v>143</v>
      </c>
      <c r="I4231" s="3">
        <v>330</v>
      </c>
      <c r="J4231" s="25" t="str">
        <f t="shared" si="66"/>
        <v>May</v>
      </c>
      <c r="K4231">
        <v>21</v>
      </c>
    </row>
    <row r="4232" spans="1:11" x14ac:dyDescent="0.5">
      <c r="A4232" s="25">
        <v>44700</v>
      </c>
      <c r="B4232" t="s">
        <v>20</v>
      </c>
      <c r="C4232" t="s">
        <v>167</v>
      </c>
      <c r="D4232" t="s">
        <v>295</v>
      </c>
      <c r="E4232">
        <v>1</v>
      </c>
      <c r="F4232" t="s">
        <v>147</v>
      </c>
      <c r="G4232" s="3">
        <v>330</v>
      </c>
      <c r="H4232" t="s">
        <v>143</v>
      </c>
      <c r="I4232" s="3">
        <v>330</v>
      </c>
      <c r="J4232" s="25" t="str">
        <f t="shared" si="66"/>
        <v>May</v>
      </c>
      <c r="K4232">
        <v>21</v>
      </c>
    </row>
    <row r="4233" spans="1:11" x14ac:dyDescent="0.5">
      <c r="A4233" s="25">
        <v>44700</v>
      </c>
      <c r="B4233" t="s">
        <v>20</v>
      </c>
      <c r="C4233" t="s">
        <v>159</v>
      </c>
      <c r="D4233" t="s">
        <v>295</v>
      </c>
      <c r="E4233">
        <v>1</v>
      </c>
      <c r="F4233" t="s">
        <v>147</v>
      </c>
      <c r="G4233" s="3">
        <v>520</v>
      </c>
      <c r="H4233" t="s">
        <v>143</v>
      </c>
      <c r="I4233" s="3">
        <v>520</v>
      </c>
      <c r="J4233" s="25" t="str">
        <f t="shared" si="66"/>
        <v>May</v>
      </c>
      <c r="K4233">
        <v>21</v>
      </c>
    </row>
    <row r="4234" spans="1:11" x14ac:dyDescent="0.5">
      <c r="A4234" s="25">
        <v>44700</v>
      </c>
      <c r="B4234" t="s">
        <v>20</v>
      </c>
      <c r="C4234" t="s">
        <v>163</v>
      </c>
      <c r="D4234" t="s">
        <v>295</v>
      </c>
      <c r="E4234">
        <v>0.5</v>
      </c>
      <c r="F4234" t="s">
        <v>147</v>
      </c>
      <c r="G4234" s="3">
        <v>460</v>
      </c>
      <c r="H4234" t="s">
        <v>143</v>
      </c>
      <c r="I4234" s="3">
        <v>230</v>
      </c>
      <c r="J4234" s="25" t="str">
        <f t="shared" si="66"/>
        <v>May</v>
      </c>
      <c r="K4234">
        <v>21</v>
      </c>
    </row>
    <row r="4235" spans="1:11" x14ac:dyDescent="0.5">
      <c r="A4235" s="25">
        <v>44700</v>
      </c>
      <c r="B4235" t="s">
        <v>20</v>
      </c>
      <c r="C4235" t="s">
        <v>148</v>
      </c>
      <c r="D4235" t="s">
        <v>146</v>
      </c>
      <c r="E4235">
        <v>2</v>
      </c>
      <c r="F4235" t="s">
        <v>149</v>
      </c>
      <c r="G4235" s="3">
        <v>300</v>
      </c>
      <c r="H4235" t="s">
        <v>143</v>
      </c>
      <c r="I4235" s="3">
        <v>600</v>
      </c>
      <c r="J4235" s="25" t="str">
        <f t="shared" si="66"/>
        <v>May</v>
      </c>
      <c r="K4235">
        <v>21</v>
      </c>
    </row>
    <row r="4236" spans="1:11" x14ac:dyDescent="0.5">
      <c r="A4236" s="25">
        <v>44700</v>
      </c>
      <c r="B4236" t="s">
        <v>20</v>
      </c>
      <c r="C4236" t="s">
        <v>162</v>
      </c>
      <c r="D4236" t="s">
        <v>295</v>
      </c>
      <c r="E4236">
        <v>2</v>
      </c>
      <c r="F4236" t="s">
        <v>147</v>
      </c>
      <c r="G4236" s="3">
        <v>175</v>
      </c>
      <c r="H4236" t="s">
        <v>143</v>
      </c>
      <c r="I4236" s="3">
        <v>350</v>
      </c>
      <c r="J4236" s="25" t="str">
        <f t="shared" si="66"/>
        <v>May</v>
      </c>
      <c r="K4236">
        <v>21</v>
      </c>
    </row>
    <row r="4237" spans="1:11" hidden="1" x14ac:dyDescent="0.5">
      <c r="A4237" s="25">
        <v>44700</v>
      </c>
      <c r="B4237" t="s">
        <v>20</v>
      </c>
      <c r="C4237" t="s">
        <v>177</v>
      </c>
      <c r="D4237" t="s">
        <v>324</v>
      </c>
      <c r="E4237">
        <v>1</v>
      </c>
      <c r="F4237" t="s">
        <v>142</v>
      </c>
      <c r="G4237" s="3">
        <v>175</v>
      </c>
      <c r="H4237" t="s">
        <v>143</v>
      </c>
      <c r="I4237" s="3">
        <v>175</v>
      </c>
      <c r="J4237" s="25" t="str">
        <f t="shared" si="66"/>
        <v>May</v>
      </c>
      <c r="K4237">
        <v>21</v>
      </c>
    </row>
    <row r="4238" spans="1:11" x14ac:dyDescent="0.5">
      <c r="A4238" s="25">
        <v>44700</v>
      </c>
      <c r="B4238" t="s">
        <v>20</v>
      </c>
      <c r="C4238" t="s">
        <v>187</v>
      </c>
      <c r="D4238" t="s">
        <v>295</v>
      </c>
      <c r="E4238">
        <v>2</v>
      </c>
      <c r="F4238" t="s">
        <v>147</v>
      </c>
      <c r="G4238" s="3">
        <v>50</v>
      </c>
      <c r="H4238" t="s">
        <v>143</v>
      </c>
      <c r="I4238" s="3">
        <v>100</v>
      </c>
      <c r="J4238" s="25" t="str">
        <f t="shared" si="66"/>
        <v>May</v>
      </c>
      <c r="K4238">
        <v>21</v>
      </c>
    </row>
    <row r="4239" spans="1:11" hidden="1" x14ac:dyDescent="0.5">
      <c r="A4239" s="25">
        <v>44700</v>
      </c>
      <c r="B4239" t="s">
        <v>20</v>
      </c>
      <c r="C4239" t="s">
        <v>179</v>
      </c>
      <c r="D4239" t="s">
        <v>274</v>
      </c>
      <c r="E4239">
        <v>2</v>
      </c>
      <c r="F4239" t="s">
        <v>145</v>
      </c>
      <c r="G4239" s="3">
        <v>65</v>
      </c>
      <c r="H4239" t="s">
        <v>143</v>
      </c>
      <c r="I4239" s="3">
        <v>130</v>
      </c>
      <c r="J4239" s="25" t="str">
        <f t="shared" si="66"/>
        <v>May</v>
      </c>
      <c r="K4239">
        <v>21</v>
      </c>
    </row>
    <row r="4240" spans="1:11" x14ac:dyDescent="0.5">
      <c r="A4240" s="25">
        <v>44700</v>
      </c>
      <c r="B4240" t="s">
        <v>20</v>
      </c>
      <c r="C4240" t="s">
        <v>144</v>
      </c>
      <c r="D4240" t="s">
        <v>274</v>
      </c>
      <c r="E4240">
        <v>2</v>
      </c>
      <c r="F4240" t="s">
        <v>145</v>
      </c>
      <c r="G4240" s="3">
        <v>65</v>
      </c>
      <c r="H4240" t="s">
        <v>143</v>
      </c>
      <c r="I4240" s="3">
        <v>130</v>
      </c>
      <c r="J4240" s="25" t="str">
        <f t="shared" si="66"/>
        <v>May</v>
      </c>
      <c r="K4240">
        <v>21</v>
      </c>
    </row>
    <row r="4241" spans="1:11" x14ac:dyDescent="0.5">
      <c r="A4241" s="25">
        <v>44700</v>
      </c>
      <c r="B4241" t="s">
        <v>20</v>
      </c>
      <c r="C4241" t="s">
        <v>166</v>
      </c>
      <c r="D4241" t="s">
        <v>295</v>
      </c>
      <c r="E4241">
        <v>1</v>
      </c>
      <c r="F4241" t="s">
        <v>147</v>
      </c>
      <c r="G4241" s="3">
        <v>330</v>
      </c>
      <c r="H4241" t="s">
        <v>143</v>
      </c>
      <c r="I4241" s="3">
        <v>330</v>
      </c>
      <c r="J4241" s="25" t="str">
        <f t="shared" si="66"/>
        <v>May</v>
      </c>
      <c r="K4241">
        <v>21</v>
      </c>
    </row>
    <row r="4242" spans="1:11" x14ac:dyDescent="0.5">
      <c r="A4242" s="25">
        <v>44700</v>
      </c>
      <c r="B4242" t="s">
        <v>20</v>
      </c>
      <c r="C4242" t="s">
        <v>167</v>
      </c>
      <c r="D4242" t="s">
        <v>295</v>
      </c>
      <c r="E4242">
        <v>1</v>
      </c>
      <c r="F4242" t="s">
        <v>147</v>
      </c>
      <c r="G4242" s="3">
        <v>330</v>
      </c>
      <c r="H4242" t="s">
        <v>143</v>
      </c>
      <c r="I4242" s="3">
        <v>330</v>
      </c>
      <c r="J4242" s="25" t="str">
        <f t="shared" si="66"/>
        <v>May</v>
      </c>
      <c r="K4242">
        <v>21</v>
      </c>
    </row>
    <row r="4243" spans="1:11" x14ac:dyDescent="0.5">
      <c r="A4243" s="25">
        <v>44700</v>
      </c>
      <c r="B4243" t="s">
        <v>20</v>
      </c>
      <c r="C4243" t="s">
        <v>148</v>
      </c>
      <c r="D4243" t="s">
        <v>146</v>
      </c>
      <c r="E4243">
        <v>4</v>
      </c>
      <c r="F4243" t="s">
        <v>149</v>
      </c>
      <c r="G4243" s="3">
        <v>290</v>
      </c>
      <c r="H4243" t="s">
        <v>143</v>
      </c>
      <c r="I4243" s="3">
        <v>1160</v>
      </c>
      <c r="J4243" s="25" t="str">
        <f t="shared" si="66"/>
        <v>May</v>
      </c>
      <c r="K4243">
        <v>21</v>
      </c>
    </row>
    <row r="4244" spans="1:11" x14ac:dyDescent="0.5">
      <c r="A4244" s="25">
        <v>44700</v>
      </c>
      <c r="B4244" t="s">
        <v>20</v>
      </c>
      <c r="C4244" t="s">
        <v>163</v>
      </c>
      <c r="D4244" t="s">
        <v>295</v>
      </c>
      <c r="E4244">
        <v>0.5</v>
      </c>
      <c r="F4244" t="s">
        <v>147</v>
      </c>
      <c r="G4244" s="3">
        <v>920</v>
      </c>
      <c r="H4244" t="s">
        <v>143</v>
      </c>
      <c r="I4244" s="3">
        <v>460</v>
      </c>
      <c r="J4244" s="25" t="str">
        <f t="shared" si="66"/>
        <v>May</v>
      </c>
      <c r="K4244">
        <v>21</v>
      </c>
    </row>
    <row r="4245" spans="1:11" x14ac:dyDescent="0.5">
      <c r="A4245" s="25">
        <v>44700</v>
      </c>
      <c r="B4245" t="s">
        <v>20</v>
      </c>
      <c r="C4245" t="s">
        <v>159</v>
      </c>
      <c r="D4245" t="s">
        <v>295</v>
      </c>
      <c r="E4245">
        <v>1</v>
      </c>
      <c r="F4245" t="s">
        <v>147</v>
      </c>
      <c r="G4245" s="3">
        <v>520</v>
      </c>
      <c r="H4245" t="s">
        <v>143</v>
      </c>
      <c r="I4245" s="3">
        <v>520</v>
      </c>
      <c r="J4245" s="25" t="str">
        <f t="shared" si="66"/>
        <v>May</v>
      </c>
      <c r="K4245">
        <v>21</v>
      </c>
    </row>
    <row r="4246" spans="1:11" hidden="1" x14ac:dyDescent="0.5">
      <c r="A4246" s="25">
        <v>44700</v>
      </c>
      <c r="B4246" t="s">
        <v>20</v>
      </c>
      <c r="C4246" t="s">
        <v>170</v>
      </c>
      <c r="D4246" t="s">
        <v>155</v>
      </c>
      <c r="E4246">
        <v>4</v>
      </c>
      <c r="F4246" t="s">
        <v>156</v>
      </c>
      <c r="G4246" s="3">
        <v>330</v>
      </c>
      <c r="H4246" t="s">
        <v>143</v>
      </c>
      <c r="I4246" s="3">
        <v>1320</v>
      </c>
      <c r="J4246" s="25" t="str">
        <f t="shared" si="66"/>
        <v>May</v>
      </c>
      <c r="K4246">
        <v>21</v>
      </c>
    </row>
    <row r="4247" spans="1:11" x14ac:dyDescent="0.5">
      <c r="A4247" s="25">
        <v>44700</v>
      </c>
      <c r="B4247" t="s">
        <v>20</v>
      </c>
      <c r="C4247" t="s">
        <v>158</v>
      </c>
      <c r="D4247" t="s">
        <v>295</v>
      </c>
      <c r="E4247">
        <v>3</v>
      </c>
      <c r="F4247" t="s">
        <v>147</v>
      </c>
      <c r="G4247" s="3">
        <v>300</v>
      </c>
      <c r="H4247" t="s">
        <v>143</v>
      </c>
      <c r="I4247" s="3">
        <v>900</v>
      </c>
      <c r="J4247" s="25" t="str">
        <f t="shared" si="66"/>
        <v>May</v>
      </c>
      <c r="K4247">
        <v>21</v>
      </c>
    </row>
    <row r="4248" spans="1:11" hidden="1" x14ac:dyDescent="0.5">
      <c r="A4248" s="25">
        <v>44700</v>
      </c>
      <c r="B4248" t="s">
        <v>21</v>
      </c>
      <c r="C4248" t="s">
        <v>188</v>
      </c>
      <c r="D4248" t="s">
        <v>295</v>
      </c>
      <c r="E4248">
        <v>2</v>
      </c>
      <c r="F4248" t="s">
        <v>147</v>
      </c>
      <c r="G4248" s="3">
        <v>165</v>
      </c>
      <c r="H4248" t="s">
        <v>143</v>
      </c>
      <c r="I4248" s="3">
        <v>330</v>
      </c>
      <c r="J4248" s="25" t="str">
        <f t="shared" si="66"/>
        <v>May</v>
      </c>
      <c r="K4248">
        <v>21</v>
      </c>
    </row>
    <row r="4249" spans="1:11" x14ac:dyDescent="0.5">
      <c r="A4249" s="25">
        <v>44700</v>
      </c>
      <c r="B4249" t="s">
        <v>21</v>
      </c>
      <c r="C4249" t="s">
        <v>144</v>
      </c>
      <c r="D4249" t="s">
        <v>274</v>
      </c>
      <c r="E4249">
        <v>5</v>
      </c>
      <c r="F4249" t="s">
        <v>145</v>
      </c>
      <c r="G4249" s="3">
        <v>65</v>
      </c>
      <c r="H4249" t="s">
        <v>143</v>
      </c>
      <c r="I4249" s="3">
        <v>325</v>
      </c>
      <c r="J4249" s="25" t="str">
        <f t="shared" si="66"/>
        <v>May</v>
      </c>
      <c r="K4249">
        <v>21</v>
      </c>
    </row>
    <row r="4250" spans="1:11" x14ac:dyDescent="0.5">
      <c r="A4250" s="25">
        <v>44700</v>
      </c>
      <c r="B4250" t="s">
        <v>21</v>
      </c>
      <c r="C4250" t="s">
        <v>166</v>
      </c>
      <c r="D4250" t="s">
        <v>295</v>
      </c>
      <c r="E4250">
        <v>1</v>
      </c>
      <c r="F4250" t="s">
        <v>147</v>
      </c>
      <c r="G4250" s="3">
        <v>330</v>
      </c>
      <c r="H4250" t="s">
        <v>143</v>
      </c>
      <c r="I4250" s="3">
        <v>330</v>
      </c>
      <c r="J4250" s="25" t="str">
        <f t="shared" si="66"/>
        <v>May</v>
      </c>
      <c r="K4250">
        <v>21</v>
      </c>
    </row>
    <row r="4251" spans="1:11" x14ac:dyDescent="0.5">
      <c r="A4251" s="25">
        <v>44700</v>
      </c>
      <c r="B4251" t="s">
        <v>21</v>
      </c>
      <c r="C4251" t="s">
        <v>198</v>
      </c>
      <c r="D4251" t="s">
        <v>146</v>
      </c>
      <c r="E4251">
        <v>1</v>
      </c>
      <c r="F4251" t="s">
        <v>147</v>
      </c>
      <c r="G4251" s="3">
        <v>255</v>
      </c>
      <c r="H4251" t="s">
        <v>143</v>
      </c>
      <c r="I4251" s="3">
        <v>255</v>
      </c>
      <c r="J4251" s="25" t="str">
        <f t="shared" si="66"/>
        <v>May</v>
      </c>
      <c r="K4251">
        <v>21</v>
      </c>
    </row>
    <row r="4252" spans="1:11" x14ac:dyDescent="0.5">
      <c r="A4252" s="25">
        <v>44700</v>
      </c>
      <c r="B4252" t="s">
        <v>21</v>
      </c>
      <c r="C4252" t="s">
        <v>281</v>
      </c>
      <c r="D4252" t="s">
        <v>146</v>
      </c>
      <c r="E4252">
        <v>2</v>
      </c>
      <c r="F4252" t="s">
        <v>147</v>
      </c>
      <c r="G4252" s="3">
        <v>255</v>
      </c>
      <c r="H4252" t="s">
        <v>143</v>
      </c>
      <c r="I4252" s="3">
        <v>510</v>
      </c>
      <c r="J4252" s="25" t="str">
        <f t="shared" si="66"/>
        <v>May</v>
      </c>
      <c r="K4252">
        <v>21</v>
      </c>
    </row>
    <row r="4253" spans="1:11" x14ac:dyDescent="0.5">
      <c r="A4253" s="25">
        <v>44700</v>
      </c>
      <c r="B4253" t="s">
        <v>21</v>
      </c>
      <c r="C4253" t="s">
        <v>144</v>
      </c>
      <c r="D4253" t="s">
        <v>274</v>
      </c>
      <c r="E4253">
        <v>2</v>
      </c>
      <c r="F4253" t="s">
        <v>145</v>
      </c>
      <c r="G4253" s="3">
        <v>65</v>
      </c>
      <c r="H4253" t="s">
        <v>143</v>
      </c>
      <c r="I4253" s="3">
        <v>130</v>
      </c>
      <c r="J4253" s="25" t="str">
        <f t="shared" si="66"/>
        <v>May</v>
      </c>
      <c r="K4253">
        <v>21</v>
      </c>
    </row>
    <row r="4254" spans="1:11" hidden="1" x14ac:dyDescent="0.5">
      <c r="A4254" s="25">
        <v>44700</v>
      </c>
      <c r="B4254" t="s">
        <v>21</v>
      </c>
      <c r="C4254" t="s">
        <v>179</v>
      </c>
      <c r="D4254" t="s">
        <v>274</v>
      </c>
      <c r="E4254">
        <v>1</v>
      </c>
      <c r="F4254" t="s">
        <v>145</v>
      </c>
      <c r="G4254" s="3">
        <v>65</v>
      </c>
      <c r="H4254" t="s">
        <v>143</v>
      </c>
      <c r="I4254" s="3">
        <v>65</v>
      </c>
      <c r="J4254" s="25" t="str">
        <f t="shared" si="66"/>
        <v>May</v>
      </c>
      <c r="K4254">
        <v>21</v>
      </c>
    </row>
    <row r="4255" spans="1:11" hidden="1" x14ac:dyDescent="0.5">
      <c r="A4255" s="25">
        <v>44700</v>
      </c>
      <c r="B4255" t="s">
        <v>21</v>
      </c>
      <c r="C4255" t="s">
        <v>177</v>
      </c>
      <c r="D4255" t="s">
        <v>324</v>
      </c>
      <c r="E4255">
        <v>1</v>
      </c>
      <c r="F4255" t="s">
        <v>142</v>
      </c>
      <c r="G4255" s="3">
        <v>175</v>
      </c>
      <c r="H4255" t="s">
        <v>143</v>
      </c>
      <c r="I4255" s="3">
        <v>175</v>
      </c>
      <c r="J4255" s="25" t="str">
        <f t="shared" si="66"/>
        <v>May</v>
      </c>
      <c r="K4255">
        <v>21</v>
      </c>
    </row>
    <row r="4256" spans="1:11" x14ac:dyDescent="0.5">
      <c r="A4256" s="25">
        <v>44700</v>
      </c>
      <c r="B4256" t="s">
        <v>21</v>
      </c>
      <c r="C4256" t="s">
        <v>148</v>
      </c>
      <c r="D4256" t="s">
        <v>146</v>
      </c>
      <c r="E4256">
        <v>2</v>
      </c>
      <c r="F4256" t="s">
        <v>149</v>
      </c>
      <c r="G4256" s="3">
        <v>300</v>
      </c>
      <c r="H4256" t="s">
        <v>143</v>
      </c>
      <c r="I4256" s="3">
        <v>600</v>
      </c>
      <c r="J4256" s="25" t="str">
        <f t="shared" si="66"/>
        <v>May</v>
      </c>
      <c r="K4256">
        <v>21</v>
      </c>
    </row>
    <row r="4257" spans="1:11" x14ac:dyDescent="0.5">
      <c r="A4257" s="25">
        <v>44700</v>
      </c>
      <c r="B4257" t="s">
        <v>21</v>
      </c>
      <c r="C4257" t="s">
        <v>189</v>
      </c>
      <c r="D4257" t="s">
        <v>295</v>
      </c>
      <c r="E4257">
        <v>0.5</v>
      </c>
      <c r="F4257" t="s">
        <v>147</v>
      </c>
      <c r="G4257" s="3">
        <v>390</v>
      </c>
      <c r="H4257" t="s">
        <v>143</v>
      </c>
      <c r="I4257" s="3">
        <v>195</v>
      </c>
      <c r="J4257" s="25" t="str">
        <f t="shared" si="66"/>
        <v>May</v>
      </c>
      <c r="K4257">
        <v>21</v>
      </c>
    </row>
    <row r="4258" spans="1:11" x14ac:dyDescent="0.5">
      <c r="A4258" s="25">
        <v>44700</v>
      </c>
      <c r="B4258" t="s">
        <v>21</v>
      </c>
      <c r="C4258" t="s">
        <v>166</v>
      </c>
      <c r="D4258" t="s">
        <v>295</v>
      </c>
      <c r="E4258">
        <v>1</v>
      </c>
      <c r="F4258" t="s">
        <v>147</v>
      </c>
      <c r="G4258" s="3">
        <v>330</v>
      </c>
      <c r="H4258" t="s">
        <v>143</v>
      </c>
      <c r="I4258" s="3">
        <v>330</v>
      </c>
      <c r="J4258" s="25" t="str">
        <f t="shared" si="66"/>
        <v>May</v>
      </c>
      <c r="K4258">
        <v>21</v>
      </c>
    </row>
    <row r="4259" spans="1:11" x14ac:dyDescent="0.5">
      <c r="A4259" s="25">
        <v>44700</v>
      </c>
      <c r="B4259" t="s">
        <v>21</v>
      </c>
      <c r="C4259" t="s">
        <v>160</v>
      </c>
      <c r="D4259" t="s">
        <v>275</v>
      </c>
      <c r="E4259">
        <v>3</v>
      </c>
      <c r="F4259" t="s">
        <v>147</v>
      </c>
      <c r="G4259" s="3">
        <v>210</v>
      </c>
      <c r="H4259" t="s">
        <v>143</v>
      </c>
      <c r="I4259" s="3">
        <v>630</v>
      </c>
      <c r="J4259" s="25" t="str">
        <f t="shared" si="66"/>
        <v>May</v>
      </c>
      <c r="K4259">
        <v>21</v>
      </c>
    </row>
    <row r="4260" spans="1:11" x14ac:dyDescent="0.5">
      <c r="A4260" s="25">
        <v>44700</v>
      </c>
      <c r="B4260" t="s">
        <v>21</v>
      </c>
      <c r="C4260" t="s">
        <v>181</v>
      </c>
      <c r="D4260" t="s">
        <v>276</v>
      </c>
      <c r="E4260">
        <v>0.5</v>
      </c>
      <c r="F4260" t="s">
        <v>152</v>
      </c>
      <c r="G4260" s="3">
        <v>140</v>
      </c>
      <c r="H4260" t="s">
        <v>143</v>
      </c>
      <c r="I4260" s="3">
        <v>70</v>
      </c>
      <c r="J4260" s="25" t="str">
        <f t="shared" si="66"/>
        <v>May</v>
      </c>
      <c r="K4260">
        <v>21</v>
      </c>
    </row>
    <row r="4261" spans="1:11" hidden="1" x14ac:dyDescent="0.5">
      <c r="A4261" s="25">
        <v>44700</v>
      </c>
      <c r="B4261" t="s">
        <v>21</v>
      </c>
      <c r="C4261" t="s">
        <v>201</v>
      </c>
      <c r="D4261" t="s">
        <v>146</v>
      </c>
      <c r="E4261">
        <v>0.5</v>
      </c>
      <c r="F4261" t="s">
        <v>152</v>
      </c>
      <c r="G4261" s="3">
        <v>460</v>
      </c>
      <c r="H4261" t="s">
        <v>143</v>
      </c>
      <c r="I4261" s="3">
        <v>230</v>
      </c>
      <c r="J4261" s="25" t="str">
        <f t="shared" si="66"/>
        <v>May</v>
      </c>
      <c r="K4261">
        <v>21</v>
      </c>
    </row>
    <row r="4262" spans="1:11" x14ac:dyDescent="0.5">
      <c r="A4262" s="25">
        <v>44700</v>
      </c>
      <c r="B4262" t="s">
        <v>21</v>
      </c>
      <c r="C4262" t="s">
        <v>159</v>
      </c>
      <c r="D4262" t="s">
        <v>295</v>
      </c>
      <c r="E4262">
        <v>0.5</v>
      </c>
      <c r="F4262" t="s">
        <v>147</v>
      </c>
      <c r="G4262" s="3">
        <v>520</v>
      </c>
      <c r="H4262" t="s">
        <v>143</v>
      </c>
      <c r="I4262" s="3">
        <v>260</v>
      </c>
      <c r="J4262" s="25" t="str">
        <f t="shared" si="66"/>
        <v>May</v>
      </c>
      <c r="K4262">
        <v>21</v>
      </c>
    </row>
    <row r="4263" spans="1:11" x14ac:dyDescent="0.5">
      <c r="A4263" s="25">
        <v>44700</v>
      </c>
      <c r="B4263" t="s">
        <v>21</v>
      </c>
      <c r="C4263" t="s">
        <v>163</v>
      </c>
      <c r="D4263" t="s">
        <v>295</v>
      </c>
      <c r="E4263">
        <v>0.3</v>
      </c>
      <c r="F4263" t="s">
        <v>147</v>
      </c>
      <c r="G4263" s="3">
        <v>900</v>
      </c>
      <c r="H4263" t="s">
        <v>143</v>
      </c>
      <c r="I4263" s="3">
        <v>270</v>
      </c>
      <c r="J4263" s="25" t="str">
        <f t="shared" si="66"/>
        <v>May</v>
      </c>
      <c r="K4263">
        <v>21</v>
      </c>
    </row>
    <row r="4264" spans="1:11" x14ac:dyDescent="0.5">
      <c r="A4264" s="25">
        <v>44700</v>
      </c>
      <c r="B4264" t="s">
        <v>21</v>
      </c>
      <c r="C4264" t="s">
        <v>162</v>
      </c>
      <c r="D4264" t="s">
        <v>295</v>
      </c>
      <c r="E4264">
        <v>2</v>
      </c>
      <c r="F4264" t="s">
        <v>147</v>
      </c>
      <c r="G4264" s="3">
        <v>175</v>
      </c>
      <c r="H4264" t="s">
        <v>143</v>
      </c>
      <c r="I4264" s="3">
        <v>350</v>
      </c>
      <c r="J4264" s="25" t="str">
        <f t="shared" si="66"/>
        <v>May</v>
      </c>
      <c r="K4264">
        <v>21</v>
      </c>
    </row>
    <row r="4265" spans="1:11" x14ac:dyDescent="0.5">
      <c r="A4265" s="25">
        <v>44700</v>
      </c>
      <c r="B4265" t="s">
        <v>21</v>
      </c>
      <c r="C4265" t="s">
        <v>231</v>
      </c>
      <c r="D4265" t="s">
        <v>146</v>
      </c>
      <c r="E4265">
        <v>1</v>
      </c>
      <c r="F4265" t="s">
        <v>147</v>
      </c>
      <c r="G4265" s="3">
        <v>260</v>
      </c>
      <c r="H4265" t="s">
        <v>143</v>
      </c>
      <c r="I4265" s="3">
        <v>260</v>
      </c>
      <c r="J4265" s="25" t="str">
        <f t="shared" si="66"/>
        <v>May</v>
      </c>
      <c r="K4265">
        <v>21</v>
      </c>
    </row>
    <row r="4266" spans="1:11" hidden="1" x14ac:dyDescent="0.5">
      <c r="A4266" s="25">
        <v>44700</v>
      </c>
      <c r="B4266" t="s">
        <v>21</v>
      </c>
      <c r="C4266" t="s">
        <v>191</v>
      </c>
      <c r="D4266" t="s">
        <v>146</v>
      </c>
      <c r="E4266">
        <v>1</v>
      </c>
      <c r="F4266" t="s">
        <v>147</v>
      </c>
      <c r="G4266" s="3">
        <v>260</v>
      </c>
      <c r="H4266" t="s">
        <v>143</v>
      </c>
      <c r="I4266" s="3">
        <v>260</v>
      </c>
      <c r="J4266" s="25" t="str">
        <f t="shared" si="66"/>
        <v>May</v>
      </c>
      <c r="K4266">
        <v>21</v>
      </c>
    </row>
    <row r="4267" spans="1:11" x14ac:dyDescent="0.5">
      <c r="A4267" s="25">
        <v>44700</v>
      </c>
      <c r="B4267" t="s">
        <v>21</v>
      </c>
      <c r="C4267" t="s">
        <v>198</v>
      </c>
      <c r="D4267" t="s">
        <v>146</v>
      </c>
      <c r="E4267">
        <v>1</v>
      </c>
      <c r="F4267" t="s">
        <v>147</v>
      </c>
      <c r="G4267" s="3">
        <v>260</v>
      </c>
      <c r="H4267" t="s">
        <v>143</v>
      </c>
      <c r="I4267" s="3">
        <v>260</v>
      </c>
      <c r="J4267" s="25" t="str">
        <f t="shared" si="66"/>
        <v>May</v>
      </c>
      <c r="K4267">
        <v>21</v>
      </c>
    </row>
    <row r="4268" spans="1:11" x14ac:dyDescent="0.5">
      <c r="A4268" s="25">
        <v>44700</v>
      </c>
      <c r="B4268" t="s">
        <v>21</v>
      </c>
      <c r="C4268" t="s">
        <v>284</v>
      </c>
      <c r="D4268" t="s">
        <v>146</v>
      </c>
      <c r="E4268">
        <v>1</v>
      </c>
      <c r="F4268" t="s">
        <v>147</v>
      </c>
      <c r="G4268" s="3">
        <v>260</v>
      </c>
      <c r="H4268" t="s">
        <v>143</v>
      </c>
      <c r="I4268" s="3">
        <v>260</v>
      </c>
      <c r="J4268" s="25" t="str">
        <f t="shared" si="66"/>
        <v>May</v>
      </c>
      <c r="K4268">
        <v>21</v>
      </c>
    </row>
    <row r="4269" spans="1:11" x14ac:dyDescent="0.5">
      <c r="A4269" s="25">
        <v>44700</v>
      </c>
      <c r="B4269" t="s">
        <v>21</v>
      </c>
      <c r="C4269" t="s">
        <v>162</v>
      </c>
      <c r="D4269" t="s">
        <v>295</v>
      </c>
      <c r="E4269">
        <v>3</v>
      </c>
      <c r="F4269" t="s">
        <v>147</v>
      </c>
      <c r="G4269" s="3">
        <v>175</v>
      </c>
      <c r="H4269" t="s">
        <v>143</v>
      </c>
      <c r="I4269" s="3">
        <v>525</v>
      </c>
      <c r="J4269" s="25" t="str">
        <f t="shared" si="66"/>
        <v>May</v>
      </c>
      <c r="K4269">
        <v>21</v>
      </c>
    </row>
    <row r="4270" spans="1:11" x14ac:dyDescent="0.5">
      <c r="A4270" s="25">
        <v>44700</v>
      </c>
      <c r="B4270" t="s">
        <v>21</v>
      </c>
      <c r="C4270" t="s">
        <v>164</v>
      </c>
      <c r="D4270" t="s">
        <v>295</v>
      </c>
      <c r="E4270">
        <v>2</v>
      </c>
      <c r="F4270" t="s">
        <v>147</v>
      </c>
      <c r="G4270" s="3">
        <v>200</v>
      </c>
      <c r="H4270" t="s">
        <v>143</v>
      </c>
      <c r="I4270" s="3">
        <v>400</v>
      </c>
      <c r="J4270" s="25" t="str">
        <f t="shared" si="66"/>
        <v>May</v>
      </c>
      <c r="K4270">
        <v>21</v>
      </c>
    </row>
    <row r="4271" spans="1:11" x14ac:dyDescent="0.5">
      <c r="A4271" s="25">
        <v>44700</v>
      </c>
      <c r="B4271" t="s">
        <v>21</v>
      </c>
      <c r="C4271" t="s">
        <v>202</v>
      </c>
      <c r="D4271" t="s">
        <v>274</v>
      </c>
      <c r="E4271">
        <v>4</v>
      </c>
      <c r="F4271" t="s">
        <v>145</v>
      </c>
      <c r="G4271" s="3">
        <v>75</v>
      </c>
      <c r="H4271" t="s">
        <v>143</v>
      </c>
      <c r="I4271" s="3">
        <v>300</v>
      </c>
      <c r="J4271" s="25" t="str">
        <f t="shared" si="66"/>
        <v>May</v>
      </c>
      <c r="K4271">
        <v>21</v>
      </c>
    </row>
    <row r="4272" spans="1:11" hidden="1" x14ac:dyDescent="0.5">
      <c r="A4272" s="25">
        <v>44700</v>
      </c>
      <c r="B4272" t="s">
        <v>21</v>
      </c>
      <c r="C4272" t="s">
        <v>188</v>
      </c>
      <c r="D4272" t="s">
        <v>295</v>
      </c>
      <c r="E4272">
        <v>25</v>
      </c>
      <c r="F4272" t="s">
        <v>147</v>
      </c>
      <c r="G4272" s="3">
        <v>160</v>
      </c>
      <c r="H4272" t="s">
        <v>143</v>
      </c>
      <c r="I4272" s="3">
        <v>4000</v>
      </c>
      <c r="J4272" s="25" t="str">
        <f t="shared" si="66"/>
        <v>May</v>
      </c>
      <c r="K4272">
        <v>21</v>
      </c>
    </row>
    <row r="4273" spans="1:11" hidden="1" x14ac:dyDescent="0.5">
      <c r="A4273" s="25">
        <v>44700</v>
      </c>
      <c r="B4273" t="s">
        <v>21</v>
      </c>
      <c r="C4273" t="s">
        <v>294</v>
      </c>
      <c r="D4273" t="s">
        <v>141</v>
      </c>
      <c r="E4273">
        <v>1</v>
      </c>
      <c r="F4273" t="s">
        <v>149</v>
      </c>
      <c r="G4273" s="3">
        <v>65</v>
      </c>
      <c r="H4273" t="s">
        <v>143</v>
      </c>
      <c r="I4273" s="3">
        <v>65</v>
      </c>
      <c r="J4273" s="25" t="str">
        <f t="shared" si="66"/>
        <v>May</v>
      </c>
      <c r="K4273">
        <v>21</v>
      </c>
    </row>
    <row r="4274" spans="1:11" x14ac:dyDescent="0.5">
      <c r="A4274" s="25">
        <v>44700</v>
      </c>
      <c r="B4274" t="s">
        <v>21</v>
      </c>
      <c r="C4274" t="s">
        <v>183</v>
      </c>
      <c r="D4274" t="s">
        <v>155</v>
      </c>
      <c r="E4274">
        <v>3</v>
      </c>
      <c r="F4274" t="s">
        <v>156</v>
      </c>
      <c r="G4274" s="3">
        <v>275</v>
      </c>
      <c r="H4274" t="s">
        <v>143</v>
      </c>
      <c r="I4274" s="3">
        <v>825</v>
      </c>
      <c r="J4274" s="25" t="str">
        <f t="shared" si="66"/>
        <v>May</v>
      </c>
      <c r="K4274">
        <v>21</v>
      </c>
    </row>
    <row r="4275" spans="1:11" x14ac:dyDescent="0.5">
      <c r="A4275" s="25">
        <v>44700</v>
      </c>
      <c r="B4275" t="s">
        <v>21</v>
      </c>
      <c r="C4275" t="s">
        <v>181</v>
      </c>
      <c r="D4275" t="s">
        <v>276</v>
      </c>
      <c r="E4275">
        <v>1.2</v>
      </c>
      <c r="F4275" t="s">
        <v>152</v>
      </c>
      <c r="G4275" s="3">
        <v>140</v>
      </c>
      <c r="H4275" t="s">
        <v>143</v>
      </c>
      <c r="I4275" s="3">
        <v>168</v>
      </c>
      <c r="J4275" s="25" t="str">
        <f t="shared" si="66"/>
        <v>May</v>
      </c>
      <c r="K4275">
        <v>21</v>
      </c>
    </row>
    <row r="4276" spans="1:11" hidden="1" x14ac:dyDescent="0.5">
      <c r="A4276" s="25">
        <v>44700</v>
      </c>
      <c r="B4276" t="s">
        <v>21</v>
      </c>
      <c r="C4276" t="s">
        <v>201</v>
      </c>
      <c r="D4276" t="s">
        <v>146</v>
      </c>
      <c r="E4276">
        <v>1</v>
      </c>
      <c r="F4276" t="s">
        <v>152</v>
      </c>
      <c r="G4276" s="3">
        <v>460</v>
      </c>
      <c r="H4276" t="s">
        <v>143</v>
      </c>
      <c r="I4276" s="3">
        <v>460</v>
      </c>
      <c r="J4276" s="25" t="str">
        <f t="shared" si="66"/>
        <v>May</v>
      </c>
      <c r="K4276">
        <v>21</v>
      </c>
    </row>
    <row r="4277" spans="1:11" hidden="1" x14ac:dyDescent="0.5">
      <c r="A4277" s="25">
        <v>44700</v>
      </c>
      <c r="B4277" t="s">
        <v>21</v>
      </c>
      <c r="C4277" t="s">
        <v>190</v>
      </c>
      <c r="D4277" t="s">
        <v>276</v>
      </c>
      <c r="E4277">
        <v>0.3</v>
      </c>
      <c r="F4277" t="s">
        <v>152</v>
      </c>
      <c r="G4277" s="3">
        <v>150</v>
      </c>
      <c r="H4277" t="s">
        <v>143</v>
      </c>
      <c r="I4277" s="3">
        <v>45</v>
      </c>
      <c r="J4277" s="25" t="str">
        <f t="shared" si="66"/>
        <v>May</v>
      </c>
      <c r="K4277">
        <v>21</v>
      </c>
    </row>
    <row r="4278" spans="1:11" hidden="1" x14ac:dyDescent="0.5">
      <c r="A4278" s="25">
        <v>44700</v>
      </c>
      <c r="B4278" t="s">
        <v>21</v>
      </c>
      <c r="C4278" t="s">
        <v>180</v>
      </c>
      <c r="D4278" t="s">
        <v>146</v>
      </c>
      <c r="E4278">
        <v>0.2</v>
      </c>
      <c r="F4278" t="s">
        <v>152</v>
      </c>
      <c r="G4278" s="3">
        <v>900</v>
      </c>
      <c r="H4278" t="s">
        <v>143</v>
      </c>
      <c r="I4278" s="3">
        <v>180</v>
      </c>
      <c r="J4278" s="25" t="str">
        <f t="shared" si="66"/>
        <v>May</v>
      </c>
      <c r="K4278">
        <v>21</v>
      </c>
    </row>
    <row r="4279" spans="1:11" x14ac:dyDescent="0.5">
      <c r="A4279" s="25">
        <v>44700</v>
      </c>
      <c r="B4279" t="s">
        <v>21</v>
      </c>
      <c r="C4279" t="s">
        <v>198</v>
      </c>
      <c r="D4279" t="s">
        <v>146</v>
      </c>
      <c r="E4279">
        <v>35</v>
      </c>
      <c r="F4279" t="s">
        <v>147</v>
      </c>
      <c r="G4279" s="3">
        <v>252</v>
      </c>
      <c r="H4279" t="s">
        <v>143</v>
      </c>
      <c r="I4279" s="3">
        <v>8820</v>
      </c>
      <c r="J4279" s="25" t="str">
        <f t="shared" si="66"/>
        <v>May</v>
      </c>
      <c r="K4279">
        <v>21</v>
      </c>
    </row>
    <row r="4280" spans="1:11" x14ac:dyDescent="0.5">
      <c r="A4280" s="25">
        <v>44700</v>
      </c>
      <c r="B4280" t="s">
        <v>21</v>
      </c>
      <c r="C4280" t="s">
        <v>144</v>
      </c>
      <c r="D4280" t="s">
        <v>274</v>
      </c>
      <c r="E4280">
        <v>10</v>
      </c>
      <c r="F4280" t="s">
        <v>145</v>
      </c>
      <c r="G4280" s="3">
        <v>65</v>
      </c>
      <c r="H4280" t="s">
        <v>143</v>
      </c>
      <c r="I4280" s="3">
        <v>650</v>
      </c>
      <c r="J4280" s="25" t="str">
        <f t="shared" si="66"/>
        <v>May</v>
      </c>
      <c r="K4280">
        <v>21</v>
      </c>
    </row>
    <row r="4281" spans="1:11" hidden="1" x14ac:dyDescent="0.5">
      <c r="A4281" s="25">
        <v>44700</v>
      </c>
      <c r="B4281" t="s">
        <v>21</v>
      </c>
      <c r="C4281" t="s">
        <v>180</v>
      </c>
      <c r="D4281" t="s">
        <v>146</v>
      </c>
      <c r="E4281">
        <v>1</v>
      </c>
      <c r="F4281" t="s">
        <v>152</v>
      </c>
      <c r="G4281" s="3">
        <v>880</v>
      </c>
      <c r="H4281" t="s">
        <v>143</v>
      </c>
      <c r="I4281" s="3">
        <v>880</v>
      </c>
      <c r="J4281" s="25" t="str">
        <f t="shared" si="66"/>
        <v>May</v>
      </c>
      <c r="K4281">
        <v>21</v>
      </c>
    </row>
    <row r="4282" spans="1:11" hidden="1" x14ac:dyDescent="0.5">
      <c r="A4282" s="25">
        <v>44700</v>
      </c>
      <c r="B4282" t="s">
        <v>21</v>
      </c>
      <c r="C4282" t="s">
        <v>190</v>
      </c>
      <c r="D4282" t="s">
        <v>276</v>
      </c>
      <c r="E4282">
        <v>1.3</v>
      </c>
      <c r="F4282" t="s">
        <v>152</v>
      </c>
      <c r="G4282" s="3">
        <v>150</v>
      </c>
      <c r="H4282" t="s">
        <v>143</v>
      </c>
      <c r="I4282" s="3">
        <v>195</v>
      </c>
      <c r="J4282" s="25" t="str">
        <f t="shared" si="66"/>
        <v>May</v>
      </c>
      <c r="K4282">
        <v>21</v>
      </c>
    </row>
    <row r="4283" spans="1:11" x14ac:dyDescent="0.5">
      <c r="A4283" s="25">
        <v>44700</v>
      </c>
      <c r="B4283" t="s">
        <v>21</v>
      </c>
      <c r="C4283" t="s">
        <v>158</v>
      </c>
      <c r="D4283" t="s">
        <v>295</v>
      </c>
      <c r="E4283">
        <v>2</v>
      </c>
      <c r="F4283" t="s">
        <v>147</v>
      </c>
      <c r="G4283" s="3">
        <v>310</v>
      </c>
      <c r="H4283" t="s">
        <v>143</v>
      </c>
      <c r="I4283" s="3">
        <v>620</v>
      </c>
      <c r="J4283" s="25" t="str">
        <f t="shared" si="66"/>
        <v>May</v>
      </c>
      <c r="K4283">
        <v>21</v>
      </c>
    </row>
    <row r="4284" spans="1:11" hidden="1" x14ac:dyDescent="0.5">
      <c r="A4284" s="25">
        <v>44700</v>
      </c>
      <c r="B4284" t="s">
        <v>21</v>
      </c>
      <c r="C4284" t="s">
        <v>184</v>
      </c>
      <c r="D4284" t="s">
        <v>155</v>
      </c>
      <c r="E4284">
        <v>1</v>
      </c>
      <c r="F4284" t="s">
        <v>156</v>
      </c>
      <c r="G4284" s="3">
        <v>330</v>
      </c>
      <c r="H4284" t="s">
        <v>143</v>
      </c>
      <c r="I4284" s="3">
        <v>330</v>
      </c>
      <c r="J4284" s="25" t="str">
        <f t="shared" si="66"/>
        <v>May</v>
      </c>
      <c r="K4284">
        <v>21</v>
      </c>
    </row>
    <row r="4285" spans="1:11" x14ac:dyDescent="0.5">
      <c r="A4285" s="25">
        <v>44700</v>
      </c>
      <c r="B4285" t="s">
        <v>21</v>
      </c>
      <c r="C4285" t="s">
        <v>160</v>
      </c>
      <c r="D4285" t="s">
        <v>275</v>
      </c>
      <c r="E4285">
        <v>3</v>
      </c>
      <c r="F4285" t="s">
        <v>147</v>
      </c>
      <c r="G4285" s="3">
        <v>210</v>
      </c>
      <c r="H4285" t="s">
        <v>143</v>
      </c>
      <c r="I4285" s="3">
        <v>630</v>
      </c>
      <c r="J4285" s="25" t="str">
        <f t="shared" si="66"/>
        <v>May</v>
      </c>
      <c r="K4285">
        <v>21</v>
      </c>
    </row>
    <row r="4286" spans="1:11" hidden="1" x14ac:dyDescent="0.5">
      <c r="A4286" s="25">
        <v>44700</v>
      </c>
      <c r="B4286" t="s">
        <v>21</v>
      </c>
      <c r="C4286" t="s">
        <v>190</v>
      </c>
      <c r="D4286" t="s">
        <v>276</v>
      </c>
      <c r="E4286">
        <v>0.5</v>
      </c>
      <c r="F4286" t="s">
        <v>152</v>
      </c>
      <c r="G4286" s="3">
        <v>150</v>
      </c>
      <c r="H4286" t="s">
        <v>143</v>
      </c>
      <c r="I4286" s="3">
        <v>75</v>
      </c>
      <c r="J4286" s="25" t="str">
        <f t="shared" si="66"/>
        <v>May</v>
      </c>
      <c r="K4286">
        <v>21</v>
      </c>
    </row>
    <row r="4287" spans="1:11" hidden="1" x14ac:dyDescent="0.5">
      <c r="A4287" s="25">
        <v>44700</v>
      </c>
      <c r="B4287" t="s">
        <v>21</v>
      </c>
      <c r="C4287" t="s">
        <v>180</v>
      </c>
      <c r="D4287" t="s">
        <v>146</v>
      </c>
      <c r="E4287">
        <v>0.5</v>
      </c>
      <c r="F4287" t="s">
        <v>152</v>
      </c>
      <c r="G4287" s="3">
        <v>900</v>
      </c>
      <c r="H4287" t="s">
        <v>143</v>
      </c>
      <c r="I4287" s="3">
        <v>450</v>
      </c>
      <c r="J4287" s="25" t="str">
        <f t="shared" si="66"/>
        <v>May</v>
      </c>
      <c r="K4287">
        <v>21</v>
      </c>
    </row>
    <row r="4288" spans="1:11" hidden="1" x14ac:dyDescent="0.5">
      <c r="A4288" s="25">
        <v>44700</v>
      </c>
      <c r="B4288" t="s">
        <v>21</v>
      </c>
      <c r="C4288" t="s">
        <v>179</v>
      </c>
      <c r="D4288" t="s">
        <v>274</v>
      </c>
      <c r="E4288">
        <v>2</v>
      </c>
      <c r="F4288" t="s">
        <v>145</v>
      </c>
      <c r="G4288" s="3">
        <v>65</v>
      </c>
      <c r="H4288" t="s">
        <v>143</v>
      </c>
      <c r="I4288" s="3">
        <v>130</v>
      </c>
      <c r="J4288" s="25" t="str">
        <f t="shared" si="66"/>
        <v>May</v>
      </c>
      <c r="K4288">
        <v>21</v>
      </c>
    </row>
    <row r="4289" spans="1:11" x14ac:dyDescent="0.5">
      <c r="A4289" s="25">
        <v>44700</v>
      </c>
      <c r="B4289" t="s">
        <v>21</v>
      </c>
      <c r="C4289" t="s">
        <v>181</v>
      </c>
      <c r="D4289" t="s">
        <v>276</v>
      </c>
      <c r="E4289">
        <v>1</v>
      </c>
      <c r="F4289" t="s">
        <v>152</v>
      </c>
      <c r="G4289" s="3">
        <v>140</v>
      </c>
      <c r="H4289" t="s">
        <v>143</v>
      </c>
      <c r="I4289" s="3">
        <v>140</v>
      </c>
      <c r="J4289" s="25" t="str">
        <f t="shared" si="66"/>
        <v>May</v>
      </c>
      <c r="K4289">
        <v>21</v>
      </c>
    </row>
    <row r="4290" spans="1:11" hidden="1" x14ac:dyDescent="0.5">
      <c r="A4290" s="25">
        <v>44700</v>
      </c>
      <c r="B4290" t="s">
        <v>21</v>
      </c>
      <c r="C4290" t="s">
        <v>201</v>
      </c>
      <c r="D4290" t="s">
        <v>146</v>
      </c>
      <c r="E4290">
        <v>1</v>
      </c>
      <c r="F4290" t="s">
        <v>152</v>
      </c>
      <c r="G4290" s="3">
        <v>460</v>
      </c>
      <c r="H4290" t="s">
        <v>143</v>
      </c>
      <c r="I4290" s="3">
        <v>460</v>
      </c>
      <c r="J4290" s="25" t="str">
        <f t="shared" si="66"/>
        <v>May</v>
      </c>
      <c r="K4290">
        <v>21</v>
      </c>
    </row>
    <row r="4291" spans="1:11" x14ac:dyDescent="0.5">
      <c r="A4291" s="25">
        <v>44700</v>
      </c>
      <c r="B4291" t="s">
        <v>21</v>
      </c>
      <c r="C4291" t="s">
        <v>148</v>
      </c>
      <c r="D4291" t="s">
        <v>146</v>
      </c>
      <c r="E4291">
        <v>4</v>
      </c>
      <c r="F4291" t="s">
        <v>149</v>
      </c>
      <c r="G4291" s="3">
        <v>300</v>
      </c>
      <c r="H4291" t="s">
        <v>143</v>
      </c>
      <c r="I4291" s="3">
        <v>1200</v>
      </c>
      <c r="J4291" s="25" t="str">
        <f t="shared" si="66"/>
        <v>May</v>
      </c>
      <c r="K4291">
        <v>21</v>
      </c>
    </row>
    <row r="4292" spans="1:11" x14ac:dyDescent="0.5">
      <c r="A4292" s="25">
        <v>44700</v>
      </c>
      <c r="B4292" t="s">
        <v>21</v>
      </c>
      <c r="C4292" t="s">
        <v>158</v>
      </c>
      <c r="D4292" t="s">
        <v>295</v>
      </c>
      <c r="E4292">
        <v>0.5</v>
      </c>
      <c r="F4292" t="s">
        <v>147</v>
      </c>
      <c r="G4292" s="3">
        <v>310</v>
      </c>
      <c r="H4292" t="s">
        <v>143</v>
      </c>
      <c r="I4292" s="3">
        <v>155</v>
      </c>
      <c r="J4292" s="25" t="str">
        <f t="shared" ref="J4292:J4355" si="67">TEXT(A4292,"mmm")</f>
        <v>May</v>
      </c>
      <c r="K4292">
        <v>21</v>
      </c>
    </row>
    <row r="4293" spans="1:11" x14ac:dyDescent="0.5">
      <c r="A4293" s="25">
        <v>44700</v>
      </c>
      <c r="B4293" t="s">
        <v>21</v>
      </c>
      <c r="C4293" t="s">
        <v>144</v>
      </c>
      <c r="D4293" t="s">
        <v>274</v>
      </c>
      <c r="E4293">
        <v>8</v>
      </c>
      <c r="F4293" t="s">
        <v>145</v>
      </c>
      <c r="G4293" s="3">
        <v>65</v>
      </c>
      <c r="H4293" t="s">
        <v>143</v>
      </c>
      <c r="I4293" s="3">
        <v>520</v>
      </c>
      <c r="J4293" s="25" t="str">
        <f t="shared" si="67"/>
        <v>May</v>
      </c>
      <c r="K4293">
        <v>21</v>
      </c>
    </row>
    <row r="4294" spans="1:11" hidden="1" x14ac:dyDescent="0.5">
      <c r="A4294" s="25">
        <v>44700</v>
      </c>
      <c r="B4294" t="s">
        <v>21</v>
      </c>
      <c r="C4294" t="s">
        <v>176</v>
      </c>
      <c r="D4294" t="s">
        <v>295</v>
      </c>
      <c r="E4294">
        <v>0.5</v>
      </c>
      <c r="F4294" t="s">
        <v>147</v>
      </c>
      <c r="G4294" s="3">
        <v>260</v>
      </c>
      <c r="H4294" t="s">
        <v>143</v>
      </c>
      <c r="I4294" s="3">
        <v>130</v>
      </c>
      <c r="J4294" s="25" t="str">
        <f t="shared" si="67"/>
        <v>May</v>
      </c>
      <c r="K4294">
        <v>21</v>
      </c>
    </row>
    <row r="4295" spans="1:11" x14ac:dyDescent="0.5">
      <c r="A4295" s="25">
        <v>44700</v>
      </c>
      <c r="B4295" t="s">
        <v>21</v>
      </c>
      <c r="C4295" t="s">
        <v>173</v>
      </c>
      <c r="D4295" t="s">
        <v>295</v>
      </c>
      <c r="E4295">
        <v>0.5</v>
      </c>
      <c r="F4295" t="s">
        <v>147</v>
      </c>
      <c r="G4295" s="3">
        <v>450</v>
      </c>
      <c r="H4295" t="s">
        <v>143</v>
      </c>
      <c r="I4295" s="3">
        <v>225</v>
      </c>
      <c r="J4295" s="25" t="str">
        <f t="shared" si="67"/>
        <v>May</v>
      </c>
      <c r="K4295">
        <v>21</v>
      </c>
    </row>
    <row r="4296" spans="1:11" x14ac:dyDescent="0.5">
      <c r="A4296" s="25">
        <v>44700</v>
      </c>
      <c r="B4296" t="s">
        <v>21</v>
      </c>
      <c r="C4296" t="s">
        <v>187</v>
      </c>
      <c r="D4296" t="s">
        <v>295</v>
      </c>
      <c r="E4296">
        <v>8</v>
      </c>
      <c r="F4296" t="s">
        <v>147</v>
      </c>
      <c r="G4296" s="3">
        <v>50</v>
      </c>
      <c r="H4296" t="s">
        <v>143</v>
      </c>
      <c r="I4296" s="3">
        <v>400</v>
      </c>
      <c r="J4296" s="25" t="str">
        <f t="shared" si="67"/>
        <v>May</v>
      </c>
      <c r="K4296">
        <v>21</v>
      </c>
    </row>
    <row r="4297" spans="1:11" x14ac:dyDescent="0.5">
      <c r="A4297" s="25">
        <v>44700</v>
      </c>
      <c r="B4297" t="s">
        <v>21</v>
      </c>
      <c r="C4297" t="s">
        <v>166</v>
      </c>
      <c r="D4297" t="s">
        <v>295</v>
      </c>
      <c r="E4297">
        <v>3</v>
      </c>
      <c r="F4297" t="s">
        <v>147</v>
      </c>
      <c r="G4297" s="3">
        <v>330</v>
      </c>
      <c r="H4297" t="s">
        <v>143</v>
      </c>
      <c r="I4297" s="3">
        <v>990</v>
      </c>
      <c r="J4297" s="25" t="str">
        <f t="shared" si="67"/>
        <v>May</v>
      </c>
      <c r="K4297">
        <v>21</v>
      </c>
    </row>
    <row r="4298" spans="1:11" x14ac:dyDescent="0.5">
      <c r="A4298" s="25">
        <v>44700</v>
      </c>
      <c r="B4298" t="s">
        <v>21</v>
      </c>
      <c r="C4298" t="s">
        <v>163</v>
      </c>
      <c r="D4298" t="s">
        <v>295</v>
      </c>
      <c r="E4298">
        <v>1.5</v>
      </c>
      <c r="F4298" t="s">
        <v>147</v>
      </c>
      <c r="G4298" s="3">
        <v>900</v>
      </c>
      <c r="H4298" t="s">
        <v>143</v>
      </c>
      <c r="I4298" s="3">
        <v>1350</v>
      </c>
      <c r="J4298" s="25" t="str">
        <f t="shared" si="67"/>
        <v>May</v>
      </c>
      <c r="K4298">
        <v>21</v>
      </c>
    </row>
    <row r="4299" spans="1:11" x14ac:dyDescent="0.5">
      <c r="A4299" s="25">
        <v>44700</v>
      </c>
      <c r="B4299" t="s">
        <v>21</v>
      </c>
      <c r="C4299" t="s">
        <v>167</v>
      </c>
      <c r="D4299" t="s">
        <v>295</v>
      </c>
      <c r="E4299">
        <v>2.5</v>
      </c>
      <c r="F4299" t="s">
        <v>147</v>
      </c>
      <c r="G4299" s="3">
        <v>330</v>
      </c>
      <c r="H4299" t="s">
        <v>143</v>
      </c>
      <c r="I4299" s="3">
        <v>825</v>
      </c>
      <c r="J4299" s="25" t="str">
        <f t="shared" si="67"/>
        <v>May</v>
      </c>
      <c r="K4299">
        <v>21</v>
      </c>
    </row>
    <row r="4300" spans="1:11" x14ac:dyDescent="0.5">
      <c r="A4300" s="25">
        <v>44700</v>
      </c>
      <c r="B4300" t="s">
        <v>21</v>
      </c>
      <c r="C4300" t="s">
        <v>159</v>
      </c>
      <c r="D4300" t="s">
        <v>295</v>
      </c>
      <c r="E4300">
        <v>4</v>
      </c>
      <c r="F4300" t="s">
        <v>147</v>
      </c>
      <c r="G4300" s="3">
        <v>520</v>
      </c>
      <c r="H4300" t="s">
        <v>143</v>
      </c>
      <c r="I4300" s="3">
        <v>2080</v>
      </c>
      <c r="J4300" s="25" t="str">
        <f t="shared" si="67"/>
        <v>May</v>
      </c>
      <c r="K4300">
        <v>21</v>
      </c>
    </row>
    <row r="4301" spans="1:11" x14ac:dyDescent="0.5">
      <c r="A4301" s="25">
        <v>44700</v>
      </c>
      <c r="B4301" t="s">
        <v>21</v>
      </c>
      <c r="C4301" t="s">
        <v>164</v>
      </c>
      <c r="D4301" t="s">
        <v>295</v>
      </c>
      <c r="E4301">
        <v>1</v>
      </c>
      <c r="F4301" t="s">
        <v>147</v>
      </c>
      <c r="G4301" s="3">
        <v>200</v>
      </c>
      <c r="H4301" t="s">
        <v>143</v>
      </c>
      <c r="I4301" s="3">
        <v>200</v>
      </c>
      <c r="J4301" s="25" t="str">
        <f t="shared" si="67"/>
        <v>May</v>
      </c>
      <c r="K4301">
        <v>21</v>
      </c>
    </row>
    <row r="4302" spans="1:11" hidden="1" x14ac:dyDescent="0.5">
      <c r="A4302" s="25">
        <v>44700</v>
      </c>
      <c r="B4302" t="s">
        <v>21</v>
      </c>
      <c r="C4302" t="s">
        <v>171</v>
      </c>
      <c r="D4302" t="s">
        <v>155</v>
      </c>
      <c r="E4302">
        <v>2</v>
      </c>
      <c r="F4302" t="s">
        <v>172</v>
      </c>
      <c r="G4302" s="3">
        <v>350</v>
      </c>
      <c r="H4302" t="s">
        <v>143</v>
      </c>
      <c r="I4302" s="3">
        <v>700</v>
      </c>
      <c r="J4302" s="25" t="str">
        <f t="shared" si="67"/>
        <v>May</v>
      </c>
      <c r="K4302">
        <v>21</v>
      </c>
    </row>
    <row r="4303" spans="1:11" x14ac:dyDescent="0.5">
      <c r="A4303" s="25">
        <v>44700</v>
      </c>
      <c r="B4303" t="s">
        <v>21</v>
      </c>
      <c r="C4303" t="s">
        <v>160</v>
      </c>
      <c r="D4303" t="s">
        <v>275</v>
      </c>
      <c r="E4303">
        <v>15</v>
      </c>
      <c r="F4303" t="s">
        <v>147</v>
      </c>
      <c r="G4303" s="3">
        <v>206.67</v>
      </c>
      <c r="H4303" t="s">
        <v>143</v>
      </c>
      <c r="I4303" s="3">
        <v>3100</v>
      </c>
      <c r="J4303" s="25" t="str">
        <f t="shared" si="67"/>
        <v>May</v>
      </c>
      <c r="K4303">
        <v>21</v>
      </c>
    </row>
    <row r="4304" spans="1:11" x14ac:dyDescent="0.5">
      <c r="A4304" s="25">
        <v>44700</v>
      </c>
      <c r="B4304" t="s">
        <v>21</v>
      </c>
      <c r="C4304" t="s">
        <v>189</v>
      </c>
      <c r="D4304" t="s">
        <v>295</v>
      </c>
      <c r="E4304">
        <v>0.25</v>
      </c>
      <c r="F4304" t="s">
        <v>147</v>
      </c>
      <c r="G4304" s="3">
        <v>380</v>
      </c>
      <c r="H4304" t="s">
        <v>143</v>
      </c>
      <c r="I4304" s="3">
        <v>95</v>
      </c>
      <c r="J4304" s="25" t="str">
        <f t="shared" si="67"/>
        <v>May</v>
      </c>
      <c r="K4304">
        <v>21</v>
      </c>
    </row>
    <row r="4305" spans="1:11" hidden="1" x14ac:dyDescent="0.5">
      <c r="A4305" s="25">
        <v>44700</v>
      </c>
      <c r="B4305" t="s">
        <v>21</v>
      </c>
      <c r="C4305" t="s">
        <v>287</v>
      </c>
      <c r="D4305" t="s">
        <v>141</v>
      </c>
      <c r="E4305">
        <v>1</v>
      </c>
      <c r="F4305" t="s">
        <v>142</v>
      </c>
      <c r="G4305" s="3">
        <v>85</v>
      </c>
      <c r="H4305" t="s">
        <v>143</v>
      </c>
      <c r="I4305" s="3">
        <v>85</v>
      </c>
      <c r="J4305" s="25" t="str">
        <f t="shared" si="67"/>
        <v>May</v>
      </c>
      <c r="K4305">
        <v>21</v>
      </c>
    </row>
    <row r="4306" spans="1:11" x14ac:dyDescent="0.5">
      <c r="A4306" s="25">
        <v>44700</v>
      </c>
      <c r="B4306" t="s">
        <v>21</v>
      </c>
      <c r="C4306" t="s">
        <v>187</v>
      </c>
      <c r="D4306" t="s">
        <v>295</v>
      </c>
      <c r="E4306">
        <v>5</v>
      </c>
      <c r="F4306" t="s">
        <v>147</v>
      </c>
      <c r="G4306" s="3">
        <v>50</v>
      </c>
      <c r="H4306" t="s">
        <v>143</v>
      </c>
      <c r="I4306" s="3">
        <v>250</v>
      </c>
      <c r="J4306" s="25" t="str">
        <f t="shared" si="67"/>
        <v>May</v>
      </c>
      <c r="K4306">
        <v>21</v>
      </c>
    </row>
    <row r="4307" spans="1:11" x14ac:dyDescent="0.5">
      <c r="A4307" s="25">
        <v>44700</v>
      </c>
      <c r="B4307" t="s">
        <v>21</v>
      </c>
      <c r="C4307" t="s">
        <v>181</v>
      </c>
      <c r="D4307" t="s">
        <v>276</v>
      </c>
      <c r="E4307">
        <v>1</v>
      </c>
      <c r="F4307" t="s">
        <v>152</v>
      </c>
      <c r="G4307" s="3">
        <v>140</v>
      </c>
      <c r="H4307" t="s">
        <v>143</v>
      </c>
      <c r="I4307" s="3">
        <v>140</v>
      </c>
      <c r="J4307" s="25" t="str">
        <f t="shared" si="67"/>
        <v>May</v>
      </c>
      <c r="K4307">
        <v>21</v>
      </c>
    </row>
    <row r="4308" spans="1:11" hidden="1" x14ac:dyDescent="0.5">
      <c r="A4308" s="25">
        <v>44700</v>
      </c>
      <c r="B4308" t="s">
        <v>21</v>
      </c>
      <c r="C4308" t="s">
        <v>201</v>
      </c>
      <c r="D4308" t="s">
        <v>146</v>
      </c>
      <c r="E4308">
        <v>1</v>
      </c>
      <c r="F4308" t="s">
        <v>152</v>
      </c>
      <c r="G4308" s="3">
        <v>460</v>
      </c>
      <c r="H4308" t="s">
        <v>143</v>
      </c>
      <c r="I4308" s="3">
        <v>460</v>
      </c>
      <c r="J4308" s="25" t="str">
        <f t="shared" si="67"/>
        <v>May</v>
      </c>
      <c r="K4308">
        <v>21</v>
      </c>
    </row>
    <row r="4309" spans="1:11" hidden="1" x14ac:dyDescent="0.5">
      <c r="A4309" s="25">
        <v>44700</v>
      </c>
      <c r="B4309" t="s">
        <v>21</v>
      </c>
      <c r="C4309" t="s">
        <v>171</v>
      </c>
      <c r="D4309" t="s">
        <v>155</v>
      </c>
      <c r="E4309">
        <v>2</v>
      </c>
      <c r="F4309" t="s">
        <v>172</v>
      </c>
      <c r="G4309" s="3">
        <v>350</v>
      </c>
      <c r="H4309" t="s">
        <v>143</v>
      </c>
      <c r="I4309" s="3">
        <v>700</v>
      </c>
      <c r="J4309" s="25" t="str">
        <f t="shared" si="67"/>
        <v>May</v>
      </c>
      <c r="K4309">
        <v>21</v>
      </c>
    </row>
    <row r="4310" spans="1:11" x14ac:dyDescent="0.5">
      <c r="A4310" s="25">
        <v>44700</v>
      </c>
      <c r="B4310" t="s">
        <v>21</v>
      </c>
      <c r="C4310" t="s">
        <v>158</v>
      </c>
      <c r="D4310" t="s">
        <v>295</v>
      </c>
      <c r="E4310">
        <v>0.5</v>
      </c>
      <c r="F4310" t="s">
        <v>147</v>
      </c>
      <c r="G4310" s="3">
        <v>310</v>
      </c>
      <c r="H4310" t="s">
        <v>143</v>
      </c>
      <c r="I4310" s="3">
        <v>155</v>
      </c>
      <c r="J4310" s="25" t="str">
        <f t="shared" si="67"/>
        <v>May</v>
      </c>
      <c r="K4310">
        <v>21</v>
      </c>
    </row>
    <row r="4311" spans="1:11" hidden="1" x14ac:dyDescent="0.5">
      <c r="A4311" s="25">
        <v>44700</v>
      </c>
      <c r="B4311" t="s">
        <v>21</v>
      </c>
      <c r="C4311" t="s">
        <v>203</v>
      </c>
      <c r="D4311" t="s">
        <v>295</v>
      </c>
      <c r="E4311">
        <v>8</v>
      </c>
      <c r="F4311" t="s">
        <v>169</v>
      </c>
      <c r="G4311" s="3">
        <v>65</v>
      </c>
      <c r="H4311" t="s">
        <v>143</v>
      </c>
      <c r="I4311" s="3">
        <v>520</v>
      </c>
      <c r="J4311" s="25" t="str">
        <f t="shared" si="67"/>
        <v>May</v>
      </c>
      <c r="K4311">
        <v>21</v>
      </c>
    </row>
    <row r="4312" spans="1:11" x14ac:dyDescent="0.5">
      <c r="A4312" s="25">
        <v>44701</v>
      </c>
      <c r="B4312" t="s">
        <v>18</v>
      </c>
      <c r="C4312" t="s">
        <v>148</v>
      </c>
      <c r="D4312" t="s">
        <v>146</v>
      </c>
      <c r="E4312">
        <v>3</v>
      </c>
      <c r="F4312" t="s">
        <v>149</v>
      </c>
      <c r="G4312" s="3">
        <v>290</v>
      </c>
      <c r="H4312" t="s">
        <v>143</v>
      </c>
      <c r="I4312" s="3">
        <v>870</v>
      </c>
      <c r="J4312" s="25" t="str">
        <f t="shared" si="67"/>
        <v>May</v>
      </c>
      <c r="K4312">
        <v>21</v>
      </c>
    </row>
    <row r="4313" spans="1:11" x14ac:dyDescent="0.5">
      <c r="A4313" s="25">
        <v>44701</v>
      </c>
      <c r="B4313" t="s">
        <v>18</v>
      </c>
      <c r="C4313" t="s">
        <v>144</v>
      </c>
      <c r="D4313" t="s">
        <v>274</v>
      </c>
      <c r="E4313">
        <v>7</v>
      </c>
      <c r="F4313" t="s">
        <v>145</v>
      </c>
      <c r="G4313" s="3">
        <v>65</v>
      </c>
      <c r="H4313" t="s">
        <v>143</v>
      </c>
      <c r="I4313" s="3">
        <v>455</v>
      </c>
      <c r="J4313" s="25" t="str">
        <f t="shared" si="67"/>
        <v>May</v>
      </c>
      <c r="K4313">
        <v>21</v>
      </c>
    </row>
    <row r="4314" spans="1:11" x14ac:dyDescent="0.5">
      <c r="A4314" s="25">
        <v>44701</v>
      </c>
      <c r="B4314" t="s">
        <v>18</v>
      </c>
      <c r="C4314" t="s">
        <v>166</v>
      </c>
      <c r="D4314" t="s">
        <v>295</v>
      </c>
      <c r="E4314">
        <v>1</v>
      </c>
      <c r="F4314" t="s">
        <v>147</v>
      </c>
      <c r="G4314" s="3">
        <v>330</v>
      </c>
      <c r="H4314" t="s">
        <v>143</v>
      </c>
      <c r="I4314" s="3">
        <v>330</v>
      </c>
      <c r="J4314" s="25" t="str">
        <f t="shared" si="67"/>
        <v>May</v>
      </c>
      <c r="K4314">
        <v>21</v>
      </c>
    </row>
    <row r="4315" spans="1:11" x14ac:dyDescent="0.5">
      <c r="A4315" s="25">
        <v>44701</v>
      </c>
      <c r="B4315" t="s">
        <v>18</v>
      </c>
      <c r="C4315" t="s">
        <v>159</v>
      </c>
      <c r="D4315" t="s">
        <v>295</v>
      </c>
      <c r="E4315">
        <v>2</v>
      </c>
      <c r="F4315" t="s">
        <v>147</v>
      </c>
      <c r="G4315" s="3">
        <v>520</v>
      </c>
      <c r="H4315" t="s">
        <v>143</v>
      </c>
      <c r="I4315" s="3">
        <v>1040</v>
      </c>
      <c r="J4315" s="25" t="str">
        <f t="shared" si="67"/>
        <v>May</v>
      </c>
      <c r="K4315">
        <v>21</v>
      </c>
    </row>
    <row r="4316" spans="1:11" x14ac:dyDescent="0.5">
      <c r="A4316" s="25">
        <v>44701</v>
      </c>
      <c r="B4316" t="s">
        <v>18</v>
      </c>
      <c r="C4316" t="s">
        <v>163</v>
      </c>
      <c r="D4316" t="s">
        <v>295</v>
      </c>
      <c r="E4316">
        <v>1</v>
      </c>
      <c r="F4316" t="s">
        <v>147</v>
      </c>
      <c r="G4316" s="3">
        <v>900</v>
      </c>
      <c r="H4316" t="s">
        <v>143</v>
      </c>
      <c r="I4316" s="3">
        <v>900</v>
      </c>
      <c r="J4316" s="25" t="str">
        <f t="shared" si="67"/>
        <v>May</v>
      </c>
      <c r="K4316">
        <v>21</v>
      </c>
    </row>
    <row r="4317" spans="1:11" hidden="1" x14ac:dyDescent="0.5">
      <c r="A4317" s="25">
        <v>44701</v>
      </c>
      <c r="B4317" t="s">
        <v>18</v>
      </c>
      <c r="C4317" t="s">
        <v>168</v>
      </c>
      <c r="D4317" t="s">
        <v>295</v>
      </c>
      <c r="E4317">
        <v>3</v>
      </c>
      <c r="F4317" t="s">
        <v>169</v>
      </c>
      <c r="G4317" s="3">
        <v>80</v>
      </c>
      <c r="H4317" t="s">
        <v>143</v>
      </c>
      <c r="I4317" s="3">
        <v>240</v>
      </c>
      <c r="J4317" s="25" t="str">
        <f t="shared" si="67"/>
        <v>May</v>
      </c>
      <c r="K4317">
        <v>21</v>
      </c>
    </row>
    <row r="4318" spans="1:11" x14ac:dyDescent="0.5">
      <c r="A4318" s="25">
        <v>44701</v>
      </c>
      <c r="B4318" t="s">
        <v>18</v>
      </c>
      <c r="C4318" t="s">
        <v>173</v>
      </c>
      <c r="D4318" t="s">
        <v>295</v>
      </c>
      <c r="E4318">
        <v>3</v>
      </c>
      <c r="F4318" t="s">
        <v>147</v>
      </c>
      <c r="G4318" s="3">
        <v>450</v>
      </c>
      <c r="H4318" t="s">
        <v>143</v>
      </c>
      <c r="I4318" s="3">
        <v>1350</v>
      </c>
      <c r="J4318" s="25" t="str">
        <f t="shared" si="67"/>
        <v>May</v>
      </c>
      <c r="K4318">
        <v>21</v>
      </c>
    </row>
    <row r="4319" spans="1:11" x14ac:dyDescent="0.5">
      <c r="A4319" s="25">
        <v>44701</v>
      </c>
      <c r="B4319" t="s">
        <v>18</v>
      </c>
      <c r="C4319" t="s">
        <v>231</v>
      </c>
      <c r="D4319" t="s">
        <v>146</v>
      </c>
      <c r="E4319">
        <v>4</v>
      </c>
      <c r="F4319" t="s">
        <v>147</v>
      </c>
      <c r="G4319" s="3">
        <v>255</v>
      </c>
      <c r="H4319" t="s">
        <v>143</v>
      </c>
      <c r="I4319" s="3">
        <v>1020</v>
      </c>
      <c r="J4319" s="25" t="str">
        <f t="shared" si="67"/>
        <v>May</v>
      </c>
      <c r="K4319">
        <v>21</v>
      </c>
    </row>
    <row r="4320" spans="1:11" hidden="1" x14ac:dyDescent="0.5">
      <c r="A4320" s="25">
        <v>44701</v>
      </c>
      <c r="B4320" t="s">
        <v>18</v>
      </c>
      <c r="C4320" t="s">
        <v>286</v>
      </c>
      <c r="D4320" t="s">
        <v>146</v>
      </c>
      <c r="E4320">
        <v>1</v>
      </c>
      <c r="F4320" t="s">
        <v>147</v>
      </c>
      <c r="G4320" s="3">
        <v>255</v>
      </c>
      <c r="H4320" t="s">
        <v>143</v>
      </c>
      <c r="I4320" s="3">
        <v>255</v>
      </c>
      <c r="J4320" s="25" t="str">
        <f t="shared" si="67"/>
        <v>May</v>
      </c>
      <c r="K4320">
        <v>21</v>
      </c>
    </row>
    <row r="4321" spans="1:11" x14ac:dyDescent="0.5">
      <c r="A4321" s="25">
        <v>44701</v>
      </c>
      <c r="B4321" t="s">
        <v>18</v>
      </c>
      <c r="C4321" t="s">
        <v>148</v>
      </c>
      <c r="D4321" t="s">
        <v>146</v>
      </c>
      <c r="E4321">
        <v>4</v>
      </c>
      <c r="F4321" t="s">
        <v>149</v>
      </c>
      <c r="G4321" s="3">
        <v>290</v>
      </c>
      <c r="H4321" t="s">
        <v>143</v>
      </c>
      <c r="I4321" s="3">
        <v>1160</v>
      </c>
      <c r="J4321" s="25" t="str">
        <f t="shared" si="67"/>
        <v>May</v>
      </c>
      <c r="K4321">
        <v>21</v>
      </c>
    </row>
    <row r="4322" spans="1:11" hidden="1" x14ac:dyDescent="0.5">
      <c r="A4322" s="25">
        <v>44701</v>
      </c>
      <c r="B4322" t="s">
        <v>18</v>
      </c>
      <c r="C4322" t="s">
        <v>323</v>
      </c>
      <c r="D4322" t="s">
        <v>141</v>
      </c>
      <c r="E4322">
        <v>1</v>
      </c>
      <c r="F4322" t="s">
        <v>142</v>
      </c>
      <c r="G4322" s="3">
        <v>310</v>
      </c>
      <c r="H4322" t="s">
        <v>143</v>
      </c>
      <c r="I4322" s="3">
        <v>310</v>
      </c>
      <c r="J4322" s="25" t="str">
        <f t="shared" si="67"/>
        <v>May</v>
      </c>
      <c r="K4322">
        <v>21</v>
      </c>
    </row>
    <row r="4323" spans="1:11" x14ac:dyDescent="0.5">
      <c r="A4323" s="25">
        <v>44701</v>
      </c>
      <c r="B4323" t="s">
        <v>18</v>
      </c>
      <c r="C4323" t="s">
        <v>158</v>
      </c>
      <c r="D4323" t="s">
        <v>295</v>
      </c>
      <c r="E4323">
        <v>1</v>
      </c>
      <c r="F4323" t="s">
        <v>147</v>
      </c>
      <c r="G4323" s="3">
        <v>310</v>
      </c>
      <c r="H4323" t="s">
        <v>143</v>
      </c>
      <c r="I4323" s="3">
        <v>310</v>
      </c>
      <c r="J4323" s="25" t="str">
        <f t="shared" si="67"/>
        <v>May</v>
      </c>
      <c r="K4323">
        <v>21</v>
      </c>
    </row>
    <row r="4324" spans="1:11" x14ac:dyDescent="0.5">
      <c r="A4324" s="25">
        <v>44701</v>
      </c>
      <c r="B4324" t="s">
        <v>18</v>
      </c>
      <c r="C4324" t="s">
        <v>167</v>
      </c>
      <c r="D4324" t="s">
        <v>295</v>
      </c>
      <c r="E4324">
        <v>3</v>
      </c>
      <c r="F4324" t="s">
        <v>147</v>
      </c>
      <c r="G4324" s="3">
        <v>330</v>
      </c>
      <c r="H4324" t="s">
        <v>143</v>
      </c>
      <c r="I4324" s="3">
        <v>990</v>
      </c>
      <c r="J4324" s="25" t="str">
        <f t="shared" si="67"/>
        <v>May</v>
      </c>
      <c r="K4324">
        <v>21</v>
      </c>
    </row>
    <row r="4325" spans="1:11" x14ac:dyDescent="0.5">
      <c r="A4325" s="25">
        <v>44701</v>
      </c>
      <c r="B4325" t="s">
        <v>18</v>
      </c>
      <c r="C4325" t="s">
        <v>166</v>
      </c>
      <c r="D4325" t="s">
        <v>295</v>
      </c>
      <c r="E4325">
        <v>3</v>
      </c>
      <c r="F4325" t="s">
        <v>147</v>
      </c>
      <c r="G4325" s="3">
        <v>330</v>
      </c>
      <c r="H4325" t="s">
        <v>143</v>
      </c>
      <c r="I4325" s="3">
        <v>990</v>
      </c>
      <c r="J4325" s="25" t="str">
        <f t="shared" si="67"/>
        <v>May</v>
      </c>
      <c r="K4325">
        <v>21</v>
      </c>
    </row>
    <row r="4326" spans="1:11" hidden="1" x14ac:dyDescent="0.5">
      <c r="A4326" s="25">
        <v>44701</v>
      </c>
      <c r="B4326" t="s">
        <v>18</v>
      </c>
      <c r="C4326" t="s">
        <v>153</v>
      </c>
      <c r="D4326" t="s">
        <v>295</v>
      </c>
      <c r="E4326">
        <v>5</v>
      </c>
      <c r="F4326" t="s">
        <v>147</v>
      </c>
      <c r="G4326" s="3">
        <v>70</v>
      </c>
      <c r="H4326" t="s">
        <v>143</v>
      </c>
      <c r="I4326" s="3">
        <v>350</v>
      </c>
      <c r="J4326" s="25" t="str">
        <f t="shared" si="67"/>
        <v>May</v>
      </c>
      <c r="K4326">
        <v>21</v>
      </c>
    </row>
    <row r="4327" spans="1:11" x14ac:dyDescent="0.5">
      <c r="A4327" s="25">
        <v>44701</v>
      </c>
      <c r="B4327" t="s">
        <v>18</v>
      </c>
      <c r="C4327" t="s">
        <v>164</v>
      </c>
      <c r="D4327" t="s">
        <v>295</v>
      </c>
      <c r="E4327">
        <v>2</v>
      </c>
      <c r="F4327" t="s">
        <v>147</v>
      </c>
      <c r="G4327" s="3">
        <v>200</v>
      </c>
      <c r="H4327" t="s">
        <v>143</v>
      </c>
      <c r="I4327" s="3">
        <v>400</v>
      </c>
      <c r="J4327" s="25" t="str">
        <f t="shared" si="67"/>
        <v>May</v>
      </c>
      <c r="K4327">
        <v>21</v>
      </c>
    </row>
    <row r="4328" spans="1:11" x14ac:dyDescent="0.5">
      <c r="A4328" s="25">
        <v>44701</v>
      </c>
      <c r="B4328" t="s">
        <v>18</v>
      </c>
      <c r="C4328" t="s">
        <v>284</v>
      </c>
      <c r="D4328" t="s">
        <v>146</v>
      </c>
      <c r="E4328">
        <v>3</v>
      </c>
      <c r="F4328" t="s">
        <v>147</v>
      </c>
      <c r="G4328" s="3">
        <v>255</v>
      </c>
      <c r="H4328" t="s">
        <v>143</v>
      </c>
      <c r="I4328" s="3">
        <v>765</v>
      </c>
      <c r="J4328" s="25" t="str">
        <f t="shared" si="67"/>
        <v>May</v>
      </c>
      <c r="K4328">
        <v>21</v>
      </c>
    </row>
    <row r="4329" spans="1:11" x14ac:dyDescent="0.5">
      <c r="A4329" s="25">
        <v>44701</v>
      </c>
      <c r="B4329" t="s">
        <v>18</v>
      </c>
      <c r="C4329" t="s">
        <v>281</v>
      </c>
      <c r="D4329" t="s">
        <v>146</v>
      </c>
      <c r="E4329">
        <v>3</v>
      </c>
      <c r="F4329" t="s">
        <v>147</v>
      </c>
      <c r="G4329" s="3">
        <v>255</v>
      </c>
      <c r="H4329" t="s">
        <v>143</v>
      </c>
      <c r="I4329" s="3">
        <v>765</v>
      </c>
      <c r="J4329" s="25" t="str">
        <f t="shared" si="67"/>
        <v>May</v>
      </c>
      <c r="K4329">
        <v>21</v>
      </c>
    </row>
    <row r="4330" spans="1:11" x14ac:dyDescent="0.5">
      <c r="A4330" s="25">
        <v>44701</v>
      </c>
      <c r="B4330" t="s">
        <v>18</v>
      </c>
      <c r="C4330" t="s">
        <v>231</v>
      </c>
      <c r="D4330" t="s">
        <v>146</v>
      </c>
      <c r="E4330">
        <v>3</v>
      </c>
      <c r="F4330" t="s">
        <v>147</v>
      </c>
      <c r="G4330" s="3">
        <v>255</v>
      </c>
      <c r="H4330" t="s">
        <v>143</v>
      </c>
      <c r="I4330" s="3">
        <v>765</v>
      </c>
      <c r="J4330" s="25" t="str">
        <f t="shared" si="67"/>
        <v>May</v>
      </c>
      <c r="K4330">
        <v>21</v>
      </c>
    </row>
    <row r="4331" spans="1:11" hidden="1" x14ac:dyDescent="0.5">
      <c r="A4331" s="25">
        <v>44701</v>
      </c>
      <c r="B4331" t="s">
        <v>18</v>
      </c>
      <c r="C4331" t="s">
        <v>177</v>
      </c>
      <c r="D4331" t="s">
        <v>324</v>
      </c>
      <c r="E4331">
        <v>2</v>
      </c>
      <c r="F4331" t="s">
        <v>142</v>
      </c>
      <c r="G4331" s="3">
        <v>175</v>
      </c>
      <c r="H4331" t="s">
        <v>143</v>
      </c>
      <c r="I4331" s="3">
        <v>350</v>
      </c>
      <c r="J4331" s="25" t="str">
        <f t="shared" si="67"/>
        <v>May</v>
      </c>
      <c r="K4331">
        <v>21</v>
      </c>
    </row>
    <row r="4332" spans="1:11" x14ac:dyDescent="0.5">
      <c r="A4332" s="25">
        <v>44701</v>
      </c>
      <c r="B4332" t="s">
        <v>18</v>
      </c>
      <c r="C4332" t="s">
        <v>198</v>
      </c>
      <c r="D4332" t="s">
        <v>146</v>
      </c>
      <c r="E4332">
        <v>5</v>
      </c>
      <c r="F4332" t="s">
        <v>147</v>
      </c>
      <c r="G4332" s="3">
        <v>255</v>
      </c>
      <c r="H4332" t="s">
        <v>143</v>
      </c>
      <c r="I4332" s="3">
        <v>1275</v>
      </c>
      <c r="J4332" s="25" t="str">
        <f t="shared" si="67"/>
        <v>May</v>
      </c>
      <c r="K4332">
        <v>21</v>
      </c>
    </row>
    <row r="4333" spans="1:11" hidden="1" x14ac:dyDescent="0.5">
      <c r="A4333" s="25">
        <v>44701</v>
      </c>
      <c r="B4333" t="s">
        <v>18</v>
      </c>
      <c r="C4333" t="s">
        <v>188</v>
      </c>
      <c r="D4333" t="s">
        <v>295</v>
      </c>
      <c r="E4333">
        <v>50</v>
      </c>
      <c r="F4333" t="s">
        <v>147</v>
      </c>
      <c r="G4333" s="3">
        <v>160</v>
      </c>
      <c r="H4333" t="s">
        <v>143</v>
      </c>
      <c r="I4333" s="3">
        <v>8000</v>
      </c>
      <c r="J4333" s="25" t="str">
        <f t="shared" si="67"/>
        <v>May</v>
      </c>
      <c r="K4333">
        <v>21</v>
      </c>
    </row>
    <row r="4334" spans="1:11" x14ac:dyDescent="0.5">
      <c r="A4334" s="25">
        <v>44701</v>
      </c>
      <c r="B4334" t="s">
        <v>18</v>
      </c>
      <c r="C4334" t="s">
        <v>160</v>
      </c>
      <c r="D4334" t="s">
        <v>275</v>
      </c>
      <c r="E4334">
        <v>30</v>
      </c>
      <c r="F4334" t="s">
        <v>147</v>
      </c>
      <c r="G4334" s="3">
        <v>206.67</v>
      </c>
      <c r="H4334" t="s">
        <v>143</v>
      </c>
      <c r="I4334" s="3">
        <v>6200</v>
      </c>
      <c r="J4334" s="25" t="str">
        <f t="shared" si="67"/>
        <v>May</v>
      </c>
      <c r="K4334">
        <v>21</v>
      </c>
    </row>
    <row r="4335" spans="1:11" hidden="1" x14ac:dyDescent="0.5">
      <c r="A4335" s="25">
        <v>44701</v>
      </c>
      <c r="B4335" t="s">
        <v>18</v>
      </c>
      <c r="C4335" t="s">
        <v>199</v>
      </c>
      <c r="D4335" t="s">
        <v>275</v>
      </c>
      <c r="E4335">
        <v>5</v>
      </c>
      <c r="F4335" t="s">
        <v>147</v>
      </c>
      <c r="G4335" s="3">
        <v>190</v>
      </c>
      <c r="H4335" t="s">
        <v>143</v>
      </c>
      <c r="I4335" s="3">
        <v>950</v>
      </c>
      <c r="J4335" s="25" t="str">
        <f t="shared" si="67"/>
        <v>May</v>
      </c>
      <c r="K4335">
        <v>21</v>
      </c>
    </row>
    <row r="4336" spans="1:11" hidden="1" x14ac:dyDescent="0.5">
      <c r="A4336" s="25">
        <v>44701</v>
      </c>
      <c r="B4336" t="s">
        <v>19</v>
      </c>
      <c r="C4336" t="s">
        <v>188</v>
      </c>
      <c r="D4336" t="s">
        <v>295</v>
      </c>
      <c r="E4336">
        <v>25</v>
      </c>
      <c r="F4336" t="s">
        <v>147</v>
      </c>
      <c r="G4336" s="3">
        <v>160</v>
      </c>
      <c r="H4336" t="s">
        <v>143</v>
      </c>
      <c r="I4336" s="3">
        <v>4000</v>
      </c>
      <c r="J4336" s="25" t="str">
        <f t="shared" si="67"/>
        <v>May</v>
      </c>
      <c r="K4336">
        <v>21</v>
      </c>
    </row>
    <row r="4337" spans="1:11" x14ac:dyDescent="0.5">
      <c r="A4337" s="25">
        <v>44701</v>
      </c>
      <c r="B4337" t="s">
        <v>19</v>
      </c>
      <c r="C4337" t="s">
        <v>148</v>
      </c>
      <c r="D4337" t="s">
        <v>146</v>
      </c>
      <c r="E4337">
        <v>20</v>
      </c>
      <c r="F4337" t="s">
        <v>149</v>
      </c>
      <c r="G4337" s="3">
        <v>300</v>
      </c>
      <c r="H4337" t="s">
        <v>143</v>
      </c>
      <c r="I4337" s="3">
        <v>6000</v>
      </c>
      <c r="J4337" s="25" t="str">
        <f t="shared" si="67"/>
        <v>May</v>
      </c>
      <c r="K4337">
        <v>21</v>
      </c>
    </row>
    <row r="4338" spans="1:11" x14ac:dyDescent="0.5">
      <c r="A4338" s="25">
        <v>44701</v>
      </c>
      <c r="B4338" t="s">
        <v>19</v>
      </c>
      <c r="C4338" t="s">
        <v>163</v>
      </c>
      <c r="D4338" t="s">
        <v>295</v>
      </c>
      <c r="E4338">
        <v>10</v>
      </c>
      <c r="F4338" t="s">
        <v>147</v>
      </c>
      <c r="G4338" s="3">
        <v>900</v>
      </c>
      <c r="H4338" t="s">
        <v>143</v>
      </c>
      <c r="I4338" s="3">
        <v>9000</v>
      </c>
      <c r="J4338" s="25" t="str">
        <f t="shared" si="67"/>
        <v>May</v>
      </c>
      <c r="K4338">
        <v>21</v>
      </c>
    </row>
    <row r="4339" spans="1:11" x14ac:dyDescent="0.5">
      <c r="A4339" s="25">
        <v>44701</v>
      </c>
      <c r="B4339" t="s">
        <v>19</v>
      </c>
      <c r="C4339" t="s">
        <v>198</v>
      </c>
      <c r="D4339" t="s">
        <v>146</v>
      </c>
      <c r="E4339">
        <v>25</v>
      </c>
      <c r="F4339" t="s">
        <v>147</v>
      </c>
      <c r="G4339" s="3">
        <v>250</v>
      </c>
      <c r="H4339" t="s">
        <v>143</v>
      </c>
      <c r="I4339" s="3">
        <v>6250</v>
      </c>
      <c r="J4339" s="25" t="str">
        <f t="shared" si="67"/>
        <v>May</v>
      </c>
      <c r="K4339">
        <v>21</v>
      </c>
    </row>
    <row r="4340" spans="1:11" x14ac:dyDescent="0.5">
      <c r="A4340" s="25">
        <v>44701</v>
      </c>
      <c r="B4340" t="s">
        <v>19</v>
      </c>
      <c r="C4340" t="s">
        <v>231</v>
      </c>
      <c r="D4340" t="s">
        <v>146</v>
      </c>
      <c r="E4340">
        <v>5</v>
      </c>
      <c r="F4340" t="s">
        <v>147</v>
      </c>
      <c r="G4340" s="3">
        <v>255</v>
      </c>
      <c r="H4340" t="s">
        <v>143</v>
      </c>
      <c r="I4340" s="3">
        <v>1275</v>
      </c>
      <c r="J4340" s="25" t="str">
        <f t="shared" si="67"/>
        <v>May</v>
      </c>
      <c r="K4340">
        <v>21</v>
      </c>
    </row>
    <row r="4341" spans="1:11" hidden="1" x14ac:dyDescent="0.5">
      <c r="A4341" s="25">
        <v>44701</v>
      </c>
      <c r="B4341" t="s">
        <v>19</v>
      </c>
      <c r="C4341" t="s">
        <v>182</v>
      </c>
      <c r="D4341" t="s">
        <v>141</v>
      </c>
      <c r="E4341">
        <v>1</v>
      </c>
      <c r="F4341" t="s">
        <v>149</v>
      </c>
      <c r="G4341" s="3">
        <v>400</v>
      </c>
      <c r="H4341" t="s">
        <v>143</v>
      </c>
      <c r="I4341" s="3">
        <v>400</v>
      </c>
      <c r="J4341" s="25" t="str">
        <f t="shared" si="67"/>
        <v>May</v>
      </c>
      <c r="K4341">
        <v>21</v>
      </c>
    </row>
    <row r="4342" spans="1:11" x14ac:dyDescent="0.5">
      <c r="A4342" s="25">
        <v>44701</v>
      </c>
      <c r="B4342" t="s">
        <v>19</v>
      </c>
      <c r="C4342" t="s">
        <v>163</v>
      </c>
      <c r="D4342" t="s">
        <v>295</v>
      </c>
      <c r="E4342">
        <v>0.5</v>
      </c>
      <c r="F4342" t="s">
        <v>147</v>
      </c>
      <c r="G4342" s="3">
        <v>920</v>
      </c>
      <c r="H4342" t="s">
        <v>143</v>
      </c>
      <c r="I4342" s="3">
        <v>460</v>
      </c>
      <c r="J4342" s="25" t="str">
        <f t="shared" si="67"/>
        <v>May</v>
      </c>
      <c r="K4342">
        <v>21</v>
      </c>
    </row>
    <row r="4343" spans="1:11" x14ac:dyDescent="0.5">
      <c r="A4343" s="25">
        <v>44701</v>
      </c>
      <c r="B4343" t="s">
        <v>19</v>
      </c>
      <c r="C4343" t="s">
        <v>189</v>
      </c>
      <c r="D4343" t="s">
        <v>295</v>
      </c>
      <c r="E4343">
        <v>0.5</v>
      </c>
      <c r="F4343" t="s">
        <v>147</v>
      </c>
      <c r="G4343" s="3">
        <v>380</v>
      </c>
      <c r="H4343" t="s">
        <v>143</v>
      </c>
      <c r="I4343" s="3">
        <v>190</v>
      </c>
      <c r="J4343" s="25" t="str">
        <f t="shared" si="67"/>
        <v>May</v>
      </c>
      <c r="K4343">
        <v>21</v>
      </c>
    </row>
    <row r="4344" spans="1:11" x14ac:dyDescent="0.5">
      <c r="A4344" s="25">
        <v>44701</v>
      </c>
      <c r="B4344" t="s">
        <v>19</v>
      </c>
      <c r="C4344" t="s">
        <v>160</v>
      </c>
      <c r="D4344" t="s">
        <v>275</v>
      </c>
      <c r="E4344">
        <v>3</v>
      </c>
      <c r="F4344" t="s">
        <v>147</v>
      </c>
      <c r="G4344" s="3">
        <v>210</v>
      </c>
      <c r="H4344" t="s">
        <v>143</v>
      </c>
      <c r="I4344" s="3">
        <v>630</v>
      </c>
      <c r="J4344" s="25" t="str">
        <f t="shared" si="67"/>
        <v>May</v>
      </c>
      <c r="K4344">
        <v>21</v>
      </c>
    </row>
    <row r="4345" spans="1:11" hidden="1" x14ac:dyDescent="0.5">
      <c r="A4345" s="25">
        <v>44701</v>
      </c>
      <c r="B4345" t="s">
        <v>19</v>
      </c>
      <c r="C4345" t="s">
        <v>294</v>
      </c>
      <c r="D4345" t="s">
        <v>141</v>
      </c>
      <c r="E4345">
        <v>1</v>
      </c>
      <c r="F4345" t="s">
        <v>149</v>
      </c>
      <c r="G4345" s="3">
        <v>65</v>
      </c>
      <c r="H4345" t="s">
        <v>143</v>
      </c>
      <c r="I4345" s="3">
        <v>65</v>
      </c>
      <c r="J4345" s="25" t="str">
        <f t="shared" si="67"/>
        <v>May</v>
      </c>
      <c r="K4345">
        <v>21</v>
      </c>
    </row>
    <row r="4346" spans="1:11" x14ac:dyDescent="0.5">
      <c r="A4346" s="25">
        <v>44701</v>
      </c>
      <c r="B4346" t="s">
        <v>19</v>
      </c>
      <c r="C4346" t="s">
        <v>166</v>
      </c>
      <c r="D4346" t="s">
        <v>295</v>
      </c>
      <c r="E4346">
        <v>1.5</v>
      </c>
      <c r="F4346" t="s">
        <v>147</v>
      </c>
      <c r="G4346" s="3">
        <v>330</v>
      </c>
      <c r="H4346" t="s">
        <v>143</v>
      </c>
      <c r="I4346" s="3">
        <v>495</v>
      </c>
      <c r="J4346" s="25" t="str">
        <f t="shared" si="67"/>
        <v>May</v>
      </c>
      <c r="K4346">
        <v>21</v>
      </c>
    </row>
    <row r="4347" spans="1:11" x14ac:dyDescent="0.5">
      <c r="A4347" s="25">
        <v>44701</v>
      </c>
      <c r="B4347" t="s">
        <v>19</v>
      </c>
      <c r="C4347" t="s">
        <v>167</v>
      </c>
      <c r="D4347" t="s">
        <v>295</v>
      </c>
      <c r="E4347">
        <v>1</v>
      </c>
      <c r="F4347" t="s">
        <v>147</v>
      </c>
      <c r="G4347" s="3">
        <v>330</v>
      </c>
      <c r="H4347" t="s">
        <v>143</v>
      </c>
      <c r="I4347" s="3">
        <v>330</v>
      </c>
      <c r="J4347" s="25" t="str">
        <f t="shared" si="67"/>
        <v>May</v>
      </c>
      <c r="K4347">
        <v>21</v>
      </c>
    </row>
    <row r="4348" spans="1:11" hidden="1" x14ac:dyDescent="0.5">
      <c r="A4348" s="25">
        <v>44701</v>
      </c>
      <c r="B4348" t="s">
        <v>19</v>
      </c>
      <c r="C4348" t="s">
        <v>153</v>
      </c>
      <c r="D4348" t="s">
        <v>295</v>
      </c>
      <c r="E4348">
        <v>1</v>
      </c>
      <c r="F4348" t="s">
        <v>147</v>
      </c>
      <c r="G4348" s="3">
        <v>70</v>
      </c>
      <c r="H4348" t="s">
        <v>143</v>
      </c>
      <c r="I4348" s="3">
        <v>70</v>
      </c>
      <c r="J4348" s="25" t="str">
        <f t="shared" si="67"/>
        <v>May</v>
      </c>
      <c r="K4348">
        <v>21</v>
      </c>
    </row>
    <row r="4349" spans="1:11" x14ac:dyDescent="0.5">
      <c r="A4349" s="25">
        <v>44701</v>
      </c>
      <c r="B4349" t="s">
        <v>19</v>
      </c>
      <c r="C4349" t="s">
        <v>148</v>
      </c>
      <c r="D4349" t="s">
        <v>146</v>
      </c>
      <c r="E4349">
        <v>1</v>
      </c>
      <c r="F4349" t="s">
        <v>149</v>
      </c>
      <c r="G4349" s="3">
        <v>300</v>
      </c>
      <c r="H4349" t="s">
        <v>143</v>
      </c>
      <c r="I4349" s="3">
        <v>300</v>
      </c>
      <c r="J4349" s="25" t="str">
        <f t="shared" si="67"/>
        <v>May</v>
      </c>
      <c r="K4349">
        <v>21</v>
      </c>
    </row>
    <row r="4350" spans="1:11" x14ac:dyDescent="0.5">
      <c r="A4350" s="25">
        <v>44701</v>
      </c>
      <c r="B4350" t="s">
        <v>19</v>
      </c>
      <c r="C4350" t="s">
        <v>198</v>
      </c>
      <c r="D4350" t="s">
        <v>146</v>
      </c>
      <c r="E4350">
        <v>1.5</v>
      </c>
      <c r="F4350" t="s">
        <v>147</v>
      </c>
      <c r="G4350" s="3">
        <v>255</v>
      </c>
      <c r="H4350" t="s">
        <v>143</v>
      </c>
      <c r="I4350" s="3">
        <v>382.5</v>
      </c>
      <c r="J4350" s="25" t="str">
        <f t="shared" si="67"/>
        <v>May</v>
      </c>
      <c r="K4350">
        <v>21</v>
      </c>
    </row>
    <row r="4351" spans="1:11" x14ac:dyDescent="0.5">
      <c r="A4351" s="25">
        <v>44701</v>
      </c>
      <c r="B4351" t="s">
        <v>19</v>
      </c>
      <c r="C4351" t="s">
        <v>159</v>
      </c>
      <c r="D4351" t="s">
        <v>295</v>
      </c>
      <c r="E4351">
        <v>1</v>
      </c>
      <c r="F4351" t="s">
        <v>147</v>
      </c>
      <c r="G4351" s="3">
        <v>520</v>
      </c>
      <c r="H4351" t="s">
        <v>143</v>
      </c>
      <c r="I4351" s="3">
        <v>520</v>
      </c>
      <c r="J4351" s="25" t="str">
        <f t="shared" si="67"/>
        <v>May</v>
      </c>
      <c r="K4351">
        <v>21</v>
      </c>
    </row>
    <row r="4352" spans="1:11" x14ac:dyDescent="0.5">
      <c r="A4352" s="25">
        <v>44701</v>
      </c>
      <c r="B4352" t="s">
        <v>19</v>
      </c>
      <c r="C4352" t="s">
        <v>163</v>
      </c>
      <c r="D4352" t="s">
        <v>295</v>
      </c>
      <c r="E4352">
        <v>0.5</v>
      </c>
      <c r="F4352" t="s">
        <v>147</v>
      </c>
      <c r="G4352" s="3">
        <v>920</v>
      </c>
      <c r="H4352" t="s">
        <v>143</v>
      </c>
      <c r="I4352" s="3">
        <v>460</v>
      </c>
      <c r="J4352" s="25" t="str">
        <f t="shared" si="67"/>
        <v>May</v>
      </c>
      <c r="K4352">
        <v>21</v>
      </c>
    </row>
    <row r="4353" spans="1:11" hidden="1" x14ac:dyDescent="0.5">
      <c r="A4353" s="25">
        <v>44701</v>
      </c>
      <c r="B4353" t="s">
        <v>19</v>
      </c>
      <c r="C4353" t="s">
        <v>200</v>
      </c>
      <c r="D4353" t="s">
        <v>324</v>
      </c>
      <c r="E4353">
        <v>1</v>
      </c>
      <c r="F4353" t="s">
        <v>142</v>
      </c>
      <c r="G4353" s="3">
        <v>155</v>
      </c>
      <c r="H4353" t="s">
        <v>143</v>
      </c>
      <c r="I4353" s="3">
        <v>155</v>
      </c>
      <c r="J4353" s="25" t="str">
        <f t="shared" si="67"/>
        <v>May</v>
      </c>
      <c r="K4353">
        <v>21</v>
      </c>
    </row>
    <row r="4354" spans="1:11" x14ac:dyDescent="0.5">
      <c r="A4354" s="25">
        <v>44702</v>
      </c>
      <c r="B4354" t="s">
        <v>17</v>
      </c>
      <c r="C4354" t="s">
        <v>281</v>
      </c>
      <c r="D4354" t="s">
        <v>146</v>
      </c>
      <c r="E4354">
        <v>5</v>
      </c>
      <c r="F4354" t="s">
        <v>147</v>
      </c>
      <c r="G4354" s="3">
        <v>260</v>
      </c>
      <c r="H4354" t="s">
        <v>143</v>
      </c>
      <c r="I4354" s="3">
        <v>1300</v>
      </c>
      <c r="J4354" s="25" t="str">
        <f t="shared" si="67"/>
        <v>May</v>
      </c>
      <c r="K4354">
        <v>21</v>
      </c>
    </row>
    <row r="4355" spans="1:11" x14ac:dyDescent="0.5">
      <c r="A4355" s="25">
        <v>44702</v>
      </c>
      <c r="B4355" t="s">
        <v>17</v>
      </c>
      <c r="C4355" t="s">
        <v>181</v>
      </c>
      <c r="D4355" t="s">
        <v>276</v>
      </c>
      <c r="E4355">
        <v>2</v>
      </c>
      <c r="F4355" t="s">
        <v>152</v>
      </c>
      <c r="G4355" s="3">
        <v>140</v>
      </c>
      <c r="H4355" t="s">
        <v>143</v>
      </c>
      <c r="I4355" s="3">
        <v>280</v>
      </c>
      <c r="J4355" s="25" t="str">
        <f t="shared" si="67"/>
        <v>May</v>
      </c>
      <c r="K4355">
        <v>21</v>
      </c>
    </row>
    <row r="4356" spans="1:11" x14ac:dyDescent="0.5">
      <c r="A4356" s="25">
        <v>44702</v>
      </c>
      <c r="B4356" t="s">
        <v>17</v>
      </c>
      <c r="C4356" t="s">
        <v>151</v>
      </c>
      <c r="D4356" t="s">
        <v>146</v>
      </c>
      <c r="E4356">
        <v>2</v>
      </c>
      <c r="F4356" t="s">
        <v>152</v>
      </c>
      <c r="G4356" s="3">
        <v>460</v>
      </c>
      <c r="H4356" t="s">
        <v>143</v>
      </c>
      <c r="I4356" s="3">
        <v>920</v>
      </c>
      <c r="J4356" s="25" t="str">
        <f t="shared" ref="J4356:J4419" si="68">TEXT(A4356,"mmm")</f>
        <v>May</v>
      </c>
      <c r="K4356">
        <v>21</v>
      </c>
    </row>
    <row r="4357" spans="1:11" x14ac:dyDescent="0.5">
      <c r="A4357" s="25">
        <v>44702</v>
      </c>
      <c r="B4357" t="s">
        <v>17</v>
      </c>
      <c r="C4357" t="s">
        <v>144</v>
      </c>
      <c r="D4357" t="s">
        <v>274</v>
      </c>
      <c r="E4357">
        <v>40</v>
      </c>
      <c r="F4357" t="s">
        <v>145</v>
      </c>
      <c r="G4357" s="3">
        <v>65</v>
      </c>
      <c r="H4357" t="s">
        <v>143</v>
      </c>
      <c r="I4357" s="3">
        <v>2600</v>
      </c>
      <c r="J4357" s="25" t="str">
        <f t="shared" si="68"/>
        <v>May</v>
      </c>
      <c r="K4357">
        <v>21</v>
      </c>
    </row>
    <row r="4358" spans="1:11" x14ac:dyDescent="0.5">
      <c r="A4358" s="25">
        <v>44702</v>
      </c>
      <c r="B4358" t="s">
        <v>17</v>
      </c>
      <c r="C4358" t="s">
        <v>231</v>
      </c>
      <c r="D4358" t="s">
        <v>146</v>
      </c>
      <c r="E4358">
        <v>1</v>
      </c>
      <c r="F4358" t="s">
        <v>147</v>
      </c>
      <c r="G4358" s="3">
        <v>255</v>
      </c>
      <c r="H4358" t="s">
        <v>143</v>
      </c>
      <c r="I4358" s="3">
        <v>255</v>
      </c>
      <c r="J4358" s="25" t="str">
        <f t="shared" si="68"/>
        <v>May</v>
      </c>
      <c r="K4358">
        <v>21</v>
      </c>
    </row>
    <row r="4359" spans="1:11" x14ac:dyDescent="0.5">
      <c r="A4359" s="25">
        <v>44702</v>
      </c>
      <c r="B4359" t="s">
        <v>17</v>
      </c>
      <c r="C4359" t="s">
        <v>281</v>
      </c>
      <c r="D4359" t="s">
        <v>146</v>
      </c>
      <c r="E4359">
        <v>1</v>
      </c>
      <c r="F4359" t="s">
        <v>147</v>
      </c>
      <c r="G4359" s="3">
        <v>255</v>
      </c>
      <c r="H4359" t="s">
        <v>143</v>
      </c>
      <c r="I4359" s="3">
        <v>255</v>
      </c>
      <c r="J4359" s="25" t="str">
        <f t="shared" si="68"/>
        <v>May</v>
      </c>
      <c r="K4359">
        <v>21</v>
      </c>
    </row>
    <row r="4360" spans="1:11" x14ac:dyDescent="0.5">
      <c r="A4360" s="25">
        <v>44702</v>
      </c>
      <c r="B4360" t="s">
        <v>17</v>
      </c>
      <c r="C4360" t="s">
        <v>159</v>
      </c>
      <c r="D4360" t="s">
        <v>295</v>
      </c>
      <c r="E4360">
        <v>1</v>
      </c>
      <c r="F4360" t="s">
        <v>147</v>
      </c>
      <c r="G4360" s="3">
        <v>520</v>
      </c>
      <c r="H4360" t="s">
        <v>143</v>
      </c>
      <c r="I4360" s="3">
        <v>520</v>
      </c>
      <c r="J4360" s="25" t="str">
        <f t="shared" si="68"/>
        <v>May</v>
      </c>
      <c r="K4360">
        <v>21</v>
      </c>
    </row>
    <row r="4361" spans="1:11" x14ac:dyDescent="0.5">
      <c r="A4361" s="25">
        <v>44702</v>
      </c>
      <c r="B4361" t="s">
        <v>17</v>
      </c>
      <c r="C4361" t="s">
        <v>163</v>
      </c>
      <c r="D4361" t="s">
        <v>295</v>
      </c>
      <c r="E4361">
        <v>0.5</v>
      </c>
      <c r="F4361" t="s">
        <v>147</v>
      </c>
      <c r="G4361" s="3">
        <v>900</v>
      </c>
      <c r="H4361" t="s">
        <v>143</v>
      </c>
      <c r="I4361" s="3">
        <v>450</v>
      </c>
      <c r="J4361" s="25" t="str">
        <f t="shared" si="68"/>
        <v>May</v>
      </c>
      <c r="K4361">
        <v>21</v>
      </c>
    </row>
    <row r="4362" spans="1:11" hidden="1" x14ac:dyDescent="0.5">
      <c r="A4362" s="25">
        <v>44702</v>
      </c>
      <c r="B4362" t="s">
        <v>17</v>
      </c>
      <c r="C4362" t="s">
        <v>168</v>
      </c>
      <c r="D4362" t="s">
        <v>295</v>
      </c>
      <c r="E4362">
        <v>5</v>
      </c>
      <c r="F4362" t="s">
        <v>169</v>
      </c>
      <c r="G4362" s="3">
        <v>80</v>
      </c>
      <c r="H4362" t="s">
        <v>143</v>
      </c>
      <c r="I4362" s="3">
        <v>400</v>
      </c>
      <c r="J4362" s="25" t="str">
        <f t="shared" si="68"/>
        <v>May</v>
      </c>
      <c r="K4362">
        <v>21</v>
      </c>
    </row>
    <row r="4363" spans="1:11" x14ac:dyDescent="0.5">
      <c r="A4363" s="25">
        <v>44702</v>
      </c>
      <c r="B4363" t="s">
        <v>17</v>
      </c>
      <c r="C4363" t="s">
        <v>144</v>
      </c>
      <c r="D4363" t="s">
        <v>274</v>
      </c>
      <c r="E4363">
        <v>3</v>
      </c>
      <c r="F4363" t="s">
        <v>145</v>
      </c>
      <c r="G4363" s="3">
        <v>65</v>
      </c>
      <c r="H4363" t="s">
        <v>143</v>
      </c>
      <c r="I4363" s="3">
        <v>195</v>
      </c>
      <c r="J4363" s="25" t="str">
        <f t="shared" si="68"/>
        <v>May</v>
      </c>
      <c r="K4363">
        <v>21</v>
      </c>
    </row>
    <row r="4364" spans="1:11" hidden="1" x14ac:dyDescent="0.5">
      <c r="A4364" s="25">
        <v>44702</v>
      </c>
      <c r="B4364" t="s">
        <v>17</v>
      </c>
      <c r="C4364" t="s">
        <v>186</v>
      </c>
      <c r="D4364" t="s">
        <v>274</v>
      </c>
      <c r="E4364">
        <v>2</v>
      </c>
      <c r="F4364" t="s">
        <v>145</v>
      </c>
      <c r="G4364" s="3">
        <v>80</v>
      </c>
      <c r="H4364" t="s">
        <v>143</v>
      </c>
      <c r="I4364" s="3">
        <v>160</v>
      </c>
      <c r="J4364" s="25" t="str">
        <f t="shared" si="68"/>
        <v>May</v>
      </c>
      <c r="K4364">
        <v>21</v>
      </c>
    </row>
    <row r="4365" spans="1:11" x14ac:dyDescent="0.5">
      <c r="A4365" s="25">
        <v>44702</v>
      </c>
      <c r="B4365" t="s">
        <v>17</v>
      </c>
      <c r="C4365" t="s">
        <v>159</v>
      </c>
      <c r="D4365" t="s">
        <v>295</v>
      </c>
      <c r="E4365">
        <v>2</v>
      </c>
      <c r="F4365" t="s">
        <v>147</v>
      </c>
      <c r="G4365" s="3">
        <v>520</v>
      </c>
      <c r="H4365" t="s">
        <v>143</v>
      </c>
      <c r="I4365" s="3">
        <v>1040</v>
      </c>
      <c r="J4365" s="25" t="str">
        <f t="shared" si="68"/>
        <v>May</v>
      </c>
      <c r="K4365">
        <v>21</v>
      </c>
    </row>
    <row r="4366" spans="1:11" x14ac:dyDescent="0.5">
      <c r="A4366" s="25">
        <v>44702</v>
      </c>
      <c r="B4366" t="s">
        <v>17</v>
      </c>
      <c r="C4366" t="s">
        <v>163</v>
      </c>
      <c r="D4366" t="s">
        <v>295</v>
      </c>
      <c r="E4366">
        <v>1</v>
      </c>
      <c r="F4366" t="s">
        <v>147</v>
      </c>
      <c r="G4366" s="3">
        <v>900</v>
      </c>
      <c r="H4366" t="s">
        <v>143</v>
      </c>
      <c r="I4366" s="3">
        <v>900</v>
      </c>
      <c r="J4366" s="25" t="str">
        <f t="shared" si="68"/>
        <v>May</v>
      </c>
      <c r="K4366">
        <v>21</v>
      </c>
    </row>
    <row r="4367" spans="1:11" hidden="1" x14ac:dyDescent="0.5">
      <c r="A4367" s="25">
        <v>44702</v>
      </c>
      <c r="B4367" t="s">
        <v>17</v>
      </c>
      <c r="C4367" t="s">
        <v>176</v>
      </c>
      <c r="D4367" t="s">
        <v>295</v>
      </c>
      <c r="E4367">
        <v>0.5</v>
      </c>
      <c r="F4367" t="s">
        <v>147</v>
      </c>
      <c r="G4367" s="3">
        <v>260</v>
      </c>
      <c r="H4367" t="s">
        <v>143</v>
      </c>
      <c r="I4367" s="3">
        <v>130</v>
      </c>
      <c r="J4367" s="25" t="str">
        <f t="shared" si="68"/>
        <v>May</v>
      </c>
      <c r="K4367">
        <v>21</v>
      </c>
    </row>
    <row r="4368" spans="1:11" x14ac:dyDescent="0.5">
      <c r="A4368" s="25">
        <v>44702</v>
      </c>
      <c r="B4368" t="s">
        <v>17</v>
      </c>
      <c r="C4368" t="s">
        <v>281</v>
      </c>
      <c r="D4368" t="s">
        <v>146</v>
      </c>
      <c r="E4368">
        <v>2</v>
      </c>
      <c r="F4368" t="s">
        <v>147</v>
      </c>
      <c r="G4368" s="3">
        <v>255</v>
      </c>
      <c r="H4368" t="s">
        <v>143</v>
      </c>
      <c r="I4368" s="3">
        <v>510</v>
      </c>
      <c r="J4368" s="25" t="str">
        <f t="shared" si="68"/>
        <v>May</v>
      </c>
      <c r="K4368">
        <v>21</v>
      </c>
    </row>
    <row r="4369" spans="1:11" x14ac:dyDescent="0.5">
      <c r="A4369" s="25">
        <v>44702</v>
      </c>
      <c r="B4369" t="s">
        <v>17</v>
      </c>
      <c r="C4369" t="s">
        <v>159</v>
      </c>
      <c r="D4369" t="s">
        <v>295</v>
      </c>
      <c r="E4369">
        <v>1</v>
      </c>
      <c r="F4369" t="s">
        <v>147</v>
      </c>
      <c r="G4369" s="3">
        <v>520</v>
      </c>
      <c r="H4369" t="s">
        <v>143</v>
      </c>
      <c r="I4369" s="3">
        <v>520</v>
      </c>
      <c r="J4369" s="25" t="str">
        <f t="shared" si="68"/>
        <v>May</v>
      </c>
      <c r="K4369">
        <v>21</v>
      </c>
    </row>
    <row r="4370" spans="1:11" x14ac:dyDescent="0.5">
      <c r="A4370" s="25">
        <v>44702</v>
      </c>
      <c r="B4370" t="s">
        <v>17</v>
      </c>
      <c r="C4370" t="s">
        <v>163</v>
      </c>
      <c r="D4370" t="s">
        <v>295</v>
      </c>
      <c r="E4370">
        <v>0.5</v>
      </c>
      <c r="F4370" t="s">
        <v>147</v>
      </c>
      <c r="G4370" s="3">
        <v>900</v>
      </c>
      <c r="H4370" t="s">
        <v>143</v>
      </c>
      <c r="I4370" s="3">
        <v>450</v>
      </c>
      <c r="J4370" s="25" t="str">
        <f t="shared" si="68"/>
        <v>May</v>
      </c>
      <c r="K4370">
        <v>21</v>
      </c>
    </row>
    <row r="4371" spans="1:11" x14ac:dyDescent="0.5">
      <c r="A4371" s="25">
        <v>44702</v>
      </c>
      <c r="B4371" t="s">
        <v>17</v>
      </c>
      <c r="C4371" t="s">
        <v>187</v>
      </c>
      <c r="D4371" t="s">
        <v>295</v>
      </c>
      <c r="E4371">
        <v>5</v>
      </c>
      <c r="F4371" t="s">
        <v>147</v>
      </c>
      <c r="G4371" s="3">
        <v>50</v>
      </c>
      <c r="H4371" t="s">
        <v>143</v>
      </c>
      <c r="I4371" s="3">
        <v>250</v>
      </c>
      <c r="J4371" s="25" t="str">
        <f t="shared" si="68"/>
        <v>May</v>
      </c>
      <c r="K4371">
        <v>21</v>
      </c>
    </row>
    <row r="4372" spans="1:11" x14ac:dyDescent="0.5">
      <c r="A4372" s="25">
        <v>44702</v>
      </c>
      <c r="B4372" t="s">
        <v>17</v>
      </c>
      <c r="C4372" t="s">
        <v>158</v>
      </c>
      <c r="D4372" t="s">
        <v>295</v>
      </c>
      <c r="E4372">
        <v>0.5</v>
      </c>
      <c r="F4372" t="s">
        <v>147</v>
      </c>
      <c r="G4372" s="3">
        <v>310</v>
      </c>
      <c r="H4372" t="s">
        <v>143</v>
      </c>
      <c r="I4372" s="3">
        <v>155</v>
      </c>
      <c r="J4372" s="25" t="str">
        <f t="shared" si="68"/>
        <v>May</v>
      </c>
      <c r="K4372">
        <v>21</v>
      </c>
    </row>
    <row r="4373" spans="1:11" hidden="1" x14ac:dyDescent="0.5">
      <c r="A4373" s="25">
        <v>44702</v>
      </c>
      <c r="B4373" t="s">
        <v>17</v>
      </c>
      <c r="C4373" t="s">
        <v>192</v>
      </c>
      <c r="D4373" t="s">
        <v>193</v>
      </c>
      <c r="E4373">
        <v>0.1</v>
      </c>
      <c r="F4373" t="s">
        <v>147</v>
      </c>
      <c r="G4373" s="3">
        <v>700</v>
      </c>
      <c r="H4373" t="s">
        <v>143</v>
      </c>
      <c r="I4373" s="3">
        <v>70</v>
      </c>
      <c r="J4373" s="25" t="str">
        <f t="shared" si="68"/>
        <v>May</v>
      </c>
      <c r="K4373">
        <v>21</v>
      </c>
    </row>
    <row r="4374" spans="1:11" x14ac:dyDescent="0.5">
      <c r="A4374" s="25">
        <v>44702</v>
      </c>
      <c r="B4374" t="s">
        <v>17</v>
      </c>
      <c r="C4374" t="s">
        <v>167</v>
      </c>
      <c r="D4374" t="s">
        <v>295</v>
      </c>
      <c r="E4374">
        <v>1</v>
      </c>
      <c r="F4374" t="s">
        <v>147</v>
      </c>
      <c r="G4374" s="3">
        <v>330</v>
      </c>
      <c r="H4374" t="s">
        <v>143</v>
      </c>
      <c r="I4374" s="3">
        <v>330</v>
      </c>
      <c r="J4374" s="25" t="str">
        <f t="shared" si="68"/>
        <v>May</v>
      </c>
      <c r="K4374">
        <v>21</v>
      </c>
    </row>
    <row r="4375" spans="1:11" x14ac:dyDescent="0.5">
      <c r="A4375" s="25">
        <v>44702</v>
      </c>
      <c r="B4375" t="s">
        <v>17</v>
      </c>
      <c r="C4375" t="s">
        <v>162</v>
      </c>
      <c r="D4375" t="s">
        <v>295</v>
      </c>
      <c r="E4375">
        <v>5</v>
      </c>
      <c r="F4375" t="s">
        <v>147</v>
      </c>
      <c r="G4375" s="3">
        <v>175</v>
      </c>
      <c r="H4375" t="s">
        <v>143</v>
      </c>
      <c r="I4375" s="3">
        <v>875</v>
      </c>
      <c r="J4375" s="25" t="str">
        <f t="shared" si="68"/>
        <v>May</v>
      </c>
      <c r="K4375">
        <v>21</v>
      </c>
    </row>
    <row r="4376" spans="1:11" x14ac:dyDescent="0.5">
      <c r="A4376" s="25">
        <v>44702</v>
      </c>
      <c r="B4376" t="s">
        <v>17</v>
      </c>
      <c r="C4376" t="s">
        <v>164</v>
      </c>
      <c r="D4376" t="s">
        <v>295</v>
      </c>
      <c r="E4376">
        <v>2</v>
      </c>
      <c r="F4376" t="s">
        <v>147</v>
      </c>
      <c r="G4376" s="3">
        <v>200</v>
      </c>
      <c r="H4376" t="s">
        <v>143</v>
      </c>
      <c r="I4376" s="3">
        <v>400</v>
      </c>
      <c r="J4376" s="25" t="str">
        <f t="shared" si="68"/>
        <v>May</v>
      </c>
      <c r="K4376">
        <v>21</v>
      </c>
    </row>
    <row r="4377" spans="1:11" hidden="1" x14ac:dyDescent="0.5">
      <c r="A4377" s="25">
        <v>44702</v>
      </c>
      <c r="B4377" t="s">
        <v>17</v>
      </c>
      <c r="C4377" t="s">
        <v>194</v>
      </c>
      <c r="D4377" t="s">
        <v>146</v>
      </c>
      <c r="E4377">
        <v>2</v>
      </c>
      <c r="F4377" t="s">
        <v>147</v>
      </c>
      <c r="G4377" s="3">
        <v>260</v>
      </c>
      <c r="H4377" t="s">
        <v>143</v>
      </c>
      <c r="I4377" s="3">
        <v>520</v>
      </c>
      <c r="J4377" s="25" t="str">
        <f t="shared" si="68"/>
        <v>May</v>
      </c>
      <c r="K4377">
        <v>21</v>
      </c>
    </row>
    <row r="4378" spans="1:11" x14ac:dyDescent="0.5">
      <c r="A4378" s="25">
        <v>44702</v>
      </c>
      <c r="B4378" t="s">
        <v>17</v>
      </c>
      <c r="C4378" t="s">
        <v>148</v>
      </c>
      <c r="D4378" t="s">
        <v>146</v>
      </c>
      <c r="E4378">
        <v>2</v>
      </c>
      <c r="F4378" t="s">
        <v>149</v>
      </c>
      <c r="G4378" s="3">
        <v>300</v>
      </c>
      <c r="H4378" t="s">
        <v>143</v>
      </c>
      <c r="I4378" s="3">
        <v>600</v>
      </c>
      <c r="J4378" s="25" t="str">
        <f t="shared" si="68"/>
        <v>May</v>
      </c>
      <c r="K4378">
        <v>21</v>
      </c>
    </row>
    <row r="4379" spans="1:11" x14ac:dyDescent="0.5">
      <c r="A4379" s="25">
        <v>44702</v>
      </c>
      <c r="B4379" t="s">
        <v>17</v>
      </c>
      <c r="C4379" t="s">
        <v>144</v>
      </c>
      <c r="D4379" t="s">
        <v>274</v>
      </c>
      <c r="E4379">
        <v>10</v>
      </c>
      <c r="F4379" t="s">
        <v>145</v>
      </c>
      <c r="G4379" s="3">
        <v>65</v>
      </c>
      <c r="H4379" t="s">
        <v>143</v>
      </c>
      <c r="I4379" s="3">
        <v>650</v>
      </c>
      <c r="J4379" s="25" t="str">
        <f t="shared" si="68"/>
        <v>May</v>
      </c>
      <c r="K4379">
        <v>21</v>
      </c>
    </row>
    <row r="4380" spans="1:11" x14ac:dyDescent="0.5">
      <c r="A4380" s="25">
        <v>44702</v>
      </c>
      <c r="B4380" t="s">
        <v>17</v>
      </c>
      <c r="C4380" t="s">
        <v>160</v>
      </c>
      <c r="D4380" t="s">
        <v>275</v>
      </c>
      <c r="E4380">
        <v>15</v>
      </c>
      <c r="F4380" t="s">
        <v>147</v>
      </c>
      <c r="G4380" s="3">
        <v>206.67</v>
      </c>
      <c r="H4380" t="s">
        <v>143</v>
      </c>
      <c r="I4380" s="3">
        <v>3100</v>
      </c>
      <c r="J4380" s="25" t="str">
        <f t="shared" si="68"/>
        <v>May</v>
      </c>
      <c r="K4380">
        <v>21</v>
      </c>
    </row>
    <row r="4381" spans="1:11" x14ac:dyDescent="0.5">
      <c r="A4381" s="25">
        <v>44702</v>
      </c>
      <c r="B4381" t="s">
        <v>17</v>
      </c>
      <c r="C4381" t="s">
        <v>159</v>
      </c>
      <c r="D4381" t="s">
        <v>295</v>
      </c>
      <c r="E4381">
        <v>0.25</v>
      </c>
      <c r="F4381" t="s">
        <v>147</v>
      </c>
      <c r="G4381" s="3">
        <v>500</v>
      </c>
      <c r="H4381" t="s">
        <v>143</v>
      </c>
      <c r="I4381" s="3">
        <v>125</v>
      </c>
      <c r="J4381" s="25" t="str">
        <f t="shared" si="68"/>
        <v>May</v>
      </c>
      <c r="K4381">
        <v>21</v>
      </c>
    </row>
    <row r="4382" spans="1:11" x14ac:dyDescent="0.5">
      <c r="A4382" s="25">
        <v>44702</v>
      </c>
      <c r="B4382" t="s">
        <v>17</v>
      </c>
      <c r="C4382" t="s">
        <v>163</v>
      </c>
      <c r="D4382" t="s">
        <v>295</v>
      </c>
      <c r="E4382">
        <v>0.25</v>
      </c>
      <c r="F4382" t="s">
        <v>147</v>
      </c>
      <c r="G4382" s="3">
        <v>910</v>
      </c>
      <c r="H4382" t="s">
        <v>143</v>
      </c>
      <c r="I4382" s="3">
        <v>227.5</v>
      </c>
      <c r="J4382" s="25" t="str">
        <f t="shared" si="68"/>
        <v>May</v>
      </c>
      <c r="K4382">
        <v>21</v>
      </c>
    </row>
    <row r="4383" spans="1:11" hidden="1" x14ac:dyDescent="0.5">
      <c r="A4383" s="25">
        <v>44702</v>
      </c>
      <c r="B4383" t="s">
        <v>17</v>
      </c>
      <c r="C4383" t="s">
        <v>195</v>
      </c>
      <c r="D4383" t="s">
        <v>141</v>
      </c>
      <c r="E4383">
        <v>1</v>
      </c>
      <c r="F4383" t="s">
        <v>142</v>
      </c>
      <c r="G4383" s="3">
        <v>310</v>
      </c>
      <c r="H4383" t="s">
        <v>143</v>
      </c>
      <c r="I4383" s="3">
        <v>310</v>
      </c>
      <c r="J4383" s="25" t="str">
        <f t="shared" si="68"/>
        <v>May</v>
      </c>
      <c r="K4383">
        <v>21</v>
      </c>
    </row>
    <row r="4384" spans="1:11" hidden="1" x14ac:dyDescent="0.5">
      <c r="A4384" s="25">
        <v>44702</v>
      </c>
      <c r="B4384" t="s">
        <v>17</v>
      </c>
      <c r="C4384" t="s">
        <v>153</v>
      </c>
      <c r="D4384" t="s">
        <v>295</v>
      </c>
      <c r="E4384">
        <v>10</v>
      </c>
      <c r="F4384" t="s">
        <v>147</v>
      </c>
      <c r="G4384" s="3">
        <v>65</v>
      </c>
      <c r="H4384" t="s">
        <v>143</v>
      </c>
      <c r="I4384" s="3">
        <v>650</v>
      </c>
      <c r="J4384" s="25" t="str">
        <f t="shared" si="68"/>
        <v>May</v>
      </c>
      <c r="K4384">
        <v>21</v>
      </c>
    </row>
    <row r="4385" spans="1:11" hidden="1" x14ac:dyDescent="0.5">
      <c r="A4385" s="25">
        <v>44702</v>
      </c>
      <c r="B4385" t="s">
        <v>17</v>
      </c>
      <c r="C4385" t="s">
        <v>196</v>
      </c>
      <c r="D4385" t="s">
        <v>141</v>
      </c>
      <c r="E4385">
        <v>1</v>
      </c>
      <c r="F4385" t="s">
        <v>142</v>
      </c>
      <c r="G4385" s="3">
        <v>730</v>
      </c>
      <c r="H4385" t="s">
        <v>143</v>
      </c>
      <c r="I4385" s="3">
        <v>730</v>
      </c>
      <c r="J4385" s="25" t="str">
        <f t="shared" si="68"/>
        <v>May</v>
      </c>
      <c r="K4385">
        <v>21</v>
      </c>
    </row>
    <row r="4386" spans="1:11" hidden="1" x14ac:dyDescent="0.5">
      <c r="A4386" s="25">
        <v>44702</v>
      </c>
      <c r="B4386" t="s">
        <v>17</v>
      </c>
      <c r="C4386" t="s">
        <v>182</v>
      </c>
      <c r="D4386" t="s">
        <v>141</v>
      </c>
      <c r="E4386">
        <v>1</v>
      </c>
      <c r="F4386" t="s">
        <v>149</v>
      </c>
      <c r="G4386" s="3">
        <v>400</v>
      </c>
      <c r="H4386" t="s">
        <v>143</v>
      </c>
      <c r="I4386" s="3">
        <v>400</v>
      </c>
      <c r="J4386" s="25" t="str">
        <f t="shared" si="68"/>
        <v>May</v>
      </c>
      <c r="K4386">
        <v>21</v>
      </c>
    </row>
    <row r="4387" spans="1:11" x14ac:dyDescent="0.5">
      <c r="A4387" s="25">
        <v>44702</v>
      </c>
      <c r="B4387" t="s">
        <v>17</v>
      </c>
      <c r="C4387" t="s">
        <v>231</v>
      </c>
      <c r="D4387" t="s">
        <v>146</v>
      </c>
      <c r="E4387">
        <v>1</v>
      </c>
      <c r="F4387" t="s">
        <v>147</v>
      </c>
      <c r="G4387" s="3">
        <v>255</v>
      </c>
      <c r="H4387" t="s">
        <v>143</v>
      </c>
      <c r="I4387" s="3">
        <v>255</v>
      </c>
      <c r="J4387" s="25" t="str">
        <f t="shared" si="68"/>
        <v>May</v>
      </c>
      <c r="K4387">
        <v>21</v>
      </c>
    </row>
    <row r="4388" spans="1:11" x14ac:dyDescent="0.5">
      <c r="A4388" s="25">
        <v>44702</v>
      </c>
      <c r="B4388" t="s">
        <v>17</v>
      </c>
      <c r="C4388" t="s">
        <v>281</v>
      </c>
      <c r="D4388" t="s">
        <v>146</v>
      </c>
      <c r="E4388">
        <v>2</v>
      </c>
      <c r="F4388" t="s">
        <v>147</v>
      </c>
      <c r="G4388" s="3">
        <v>255</v>
      </c>
      <c r="H4388" t="s">
        <v>143</v>
      </c>
      <c r="I4388" s="3">
        <v>510</v>
      </c>
      <c r="J4388" s="25" t="str">
        <f t="shared" si="68"/>
        <v>May</v>
      </c>
      <c r="K4388">
        <v>21</v>
      </c>
    </row>
    <row r="4389" spans="1:11" x14ac:dyDescent="0.5">
      <c r="A4389" s="25">
        <v>44702</v>
      </c>
      <c r="B4389" t="s">
        <v>17</v>
      </c>
      <c r="C4389" t="s">
        <v>181</v>
      </c>
      <c r="D4389" t="s">
        <v>276</v>
      </c>
      <c r="E4389">
        <v>1.5</v>
      </c>
      <c r="F4389" t="s">
        <v>152</v>
      </c>
      <c r="G4389" s="3">
        <v>140</v>
      </c>
      <c r="H4389" t="s">
        <v>143</v>
      </c>
      <c r="I4389" s="3">
        <v>210</v>
      </c>
      <c r="J4389" s="25" t="str">
        <f t="shared" si="68"/>
        <v>May</v>
      </c>
      <c r="K4389">
        <v>21</v>
      </c>
    </row>
    <row r="4390" spans="1:11" hidden="1" x14ac:dyDescent="0.5">
      <c r="A4390" s="25">
        <v>44702</v>
      </c>
      <c r="B4390" t="s">
        <v>17</v>
      </c>
      <c r="C4390" t="s">
        <v>197</v>
      </c>
      <c r="D4390" t="s">
        <v>193</v>
      </c>
      <c r="E4390">
        <v>0.5</v>
      </c>
      <c r="F4390" t="s">
        <v>147</v>
      </c>
      <c r="G4390" s="3">
        <v>700</v>
      </c>
      <c r="H4390" t="s">
        <v>143</v>
      </c>
      <c r="I4390" s="3">
        <v>350</v>
      </c>
      <c r="J4390" s="25" t="str">
        <f t="shared" si="68"/>
        <v>May</v>
      </c>
      <c r="K4390">
        <v>21</v>
      </c>
    </row>
    <row r="4391" spans="1:11" x14ac:dyDescent="0.5">
      <c r="A4391" s="25">
        <v>44702</v>
      </c>
      <c r="B4391" t="s">
        <v>17</v>
      </c>
      <c r="C4391" t="s">
        <v>148</v>
      </c>
      <c r="D4391" t="s">
        <v>146</v>
      </c>
      <c r="E4391">
        <v>2</v>
      </c>
      <c r="F4391" t="s">
        <v>149</v>
      </c>
      <c r="G4391" s="3">
        <v>300</v>
      </c>
      <c r="H4391" t="s">
        <v>143</v>
      </c>
      <c r="I4391" s="3">
        <v>600</v>
      </c>
      <c r="J4391" s="25" t="str">
        <f t="shared" si="68"/>
        <v>May</v>
      </c>
      <c r="K4391">
        <v>21</v>
      </c>
    </row>
    <row r="4392" spans="1:11" x14ac:dyDescent="0.5">
      <c r="A4392" s="25">
        <v>44702</v>
      </c>
      <c r="B4392" t="s">
        <v>17</v>
      </c>
      <c r="C4392" t="s">
        <v>159</v>
      </c>
      <c r="D4392" t="s">
        <v>295</v>
      </c>
      <c r="E4392">
        <v>0.9</v>
      </c>
      <c r="F4392" t="s">
        <v>147</v>
      </c>
      <c r="G4392" s="3">
        <v>520</v>
      </c>
      <c r="H4392" t="s">
        <v>143</v>
      </c>
      <c r="I4392" s="3">
        <v>468</v>
      </c>
      <c r="J4392" s="25" t="str">
        <f t="shared" si="68"/>
        <v>May</v>
      </c>
      <c r="K4392">
        <v>21</v>
      </c>
    </row>
    <row r="4393" spans="1:11" x14ac:dyDescent="0.5">
      <c r="A4393" s="25">
        <v>44702</v>
      </c>
      <c r="B4393" t="s">
        <v>17</v>
      </c>
      <c r="C4393" t="s">
        <v>163</v>
      </c>
      <c r="D4393" t="s">
        <v>295</v>
      </c>
      <c r="E4393">
        <v>0.5</v>
      </c>
      <c r="F4393" t="s">
        <v>147</v>
      </c>
      <c r="G4393" s="3">
        <v>920</v>
      </c>
      <c r="H4393" t="s">
        <v>143</v>
      </c>
      <c r="I4393" s="3">
        <v>460</v>
      </c>
      <c r="J4393" s="25" t="str">
        <f t="shared" si="68"/>
        <v>May</v>
      </c>
      <c r="K4393">
        <v>21</v>
      </c>
    </row>
    <row r="4394" spans="1:11" x14ac:dyDescent="0.5">
      <c r="A4394" s="25">
        <v>44702</v>
      </c>
      <c r="B4394" t="s">
        <v>17</v>
      </c>
      <c r="C4394" t="s">
        <v>144</v>
      </c>
      <c r="D4394" t="s">
        <v>274</v>
      </c>
      <c r="E4394">
        <v>3</v>
      </c>
      <c r="F4394" t="s">
        <v>145</v>
      </c>
      <c r="G4394" s="3">
        <v>65</v>
      </c>
      <c r="H4394" t="s">
        <v>143</v>
      </c>
      <c r="I4394" s="3">
        <v>195</v>
      </c>
      <c r="J4394" s="25" t="str">
        <f t="shared" si="68"/>
        <v>May</v>
      </c>
      <c r="K4394">
        <v>21</v>
      </c>
    </row>
    <row r="4395" spans="1:11" x14ac:dyDescent="0.5">
      <c r="A4395" s="25">
        <v>44702</v>
      </c>
      <c r="B4395" t="s">
        <v>17</v>
      </c>
      <c r="C4395" t="s">
        <v>189</v>
      </c>
      <c r="D4395" t="s">
        <v>295</v>
      </c>
      <c r="E4395">
        <v>0.5</v>
      </c>
      <c r="F4395" t="s">
        <v>147</v>
      </c>
      <c r="G4395" s="3">
        <v>390</v>
      </c>
      <c r="H4395" t="s">
        <v>143</v>
      </c>
      <c r="I4395" s="3">
        <v>195</v>
      </c>
      <c r="J4395" s="25" t="str">
        <f t="shared" si="68"/>
        <v>May</v>
      </c>
      <c r="K4395">
        <v>21</v>
      </c>
    </row>
    <row r="4396" spans="1:11" x14ac:dyDescent="0.5">
      <c r="A4396" s="25">
        <v>44702</v>
      </c>
      <c r="B4396" t="s">
        <v>17</v>
      </c>
      <c r="C4396" t="s">
        <v>166</v>
      </c>
      <c r="D4396" t="s">
        <v>295</v>
      </c>
      <c r="E4396">
        <v>2</v>
      </c>
      <c r="F4396" t="s">
        <v>147</v>
      </c>
      <c r="G4396" s="3">
        <v>330</v>
      </c>
      <c r="H4396" t="s">
        <v>143</v>
      </c>
      <c r="I4396" s="3">
        <v>660</v>
      </c>
      <c r="J4396" s="25" t="str">
        <f t="shared" si="68"/>
        <v>May</v>
      </c>
      <c r="K4396">
        <v>21</v>
      </c>
    </row>
    <row r="4397" spans="1:11" hidden="1" x14ac:dyDescent="0.5">
      <c r="A4397" s="25">
        <v>44702</v>
      </c>
      <c r="B4397" t="s">
        <v>17</v>
      </c>
      <c r="C4397" t="s">
        <v>188</v>
      </c>
      <c r="D4397" t="s">
        <v>295</v>
      </c>
      <c r="E4397">
        <v>2</v>
      </c>
      <c r="F4397" t="s">
        <v>147</v>
      </c>
      <c r="G4397" s="3">
        <v>160</v>
      </c>
      <c r="H4397" t="s">
        <v>143</v>
      </c>
      <c r="I4397" s="3">
        <v>320</v>
      </c>
      <c r="J4397" s="25" t="str">
        <f t="shared" si="68"/>
        <v>May</v>
      </c>
      <c r="K4397">
        <v>21</v>
      </c>
    </row>
    <row r="4398" spans="1:11" x14ac:dyDescent="0.5">
      <c r="A4398" s="25">
        <v>44702</v>
      </c>
      <c r="B4398" t="s">
        <v>17</v>
      </c>
      <c r="C4398" t="s">
        <v>160</v>
      </c>
      <c r="D4398" t="s">
        <v>275</v>
      </c>
      <c r="E4398">
        <v>5</v>
      </c>
      <c r="F4398" t="s">
        <v>147</v>
      </c>
      <c r="G4398" s="3">
        <v>210</v>
      </c>
      <c r="H4398" t="s">
        <v>143</v>
      </c>
      <c r="I4398" s="3">
        <v>1050</v>
      </c>
      <c r="J4398" s="25" t="str">
        <f t="shared" si="68"/>
        <v>May</v>
      </c>
      <c r="K4398">
        <v>21</v>
      </c>
    </row>
    <row r="4399" spans="1:11" hidden="1" x14ac:dyDescent="0.5">
      <c r="A4399" s="25">
        <v>44702</v>
      </c>
      <c r="B4399" t="s">
        <v>17</v>
      </c>
      <c r="C4399" t="s">
        <v>179</v>
      </c>
      <c r="D4399" t="s">
        <v>274</v>
      </c>
      <c r="E4399">
        <v>10</v>
      </c>
      <c r="F4399" t="s">
        <v>145</v>
      </c>
      <c r="G4399" s="3">
        <v>65</v>
      </c>
      <c r="H4399" t="s">
        <v>143</v>
      </c>
      <c r="I4399" s="3">
        <v>650</v>
      </c>
      <c r="J4399" s="25" t="str">
        <f t="shared" si="68"/>
        <v>May</v>
      </c>
      <c r="K4399">
        <v>21</v>
      </c>
    </row>
    <row r="4400" spans="1:11" hidden="1" x14ac:dyDescent="0.5">
      <c r="A4400" s="25">
        <v>44702</v>
      </c>
      <c r="B4400" t="s">
        <v>17</v>
      </c>
      <c r="C4400" t="s">
        <v>194</v>
      </c>
      <c r="D4400" t="s">
        <v>146</v>
      </c>
      <c r="E4400">
        <v>1</v>
      </c>
      <c r="F4400" t="s">
        <v>147</v>
      </c>
      <c r="G4400" s="3">
        <v>260</v>
      </c>
      <c r="H4400" t="s">
        <v>143</v>
      </c>
      <c r="I4400" s="3">
        <v>260</v>
      </c>
      <c r="J4400" s="25" t="str">
        <f t="shared" si="68"/>
        <v>May</v>
      </c>
      <c r="K4400">
        <v>21</v>
      </c>
    </row>
    <row r="4401" spans="1:11" hidden="1" x14ac:dyDescent="0.5">
      <c r="A4401" s="25">
        <v>44702</v>
      </c>
      <c r="B4401" t="s">
        <v>17</v>
      </c>
      <c r="C4401" t="s">
        <v>168</v>
      </c>
      <c r="D4401" t="s">
        <v>295</v>
      </c>
      <c r="E4401">
        <v>15</v>
      </c>
      <c r="F4401" t="s">
        <v>169</v>
      </c>
      <c r="G4401" s="3">
        <v>80</v>
      </c>
      <c r="H4401" t="s">
        <v>143</v>
      </c>
      <c r="I4401" s="3">
        <v>1200</v>
      </c>
      <c r="J4401" s="25" t="str">
        <f t="shared" si="68"/>
        <v>May</v>
      </c>
      <c r="K4401">
        <v>21</v>
      </c>
    </row>
    <row r="4402" spans="1:11" x14ac:dyDescent="0.5">
      <c r="A4402" s="25">
        <v>44702</v>
      </c>
      <c r="B4402" t="s">
        <v>17</v>
      </c>
      <c r="C4402" t="s">
        <v>158</v>
      </c>
      <c r="D4402" t="s">
        <v>295</v>
      </c>
      <c r="E4402">
        <v>1</v>
      </c>
      <c r="F4402" t="s">
        <v>147</v>
      </c>
      <c r="G4402" s="3">
        <v>320</v>
      </c>
      <c r="H4402" t="s">
        <v>143</v>
      </c>
      <c r="I4402" s="3">
        <v>320</v>
      </c>
      <c r="J4402" s="25" t="str">
        <f t="shared" si="68"/>
        <v>May</v>
      </c>
      <c r="K4402">
        <v>21</v>
      </c>
    </row>
    <row r="4403" spans="1:11" x14ac:dyDescent="0.5">
      <c r="A4403" s="25">
        <v>44703</v>
      </c>
      <c r="B4403" t="s">
        <v>16</v>
      </c>
      <c r="C4403" t="s">
        <v>158</v>
      </c>
      <c r="D4403" t="s">
        <v>295</v>
      </c>
      <c r="E4403">
        <v>1.5</v>
      </c>
      <c r="F4403" t="s">
        <v>147</v>
      </c>
      <c r="G4403" s="3">
        <v>320</v>
      </c>
      <c r="H4403" t="s">
        <v>143</v>
      </c>
      <c r="I4403" s="3">
        <v>480</v>
      </c>
      <c r="J4403" s="25" t="str">
        <f t="shared" si="68"/>
        <v>May</v>
      </c>
      <c r="K4403">
        <v>22</v>
      </c>
    </row>
    <row r="4404" spans="1:11" hidden="1" x14ac:dyDescent="0.5">
      <c r="A4404" s="25">
        <v>44703</v>
      </c>
      <c r="B4404" t="s">
        <v>16</v>
      </c>
      <c r="C4404" t="s">
        <v>153</v>
      </c>
      <c r="D4404" t="s">
        <v>295</v>
      </c>
      <c r="E4404">
        <v>10</v>
      </c>
      <c r="F4404" t="s">
        <v>147</v>
      </c>
      <c r="G4404" s="3">
        <v>70</v>
      </c>
      <c r="H4404" t="s">
        <v>143</v>
      </c>
      <c r="I4404" s="3">
        <v>700</v>
      </c>
      <c r="J4404" s="25" t="str">
        <f t="shared" si="68"/>
        <v>May</v>
      </c>
      <c r="K4404">
        <v>22</v>
      </c>
    </row>
    <row r="4405" spans="1:11" x14ac:dyDescent="0.5">
      <c r="A4405" s="25">
        <v>44703</v>
      </c>
      <c r="B4405" t="s">
        <v>16</v>
      </c>
      <c r="C4405" t="s">
        <v>148</v>
      </c>
      <c r="D4405" t="s">
        <v>146</v>
      </c>
      <c r="E4405">
        <v>1</v>
      </c>
      <c r="F4405" t="s">
        <v>149</v>
      </c>
      <c r="G4405" s="3">
        <v>290</v>
      </c>
      <c r="H4405" t="s">
        <v>143</v>
      </c>
      <c r="I4405" s="3">
        <v>290</v>
      </c>
      <c r="J4405" s="25" t="str">
        <f t="shared" si="68"/>
        <v>May</v>
      </c>
      <c r="K4405">
        <v>22</v>
      </c>
    </row>
    <row r="4406" spans="1:11" hidden="1" x14ac:dyDescent="0.5">
      <c r="A4406" s="25">
        <v>44703</v>
      </c>
      <c r="B4406" t="s">
        <v>16</v>
      </c>
      <c r="C4406" t="s">
        <v>176</v>
      </c>
      <c r="D4406" t="s">
        <v>295</v>
      </c>
      <c r="E4406">
        <v>0.5</v>
      </c>
      <c r="F4406" t="s">
        <v>147</v>
      </c>
      <c r="G4406" s="3">
        <v>250</v>
      </c>
      <c r="H4406" t="s">
        <v>143</v>
      </c>
      <c r="I4406" s="3">
        <v>125</v>
      </c>
      <c r="J4406" s="25" t="str">
        <f t="shared" si="68"/>
        <v>May</v>
      </c>
      <c r="K4406">
        <v>22</v>
      </c>
    </row>
    <row r="4407" spans="1:11" x14ac:dyDescent="0.5">
      <c r="A4407" s="25">
        <v>44703</v>
      </c>
      <c r="B4407" t="s">
        <v>16</v>
      </c>
      <c r="C4407" t="s">
        <v>189</v>
      </c>
      <c r="D4407" t="s">
        <v>295</v>
      </c>
      <c r="E4407">
        <v>0.5</v>
      </c>
      <c r="F4407" t="s">
        <v>147</v>
      </c>
      <c r="G4407" s="3">
        <v>380</v>
      </c>
      <c r="H4407" t="s">
        <v>143</v>
      </c>
      <c r="I4407" s="3">
        <v>190</v>
      </c>
      <c r="J4407" s="25" t="str">
        <f t="shared" si="68"/>
        <v>May</v>
      </c>
      <c r="K4407">
        <v>22</v>
      </c>
    </row>
    <row r="4408" spans="1:11" hidden="1" x14ac:dyDescent="0.5">
      <c r="A4408" s="25">
        <v>44703</v>
      </c>
      <c r="B4408" t="s">
        <v>16</v>
      </c>
      <c r="C4408" t="s">
        <v>171</v>
      </c>
      <c r="D4408" t="s">
        <v>155</v>
      </c>
      <c r="E4408">
        <v>1</v>
      </c>
      <c r="F4408" t="s">
        <v>172</v>
      </c>
      <c r="G4408" s="3">
        <v>340</v>
      </c>
      <c r="H4408" t="s">
        <v>143</v>
      </c>
      <c r="I4408" s="3">
        <v>340</v>
      </c>
      <c r="J4408" s="25" t="str">
        <f t="shared" si="68"/>
        <v>May</v>
      </c>
      <c r="K4408">
        <v>22</v>
      </c>
    </row>
    <row r="4409" spans="1:11" x14ac:dyDescent="0.5">
      <c r="A4409" s="25">
        <v>44703</v>
      </c>
      <c r="B4409" t="s">
        <v>16</v>
      </c>
      <c r="C4409" t="s">
        <v>159</v>
      </c>
      <c r="D4409" t="s">
        <v>295</v>
      </c>
      <c r="E4409">
        <v>2</v>
      </c>
      <c r="F4409" t="s">
        <v>147</v>
      </c>
      <c r="G4409" s="3">
        <v>520</v>
      </c>
      <c r="H4409" t="s">
        <v>143</v>
      </c>
      <c r="I4409" s="3">
        <v>1040</v>
      </c>
      <c r="J4409" s="25" t="str">
        <f t="shared" si="68"/>
        <v>May</v>
      </c>
      <c r="K4409">
        <v>22</v>
      </c>
    </row>
    <row r="4410" spans="1:11" x14ac:dyDescent="0.5">
      <c r="A4410" s="25">
        <v>44703</v>
      </c>
      <c r="B4410" t="s">
        <v>16</v>
      </c>
      <c r="C4410" t="s">
        <v>163</v>
      </c>
      <c r="D4410" t="s">
        <v>295</v>
      </c>
      <c r="E4410">
        <v>1</v>
      </c>
      <c r="F4410" t="s">
        <v>147</v>
      </c>
      <c r="G4410" s="3">
        <v>900</v>
      </c>
      <c r="H4410" t="s">
        <v>143</v>
      </c>
      <c r="I4410" s="3">
        <v>900</v>
      </c>
      <c r="J4410" s="25" t="str">
        <f t="shared" si="68"/>
        <v>May</v>
      </c>
      <c r="K4410">
        <v>22</v>
      </c>
    </row>
    <row r="4411" spans="1:11" x14ac:dyDescent="0.5">
      <c r="A4411" s="25">
        <v>44703</v>
      </c>
      <c r="B4411" t="s">
        <v>16</v>
      </c>
      <c r="C4411" t="s">
        <v>154</v>
      </c>
      <c r="D4411" t="s">
        <v>155</v>
      </c>
      <c r="E4411">
        <v>2</v>
      </c>
      <c r="F4411" t="s">
        <v>156</v>
      </c>
      <c r="G4411" s="3">
        <v>900</v>
      </c>
      <c r="H4411" t="s">
        <v>143</v>
      </c>
      <c r="I4411" s="3">
        <v>1800</v>
      </c>
      <c r="J4411" s="25" t="str">
        <f t="shared" si="68"/>
        <v>May</v>
      </c>
      <c r="K4411">
        <v>22</v>
      </c>
    </row>
    <row r="4412" spans="1:11" hidden="1" x14ac:dyDescent="0.5">
      <c r="A4412" s="25">
        <v>44703</v>
      </c>
      <c r="B4412" t="s">
        <v>16</v>
      </c>
      <c r="C4412" t="s">
        <v>190</v>
      </c>
      <c r="D4412" t="s">
        <v>276</v>
      </c>
      <c r="E4412">
        <v>2</v>
      </c>
      <c r="F4412" t="s">
        <v>152</v>
      </c>
      <c r="G4412" s="3">
        <v>150</v>
      </c>
      <c r="H4412" t="s">
        <v>143</v>
      </c>
      <c r="I4412" s="3">
        <v>300</v>
      </c>
      <c r="J4412" s="25" t="str">
        <f t="shared" si="68"/>
        <v>May</v>
      </c>
      <c r="K4412">
        <v>22</v>
      </c>
    </row>
    <row r="4413" spans="1:11" x14ac:dyDescent="0.5">
      <c r="A4413" s="25">
        <v>44703</v>
      </c>
      <c r="B4413" t="s">
        <v>16</v>
      </c>
      <c r="C4413" t="s">
        <v>181</v>
      </c>
      <c r="D4413" t="s">
        <v>276</v>
      </c>
      <c r="E4413">
        <v>3</v>
      </c>
      <c r="F4413" t="s">
        <v>152</v>
      </c>
      <c r="G4413" s="3">
        <v>140</v>
      </c>
      <c r="H4413" t="s">
        <v>143</v>
      </c>
      <c r="I4413" s="3">
        <v>420</v>
      </c>
      <c r="J4413" s="25" t="str">
        <f t="shared" si="68"/>
        <v>May</v>
      </c>
      <c r="K4413">
        <v>22</v>
      </c>
    </row>
    <row r="4414" spans="1:11" hidden="1" x14ac:dyDescent="0.5">
      <c r="A4414" s="25">
        <v>44703</v>
      </c>
      <c r="B4414" t="s">
        <v>16</v>
      </c>
      <c r="C4414" t="s">
        <v>191</v>
      </c>
      <c r="D4414" t="s">
        <v>146</v>
      </c>
      <c r="E4414">
        <v>2</v>
      </c>
      <c r="F4414" t="s">
        <v>147</v>
      </c>
      <c r="G4414" s="3">
        <v>260</v>
      </c>
      <c r="H4414" t="s">
        <v>143</v>
      </c>
      <c r="I4414" s="3">
        <v>520</v>
      </c>
      <c r="J4414" s="25" t="str">
        <f t="shared" si="68"/>
        <v>May</v>
      </c>
      <c r="K4414">
        <v>22</v>
      </c>
    </row>
    <row r="4415" spans="1:11" hidden="1" x14ac:dyDescent="0.5">
      <c r="A4415" s="25">
        <v>44703</v>
      </c>
      <c r="B4415" t="s">
        <v>16</v>
      </c>
      <c r="C4415" t="s">
        <v>176</v>
      </c>
      <c r="D4415" t="s">
        <v>295</v>
      </c>
      <c r="E4415">
        <v>2</v>
      </c>
      <c r="F4415" t="s">
        <v>147</v>
      </c>
      <c r="G4415" s="3">
        <v>260</v>
      </c>
      <c r="H4415" t="s">
        <v>143</v>
      </c>
      <c r="I4415" s="3">
        <v>520</v>
      </c>
      <c r="J4415" s="25" t="str">
        <f t="shared" si="68"/>
        <v>May</v>
      </c>
      <c r="K4415">
        <v>22</v>
      </c>
    </row>
    <row r="4416" spans="1:11" x14ac:dyDescent="0.5">
      <c r="A4416" s="25">
        <v>44703</v>
      </c>
      <c r="B4416" t="s">
        <v>16</v>
      </c>
      <c r="C4416" t="s">
        <v>167</v>
      </c>
      <c r="D4416" t="s">
        <v>295</v>
      </c>
      <c r="E4416">
        <v>2</v>
      </c>
      <c r="F4416" t="s">
        <v>147</v>
      </c>
      <c r="G4416" s="3">
        <v>340</v>
      </c>
      <c r="H4416" t="s">
        <v>143</v>
      </c>
      <c r="I4416" s="3">
        <v>680</v>
      </c>
      <c r="J4416" s="25" t="str">
        <f t="shared" si="68"/>
        <v>May</v>
      </c>
      <c r="K4416">
        <v>22</v>
      </c>
    </row>
    <row r="4417" spans="1:11" x14ac:dyDescent="0.5">
      <c r="A4417" s="25">
        <v>44703</v>
      </c>
      <c r="B4417" t="s">
        <v>16</v>
      </c>
      <c r="C4417" t="s">
        <v>166</v>
      </c>
      <c r="D4417" t="s">
        <v>295</v>
      </c>
      <c r="E4417">
        <v>2</v>
      </c>
      <c r="F4417" t="s">
        <v>147</v>
      </c>
      <c r="G4417" s="3">
        <v>340</v>
      </c>
      <c r="H4417" t="s">
        <v>143</v>
      </c>
      <c r="I4417" s="3">
        <v>680</v>
      </c>
      <c r="J4417" s="25" t="str">
        <f t="shared" si="68"/>
        <v>May</v>
      </c>
      <c r="K4417">
        <v>22</v>
      </c>
    </row>
    <row r="4418" spans="1:11" x14ac:dyDescent="0.5">
      <c r="A4418" s="25">
        <v>44703</v>
      </c>
      <c r="B4418" t="s">
        <v>16</v>
      </c>
      <c r="C4418" t="s">
        <v>189</v>
      </c>
      <c r="D4418" t="s">
        <v>295</v>
      </c>
      <c r="E4418">
        <v>1.5</v>
      </c>
      <c r="F4418" t="s">
        <v>147</v>
      </c>
      <c r="G4418" s="3">
        <v>390</v>
      </c>
      <c r="H4418" t="s">
        <v>143</v>
      </c>
      <c r="I4418" s="3">
        <v>585</v>
      </c>
      <c r="J4418" s="25" t="str">
        <f t="shared" si="68"/>
        <v>May</v>
      </c>
      <c r="K4418">
        <v>22</v>
      </c>
    </row>
    <row r="4419" spans="1:11" hidden="1" x14ac:dyDescent="0.5">
      <c r="A4419" s="25">
        <v>44703</v>
      </c>
      <c r="B4419" t="s">
        <v>16</v>
      </c>
      <c r="C4419" t="s">
        <v>179</v>
      </c>
      <c r="D4419" t="s">
        <v>274</v>
      </c>
      <c r="E4419">
        <v>3</v>
      </c>
      <c r="F4419" t="s">
        <v>145</v>
      </c>
      <c r="G4419" s="3">
        <v>65</v>
      </c>
      <c r="H4419" t="s">
        <v>143</v>
      </c>
      <c r="I4419" s="3">
        <v>195</v>
      </c>
      <c r="J4419" s="25" t="str">
        <f t="shared" si="68"/>
        <v>May</v>
      </c>
      <c r="K4419">
        <v>22</v>
      </c>
    </row>
    <row r="4420" spans="1:11" x14ac:dyDescent="0.5">
      <c r="A4420" s="25">
        <v>44703</v>
      </c>
      <c r="B4420" t="s">
        <v>16</v>
      </c>
      <c r="C4420" t="s">
        <v>181</v>
      </c>
      <c r="D4420" t="s">
        <v>276</v>
      </c>
      <c r="E4420">
        <v>4</v>
      </c>
      <c r="F4420" t="s">
        <v>152</v>
      </c>
      <c r="G4420" s="3">
        <v>140</v>
      </c>
      <c r="H4420" t="s">
        <v>143</v>
      </c>
      <c r="I4420" s="3">
        <v>560</v>
      </c>
      <c r="J4420" s="25" t="str">
        <f t="shared" ref="J4420:J4483" si="69">TEXT(A4420,"mmm")</f>
        <v>May</v>
      </c>
      <c r="K4420">
        <v>22</v>
      </c>
    </row>
    <row r="4421" spans="1:11" x14ac:dyDescent="0.5">
      <c r="A4421" s="25">
        <v>44703</v>
      </c>
      <c r="B4421" t="s">
        <v>16</v>
      </c>
      <c r="C4421" t="s">
        <v>175</v>
      </c>
      <c r="D4421" t="s">
        <v>146</v>
      </c>
      <c r="E4421">
        <v>1.5</v>
      </c>
      <c r="F4421" t="s">
        <v>152</v>
      </c>
      <c r="G4421" s="3">
        <v>900</v>
      </c>
      <c r="H4421" t="s">
        <v>143</v>
      </c>
      <c r="I4421" s="3">
        <v>1350</v>
      </c>
      <c r="J4421" s="25" t="str">
        <f t="shared" si="69"/>
        <v>May</v>
      </c>
      <c r="K4421">
        <v>22</v>
      </c>
    </row>
    <row r="4422" spans="1:11" x14ac:dyDescent="0.5">
      <c r="A4422" s="25">
        <v>44703</v>
      </c>
      <c r="B4422" t="s">
        <v>16</v>
      </c>
      <c r="C4422" t="s">
        <v>151</v>
      </c>
      <c r="D4422" t="s">
        <v>146</v>
      </c>
      <c r="E4422">
        <v>2</v>
      </c>
      <c r="F4422" t="s">
        <v>152</v>
      </c>
      <c r="G4422" s="3">
        <v>460</v>
      </c>
      <c r="H4422" t="s">
        <v>143</v>
      </c>
      <c r="I4422" s="3">
        <v>920</v>
      </c>
      <c r="J4422" s="25" t="str">
        <f t="shared" si="69"/>
        <v>May</v>
      </c>
      <c r="K4422">
        <v>22</v>
      </c>
    </row>
    <row r="4423" spans="1:11" hidden="1" x14ac:dyDescent="0.5">
      <c r="A4423" s="25">
        <v>44703</v>
      </c>
      <c r="B4423" t="s">
        <v>16</v>
      </c>
      <c r="C4423" t="s">
        <v>157</v>
      </c>
      <c r="D4423" t="s">
        <v>141</v>
      </c>
      <c r="E4423">
        <v>1</v>
      </c>
      <c r="F4423" t="s">
        <v>142</v>
      </c>
      <c r="G4423" s="3">
        <v>450</v>
      </c>
      <c r="H4423" t="s">
        <v>143</v>
      </c>
      <c r="I4423" s="3">
        <v>450</v>
      </c>
      <c r="J4423" s="25" t="str">
        <f t="shared" si="69"/>
        <v>May</v>
      </c>
      <c r="K4423">
        <v>22</v>
      </c>
    </row>
    <row r="4424" spans="1:11" hidden="1" x14ac:dyDescent="0.5">
      <c r="A4424" s="25">
        <v>44703</v>
      </c>
      <c r="B4424" t="s">
        <v>16</v>
      </c>
      <c r="C4424" t="s">
        <v>182</v>
      </c>
      <c r="D4424" t="s">
        <v>141</v>
      </c>
      <c r="E4424">
        <v>1</v>
      </c>
      <c r="F4424" t="s">
        <v>149</v>
      </c>
      <c r="G4424" s="3">
        <v>400</v>
      </c>
      <c r="H4424" t="s">
        <v>143</v>
      </c>
      <c r="I4424" s="3">
        <v>400</v>
      </c>
      <c r="J4424" s="25" t="str">
        <f t="shared" si="69"/>
        <v>May</v>
      </c>
      <c r="K4424">
        <v>22</v>
      </c>
    </row>
    <row r="4425" spans="1:11" hidden="1" x14ac:dyDescent="0.5">
      <c r="A4425" s="25">
        <v>44703</v>
      </c>
      <c r="B4425" t="s">
        <v>16</v>
      </c>
      <c r="C4425" t="s">
        <v>323</v>
      </c>
      <c r="D4425" t="s">
        <v>141</v>
      </c>
      <c r="E4425">
        <v>1</v>
      </c>
      <c r="F4425" t="s">
        <v>142</v>
      </c>
      <c r="G4425" s="3">
        <v>310</v>
      </c>
      <c r="H4425" t="s">
        <v>143</v>
      </c>
      <c r="I4425" s="3">
        <v>310</v>
      </c>
      <c r="J4425" s="25" t="str">
        <f t="shared" si="69"/>
        <v>May</v>
      </c>
      <c r="K4425">
        <v>22</v>
      </c>
    </row>
    <row r="4426" spans="1:11" x14ac:dyDescent="0.5">
      <c r="A4426" s="25">
        <v>44703</v>
      </c>
      <c r="B4426" t="s">
        <v>16</v>
      </c>
      <c r="C4426" t="s">
        <v>281</v>
      </c>
      <c r="D4426" t="s">
        <v>146</v>
      </c>
      <c r="E4426">
        <v>2</v>
      </c>
      <c r="F4426" t="s">
        <v>147</v>
      </c>
      <c r="G4426" s="3">
        <v>260</v>
      </c>
      <c r="H4426" t="s">
        <v>143</v>
      </c>
      <c r="I4426" s="3">
        <v>520</v>
      </c>
      <c r="J4426" s="25" t="str">
        <f t="shared" si="69"/>
        <v>May</v>
      </c>
      <c r="K4426">
        <v>22</v>
      </c>
    </row>
    <row r="4427" spans="1:11" x14ac:dyDescent="0.5">
      <c r="A4427" s="25">
        <v>44703</v>
      </c>
      <c r="B4427" t="s">
        <v>16</v>
      </c>
      <c r="C4427" t="s">
        <v>231</v>
      </c>
      <c r="D4427" t="s">
        <v>146</v>
      </c>
      <c r="E4427">
        <v>4</v>
      </c>
      <c r="F4427" t="s">
        <v>147</v>
      </c>
      <c r="G4427" s="3">
        <v>260</v>
      </c>
      <c r="H4427" t="s">
        <v>143</v>
      </c>
      <c r="I4427" s="3">
        <v>1040</v>
      </c>
      <c r="J4427" s="25" t="str">
        <f t="shared" si="69"/>
        <v>May</v>
      </c>
      <c r="K4427">
        <v>22</v>
      </c>
    </row>
    <row r="4428" spans="1:11" hidden="1" x14ac:dyDescent="0.5">
      <c r="A4428" s="25">
        <v>44703</v>
      </c>
      <c r="B4428" t="s">
        <v>16</v>
      </c>
      <c r="C4428" t="s">
        <v>286</v>
      </c>
      <c r="D4428" t="s">
        <v>146</v>
      </c>
      <c r="E4428">
        <v>3</v>
      </c>
      <c r="F4428" t="s">
        <v>147</v>
      </c>
      <c r="G4428" s="3">
        <v>260</v>
      </c>
      <c r="H4428" t="s">
        <v>143</v>
      </c>
      <c r="I4428" s="3">
        <v>780</v>
      </c>
      <c r="J4428" s="25" t="str">
        <f t="shared" si="69"/>
        <v>May</v>
      </c>
      <c r="K4428">
        <v>22</v>
      </c>
    </row>
    <row r="4429" spans="1:11" hidden="1" x14ac:dyDescent="0.5">
      <c r="A4429" s="25">
        <v>44703</v>
      </c>
      <c r="B4429" t="s">
        <v>16</v>
      </c>
      <c r="C4429" t="s">
        <v>264</v>
      </c>
      <c r="D4429" t="s">
        <v>146</v>
      </c>
      <c r="E4429">
        <v>3</v>
      </c>
      <c r="F4429" t="s">
        <v>147</v>
      </c>
      <c r="G4429" s="3">
        <v>260</v>
      </c>
      <c r="H4429" t="s">
        <v>143</v>
      </c>
      <c r="I4429" s="3">
        <v>780</v>
      </c>
      <c r="J4429" s="25" t="str">
        <f t="shared" si="69"/>
        <v>May</v>
      </c>
      <c r="K4429">
        <v>22</v>
      </c>
    </row>
    <row r="4430" spans="1:11" hidden="1" x14ac:dyDescent="0.5">
      <c r="A4430" s="25">
        <v>44703</v>
      </c>
      <c r="B4430" t="s">
        <v>16</v>
      </c>
      <c r="C4430" t="s">
        <v>283</v>
      </c>
      <c r="D4430" t="s">
        <v>146</v>
      </c>
      <c r="E4430">
        <v>10</v>
      </c>
      <c r="F4430" t="s">
        <v>147</v>
      </c>
      <c r="G4430" s="3">
        <v>260</v>
      </c>
      <c r="H4430" t="s">
        <v>143</v>
      </c>
      <c r="I4430" s="3">
        <v>2600</v>
      </c>
      <c r="J4430" s="25" t="str">
        <f t="shared" si="69"/>
        <v>May</v>
      </c>
      <c r="K4430">
        <v>22</v>
      </c>
    </row>
    <row r="4431" spans="1:11" x14ac:dyDescent="0.5">
      <c r="A4431" s="25">
        <v>44703</v>
      </c>
      <c r="B4431" t="s">
        <v>16</v>
      </c>
      <c r="C4431" t="s">
        <v>144</v>
      </c>
      <c r="D4431" t="s">
        <v>274</v>
      </c>
      <c r="E4431">
        <v>40</v>
      </c>
      <c r="F4431" t="s">
        <v>145</v>
      </c>
      <c r="G4431" s="3">
        <v>65</v>
      </c>
      <c r="H4431" t="s">
        <v>143</v>
      </c>
      <c r="I4431" s="3">
        <v>2600</v>
      </c>
      <c r="J4431" s="25" t="str">
        <f t="shared" si="69"/>
        <v>May</v>
      </c>
      <c r="K4431">
        <v>22</v>
      </c>
    </row>
    <row r="4432" spans="1:11" hidden="1" x14ac:dyDescent="0.5">
      <c r="A4432" s="25">
        <v>44703</v>
      </c>
      <c r="B4432" t="s">
        <v>16</v>
      </c>
      <c r="C4432" t="s">
        <v>171</v>
      </c>
      <c r="D4432" t="s">
        <v>155</v>
      </c>
      <c r="E4432">
        <v>1</v>
      </c>
      <c r="F4432" t="s">
        <v>172</v>
      </c>
      <c r="G4432" s="3">
        <v>340</v>
      </c>
      <c r="H4432" t="s">
        <v>143</v>
      </c>
      <c r="I4432" s="3">
        <v>340</v>
      </c>
      <c r="J4432" s="25" t="str">
        <f t="shared" si="69"/>
        <v>May</v>
      </c>
      <c r="K4432">
        <v>22</v>
      </c>
    </row>
    <row r="4433" spans="1:11" hidden="1" x14ac:dyDescent="0.5">
      <c r="A4433" s="25">
        <v>44703</v>
      </c>
      <c r="B4433" t="s">
        <v>16</v>
      </c>
      <c r="C4433" t="s">
        <v>170</v>
      </c>
      <c r="D4433" t="s">
        <v>155</v>
      </c>
      <c r="E4433">
        <v>3</v>
      </c>
      <c r="F4433" t="s">
        <v>156</v>
      </c>
      <c r="G4433" s="3">
        <v>330</v>
      </c>
      <c r="H4433" t="s">
        <v>143</v>
      </c>
      <c r="I4433" s="3">
        <v>990</v>
      </c>
      <c r="J4433" s="25" t="str">
        <f t="shared" si="69"/>
        <v>May</v>
      </c>
      <c r="K4433">
        <v>22</v>
      </c>
    </row>
    <row r="4434" spans="1:11" x14ac:dyDescent="0.5">
      <c r="A4434" s="25">
        <v>44703</v>
      </c>
      <c r="B4434" t="s">
        <v>16</v>
      </c>
      <c r="C4434" t="s">
        <v>281</v>
      </c>
      <c r="D4434" t="s">
        <v>146</v>
      </c>
      <c r="E4434">
        <v>1</v>
      </c>
      <c r="F4434" t="s">
        <v>147</v>
      </c>
      <c r="G4434" s="3">
        <v>255</v>
      </c>
      <c r="H4434" t="s">
        <v>143</v>
      </c>
      <c r="I4434" s="3">
        <v>255</v>
      </c>
      <c r="J4434" s="25" t="str">
        <f t="shared" si="69"/>
        <v>May</v>
      </c>
      <c r="K4434">
        <v>22</v>
      </c>
    </row>
    <row r="4435" spans="1:11" x14ac:dyDescent="0.5">
      <c r="A4435" s="25">
        <v>44703</v>
      </c>
      <c r="B4435" t="s">
        <v>16</v>
      </c>
      <c r="C4435" t="s">
        <v>162</v>
      </c>
      <c r="D4435" t="s">
        <v>295</v>
      </c>
      <c r="E4435">
        <v>1</v>
      </c>
      <c r="F4435" t="s">
        <v>147</v>
      </c>
      <c r="G4435" s="3">
        <v>175</v>
      </c>
      <c r="H4435" t="s">
        <v>143</v>
      </c>
      <c r="I4435" s="3">
        <v>175</v>
      </c>
      <c r="J4435" s="25" t="str">
        <f t="shared" si="69"/>
        <v>May</v>
      </c>
      <c r="K4435">
        <v>22</v>
      </c>
    </row>
    <row r="4436" spans="1:11" x14ac:dyDescent="0.5">
      <c r="A4436" s="25">
        <v>44703</v>
      </c>
      <c r="B4436" t="s">
        <v>16</v>
      </c>
      <c r="C4436" t="s">
        <v>160</v>
      </c>
      <c r="D4436" t="s">
        <v>275</v>
      </c>
      <c r="E4436">
        <v>3</v>
      </c>
      <c r="F4436" t="s">
        <v>147</v>
      </c>
      <c r="G4436" s="3">
        <v>210</v>
      </c>
      <c r="H4436" t="s">
        <v>143</v>
      </c>
      <c r="I4436" s="3">
        <v>630</v>
      </c>
      <c r="J4436" s="25" t="str">
        <f t="shared" si="69"/>
        <v>May</v>
      </c>
      <c r="K4436">
        <v>22</v>
      </c>
    </row>
    <row r="4437" spans="1:11" x14ac:dyDescent="0.5">
      <c r="A4437" s="25">
        <v>44703</v>
      </c>
      <c r="B4437" t="s">
        <v>16</v>
      </c>
      <c r="C4437" t="s">
        <v>167</v>
      </c>
      <c r="D4437" t="s">
        <v>295</v>
      </c>
      <c r="E4437">
        <v>0.5</v>
      </c>
      <c r="F4437" t="s">
        <v>147</v>
      </c>
      <c r="G4437" s="3">
        <v>330</v>
      </c>
      <c r="H4437" t="s">
        <v>143</v>
      </c>
      <c r="I4437" s="3">
        <v>165</v>
      </c>
      <c r="J4437" s="25" t="str">
        <f t="shared" si="69"/>
        <v>May</v>
      </c>
      <c r="K4437">
        <v>22</v>
      </c>
    </row>
    <row r="4438" spans="1:11" x14ac:dyDescent="0.5">
      <c r="A4438" s="25">
        <v>44703</v>
      </c>
      <c r="B4438" t="s">
        <v>16</v>
      </c>
      <c r="C4438" t="s">
        <v>166</v>
      </c>
      <c r="D4438" t="s">
        <v>295</v>
      </c>
      <c r="E4438">
        <v>0.5</v>
      </c>
      <c r="F4438" t="s">
        <v>147</v>
      </c>
      <c r="G4438" s="3">
        <v>330</v>
      </c>
      <c r="H4438" t="s">
        <v>143</v>
      </c>
      <c r="I4438" s="3">
        <v>165</v>
      </c>
      <c r="J4438" s="25" t="str">
        <f t="shared" si="69"/>
        <v>May</v>
      </c>
      <c r="K4438">
        <v>22</v>
      </c>
    </row>
    <row r="4439" spans="1:11" x14ac:dyDescent="0.5">
      <c r="A4439" s="25">
        <v>44703</v>
      </c>
      <c r="B4439" t="s">
        <v>16</v>
      </c>
      <c r="C4439" t="s">
        <v>154</v>
      </c>
      <c r="D4439" t="s">
        <v>155</v>
      </c>
      <c r="E4439">
        <v>0.3</v>
      </c>
      <c r="F4439" t="s">
        <v>156</v>
      </c>
      <c r="G4439" s="3">
        <v>900</v>
      </c>
      <c r="H4439" t="s">
        <v>143</v>
      </c>
      <c r="I4439" s="3">
        <v>270</v>
      </c>
      <c r="J4439" s="25" t="str">
        <f t="shared" si="69"/>
        <v>May</v>
      </c>
      <c r="K4439">
        <v>22</v>
      </c>
    </row>
    <row r="4440" spans="1:11" hidden="1" x14ac:dyDescent="0.5">
      <c r="A4440" s="25">
        <v>44703</v>
      </c>
      <c r="B4440" t="s">
        <v>16</v>
      </c>
      <c r="C4440" t="s">
        <v>170</v>
      </c>
      <c r="D4440" t="s">
        <v>155</v>
      </c>
      <c r="E4440">
        <v>1</v>
      </c>
      <c r="F4440" t="s">
        <v>156</v>
      </c>
      <c r="G4440" s="3">
        <v>320</v>
      </c>
      <c r="H4440" t="s">
        <v>143</v>
      </c>
      <c r="I4440" s="3">
        <v>320</v>
      </c>
      <c r="J4440" s="25" t="str">
        <f t="shared" si="69"/>
        <v>May</v>
      </c>
      <c r="K4440">
        <v>22</v>
      </c>
    </row>
    <row r="4441" spans="1:11" x14ac:dyDescent="0.5">
      <c r="A4441" s="25">
        <v>44703</v>
      </c>
      <c r="B4441" t="s">
        <v>16</v>
      </c>
      <c r="C4441" t="s">
        <v>154</v>
      </c>
      <c r="D4441" t="s">
        <v>155</v>
      </c>
      <c r="E4441">
        <v>10</v>
      </c>
      <c r="F4441" t="s">
        <v>156</v>
      </c>
      <c r="G4441" s="3">
        <v>900</v>
      </c>
      <c r="H4441" t="s">
        <v>143</v>
      </c>
      <c r="I4441" s="3">
        <v>9000</v>
      </c>
      <c r="J4441" s="25" t="str">
        <f t="shared" si="69"/>
        <v>May</v>
      </c>
      <c r="K4441">
        <v>22</v>
      </c>
    </row>
    <row r="4442" spans="1:11" x14ac:dyDescent="0.5">
      <c r="A4442" s="25">
        <v>44703</v>
      </c>
      <c r="B4442" t="s">
        <v>16</v>
      </c>
      <c r="C4442" t="s">
        <v>167</v>
      </c>
      <c r="D4442" t="s">
        <v>295</v>
      </c>
      <c r="E4442">
        <v>1</v>
      </c>
      <c r="F4442" t="s">
        <v>147</v>
      </c>
      <c r="G4442" s="3">
        <v>320</v>
      </c>
      <c r="H4442" t="s">
        <v>143</v>
      </c>
      <c r="I4442" s="3">
        <v>320</v>
      </c>
      <c r="J4442" s="25" t="str">
        <f t="shared" si="69"/>
        <v>May</v>
      </c>
      <c r="K4442">
        <v>22</v>
      </c>
    </row>
    <row r="4443" spans="1:11" x14ac:dyDescent="0.5">
      <c r="A4443" s="25">
        <v>44703</v>
      </c>
      <c r="B4443" t="s">
        <v>16</v>
      </c>
      <c r="C4443" t="s">
        <v>166</v>
      </c>
      <c r="D4443" t="s">
        <v>295</v>
      </c>
      <c r="E4443">
        <v>1</v>
      </c>
      <c r="F4443" t="s">
        <v>147</v>
      </c>
      <c r="G4443" s="3">
        <v>320</v>
      </c>
      <c r="H4443" t="s">
        <v>143</v>
      </c>
      <c r="I4443" s="3">
        <v>320</v>
      </c>
      <c r="J4443" s="25" t="str">
        <f t="shared" si="69"/>
        <v>May</v>
      </c>
      <c r="K4443">
        <v>22</v>
      </c>
    </row>
    <row r="4444" spans="1:11" hidden="1" x14ac:dyDescent="0.5">
      <c r="A4444" s="25">
        <v>44703</v>
      </c>
      <c r="B4444" t="s">
        <v>16</v>
      </c>
      <c r="C4444" t="s">
        <v>168</v>
      </c>
      <c r="D4444" t="s">
        <v>295</v>
      </c>
      <c r="E4444">
        <v>6</v>
      </c>
      <c r="F4444" t="s">
        <v>169</v>
      </c>
      <c r="G4444" s="3">
        <v>80</v>
      </c>
      <c r="H4444" t="s">
        <v>143</v>
      </c>
      <c r="I4444" s="3">
        <v>480</v>
      </c>
      <c r="J4444" s="25" t="str">
        <f t="shared" si="69"/>
        <v>May</v>
      </c>
      <c r="K4444">
        <v>22</v>
      </c>
    </row>
    <row r="4445" spans="1:11" hidden="1" x14ac:dyDescent="0.5">
      <c r="A4445" s="25">
        <v>44703</v>
      </c>
      <c r="B4445" t="s">
        <v>16</v>
      </c>
      <c r="C4445" t="s">
        <v>176</v>
      </c>
      <c r="D4445" t="s">
        <v>295</v>
      </c>
      <c r="E4445">
        <v>0.5</v>
      </c>
      <c r="F4445" t="s">
        <v>147</v>
      </c>
      <c r="G4445" s="3">
        <v>260</v>
      </c>
      <c r="H4445" t="s">
        <v>143</v>
      </c>
      <c r="I4445" s="3">
        <v>130</v>
      </c>
      <c r="J4445" s="25" t="str">
        <f t="shared" si="69"/>
        <v>May</v>
      </c>
      <c r="K4445">
        <v>22</v>
      </c>
    </row>
    <row r="4446" spans="1:11" x14ac:dyDescent="0.5">
      <c r="A4446" s="25">
        <v>44703</v>
      </c>
      <c r="B4446" t="s">
        <v>16</v>
      </c>
      <c r="C4446" t="s">
        <v>189</v>
      </c>
      <c r="D4446" t="s">
        <v>295</v>
      </c>
      <c r="E4446">
        <v>0.5</v>
      </c>
      <c r="F4446" t="s">
        <v>147</v>
      </c>
      <c r="G4446" s="3">
        <v>380</v>
      </c>
      <c r="H4446" t="s">
        <v>143</v>
      </c>
      <c r="I4446" s="3">
        <v>190</v>
      </c>
      <c r="J4446" s="25" t="str">
        <f t="shared" si="69"/>
        <v>May</v>
      </c>
      <c r="K4446">
        <v>22</v>
      </c>
    </row>
    <row r="4447" spans="1:11" x14ac:dyDescent="0.5">
      <c r="A4447" s="25">
        <v>44703</v>
      </c>
      <c r="B4447" t="s">
        <v>16</v>
      </c>
      <c r="C4447" t="s">
        <v>159</v>
      </c>
      <c r="D4447" t="s">
        <v>295</v>
      </c>
      <c r="E4447">
        <v>2</v>
      </c>
      <c r="F4447" t="s">
        <v>147</v>
      </c>
      <c r="G4447" s="3">
        <v>500</v>
      </c>
      <c r="H4447" t="s">
        <v>143</v>
      </c>
      <c r="I4447" s="3">
        <v>1000</v>
      </c>
      <c r="J4447" s="25" t="str">
        <f t="shared" si="69"/>
        <v>May</v>
      </c>
      <c r="K4447">
        <v>22</v>
      </c>
    </row>
    <row r="4448" spans="1:11" x14ac:dyDescent="0.5">
      <c r="A4448" s="25">
        <v>44703</v>
      </c>
      <c r="B4448" t="s">
        <v>16</v>
      </c>
      <c r="C4448" t="s">
        <v>164</v>
      </c>
      <c r="D4448" t="s">
        <v>295</v>
      </c>
      <c r="E4448">
        <v>1</v>
      </c>
      <c r="F4448" t="s">
        <v>147</v>
      </c>
      <c r="G4448" s="3">
        <v>190</v>
      </c>
      <c r="H4448" t="s">
        <v>143</v>
      </c>
      <c r="I4448" s="3">
        <v>190</v>
      </c>
      <c r="J4448" s="25" t="str">
        <f t="shared" si="69"/>
        <v>May</v>
      </c>
      <c r="K4448">
        <v>22</v>
      </c>
    </row>
    <row r="4449" spans="1:11" x14ac:dyDescent="0.5">
      <c r="A4449" s="25">
        <v>44703</v>
      </c>
      <c r="B4449" t="s">
        <v>16</v>
      </c>
      <c r="C4449" t="s">
        <v>173</v>
      </c>
      <c r="D4449" t="s">
        <v>295</v>
      </c>
      <c r="E4449">
        <v>0.2</v>
      </c>
      <c r="F4449" t="s">
        <v>147</v>
      </c>
      <c r="G4449" s="3">
        <v>450</v>
      </c>
      <c r="H4449" t="s">
        <v>143</v>
      </c>
      <c r="I4449" s="3">
        <v>90</v>
      </c>
      <c r="J4449" s="25" t="str">
        <f t="shared" si="69"/>
        <v>May</v>
      </c>
      <c r="K4449">
        <v>22</v>
      </c>
    </row>
    <row r="4450" spans="1:11" x14ac:dyDescent="0.5">
      <c r="A4450" s="25">
        <v>44703</v>
      </c>
      <c r="B4450" t="s">
        <v>16</v>
      </c>
      <c r="C4450" t="s">
        <v>166</v>
      </c>
      <c r="D4450" t="s">
        <v>295</v>
      </c>
      <c r="E4450">
        <v>0.25</v>
      </c>
      <c r="F4450" t="s">
        <v>147</v>
      </c>
      <c r="G4450" s="3">
        <v>330</v>
      </c>
      <c r="H4450" t="s">
        <v>143</v>
      </c>
      <c r="I4450" s="3">
        <v>82.5</v>
      </c>
      <c r="J4450" s="25" t="str">
        <f t="shared" si="69"/>
        <v>May</v>
      </c>
      <c r="K4450">
        <v>22</v>
      </c>
    </row>
    <row r="4451" spans="1:11" x14ac:dyDescent="0.5">
      <c r="A4451" s="25">
        <v>44703</v>
      </c>
      <c r="B4451" t="s">
        <v>16</v>
      </c>
      <c r="C4451" t="s">
        <v>167</v>
      </c>
      <c r="D4451" t="s">
        <v>295</v>
      </c>
      <c r="E4451">
        <v>0.25</v>
      </c>
      <c r="F4451" t="s">
        <v>147</v>
      </c>
      <c r="G4451" s="3">
        <v>330</v>
      </c>
      <c r="H4451" t="s">
        <v>143</v>
      </c>
      <c r="I4451" s="3">
        <v>82.5</v>
      </c>
      <c r="J4451" s="25" t="str">
        <f t="shared" si="69"/>
        <v>May</v>
      </c>
      <c r="K4451">
        <v>22</v>
      </c>
    </row>
    <row r="4452" spans="1:11" hidden="1" x14ac:dyDescent="0.5">
      <c r="A4452" s="25">
        <v>44703</v>
      </c>
      <c r="B4452" t="s">
        <v>16</v>
      </c>
      <c r="C4452" t="s">
        <v>170</v>
      </c>
      <c r="D4452" t="s">
        <v>155</v>
      </c>
      <c r="E4452">
        <v>2</v>
      </c>
      <c r="F4452" t="s">
        <v>156</v>
      </c>
      <c r="G4452" s="3">
        <v>320</v>
      </c>
      <c r="H4452" t="s">
        <v>143</v>
      </c>
      <c r="I4452" s="3">
        <v>640</v>
      </c>
      <c r="J4452" s="25" t="str">
        <f t="shared" si="69"/>
        <v>May</v>
      </c>
      <c r="K4452">
        <v>22</v>
      </c>
    </row>
    <row r="4453" spans="1:11" x14ac:dyDescent="0.5">
      <c r="A4453" s="25">
        <v>44703</v>
      </c>
      <c r="B4453" t="s">
        <v>16</v>
      </c>
      <c r="C4453" t="s">
        <v>154</v>
      </c>
      <c r="D4453" t="s">
        <v>155</v>
      </c>
      <c r="E4453">
        <v>3</v>
      </c>
      <c r="F4453" t="s">
        <v>156</v>
      </c>
      <c r="G4453" s="3">
        <v>900</v>
      </c>
      <c r="H4453" t="s">
        <v>143</v>
      </c>
      <c r="I4453" s="3">
        <v>2700</v>
      </c>
      <c r="J4453" s="25" t="str">
        <f t="shared" si="69"/>
        <v>May</v>
      </c>
      <c r="K4453">
        <v>22</v>
      </c>
    </row>
    <row r="4454" spans="1:11" x14ac:dyDescent="0.5">
      <c r="A4454" s="25">
        <v>44703</v>
      </c>
      <c r="B4454" t="s">
        <v>16</v>
      </c>
      <c r="C4454" t="s">
        <v>187</v>
      </c>
      <c r="D4454" t="s">
        <v>295</v>
      </c>
      <c r="E4454">
        <v>5</v>
      </c>
      <c r="F4454" t="s">
        <v>147</v>
      </c>
      <c r="G4454" s="3">
        <v>50</v>
      </c>
      <c r="H4454" t="s">
        <v>143</v>
      </c>
      <c r="I4454" s="3">
        <v>250</v>
      </c>
      <c r="J4454" s="25" t="str">
        <f t="shared" si="69"/>
        <v>May</v>
      </c>
      <c r="K4454">
        <v>22</v>
      </c>
    </row>
    <row r="4455" spans="1:11" x14ac:dyDescent="0.5">
      <c r="A4455" s="25">
        <v>44703</v>
      </c>
      <c r="B4455" t="s">
        <v>16</v>
      </c>
      <c r="C4455" t="s">
        <v>159</v>
      </c>
      <c r="D4455" t="s">
        <v>295</v>
      </c>
      <c r="E4455">
        <v>0.5</v>
      </c>
      <c r="F4455" t="s">
        <v>147</v>
      </c>
      <c r="G4455" s="3">
        <v>520</v>
      </c>
      <c r="H4455" t="s">
        <v>143</v>
      </c>
      <c r="I4455" s="3">
        <v>260</v>
      </c>
      <c r="J4455" s="25" t="str">
        <f t="shared" si="69"/>
        <v>May</v>
      </c>
      <c r="K4455">
        <v>22</v>
      </c>
    </row>
    <row r="4456" spans="1:11" x14ac:dyDescent="0.5">
      <c r="A4456" s="25">
        <v>44703</v>
      </c>
      <c r="B4456" t="s">
        <v>16</v>
      </c>
      <c r="C4456" t="s">
        <v>163</v>
      </c>
      <c r="D4456" t="s">
        <v>295</v>
      </c>
      <c r="E4456">
        <v>0.25</v>
      </c>
      <c r="F4456" t="s">
        <v>147</v>
      </c>
      <c r="G4456" s="3">
        <v>920</v>
      </c>
      <c r="H4456" t="s">
        <v>143</v>
      </c>
      <c r="I4456" s="3">
        <v>230</v>
      </c>
      <c r="J4456" s="25" t="str">
        <f t="shared" si="69"/>
        <v>May</v>
      </c>
      <c r="K4456">
        <v>22</v>
      </c>
    </row>
    <row r="4457" spans="1:11" hidden="1" x14ac:dyDescent="0.5">
      <c r="A4457" s="25">
        <v>44703</v>
      </c>
      <c r="B4457" t="s">
        <v>16</v>
      </c>
      <c r="C4457" t="s">
        <v>176</v>
      </c>
      <c r="D4457" t="s">
        <v>295</v>
      </c>
      <c r="E4457">
        <v>0.25</v>
      </c>
      <c r="F4457" t="s">
        <v>147</v>
      </c>
      <c r="G4457" s="3">
        <v>260</v>
      </c>
      <c r="H4457" t="s">
        <v>143</v>
      </c>
      <c r="I4457" s="3">
        <v>65</v>
      </c>
      <c r="J4457" s="25" t="str">
        <f t="shared" si="69"/>
        <v>May</v>
      </c>
      <c r="K4457">
        <v>22</v>
      </c>
    </row>
    <row r="4458" spans="1:11" x14ac:dyDescent="0.5">
      <c r="A4458" s="25">
        <v>44703</v>
      </c>
      <c r="B4458" t="s">
        <v>16</v>
      </c>
      <c r="C4458" t="s">
        <v>173</v>
      </c>
      <c r="D4458" t="s">
        <v>295</v>
      </c>
      <c r="E4458">
        <v>0.25</v>
      </c>
      <c r="F4458" t="s">
        <v>147</v>
      </c>
      <c r="G4458" s="3">
        <v>450</v>
      </c>
      <c r="H4458" t="s">
        <v>143</v>
      </c>
      <c r="I4458" s="3">
        <v>112.5</v>
      </c>
      <c r="J4458" s="25" t="str">
        <f t="shared" si="69"/>
        <v>May</v>
      </c>
      <c r="K4458">
        <v>22</v>
      </c>
    </row>
    <row r="4459" spans="1:11" hidden="1" x14ac:dyDescent="0.5">
      <c r="A4459" s="25">
        <v>44703</v>
      </c>
      <c r="B4459" t="s">
        <v>16</v>
      </c>
      <c r="C4459" t="s">
        <v>170</v>
      </c>
      <c r="D4459" t="s">
        <v>155</v>
      </c>
      <c r="E4459">
        <v>2</v>
      </c>
      <c r="F4459" t="s">
        <v>156</v>
      </c>
      <c r="G4459" s="3">
        <v>320</v>
      </c>
      <c r="H4459" t="s">
        <v>143</v>
      </c>
      <c r="I4459" s="3">
        <v>640</v>
      </c>
      <c r="J4459" s="25" t="str">
        <f t="shared" si="69"/>
        <v>May</v>
      </c>
      <c r="K4459">
        <v>22</v>
      </c>
    </row>
    <row r="4460" spans="1:11" x14ac:dyDescent="0.5">
      <c r="A4460" s="25">
        <v>44703</v>
      </c>
      <c r="B4460" t="s">
        <v>16</v>
      </c>
      <c r="C4460" t="s">
        <v>154</v>
      </c>
      <c r="D4460" t="s">
        <v>155</v>
      </c>
      <c r="E4460">
        <v>0.5</v>
      </c>
      <c r="F4460" t="s">
        <v>156</v>
      </c>
      <c r="G4460" s="3">
        <v>900</v>
      </c>
      <c r="H4460" t="s">
        <v>143</v>
      </c>
      <c r="I4460" s="3">
        <v>450</v>
      </c>
      <c r="J4460" s="25" t="str">
        <f t="shared" si="69"/>
        <v>May</v>
      </c>
      <c r="K4460">
        <v>22</v>
      </c>
    </row>
    <row r="4461" spans="1:11" x14ac:dyDescent="0.5">
      <c r="A4461" s="25">
        <v>44703</v>
      </c>
      <c r="B4461" t="s">
        <v>16</v>
      </c>
      <c r="C4461" t="s">
        <v>167</v>
      </c>
      <c r="D4461" t="s">
        <v>295</v>
      </c>
      <c r="E4461">
        <v>0.5</v>
      </c>
      <c r="F4461" t="s">
        <v>147</v>
      </c>
      <c r="G4461" s="3">
        <v>330</v>
      </c>
      <c r="H4461" t="s">
        <v>143</v>
      </c>
      <c r="I4461" s="3">
        <v>165</v>
      </c>
      <c r="J4461" s="25" t="str">
        <f t="shared" si="69"/>
        <v>May</v>
      </c>
      <c r="K4461">
        <v>22</v>
      </c>
    </row>
    <row r="4462" spans="1:11" x14ac:dyDescent="0.5">
      <c r="A4462" s="25">
        <v>44703</v>
      </c>
      <c r="B4462" t="s">
        <v>16</v>
      </c>
      <c r="C4462" t="s">
        <v>154</v>
      </c>
      <c r="D4462" t="s">
        <v>155</v>
      </c>
      <c r="E4462">
        <v>2</v>
      </c>
      <c r="F4462" t="s">
        <v>156</v>
      </c>
      <c r="G4462" s="3">
        <v>900</v>
      </c>
      <c r="H4462" t="s">
        <v>143</v>
      </c>
      <c r="I4462" s="3">
        <v>1800</v>
      </c>
      <c r="J4462" s="25" t="str">
        <f t="shared" si="69"/>
        <v>May</v>
      </c>
      <c r="K4462">
        <v>22</v>
      </c>
    </row>
    <row r="4463" spans="1:11" hidden="1" x14ac:dyDescent="0.5">
      <c r="A4463" s="25">
        <v>44703</v>
      </c>
      <c r="B4463" t="s">
        <v>16</v>
      </c>
      <c r="C4463" t="s">
        <v>170</v>
      </c>
      <c r="D4463" t="s">
        <v>155</v>
      </c>
      <c r="E4463">
        <v>0.65</v>
      </c>
      <c r="F4463" t="s">
        <v>156</v>
      </c>
      <c r="G4463" s="3">
        <v>320</v>
      </c>
      <c r="H4463" t="s">
        <v>143</v>
      </c>
      <c r="I4463" s="3">
        <v>208</v>
      </c>
      <c r="J4463" s="25" t="str">
        <f t="shared" si="69"/>
        <v>May</v>
      </c>
      <c r="K4463">
        <v>22</v>
      </c>
    </row>
    <row r="4464" spans="1:11" hidden="1" x14ac:dyDescent="0.5">
      <c r="A4464" s="25">
        <v>44703</v>
      </c>
      <c r="B4464" t="s">
        <v>16</v>
      </c>
      <c r="C4464" t="s">
        <v>168</v>
      </c>
      <c r="D4464" t="s">
        <v>295</v>
      </c>
      <c r="E4464">
        <v>2</v>
      </c>
      <c r="F4464" t="s">
        <v>169</v>
      </c>
      <c r="G4464" s="3">
        <v>80</v>
      </c>
      <c r="H4464" t="s">
        <v>143</v>
      </c>
      <c r="I4464" s="3">
        <v>160</v>
      </c>
      <c r="J4464" s="25" t="str">
        <f t="shared" si="69"/>
        <v>May</v>
      </c>
      <c r="K4464">
        <v>22</v>
      </c>
    </row>
    <row r="4465" spans="1:11" x14ac:dyDescent="0.5">
      <c r="A4465" s="25">
        <v>44703</v>
      </c>
      <c r="B4465" t="s">
        <v>16</v>
      </c>
      <c r="C4465" t="s">
        <v>166</v>
      </c>
      <c r="D4465" t="s">
        <v>295</v>
      </c>
      <c r="E4465">
        <v>0.5</v>
      </c>
      <c r="F4465" t="s">
        <v>147</v>
      </c>
      <c r="G4465" s="3">
        <v>330</v>
      </c>
      <c r="H4465" t="s">
        <v>143</v>
      </c>
      <c r="I4465" s="3">
        <v>165</v>
      </c>
      <c r="J4465" s="25" t="str">
        <f t="shared" si="69"/>
        <v>May</v>
      </c>
      <c r="K4465">
        <v>22</v>
      </c>
    </row>
    <row r="4466" spans="1:11" x14ac:dyDescent="0.5">
      <c r="A4466" s="25">
        <v>44703</v>
      </c>
      <c r="B4466" t="s">
        <v>16</v>
      </c>
      <c r="C4466" t="s">
        <v>167</v>
      </c>
      <c r="D4466" t="s">
        <v>295</v>
      </c>
      <c r="E4466">
        <v>2</v>
      </c>
      <c r="F4466" t="s">
        <v>147</v>
      </c>
      <c r="G4466" s="3">
        <v>330</v>
      </c>
      <c r="H4466" t="s">
        <v>143</v>
      </c>
      <c r="I4466" s="3">
        <v>660</v>
      </c>
      <c r="J4466" s="25" t="str">
        <f t="shared" si="69"/>
        <v>May</v>
      </c>
      <c r="K4466">
        <v>22</v>
      </c>
    </row>
    <row r="4467" spans="1:11" x14ac:dyDescent="0.5">
      <c r="A4467" s="25">
        <v>44703</v>
      </c>
      <c r="B4467" t="s">
        <v>16</v>
      </c>
      <c r="C4467" t="s">
        <v>154</v>
      </c>
      <c r="D4467" t="s">
        <v>155</v>
      </c>
      <c r="E4467">
        <v>1</v>
      </c>
      <c r="F4467" t="s">
        <v>156</v>
      </c>
      <c r="G4467" s="3">
        <v>900</v>
      </c>
      <c r="H4467" t="s">
        <v>143</v>
      </c>
      <c r="I4467" s="3">
        <v>900</v>
      </c>
      <c r="J4467" s="25" t="str">
        <f t="shared" si="69"/>
        <v>May</v>
      </c>
      <c r="K4467">
        <v>22</v>
      </c>
    </row>
    <row r="4468" spans="1:11" hidden="1" x14ac:dyDescent="0.5">
      <c r="A4468" s="25">
        <v>44703</v>
      </c>
      <c r="B4468" t="s">
        <v>16</v>
      </c>
      <c r="C4468" t="s">
        <v>294</v>
      </c>
      <c r="D4468" t="s">
        <v>141</v>
      </c>
      <c r="E4468">
        <v>2</v>
      </c>
      <c r="F4468" t="s">
        <v>149</v>
      </c>
      <c r="G4468" s="3">
        <v>65</v>
      </c>
      <c r="H4468" t="s">
        <v>143</v>
      </c>
      <c r="I4468" s="3">
        <v>130</v>
      </c>
      <c r="J4468" s="25" t="str">
        <f t="shared" si="69"/>
        <v>May</v>
      </c>
      <c r="K4468">
        <v>22</v>
      </c>
    </row>
    <row r="4469" spans="1:11" x14ac:dyDescent="0.5">
      <c r="A4469" s="25">
        <v>44704</v>
      </c>
      <c r="B4469" t="s">
        <v>15</v>
      </c>
      <c r="C4469" t="s">
        <v>164</v>
      </c>
      <c r="D4469" t="s">
        <v>295</v>
      </c>
      <c r="E4469">
        <v>1</v>
      </c>
      <c r="F4469" t="s">
        <v>147</v>
      </c>
      <c r="G4469" s="3">
        <v>190</v>
      </c>
      <c r="H4469" t="s">
        <v>143</v>
      </c>
      <c r="I4469" s="3">
        <v>190</v>
      </c>
      <c r="J4469" s="25" t="str">
        <f t="shared" si="69"/>
        <v>May</v>
      </c>
      <c r="K4469">
        <v>22</v>
      </c>
    </row>
    <row r="4470" spans="1:11" x14ac:dyDescent="0.5">
      <c r="A4470" s="25">
        <v>44704</v>
      </c>
      <c r="B4470" t="s">
        <v>15</v>
      </c>
      <c r="C4470" t="s">
        <v>175</v>
      </c>
      <c r="D4470" t="s">
        <v>146</v>
      </c>
      <c r="E4470">
        <v>0.3</v>
      </c>
      <c r="F4470" t="s">
        <v>152</v>
      </c>
      <c r="G4470" s="3">
        <v>900</v>
      </c>
      <c r="H4470" t="s">
        <v>143</v>
      </c>
      <c r="I4470" s="3">
        <v>270</v>
      </c>
      <c r="J4470" s="25" t="str">
        <f t="shared" si="69"/>
        <v>May</v>
      </c>
      <c r="K4470">
        <v>22</v>
      </c>
    </row>
    <row r="4471" spans="1:11" x14ac:dyDescent="0.5">
      <c r="A4471" s="25">
        <v>44704</v>
      </c>
      <c r="B4471" t="s">
        <v>15</v>
      </c>
      <c r="C4471" t="s">
        <v>144</v>
      </c>
      <c r="D4471" t="s">
        <v>274</v>
      </c>
      <c r="E4471">
        <v>5</v>
      </c>
      <c r="F4471" t="s">
        <v>145</v>
      </c>
      <c r="G4471" s="3">
        <v>65</v>
      </c>
      <c r="H4471" t="s">
        <v>143</v>
      </c>
      <c r="I4471" s="3">
        <v>325</v>
      </c>
      <c r="J4471" s="25" t="str">
        <f t="shared" si="69"/>
        <v>May</v>
      </c>
      <c r="K4471">
        <v>22</v>
      </c>
    </row>
    <row r="4472" spans="1:11" hidden="1" x14ac:dyDescent="0.5">
      <c r="A4472" s="25">
        <v>44704</v>
      </c>
      <c r="B4472" t="s">
        <v>15</v>
      </c>
      <c r="C4472" t="s">
        <v>185</v>
      </c>
      <c r="D4472" t="s">
        <v>146</v>
      </c>
      <c r="E4472">
        <v>1</v>
      </c>
      <c r="F4472" t="s">
        <v>147</v>
      </c>
      <c r="G4472" s="3">
        <v>260</v>
      </c>
      <c r="H4472" t="s">
        <v>143</v>
      </c>
      <c r="I4472" s="3">
        <v>260</v>
      </c>
      <c r="J4472" s="25" t="str">
        <f t="shared" si="69"/>
        <v>May</v>
      </c>
      <c r="K4472">
        <v>22</v>
      </c>
    </row>
    <row r="4473" spans="1:11" x14ac:dyDescent="0.5">
      <c r="A4473" s="25">
        <v>44704</v>
      </c>
      <c r="B4473" t="s">
        <v>15</v>
      </c>
      <c r="C4473" t="s">
        <v>159</v>
      </c>
      <c r="D4473" t="s">
        <v>295</v>
      </c>
      <c r="E4473">
        <v>1</v>
      </c>
      <c r="F4473" t="s">
        <v>147</v>
      </c>
      <c r="G4473" s="3">
        <v>520</v>
      </c>
      <c r="H4473" t="s">
        <v>143</v>
      </c>
      <c r="I4473" s="3">
        <v>520</v>
      </c>
      <c r="J4473" s="25" t="str">
        <f t="shared" si="69"/>
        <v>May</v>
      </c>
      <c r="K4473">
        <v>22</v>
      </c>
    </row>
    <row r="4474" spans="1:11" x14ac:dyDescent="0.5">
      <c r="A4474" s="25">
        <v>44704</v>
      </c>
      <c r="B4474" t="s">
        <v>15</v>
      </c>
      <c r="C4474" t="s">
        <v>163</v>
      </c>
      <c r="D4474" t="s">
        <v>295</v>
      </c>
      <c r="E4474">
        <v>0.5</v>
      </c>
      <c r="F4474" t="s">
        <v>147</v>
      </c>
      <c r="G4474" s="3">
        <v>920</v>
      </c>
      <c r="H4474" t="s">
        <v>143</v>
      </c>
      <c r="I4474" s="3">
        <v>460</v>
      </c>
      <c r="J4474" s="25" t="str">
        <f t="shared" si="69"/>
        <v>May</v>
      </c>
      <c r="K4474">
        <v>22</v>
      </c>
    </row>
    <row r="4475" spans="1:11" hidden="1" x14ac:dyDescent="0.5">
      <c r="A4475" s="25">
        <v>44704</v>
      </c>
      <c r="B4475" t="s">
        <v>15</v>
      </c>
      <c r="C4475" t="s">
        <v>184</v>
      </c>
      <c r="D4475" t="s">
        <v>155</v>
      </c>
      <c r="E4475">
        <v>1</v>
      </c>
      <c r="F4475" t="s">
        <v>156</v>
      </c>
      <c r="G4475" s="3">
        <v>340</v>
      </c>
      <c r="H4475" t="s">
        <v>143</v>
      </c>
      <c r="I4475" s="3">
        <v>340</v>
      </c>
      <c r="J4475" s="25" t="str">
        <f t="shared" si="69"/>
        <v>May</v>
      </c>
      <c r="K4475">
        <v>22</v>
      </c>
    </row>
    <row r="4476" spans="1:11" hidden="1" x14ac:dyDescent="0.5">
      <c r="A4476" s="25">
        <v>44704</v>
      </c>
      <c r="B4476" t="s">
        <v>15</v>
      </c>
      <c r="C4476" t="s">
        <v>264</v>
      </c>
      <c r="D4476" t="s">
        <v>146</v>
      </c>
      <c r="E4476">
        <v>1</v>
      </c>
      <c r="F4476" t="s">
        <v>147</v>
      </c>
      <c r="G4476" s="3">
        <v>260</v>
      </c>
      <c r="H4476" t="s">
        <v>143</v>
      </c>
      <c r="I4476" s="3">
        <v>260</v>
      </c>
      <c r="J4476" s="25" t="str">
        <f t="shared" si="69"/>
        <v>May</v>
      </c>
      <c r="K4476">
        <v>22</v>
      </c>
    </row>
    <row r="4477" spans="1:11" x14ac:dyDescent="0.5">
      <c r="A4477" s="25">
        <v>44704</v>
      </c>
      <c r="B4477" t="s">
        <v>15</v>
      </c>
      <c r="C4477" t="s">
        <v>144</v>
      </c>
      <c r="D4477" t="s">
        <v>274</v>
      </c>
      <c r="E4477">
        <v>5</v>
      </c>
      <c r="F4477" t="s">
        <v>145</v>
      </c>
      <c r="G4477" s="3">
        <v>65</v>
      </c>
      <c r="H4477" t="s">
        <v>143</v>
      </c>
      <c r="I4477" s="3">
        <v>325</v>
      </c>
      <c r="J4477" s="25" t="str">
        <f t="shared" si="69"/>
        <v>May</v>
      </c>
      <c r="K4477">
        <v>22</v>
      </c>
    </row>
    <row r="4478" spans="1:11" hidden="1" x14ac:dyDescent="0.5">
      <c r="A4478" s="25">
        <v>44704</v>
      </c>
      <c r="B4478" t="s">
        <v>15</v>
      </c>
      <c r="C4478" t="s">
        <v>186</v>
      </c>
      <c r="D4478" t="s">
        <v>274</v>
      </c>
      <c r="E4478">
        <v>2</v>
      </c>
      <c r="F4478" t="s">
        <v>145</v>
      </c>
      <c r="G4478" s="3">
        <v>80</v>
      </c>
      <c r="H4478" t="s">
        <v>143</v>
      </c>
      <c r="I4478" s="3">
        <v>160</v>
      </c>
      <c r="J4478" s="25" t="str">
        <f t="shared" si="69"/>
        <v>May</v>
      </c>
      <c r="K4478">
        <v>22</v>
      </c>
    </row>
    <row r="4479" spans="1:11" hidden="1" x14ac:dyDescent="0.5">
      <c r="A4479" s="25">
        <v>44704</v>
      </c>
      <c r="B4479" t="s">
        <v>15</v>
      </c>
      <c r="C4479" t="s">
        <v>153</v>
      </c>
      <c r="D4479" t="s">
        <v>295</v>
      </c>
      <c r="E4479">
        <v>3</v>
      </c>
      <c r="F4479" t="s">
        <v>147</v>
      </c>
      <c r="G4479" s="3">
        <v>70</v>
      </c>
      <c r="H4479" t="s">
        <v>143</v>
      </c>
      <c r="I4479" s="3">
        <v>210</v>
      </c>
      <c r="J4479" s="25" t="str">
        <f t="shared" si="69"/>
        <v>May</v>
      </c>
      <c r="K4479">
        <v>22</v>
      </c>
    </row>
    <row r="4480" spans="1:11" x14ac:dyDescent="0.5">
      <c r="A4480" s="25">
        <v>44704</v>
      </c>
      <c r="B4480" t="s">
        <v>15</v>
      </c>
      <c r="C4480" t="s">
        <v>183</v>
      </c>
      <c r="D4480" t="s">
        <v>155</v>
      </c>
      <c r="E4480">
        <v>5</v>
      </c>
      <c r="F4480" t="s">
        <v>156</v>
      </c>
      <c r="G4480" s="3">
        <v>270</v>
      </c>
      <c r="H4480" t="s">
        <v>143</v>
      </c>
      <c r="I4480" s="3">
        <v>1350</v>
      </c>
      <c r="J4480" s="25" t="str">
        <f t="shared" si="69"/>
        <v>May</v>
      </c>
      <c r="K4480">
        <v>22</v>
      </c>
    </row>
    <row r="4481" spans="1:11" x14ac:dyDescent="0.5">
      <c r="A4481" s="25">
        <v>44704</v>
      </c>
      <c r="B4481" t="s">
        <v>15</v>
      </c>
      <c r="C4481" t="s">
        <v>160</v>
      </c>
      <c r="D4481" t="s">
        <v>275</v>
      </c>
      <c r="E4481">
        <v>15</v>
      </c>
      <c r="F4481" t="s">
        <v>147</v>
      </c>
      <c r="G4481" s="3">
        <v>210</v>
      </c>
      <c r="H4481" t="s">
        <v>143</v>
      </c>
      <c r="I4481" s="3">
        <v>3150</v>
      </c>
      <c r="J4481" s="25" t="str">
        <f t="shared" si="69"/>
        <v>May</v>
      </c>
      <c r="K4481">
        <v>22</v>
      </c>
    </row>
    <row r="4482" spans="1:11" x14ac:dyDescent="0.5">
      <c r="A4482" s="25">
        <v>44704</v>
      </c>
      <c r="B4482" t="s">
        <v>15</v>
      </c>
      <c r="C4482" t="s">
        <v>173</v>
      </c>
      <c r="D4482" t="s">
        <v>295</v>
      </c>
      <c r="E4482">
        <v>1</v>
      </c>
      <c r="F4482" t="s">
        <v>147</v>
      </c>
      <c r="G4482" s="3">
        <v>450</v>
      </c>
      <c r="H4482" t="s">
        <v>143</v>
      </c>
      <c r="I4482" s="3">
        <v>450</v>
      </c>
      <c r="J4482" s="25" t="str">
        <f t="shared" si="69"/>
        <v>May</v>
      </c>
      <c r="K4482">
        <v>22</v>
      </c>
    </row>
    <row r="4483" spans="1:11" x14ac:dyDescent="0.5">
      <c r="A4483" s="25">
        <v>44704</v>
      </c>
      <c r="B4483" t="s">
        <v>15</v>
      </c>
      <c r="C4483" t="s">
        <v>167</v>
      </c>
      <c r="D4483" t="s">
        <v>295</v>
      </c>
      <c r="E4483">
        <v>1</v>
      </c>
      <c r="F4483" t="s">
        <v>147</v>
      </c>
      <c r="G4483" s="3">
        <v>330</v>
      </c>
      <c r="H4483" t="s">
        <v>143</v>
      </c>
      <c r="I4483" s="3">
        <v>330</v>
      </c>
      <c r="J4483" s="25" t="str">
        <f t="shared" si="69"/>
        <v>May</v>
      </c>
      <c r="K4483">
        <v>22</v>
      </c>
    </row>
    <row r="4484" spans="1:11" x14ac:dyDescent="0.5">
      <c r="A4484" s="25">
        <v>44704</v>
      </c>
      <c r="B4484" t="s">
        <v>15</v>
      </c>
      <c r="C4484" t="s">
        <v>159</v>
      </c>
      <c r="D4484" t="s">
        <v>295</v>
      </c>
      <c r="E4484">
        <v>1</v>
      </c>
      <c r="F4484" t="s">
        <v>147</v>
      </c>
      <c r="G4484" s="3">
        <v>520</v>
      </c>
      <c r="H4484" t="s">
        <v>143</v>
      </c>
      <c r="I4484" s="3">
        <v>520</v>
      </c>
      <c r="J4484" s="25" t="str">
        <f t="shared" ref="J4484:J4547" si="70">TEXT(A4484,"mmm")</f>
        <v>May</v>
      </c>
      <c r="K4484">
        <v>22</v>
      </c>
    </row>
    <row r="4485" spans="1:11" x14ac:dyDescent="0.5">
      <c r="A4485" s="25">
        <v>44704</v>
      </c>
      <c r="B4485" t="s">
        <v>15</v>
      </c>
      <c r="C4485" t="s">
        <v>163</v>
      </c>
      <c r="D4485" t="s">
        <v>295</v>
      </c>
      <c r="E4485">
        <v>1</v>
      </c>
      <c r="F4485" t="s">
        <v>147</v>
      </c>
      <c r="G4485" s="3">
        <v>900</v>
      </c>
      <c r="H4485" t="s">
        <v>143</v>
      </c>
      <c r="I4485" s="3">
        <v>900</v>
      </c>
      <c r="J4485" s="25" t="str">
        <f t="shared" si="70"/>
        <v>May</v>
      </c>
      <c r="K4485">
        <v>22</v>
      </c>
    </row>
    <row r="4486" spans="1:11" x14ac:dyDescent="0.5">
      <c r="A4486" s="25">
        <v>44704</v>
      </c>
      <c r="B4486" t="s">
        <v>15</v>
      </c>
      <c r="C4486" t="s">
        <v>159</v>
      </c>
      <c r="D4486" t="s">
        <v>295</v>
      </c>
      <c r="E4486">
        <v>1</v>
      </c>
      <c r="F4486" t="s">
        <v>147</v>
      </c>
      <c r="G4486" s="3">
        <v>520</v>
      </c>
      <c r="H4486" t="s">
        <v>143</v>
      </c>
      <c r="I4486" s="3">
        <v>520</v>
      </c>
      <c r="J4486" s="25" t="str">
        <f t="shared" si="70"/>
        <v>May</v>
      </c>
      <c r="K4486">
        <v>22</v>
      </c>
    </row>
    <row r="4487" spans="1:11" x14ac:dyDescent="0.5">
      <c r="A4487" s="25">
        <v>44704</v>
      </c>
      <c r="B4487" t="s">
        <v>15</v>
      </c>
      <c r="C4487" t="s">
        <v>163</v>
      </c>
      <c r="D4487" t="s">
        <v>295</v>
      </c>
      <c r="E4487">
        <v>1</v>
      </c>
      <c r="F4487" t="s">
        <v>147</v>
      </c>
      <c r="G4487" s="3">
        <v>920</v>
      </c>
      <c r="H4487" t="s">
        <v>143</v>
      </c>
      <c r="I4487" s="3">
        <v>920</v>
      </c>
      <c r="J4487" s="25" t="str">
        <f t="shared" si="70"/>
        <v>May</v>
      </c>
      <c r="K4487">
        <v>22</v>
      </c>
    </row>
    <row r="4488" spans="1:11" x14ac:dyDescent="0.5">
      <c r="A4488" s="25">
        <v>44704</v>
      </c>
      <c r="B4488" t="s">
        <v>15</v>
      </c>
      <c r="C4488" t="s">
        <v>167</v>
      </c>
      <c r="D4488" t="s">
        <v>295</v>
      </c>
      <c r="E4488">
        <v>1</v>
      </c>
      <c r="F4488" t="s">
        <v>147</v>
      </c>
      <c r="G4488" s="3">
        <v>330</v>
      </c>
      <c r="H4488" t="s">
        <v>143</v>
      </c>
      <c r="I4488" s="3">
        <v>330</v>
      </c>
      <c r="J4488" s="25" t="str">
        <f t="shared" si="70"/>
        <v>May</v>
      </c>
      <c r="K4488">
        <v>22</v>
      </c>
    </row>
    <row r="4489" spans="1:11" x14ac:dyDescent="0.5">
      <c r="A4489" s="25">
        <v>44704</v>
      </c>
      <c r="B4489" t="s">
        <v>15</v>
      </c>
      <c r="C4489" t="s">
        <v>166</v>
      </c>
      <c r="D4489" t="s">
        <v>295</v>
      </c>
      <c r="E4489">
        <v>1</v>
      </c>
      <c r="F4489" t="s">
        <v>147</v>
      </c>
      <c r="G4489" s="3">
        <v>330</v>
      </c>
      <c r="H4489" t="s">
        <v>143</v>
      </c>
      <c r="I4489" s="3">
        <v>330</v>
      </c>
      <c r="J4489" s="25" t="str">
        <f t="shared" si="70"/>
        <v>May</v>
      </c>
      <c r="K4489">
        <v>22</v>
      </c>
    </row>
    <row r="4490" spans="1:11" x14ac:dyDescent="0.5">
      <c r="A4490" s="25">
        <v>44704</v>
      </c>
      <c r="B4490" t="s">
        <v>15</v>
      </c>
      <c r="C4490" t="s">
        <v>154</v>
      </c>
      <c r="D4490" t="s">
        <v>155</v>
      </c>
      <c r="E4490">
        <v>0.4</v>
      </c>
      <c r="F4490" t="s">
        <v>156</v>
      </c>
      <c r="G4490" s="3">
        <v>900</v>
      </c>
      <c r="H4490" t="s">
        <v>143</v>
      </c>
      <c r="I4490" s="3">
        <v>360</v>
      </c>
      <c r="J4490" s="25" t="str">
        <f t="shared" si="70"/>
        <v>May</v>
      </c>
      <c r="K4490">
        <v>22</v>
      </c>
    </row>
    <row r="4491" spans="1:11" x14ac:dyDescent="0.5">
      <c r="A4491" s="25">
        <v>44704</v>
      </c>
      <c r="B4491" t="s">
        <v>15</v>
      </c>
      <c r="C4491" t="s">
        <v>148</v>
      </c>
      <c r="D4491" t="s">
        <v>146</v>
      </c>
      <c r="E4491">
        <v>20</v>
      </c>
      <c r="F4491" t="s">
        <v>149</v>
      </c>
      <c r="G4491" s="3">
        <v>290</v>
      </c>
      <c r="H4491" t="s">
        <v>143</v>
      </c>
      <c r="I4491" s="3">
        <v>5800</v>
      </c>
      <c r="J4491" s="25" t="str">
        <f t="shared" si="70"/>
        <v>May</v>
      </c>
      <c r="K4491">
        <v>22</v>
      </c>
    </row>
    <row r="4492" spans="1:11" hidden="1" x14ac:dyDescent="0.5">
      <c r="A4492" s="25">
        <v>44704</v>
      </c>
      <c r="B4492" t="s">
        <v>15</v>
      </c>
      <c r="C4492" t="s">
        <v>180</v>
      </c>
      <c r="D4492" t="s">
        <v>146</v>
      </c>
      <c r="E4492">
        <v>3</v>
      </c>
      <c r="F4492" t="s">
        <v>152</v>
      </c>
      <c r="G4492" s="3">
        <v>850</v>
      </c>
      <c r="H4492" t="s">
        <v>143</v>
      </c>
      <c r="I4492" s="3">
        <v>2550</v>
      </c>
      <c r="J4492" s="25" t="str">
        <f t="shared" si="70"/>
        <v>May</v>
      </c>
      <c r="K4492">
        <v>22</v>
      </c>
    </row>
    <row r="4493" spans="1:11" hidden="1" x14ac:dyDescent="0.5">
      <c r="A4493" s="25">
        <v>44704</v>
      </c>
      <c r="B4493" t="s">
        <v>15</v>
      </c>
      <c r="C4493" t="s">
        <v>182</v>
      </c>
      <c r="D4493" t="s">
        <v>141</v>
      </c>
      <c r="E4493">
        <v>4</v>
      </c>
      <c r="F4493" t="s">
        <v>149</v>
      </c>
      <c r="G4493" s="3">
        <v>400</v>
      </c>
      <c r="H4493" t="s">
        <v>143</v>
      </c>
      <c r="I4493" s="3">
        <v>1600</v>
      </c>
      <c r="J4493" s="25" t="str">
        <f t="shared" si="70"/>
        <v>May</v>
      </c>
      <c r="K4493">
        <v>22</v>
      </c>
    </row>
    <row r="4494" spans="1:11" x14ac:dyDescent="0.5">
      <c r="A4494" s="25">
        <v>44704</v>
      </c>
      <c r="B4494" t="s">
        <v>15</v>
      </c>
      <c r="C4494" t="s">
        <v>281</v>
      </c>
      <c r="D4494" t="s">
        <v>146</v>
      </c>
      <c r="E4494">
        <v>5</v>
      </c>
      <c r="F4494" t="s">
        <v>147</v>
      </c>
      <c r="G4494" s="3">
        <v>255</v>
      </c>
      <c r="H4494" t="s">
        <v>143</v>
      </c>
      <c r="I4494" s="3">
        <v>1275</v>
      </c>
      <c r="J4494" s="25" t="str">
        <f t="shared" si="70"/>
        <v>May</v>
      </c>
      <c r="K4494">
        <v>22</v>
      </c>
    </row>
    <row r="4495" spans="1:11" x14ac:dyDescent="0.5">
      <c r="A4495" s="25">
        <v>44704</v>
      </c>
      <c r="B4495" t="s">
        <v>15</v>
      </c>
      <c r="C4495" t="s">
        <v>162</v>
      </c>
      <c r="D4495" t="s">
        <v>295</v>
      </c>
      <c r="E4495">
        <v>40</v>
      </c>
      <c r="F4495" t="s">
        <v>147</v>
      </c>
      <c r="G4495" s="3">
        <v>170</v>
      </c>
      <c r="H4495" t="s">
        <v>143</v>
      </c>
      <c r="I4495" s="3">
        <v>6800</v>
      </c>
      <c r="J4495" s="25" t="str">
        <f t="shared" si="70"/>
        <v>May</v>
      </c>
      <c r="K4495">
        <v>22</v>
      </c>
    </row>
    <row r="4496" spans="1:11" x14ac:dyDescent="0.5">
      <c r="A4496" s="25">
        <v>44704</v>
      </c>
      <c r="B4496" t="s">
        <v>15</v>
      </c>
      <c r="C4496" t="s">
        <v>167</v>
      </c>
      <c r="D4496" t="s">
        <v>295</v>
      </c>
      <c r="E4496">
        <v>10</v>
      </c>
      <c r="F4496" t="s">
        <v>147</v>
      </c>
      <c r="G4496" s="3">
        <v>325</v>
      </c>
      <c r="H4496" t="s">
        <v>143</v>
      </c>
      <c r="I4496" s="3">
        <v>3250</v>
      </c>
      <c r="J4496" s="25" t="str">
        <f t="shared" si="70"/>
        <v>May</v>
      </c>
      <c r="K4496">
        <v>22</v>
      </c>
    </row>
    <row r="4497" spans="1:11" x14ac:dyDescent="0.5">
      <c r="A4497" s="25">
        <v>44704</v>
      </c>
      <c r="B4497" t="s">
        <v>15</v>
      </c>
      <c r="C4497" t="s">
        <v>158</v>
      </c>
      <c r="D4497" t="s">
        <v>295</v>
      </c>
      <c r="E4497">
        <v>10</v>
      </c>
      <c r="F4497" t="s">
        <v>147</v>
      </c>
      <c r="G4497" s="3">
        <v>300</v>
      </c>
      <c r="H4497" t="s">
        <v>143</v>
      </c>
      <c r="I4497" s="3">
        <v>3000</v>
      </c>
      <c r="J4497" s="25" t="str">
        <f t="shared" si="70"/>
        <v>May</v>
      </c>
      <c r="K4497">
        <v>22</v>
      </c>
    </row>
    <row r="4498" spans="1:11" x14ac:dyDescent="0.5">
      <c r="A4498" s="25">
        <v>44704</v>
      </c>
      <c r="B4498" t="s">
        <v>15</v>
      </c>
      <c r="C4498" t="s">
        <v>187</v>
      </c>
      <c r="D4498" t="s">
        <v>295</v>
      </c>
      <c r="E4498">
        <v>100</v>
      </c>
      <c r="F4498" t="s">
        <v>147</v>
      </c>
      <c r="G4498" s="3">
        <v>49</v>
      </c>
      <c r="H4498" t="s">
        <v>143</v>
      </c>
      <c r="I4498" s="3">
        <v>4900</v>
      </c>
      <c r="J4498" s="25" t="str">
        <f t="shared" si="70"/>
        <v>May</v>
      </c>
      <c r="K4498">
        <v>22</v>
      </c>
    </row>
    <row r="4499" spans="1:11" x14ac:dyDescent="0.5">
      <c r="A4499" s="25">
        <v>44704</v>
      </c>
      <c r="B4499" t="s">
        <v>15</v>
      </c>
      <c r="C4499" t="s">
        <v>166</v>
      </c>
      <c r="D4499" t="s">
        <v>295</v>
      </c>
      <c r="E4499">
        <v>10</v>
      </c>
      <c r="F4499" t="s">
        <v>147</v>
      </c>
      <c r="G4499" s="3">
        <v>325</v>
      </c>
      <c r="H4499" t="s">
        <v>143</v>
      </c>
      <c r="I4499" s="3">
        <v>3250</v>
      </c>
      <c r="J4499" s="25" t="str">
        <f t="shared" si="70"/>
        <v>May</v>
      </c>
      <c r="K4499">
        <v>22</v>
      </c>
    </row>
    <row r="4500" spans="1:11" x14ac:dyDescent="0.5">
      <c r="A4500" s="25">
        <v>44704</v>
      </c>
      <c r="B4500" t="s">
        <v>15</v>
      </c>
      <c r="C4500" t="s">
        <v>164</v>
      </c>
      <c r="D4500" t="s">
        <v>295</v>
      </c>
      <c r="E4500">
        <v>10</v>
      </c>
      <c r="F4500" t="s">
        <v>147</v>
      </c>
      <c r="G4500" s="3">
        <v>190</v>
      </c>
      <c r="H4500" t="s">
        <v>143</v>
      </c>
      <c r="I4500" s="3">
        <v>1900</v>
      </c>
      <c r="J4500" s="25" t="str">
        <f t="shared" si="70"/>
        <v>May</v>
      </c>
      <c r="K4500">
        <v>22</v>
      </c>
    </row>
    <row r="4501" spans="1:11" x14ac:dyDescent="0.5">
      <c r="A4501" s="25">
        <v>44704</v>
      </c>
      <c r="B4501" t="s">
        <v>15</v>
      </c>
      <c r="C4501" t="s">
        <v>159</v>
      </c>
      <c r="D4501" t="s">
        <v>295</v>
      </c>
      <c r="E4501">
        <v>25</v>
      </c>
      <c r="F4501" t="s">
        <v>147</v>
      </c>
      <c r="G4501" s="3">
        <v>500</v>
      </c>
      <c r="H4501" t="s">
        <v>143</v>
      </c>
      <c r="I4501" s="3">
        <v>12500</v>
      </c>
      <c r="J4501" s="25" t="str">
        <f t="shared" si="70"/>
        <v>May</v>
      </c>
      <c r="K4501">
        <v>22</v>
      </c>
    </row>
    <row r="4502" spans="1:11" x14ac:dyDescent="0.5">
      <c r="A4502" s="25">
        <v>44704</v>
      </c>
      <c r="B4502" t="s">
        <v>15</v>
      </c>
      <c r="C4502" t="s">
        <v>163</v>
      </c>
      <c r="D4502" t="s">
        <v>295</v>
      </c>
      <c r="E4502">
        <v>10</v>
      </c>
      <c r="F4502" t="s">
        <v>147</v>
      </c>
      <c r="G4502" s="3">
        <v>900</v>
      </c>
      <c r="H4502" t="s">
        <v>143</v>
      </c>
      <c r="I4502" s="3">
        <v>9000</v>
      </c>
      <c r="J4502" s="25" t="str">
        <f t="shared" si="70"/>
        <v>May</v>
      </c>
      <c r="K4502">
        <v>22</v>
      </c>
    </row>
    <row r="4503" spans="1:11" hidden="1" x14ac:dyDescent="0.5">
      <c r="A4503" s="25">
        <v>44704</v>
      </c>
      <c r="B4503" t="s">
        <v>15</v>
      </c>
      <c r="C4503" t="s">
        <v>188</v>
      </c>
      <c r="D4503" t="s">
        <v>295</v>
      </c>
      <c r="E4503">
        <v>3</v>
      </c>
      <c r="F4503" t="s">
        <v>147</v>
      </c>
      <c r="G4503" s="3">
        <v>155</v>
      </c>
      <c r="H4503" t="s">
        <v>143</v>
      </c>
      <c r="I4503" s="3">
        <v>465</v>
      </c>
      <c r="J4503" s="25" t="str">
        <f t="shared" si="70"/>
        <v>May</v>
      </c>
      <c r="K4503">
        <v>22</v>
      </c>
    </row>
    <row r="4504" spans="1:11" x14ac:dyDescent="0.5">
      <c r="A4504" s="25">
        <v>44704</v>
      </c>
      <c r="B4504" t="s">
        <v>15</v>
      </c>
      <c r="C4504" t="s">
        <v>160</v>
      </c>
      <c r="D4504" t="s">
        <v>275</v>
      </c>
      <c r="E4504">
        <v>3</v>
      </c>
      <c r="F4504" t="s">
        <v>147</v>
      </c>
      <c r="G4504" s="3">
        <v>210</v>
      </c>
      <c r="H4504" t="s">
        <v>143</v>
      </c>
      <c r="I4504" s="3">
        <v>630</v>
      </c>
      <c r="J4504" s="25" t="str">
        <f t="shared" si="70"/>
        <v>May</v>
      </c>
      <c r="K4504">
        <v>22</v>
      </c>
    </row>
    <row r="4505" spans="1:11" x14ac:dyDescent="0.5">
      <c r="A4505" s="25">
        <v>44704</v>
      </c>
      <c r="B4505" t="s">
        <v>15</v>
      </c>
      <c r="C4505" t="s">
        <v>154</v>
      </c>
      <c r="D4505" t="s">
        <v>155</v>
      </c>
      <c r="E4505">
        <v>1</v>
      </c>
      <c r="F4505" t="s">
        <v>156</v>
      </c>
      <c r="G4505" s="3">
        <v>900</v>
      </c>
      <c r="H4505" t="s">
        <v>143</v>
      </c>
      <c r="I4505" s="3">
        <v>900</v>
      </c>
      <c r="J4505" s="25" t="str">
        <f t="shared" si="70"/>
        <v>May</v>
      </c>
      <c r="K4505">
        <v>22</v>
      </c>
    </row>
    <row r="4506" spans="1:11" x14ac:dyDescent="0.5">
      <c r="A4506" s="25">
        <v>44704</v>
      </c>
      <c r="B4506" t="s">
        <v>15</v>
      </c>
      <c r="C4506" t="s">
        <v>159</v>
      </c>
      <c r="D4506" t="s">
        <v>295</v>
      </c>
      <c r="E4506">
        <v>1</v>
      </c>
      <c r="F4506" t="s">
        <v>147</v>
      </c>
      <c r="G4506" s="3">
        <v>520</v>
      </c>
      <c r="H4506" t="s">
        <v>143</v>
      </c>
      <c r="I4506" s="3">
        <v>520</v>
      </c>
      <c r="J4506" s="25" t="str">
        <f t="shared" si="70"/>
        <v>May</v>
      </c>
      <c r="K4506">
        <v>22</v>
      </c>
    </row>
    <row r="4507" spans="1:11" x14ac:dyDescent="0.5">
      <c r="A4507" s="25">
        <v>44704</v>
      </c>
      <c r="B4507" t="s">
        <v>15</v>
      </c>
      <c r="C4507" t="s">
        <v>163</v>
      </c>
      <c r="D4507" t="s">
        <v>295</v>
      </c>
      <c r="E4507">
        <v>0.5</v>
      </c>
      <c r="F4507" t="s">
        <v>147</v>
      </c>
      <c r="G4507" s="3">
        <v>920</v>
      </c>
      <c r="H4507" t="s">
        <v>143</v>
      </c>
      <c r="I4507" s="3">
        <v>460</v>
      </c>
      <c r="J4507" s="25" t="str">
        <f t="shared" si="70"/>
        <v>May</v>
      </c>
      <c r="K4507">
        <v>22</v>
      </c>
    </row>
    <row r="4508" spans="1:11" x14ac:dyDescent="0.5">
      <c r="A4508" s="25">
        <v>44704</v>
      </c>
      <c r="B4508" t="s">
        <v>15</v>
      </c>
      <c r="C4508" t="s">
        <v>281</v>
      </c>
      <c r="D4508" t="s">
        <v>146</v>
      </c>
      <c r="E4508">
        <v>2</v>
      </c>
      <c r="F4508" t="s">
        <v>147</v>
      </c>
      <c r="G4508" s="3">
        <v>260</v>
      </c>
      <c r="H4508" t="s">
        <v>143</v>
      </c>
      <c r="I4508" s="3">
        <v>520</v>
      </c>
      <c r="J4508" s="25" t="str">
        <f t="shared" si="70"/>
        <v>May</v>
      </c>
      <c r="K4508">
        <v>22</v>
      </c>
    </row>
    <row r="4509" spans="1:11" x14ac:dyDescent="0.5">
      <c r="A4509" s="25">
        <v>44704</v>
      </c>
      <c r="B4509" t="s">
        <v>15</v>
      </c>
      <c r="C4509" t="s">
        <v>187</v>
      </c>
      <c r="D4509" t="s">
        <v>295</v>
      </c>
      <c r="E4509">
        <v>12</v>
      </c>
      <c r="F4509" t="s">
        <v>147</v>
      </c>
      <c r="G4509" s="3">
        <v>50</v>
      </c>
      <c r="H4509" t="s">
        <v>143</v>
      </c>
      <c r="I4509" s="3">
        <v>600</v>
      </c>
      <c r="J4509" s="25" t="str">
        <f t="shared" si="70"/>
        <v>May</v>
      </c>
      <c r="K4509">
        <v>22</v>
      </c>
    </row>
    <row r="4510" spans="1:11" hidden="1" x14ac:dyDescent="0.5">
      <c r="A4510" s="25">
        <v>44704</v>
      </c>
      <c r="B4510" t="s">
        <v>15</v>
      </c>
      <c r="C4510" t="s">
        <v>176</v>
      </c>
      <c r="D4510" t="s">
        <v>295</v>
      </c>
      <c r="E4510">
        <v>0.25</v>
      </c>
      <c r="F4510" t="s">
        <v>147</v>
      </c>
      <c r="G4510" s="3">
        <v>260</v>
      </c>
      <c r="H4510" t="s">
        <v>143</v>
      </c>
      <c r="I4510" s="3">
        <v>65</v>
      </c>
      <c r="J4510" s="25" t="str">
        <f t="shared" si="70"/>
        <v>May</v>
      </c>
      <c r="K4510">
        <v>22</v>
      </c>
    </row>
    <row r="4511" spans="1:11" x14ac:dyDescent="0.5">
      <c r="A4511" s="25">
        <v>44704</v>
      </c>
      <c r="B4511" t="s">
        <v>15</v>
      </c>
      <c r="C4511" t="s">
        <v>154</v>
      </c>
      <c r="D4511" t="s">
        <v>155</v>
      </c>
      <c r="E4511">
        <v>1</v>
      </c>
      <c r="F4511" t="s">
        <v>156</v>
      </c>
      <c r="G4511" s="3">
        <v>900</v>
      </c>
      <c r="H4511" t="s">
        <v>143</v>
      </c>
      <c r="I4511" s="3">
        <v>900</v>
      </c>
      <c r="J4511" s="25" t="str">
        <f t="shared" si="70"/>
        <v>May</v>
      </c>
      <c r="K4511">
        <v>22</v>
      </c>
    </row>
    <row r="4512" spans="1:11" x14ac:dyDescent="0.5">
      <c r="A4512" s="25">
        <v>44704</v>
      </c>
      <c r="B4512" t="s">
        <v>15</v>
      </c>
      <c r="C4512" t="s">
        <v>187</v>
      </c>
      <c r="D4512" t="s">
        <v>295</v>
      </c>
      <c r="E4512">
        <v>8</v>
      </c>
      <c r="F4512" t="s">
        <v>147</v>
      </c>
      <c r="G4512" s="3">
        <v>50</v>
      </c>
      <c r="H4512" t="s">
        <v>143</v>
      </c>
      <c r="I4512" s="3">
        <v>400</v>
      </c>
      <c r="J4512" s="25" t="str">
        <f t="shared" si="70"/>
        <v>May</v>
      </c>
      <c r="K4512">
        <v>22</v>
      </c>
    </row>
    <row r="4513" spans="1:11" x14ac:dyDescent="0.5">
      <c r="A4513" s="25">
        <v>44704</v>
      </c>
      <c r="B4513" t="s">
        <v>15</v>
      </c>
      <c r="C4513" t="s">
        <v>154</v>
      </c>
      <c r="D4513" t="s">
        <v>155</v>
      </c>
      <c r="E4513">
        <v>1</v>
      </c>
      <c r="F4513" t="s">
        <v>156</v>
      </c>
      <c r="G4513" s="3">
        <v>900</v>
      </c>
      <c r="H4513" t="s">
        <v>143</v>
      </c>
      <c r="I4513" s="3">
        <v>900</v>
      </c>
      <c r="J4513" s="25" t="str">
        <f t="shared" si="70"/>
        <v>May</v>
      </c>
      <c r="K4513">
        <v>22</v>
      </c>
    </row>
    <row r="4514" spans="1:11" hidden="1" x14ac:dyDescent="0.5">
      <c r="A4514" s="25">
        <v>44704</v>
      </c>
      <c r="B4514" t="s">
        <v>15</v>
      </c>
      <c r="C4514" t="s">
        <v>287</v>
      </c>
      <c r="D4514" t="s">
        <v>141</v>
      </c>
      <c r="E4514">
        <v>1</v>
      </c>
      <c r="F4514" t="s">
        <v>142</v>
      </c>
      <c r="G4514" s="3">
        <v>85</v>
      </c>
      <c r="H4514" t="s">
        <v>143</v>
      </c>
      <c r="I4514" s="3">
        <v>85</v>
      </c>
      <c r="J4514" s="25" t="str">
        <f t="shared" si="70"/>
        <v>May</v>
      </c>
      <c r="K4514">
        <v>22</v>
      </c>
    </row>
    <row r="4515" spans="1:11" hidden="1" x14ac:dyDescent="0.5">
      <c r="A4515" s="25">
        <v>44704</v>
      </c>
      <c r="B4515" t="s">
        <v>15</v>
      </c>
      <c r="C4515" t="s">
        <v>168</v>
      </c>
      <c r="D4515" t="s">
        <v>295</v>
      </c>
      <c r="E4515">
        <v>10</v>
      </c>
      <c r="F4515" t="s">
        <v>169</v>
      </c>
      <c r="G4515" s="3">
        <v>80</v>
      </c>
      <c r="H4515" t="s">
        <v>143</v>
      </c>
      <c r="I4515" s="3">
        <v>800</v>
      </c>
      <c r="J4515" s="25" t="str">
        <f t="shared" si="70"/>
        <v>May</v>
      </c>
      <c r="K4515">
        <v>22</v>
      </c>
    </row>
    <row r="4516" spans="1:11" x14ac:dyDescent="0.5">
      <c r="A4516" s="25">
        <v>44705</v>
      </c>
      <c r="B4516" t="s">
        <v>14</v>
      </c>
      <c r="C4516" t="s">
        <v>159</v>
      </c>
      <c r="D4516" t="s">
        <v>295</v>
      </c>
      <c r="E4516">
        <v>2</v>
      </c>
      <c r="F4516" t="s">
        <v>147</v>
      </c>
      <c r="G4516" s="3">
        <v>500</v>
      </c>
      <c r="H4516" t="s">
        <v>143</v>
      </c>
      <c r="I4516" s="3">
        <v>1000</v>
      </c>
      <c r="J4516" s="25" t="str">
        <f t="shared" si="70"/>
        <v>May</v>
      </c>
      <c r="K4516">
        <v>22</v>
      </c>
    </row>
    <row r="4517" spans="1:11" x14ac:dyDescent="0.5">
      <c r="A4517" s="25">
        <v>44705</v>
      </c>
      <c r="B4517" t="s">
        <v>14</v>
      </c>
      <c r="C4517" t="s">
        <v>167</v>
      </c>
      <c r="D4517" t="s">
        <v>295</v>
      </c>
      <c r="E4517">
        <v>1</v>
      </c>
      <c r="F4517" t="s">
        <v>147</v>
      </c>
      <c r="G4517" s="3">
        <v>330</v>
      </c>
      <c r="H4517" t="s">
        <v>143</v>
      </c>
      <c r="I4517" s="3">
        <v>330</v>
      </c>
      <c r="J4517" s="25" t="str">
        <f t="shared" si="70"/>
        <v>May</v>
      </c>
      <c r="K4517">
        <v>22</v>
      </c>
    </row>
    <row r="4518" spans="1:11" x14ac:dyDescent="0.5">
      <c r="A4518" s="25">
        <v>44705</v>
      </c>
      <c r="B4518" t="s">
        <v>14</v>
      </c>
      <c r="C4518" t="s">
        <v>166</v>
      </c>
      <c r="D4518" t="s">
        <v>295</v>
      </c>
      <c r="E4518">
        <v>1</v>
      </c>
      <c r="F4518" t="s">
        <v>147</v>
      </c>
      <c r="G4518" s="3">
        <v>330</v>
      </c>
      <c r="H4518" t="s">
        <v>143</v>
      </c>
      <c r="I4518" s="3">
        <v>330</v>
      </c>
      <c r="J4518" s="25" t="str">
        <f t="shared" si="70"/>
        <v>May</v>
      </c>
      <c r="K4518">
        <v>22</v>
      </c>
    </row>
    <row r="4519" spans="1:11" hidden="1" x14ac:dyDescent="0.5">
      <c r="A4519" s="25">
        <v>44705</v>
      </c>
      <c r="B4519" t="s">
        <v>14</v>
      </c>
      <c r="C4519" t="s">
        <v>170</v>
      </c>
      <c r="D4519" t="s">
        <v>155</v>
      </c>
      <c r="E4519">
        <v>2</v>
      </c>
      <c r="F4519" t="s">
        <v>156</v>
      </c>
      <c r="G4519" s="3">
        <v>330</v>
      </c>
      <c r="H4519" t="s">
        <v>143</v>
      </c>
      <c r="I4519" s="3">
        <v>660</v>
      </c>
      <c r="J4519" s="25" t="str">
        <f t="shared" si="70"/>
        <v>May</v>
      </c>
      <c r="K4519">
        <v>22</v>
      </c>
    </row>
    <row r="4520" spans="1:11" x14ac:dyDescent="0.5">
      <c r="A4520" s="25">
        <v>44705</v>
      </c>
      <c r="B4520" t="s">
        <v>14</v>
      </c>
      <c r="C4520" t="s">
        <v>160</v>
      </c>
      <c r="D4520" t="s">
        <v>275</v>
      </c>
      <c r="E4520">
        <v>3</v>
      </c>
      <c r="F4520" t="s">
        <v>147</v>
      </c>
      <c r="G4520" s="3">
        <v>210</v>
      </c>
      <c r="H4520" t="s">
        <v>143</v>
      </c>
      <c r="I4520" s="3">
        <v>630</v>
      </c>
      <c r="J4520" s="25" t="str">
        <f t="shared" si="70"/>
        <v>May</v>
      </c>
      <c r="K4520">
        <v>22</v>
      </c>
    </row>
    <row r="4521" spans="1:11" x14ac:dyDescent="0.5">
      <c r="A4521" s="25">
        <v>44705</v>
      </c>
      <c r="B4521" t="s">
        <v>14</v>
      </c>
      <c r="C4521" t="s">
        <v>163</v>
      </c>
      <c r="D4521" t="s">
        <v>295</v>
      </c>
      <c r="E4521">
        <v>0.5</v>
      </c>
      <c r="F4521" t="s">
        <v>147</v>
      </c>
      <c r="G4521" s="3">
        <v>900</v>
      </c>
      <c r="H4521" t="s">
        <v>143</v>
      </c>
      <c r="I4521" s="3">
        <v>450</v>
      </c>
      <c r="J4521" s="25" t="str">
        <f t="shared" si="70"/>
        <v>May</v>
      </c>
      <c r="K4521">
        <v>22</v>
      </c>
    </row>
    <row r="4522" spans="1:11" x14ac:dyDescent="0.5">
      <c r="A4522" s="25">
        <v>44705</v>
      </c>
      <c r="B4522" t="s">
        <v>14</v>
      </c>
      <c r="C4522" t="s">
        <v>159</v>
      </c>
      <c r="D4522" t="s">
        <v>295</v>
      </c>
      <c r="E4522">
        <v>1</v>
      </c>
      <c r="F4522" t="s">
        <v>147</v>
      </c>
      <c r="G4522" s="3">
        <v>520</v>
      </c>
      <c r="H4522" t="s">
        <v>143</v>
      </c>
      <c r="I4522" s="3">
        <v>520</v>
      </c>
      <c r="J4522" s="25" t="str">
        <f t="shared" si="70"/>
        <v>May</v>
      </c>
      <c r="K4522">
        <v>22</v>
      </c>
    </row>
    <row r="4523" spans="1:11" x14ac:dyDescent="0.5">
      <c r="A4523" s="25">
        <v>44705</v>
      </c>
      <c r="B4523" t="s">
        <v>14</v>
      </c>
      <c r="C4523" t="s">
        <v>144</v>
      </c>
      <c r="D4523" t="s">
        <v>274</v>
      </c>
      <c r="E4523">
        <v>5</v>
      </c>
      <c r="F4523" t="s">
        <v>145</v>
      </c>
      <c r="G4523" s="3">
        <v>65</v>
      </c>
      <c r="H4523" t="s">
        <v>143</v>
      </c>
      <c r="I4523" s="3">
        <v>325</v>
      </c>
      <c r="J4523" s="25" t="str">
        <f t="shared" si="70"/>
        <v>May</v>
      </c>
      <c r="K4523">
        <v>22</v>
      </c>
    </row>
    <row r="4524" spans="1:11" hidden="1" x14ac:dyDescent="0.5">
      <c r="A4524" s="25">
        <v>44705</v>
      </c>
      <c r="B4524" t="s">
        <v>14</v>
      </c>
      <c r="C4524" t="s">
        <v>182</v>
      </c>
      <c r="D4524" t="s">
        <v>141</v>
      </c>
      <c r="E4524">
        <v>1</v>
      </c>
      <c r="F4524" t="s">
        <v>149</v>
      </c>
      <c r="G4524" s="3">
        <v>400</v>
      </c>
      <c r="H4524" t="s">
        <v>143</v>
      </c>
      <c r="I4524" s="3">
        <v>400</v>
      </c>
      <c r="J4524" s="25" t="str">
        <f t="shared" si="70"/>
        <v>May</v>
      </c>
      <c r="K4524">
        <v>22</v>
      </c>
    </row>
    <row r="4525" spans="1:11" x14ac:dyDescent="0.5">
      <c r="A4525" s="25">
        <v>44705</v>
      </c>
      <c r="B4525" t="s">
        <v>14</v>
      </c>
      <c r="C4525" t="s">
        <v>159</v>
      </c>
      <c r="D4525" t="s">
        <v>295</v>
      </c>
      <c r="E4525">
        <v>2</v>
      </c>
      <c r="F4525" t="s">
        <v>147</v>
      </c>
      <c r="G4525" s="3">
        <v>520</v>
      </c>
      <c r="H4525" t="s">
        <v>143</v>
      </c>
      <c r="I4525" s="3">
        <v>1040</v>
      </c>
      <c r="J4525" s="25" t="str">
        <f t="shared" si="70"/>
        <v>May</v>
      </c>
      <c r="K4525">
        <v>22</v>
      </c>
    </row>
    <row r="4526" spans="1:11" x14ac:dyDescent="0.5">
      <c r="A4526" s="25">
        <v>44705</v>
      </c>
      <c r="B4526" t="s">
        <v>14</v>
      </c>
      <c r="C4526" t="s">
        <v>163</v>
      </c>
      <c r="D4526" t="s">
        <v>295</v>
      </c>
      <c r="E4526">
        <v>1</v>
      </c>
      <c r="F4526" t="s">
        <v>147</v>
      </c>
      <c r="G4526" s="3">
        <v>900</v>
      </c>
      <c r="H4526" t="s">
        <v>143</v>
      </c>
      <c r="I4526" s="3">
        <v>900</v>
      </c>
      <c r="J4526" s="25" t="str">
        <f t="shared" si="70"/>
        <v>May</v>
      </c>
      <c r="K4526">
        <v>22</v>
      </c>
    </row>
    <row r="4527" spans="1:11" x14ac:dyDescent="0.5">
      <c r="A4527" s="25">
        <v>44705</v>
      </c>
      <c r="B4527" t="s">
        <v>14</v>
      </c>
      <c r="C4527" t="s">
        <v>158</v>
      </c>
      <c r="D4527" t="s">
        <v>295</v>
      </c>
      <c r="E4527">
        <v>1</v>
      </c>
      <c r="F4527" t="s">
        <v>147</v>
      </c>
      <c r="G4527" s="3">
        <v>310</v>
      </c>
      <c r="H4527" t="s">
        <v>143</v>
      </c>
      <c r="I4527" s="3">
        <v>310</v>
      </c>
      <c r="J4527" s="25" t="str">
        <f t="shared" si="70"/>
        <v>May</v>
      </c>
      <c r="K4527">
        <v>22</v>
      </c>
    </row>
    <row r="4528" spans="1:11" x14ac:dyDescent="0.5">
      <c r="A4528" s="25">
        <v>44705</v>
      </c>
      <c r="B4528" t="s">
        <v>14</v>
      </c>
      <c r="C4528" t="s">
        <v>166</v>
      </c>
      <c r="D4528" t="s">
        <v>295</v>
      </c>
      <c r="E4528">
        <v>1</v>
      </c>
      <c r="F4528" t="s">
        <v>147</v>
      </c>
      <c r="G4528" s="3">
        <v>330</v>
      </c>
      <c r="H4528" t="s">
        <v>143</v>
      </c>
      <c r="I4528" s="3">
        <v>330</v>
      </c>
      <c r="J4528" s="25" t="str">
        <f t="shared" si="70"/>
        <v>May</v>
      </c>
      <c r="K4528">
        <v>22</v>
      </c>
    </row>
    <row r="4529" spans="1:11" hidden="1" x14ac:dyDescent="0.5">
      <c r="A4529" s="25">
        <v>44705</v>
      </c>
      <c r="B4529" t="s">
        <v>14</v>
      </c>
      <c r="C4529" t="s">
        <v>180</v>
      </c>
      <c r="D4529" t="s">
        <v>146</v>
      </c>
      <c r="E4529">
        <v>0.4</v>
      </c>
      <c r="F4529" t="s">
        <v>152</v>
      </c>
      <c r="G4529" s="3">
        <v>900</v>
      </c>
      <c r="H4529" t="s">
        <v>143</v>
      </c>
      <c r="I4529" s="3">
        <v>360</v>
      </c>
      <c r="J4529" s="25" t="str">
        <f t="shared" si="70"/>
        <v>May</v>
      </c>
      <c r="K4529">
        <v>22</v>
      </c>
    </row>
    <row r="4530" spans="1:11" x14ac:dyDescent="0.5">
      <c r="A4530" s="25">
        <v>44705</v>
      </c>
      <c r="B4530" t="s">
        <v>14</v>
      </c>
      <c r="C4530" t="s">
        <v>151</v>
      </c>
      <c r="D4530" t="s">
        <v>146</v>
      </c>
      <c r="E4530">
        <v>0.4</v>
      </c>
      <c r="F4530" t="s">
        <v>152</v>
      </c>
      <c r="G4530" s="3">
        <v>460</v>
      </c>
      <c r="H4530" t="s">
        <v>143</v>
      </c>
      <c r="I4530" s="3">
        <v>184</v>
      </c>
      <c r="J4530" s="25" t="str">
        <f t="shared" si="70"/>
        <v>May</v>
      </c>
      <c r="K4530">
        <v>22</v>
      </c>
    </row>
    <row r="4531" spans="1:11" hidden="1" x14ac:dyDescent="0.5">
      <c r="A4531" s="25">
        <v>44705</v>
      </c>
      <c r="B4531" t="s">
        <v>14</v>
      </c>
      <c r="C4531" t="s">
        <v>153</v>
      </c>
      <c r="D4531" t="s">
        <v>295</v>
      </c>
      <c r="E4531">
        <v>25</v>
      </c>
      <c r="F4531" t="s">
        <v>147</v>
      </c>
      <c r="G4531" s="3">
        <v>65</v>
      </c>
      <c r="H4531" t="s">
        <v>143</v>
      </c>
      <c r="I4531" s="3">
        <v>1625</v>
      </c>
      <c r="J4531" s="25" t="str">
        <f t="shared" si="70"/>
        <v>May</v>
      </c>
      <c r="K4531">
        <v>22</v>
      </c>
    </row>
    <row r="4532" spans="1:11" x14ac:dyDescent="0.5">
      <c r="A4532" s="25">
        <v>44705</v>
      </c>
      <c r="B4532" t="s">
        <v>14</v>
      </c>
      <c r="C4532" t="s">
        <v>154</v>
      </c>
      <c r="D4532" t="s">
        <v>155</v>
      </c>
      <c r="E4532">
        <v>2</v>
      </c>
      <c r="F4532" t="s">
        <v>156</v>
      </c>
      <c r="G4532" s="3">
        <v>900</v>
      </c>
      <c r="H4532" t="s">
        <v>143</v>
      </c>
      <c r="I4532" s="3">
        <v>1800</v>
      </c>
      <c r="J4532" s="25" t="str">
        <f t="shared" si="70"/>
        <v>May</v>
      </c>
      <c r="K4532">
        <v>22</v>
      </c>
    </row>
    <row r="4533" spans="1:11" x14ac:dyDescent="0.5">
      <c r="A4533" s="25">
        <v>44705</v>
      </c>
      <c r="B4533" t="s">
        <v>14</v>
      </c>
      <c r="C4533" t="s">
        <v>148</v>
      </c>
      <c r="D4533" t="s">
        <v>146</v>
      </c>
      <c r="E4533">
        <v>2</v>
      </c>
      <c r="F4533" t="s">
        <v>149</v>
      </c>
      <c r="G4533" s="3">
        <v>300</v>
      </c>
      <c r="H4533" t="s">
        <v>143</v>
      </c>
      <c r="I4533" s="3">
        <v>600</v>
      </c>
      <c r="J4533" s="25" t="str">
        <f t="shared" si="70"/>
        <v>May</v>
      </c>
      <c r="K4533">
        <v>22</v>
      </c>
    </row>
    <row r="4534" spans="1:11" x14ac:dyDescent="0.5">
      <c r="A4534" s="25">
        <v>44705</v>
      </c>
      <c r="B4534" t="s">
        <v>14</v>
      </c>
      <c r="C4534" t="s">
        <v>158</v>
      </c>
      <c r="D4534" t="s">
        <v>295</v>
      </c>
      <c r="E4534">
        <v>2</v>
      </c>
      <c r="F4534" t="s">
        <v>147</v>
      </c>
      <c r="G4534" s="3">
        <v>310</v>
      </c>
      <c r="H4534" t="s">
        <v>143</v>
      </c>
      <c r="I4534" s="3">
        <v>620</v>
      </c>
      <c r="J4534" s="25" t="str">
        <f t="shared" si="70"/>
        <v>May</v>
      </c>
      <c r="K4534">
        <v>22</v>
      </c>
    </row>
    <row r="4535" spans="1:11" hidden="1" x14ac:dyDescent="0.5">
      <c r="A4535" s="25">
        <v>44705</v>
      </c>
      <c r="B4535" t="s">
        <v>14</v>
      </c>
      <c r="C4535" t="s">
        <v>323</v>
      </c>
      <c r="D4535" t="s">
        <v>141</v>
      </c>
      <c r="E4535">
        <v>2</v>
      </c>
      <c r="F4535" t="s">
        <v>142</v>
      </c>
      <c r="G4535" s="3">
        <v>310</v>
      </c>
      <c r="H4535" t="s">
        <v>143</v>
      </c>
      <c r="I4535" s="3">
        <v>620</v>
      </c>
      <c r="J4535" s="25" t="str">
        <f t="shared" si="70"/>
        <v>May</v>
      </c>
      <c r="K4535">
        <v>22</v>
      </c>
    </row>
    <row r="4536" spans="1:11" x14ac:dyDescent="0.5">
      <c r="A4536" s="25">
        <v>44705</v>
      </c>
      <c r="B4536" t="s">
        <v>14</v>
      </c>
      <c r="C4536" t="s">
        <v>144</v>
      </c>
      <c r="D4536" t="s">
        <v>274</v>
      </c>
      <c r="E4536">
        <v>4</v>
      </c>
      <c r="F4536" t="s">
        <v>145</v>
      </c>
      <c r="G4536" s="3">
        <v>65</v>
      </c>
      <c r="H4536" t="s">
        <v>143</v>
      </c>
      <c r="I4536" s="3">
        <v>260</v>
      </c>
      <c r="J4536" s="25" t="str">
        <f t="shared" si="70"/>
        <v>May</v>
      </c>
      <c r="K4536">
        <v>22</v>
      </c>
    </row>
    <row r="4537" spans="1:11" x14ac:dyDescent="0.5">
      <c r="A4537" s="25">
        <v>44705</v>
      </c>
      <c r="B4537" t="s">
        <v>14</v>
      </c>
      <c r="C4537" t="s">
        <v>160</v>
      </c>
      <c r="D4537" t="s">
        <v>275</v>
      </c>
      <c r="E4537">
        <v>3</v>
      </c>
      <c r="F4537" t="s">
        <v>147</v>
      </c>
      <c r="G4537" s="3">
        <v>210</v>
      </c>
      <c r="H4537" t="s">
        <v>143</v>
      </c>
      <c r="I4537" s="3">
        <v>630</v>
      </c>
      <c r="J4537" s="25" t="str">
        <f t="shared" si="70"/>
        <v>May</v>
      </c>
      <c r="K4537">
        <v>22</v>
      </c>
    </row>
    <row r="4538" spans="1:11" x14ac:dyDescent="0.5">
      <c r="A4538" s="25">
        <v>44705</v>
      </c>
      <c r="B4538" t="s">
        <v>14</v>
      </c>
      <c r="C4538" t="s">
        <v>183</v>
      </c>
      <c r="D4538" t="s">
        <v>155</v>
      </c>
      <c r="E4538">
        <v>1</v>
      </c>
      <c r="F4538" t="s">
        <v>156</v>
      </c>
      <c r="G4538" s="3">
        <v>280</v>
      </c>
      <c r="H4538" t="s">
        <v>143</v>
      </c>
      <c r="I4538" s="3">
        <v>280</v>
      </c>
      <c r="J4538" s="25" t="str">
        <f t="shared" si="70"/>
        <v>May</v>
      </c>
      <c r="K4538">
        <v>22</v>
      </c>
    </row>
    <row r="4539" spans="1:11" hidden="1" x14ac:dyDescent="0.5">
      <c r="A4539" s="25">
        <v>44705</v>
      </c>
      <c r="B4539" t="s">
        <v>14</v>
      </c>
      <c r="C4539" t="s">
        <v>184</v>
      </c>
      <c r="D4539" t="s">
        <v>155</v>
      </c>
      <c r="E4539">
        <v>1</v>
      </c>
      <c r="F4539" t="s">
        <v>156</v>
      </c>
      <c r="G4539" s="3">
        <v>340</v>
      </c>
      <c r="H4539" t="s">
        <v>143</v>
      </c>
      <c r="I4539" s="3">
        <v>340</v>
      </c>
      <c r="J4539" s="25" t="str">
        <f t="shared" si="70"/>
        <v>May</v>
      </c>
      <c r="K4539">
        <v>22</v>
      </c>
    </row>
    <row r="4540" spans="1:11" x14ac:dyDescent="0.5">
      <c r="A4540" s="25">
        <v>44705</v>
      </c>
      <c r="B4540" t="s">
        <v>14</v>
      </c>
      <c r="C4540" t="s">
        <v>148</v>
      </c>
      <c r="D4540" t="s">
        <v>146</v>
      </c>
      <c r="E4540">
        <v>1</v>
      </c>
      <c r="F4540" t="s">
        <v>149</v>
      </c>
      <c r="G4540" s="3">
        <v>290</v>
      </c>
      <c r="H4540" t="s">
        <v>143</v>
      </c>
      <c r="I4540" s="3">
        <v>290</v>
      </c>
      <c r="J4540" s="25" t="str">
        <f t="shared" si="70"/>
        <v>May</v>
      </c>
      <c r="K4540">
        <v>22</v>
      </c>
    </row>
    <row r="4541" spans="1:11" hidden="1" x14ac:dyDescent="0.5">
      <c r="A4541" s="25">
        <v>44705</v>
      </c>
      <c r="B4541" t="s">
        <v>14</v>
      </c>
      <c r="C4541" t="s">
        <v>176</v>
      </c>
      <c r="D4541" t="s">
        <v>295</v>
      </c>
      <c r="E4541">
        <v>1</v>
      </c>
      <c r="F4541" t="s">
        <v>147</v>
      </c>
      <c r="G4541" s="3">
        <v>260</v>
      </c>
      <c r="H4541" t="s">
        <v>143</v>
      </c>
      <c r="I4541" s="3">
        <v>260</v>
      </c>
      <c r="J4541" s="25" t="str">
        <f t="shared" si="70"/>
        <v>May</v>
      </c>
      <c r="K4541">
        <v>22</v>
      </c>
    </row>
    <row r="4542" spans="1:11" x14ac:dyDescent="0.5">
      <c r="A4542" s="25">
        <v>44705</v>
      </c>
      <c r="B4542" t="s">
        <v>14</v>
      </c>
      <c r="C4542" t="s">
        <v>167</v>
      </c>
      <c r="D4542" t="s">
        <v>295</v>
      </c>
      <c r="E4542">
        <v>2</v>
      </c>
      <c r="F4542" t="s">
        <v>147</v>
      </c>
      <c r="G4542" s="3">
        <v>330</v>
      </c>
      <c r="H4542" t="s">
        <v>143</v>
      </c>
      <c r="I4542" s="3">
        <v>660</v>
      </c>
      <c r="J4542" s="25" t="str">
        <f t="shared" si="70"/>
        <v>May</v>
      </c>
      <c r="K4542">
        <v>22</v>
      </c>
    </row>
    <row r="4543" spans="1:11" x14ac:dyDescent="0.5">
      <c r="A4543" s="25">
        <v>44705</v>
      </c>
      <c r="B4543" t="s">
        <v>14</v>
      </c>
      <c r="C4543" t="s">
        <v>161</v>
      </c>
      <c r="D4543" t="s">
        <v>295</v>
      </c>
      <c r="E4543">
        <v>1</v>
      </c>
      <c r="F4543" t="s">
        <v>147</v>
      </c>
      <c r="G4543" s="3">
        <v>400</v>
      </c>
      <c r="H4543" t="s">
        <v>143</v>
      </c>
      <c r="I4543" s="3">
        <v>400</v>
      </c>
      <c r="J4543" s="25" t="str">
        <f t="shared" si="70"/>
        <v>May</v>
      </c>
      <c r="K4543">
        <v>22</v>
      </c>
    </row>
    <row r="4544" spans="1:11" x14ac:dyDescent="0.5">
      <c r="A4544" s="25">
        <v>44705</v>
      </c>
      <c r="B4544" t="s">
        <v>14</v>
      </c>
      <c r="C4544" t="s">
        <v>166</v>
      </c>
      <c r="D4544" t="s">
        <v>295</v>
      </c>
      <c r="E4544">
        <v>2</v>
      </c>
      <c r="F4544" t="s">
        <v>147</v>
      </c>
      <c r="G4544" s="3">
        <v>330</v>
      </c>
      <c r="H4544" t="s">
        <v>143</v>
      </c>
      <c r="I4544" s="3">
        <v>660</v>
      </c>
      <c r="J4544" s="25" t="str">
        <f t="shared" si="70"/>
        <v>May</v>
      </c>
      <c r="K4544">
        <v>22</v>
      </c>
    </row>
    <row r="4545" spans="1:11" x14ac:dyDescent="0.5">
      <c r="A4545" s="25">
        <v>44705</v>
      </c>
      <c r="B4545" t="s">
        <v>14</v>
      </c>
      <c r="C4545" t="s">
        <v>159</v>
      </c>
      <c r="D4545" t="s">
        <v>295</v>
      </c>
      <c r="E4545">
        <v>4</v>
      </c>
      <c r="F4545" t="s">
        <v>147</v>
      </c>
      <c r="G4545" s="3">
        <v>520</v>
      </c>
      <c r="H4545" t="s">
        <v>143</v>
      </c>
      <c r="I4545" s="3">
        <v>2080</v>
      </c>
      <c r="J4545" s="25" t="str">
        <f t="shared" si="70"/>
        <v>May</v>
      </c>
      <c r="K4545">
        <v>22</v>
      </c>
    </row>
    <row r="4546" spans="1:11" x14ac:dyDescent="0.5">
      <c r="A4546" s="25">
        <v>44705</v>
      </c>
      <c r="B4546" t="s">
        <v>14</v>
      </c>
      <c r="C4546" t="s">
        <v>163</v>
      </c>
      <c r="D4546" t="s">
        <v>295</v>
      </c>
      <c r="E4546">
        <v>2</v>
      </c>
      <c r="F4546" t="s">
        <v>147</v>
      </c>
      <c r="G4546" s="3">
        <v>920</v>
      </c>
      <c r="H4546" t="s">
        <v>143</v>
      </c>
      <c r="I4546" s="3">
        <v>1840</v>
      </c>
      <c r="J4546" s="25" t="str">
        <f t="shared" si="70"/>
        <v>May</v>
      </c>
      <c r="K4546">
        <v>22</v>
      </c>
    </row>
    <row r="4547" spans="1:11" hidden="1" x14ac:dyDescent="0.5">
      <c r="A4547" s="25">
        <v>44705</v>
      </c>
      <c r="B4547" t="s">
        <v>14</v>
      </c>
      <c r="C4547" t="s">
        <v>168</v>
      </c>
      <c r="D4547" t="s">
        <v>295</v>
      </c>
      <c r="E4547">
        <v>10</v>
      </c>
      <c r="F4547" t="s">
        <v>169</v>
      </c>
      <c r="G4547" s="3">
        <v>80</v>
      </c>
      <c r="H4547" t="s">
        <v>143</v>
      </c>
      <c r="I4547" s="3">
        <v>800</v>
      </c>
      <c r="J4547" s="25" t="str">
        <f t="shared" si="70"/>
        <v>May</v>
      </c>
      <c r="K4547">
        <v>22</v>
      </c>
    </row>
    <row r="4548" spans="1:11" x14ac:dyDescent="0.5">
      <c r="A4548" s="25">
        <v>44705</v>
      </c>
      <c r="B4548" t="s">
        <v>14</v>
      </c>
      <c r="C4548" t="s">
        <v>154</v>
      </c>
      <c r="D4548" t="s">
        <v>155</v>
      </c>
      <c r="E4548">
        <v>1</v>
      </c>
      <c r="F4548" t="s">
        <v>156</v>
      </c>
      <c r="G4548" s="3">
        <v>900</v>
      </c>
      <c r="H4548" t="s">
        <v>143</v>
      </c>
      <c r="I4548" s="3">
        <v>900</v>
      </c>
      <c r="J4548" s="25" t="str">
        <f t="shared" ref="J4548:J4611" si="71">TEXT(A4548,"mmm")</f>
        <v>May</v>
      </c>
      <c r="K4548">
        <v>22</v>
      </c>
    </row>
    <row r="4549" spans="1:11" x14ac:dyDescent="0.5">
      <c r="A4549" s="25">
        <v>44707</v>
      </c>
      <c r="B4549" t="s">
        <v>13</v>
      </c>
      <c r="C4549" t="s">
        <v>148</v>
      </c>
      <c r="D4549" t="s">
        <v>146</v>
      </c>
      <c r="E4549">
        <v>3</v>
      </c>
      <c r="F4549" t="s">
        <v>149</v>
      </c>
      <c r="G4549" s="3">
        <v>290</v>
      </c>
      <c r="H4549" t="s">
        <v>143</v>
      </c>
      <c r="I4549" s="3">
        <v>870</v>
      </c>
      <c r="J4549" s="25" t="str">
        <f t="shared" si="71"/>
        <v>May</v>
      </c>
      <c r="K4549">
        <v>22</v>
      </c>
    </row>
    <row r="4550" spans="1:11" x14ac:dyDescent="0.5">
      <c r="A4550" s="25">
        <v>44707</v>
      </c>
      <c r="B4550" t="s">
        <v>13</v>
      </c>
      <c r="C4550" t="s">
        <v>144</v>
      </c>
      <c r="D4550" t="s">
        <v>274</v>
      </c>
      <c r="E4550">
        <v>6</v>
      </c>
      <c r="F4550" t="s">
        <v>145</v>
      </c>
      <c r="G4550" s="3">
        <v>65</v>
      </c>
      <c r="H4550" t="s">
        <v>143</v>
      </c>
      <c r="I4550" s="3">
        <v>390</v>
      </c>
      <c r="J4550" s="25" t="str">
        <f t="shared" si="71"/>
        <v>May</v>
      </c>
      <c r="K4550">
        <v>22</v>
      </c>
    </row>
    <row r="4551" spans="1:11" x14ac:dyDescent="0.5">
      <c r="A4551" s="25">
        <v>44707</v>
      </c>
      <c r="B4551" t="s">
        <v>13</v>
      </c>
      <c r="C4551" t="s">
        <v>159</v>
      </c>
      <c r="D4551" t="s">
        <v>295</v>
      </c>
      <c r="E4551">
        <v>2</v>
      </c>
      <c r="F4551" t="s">
        <v>147</v>
      </c>
      <c r="G4551" s="3">
        <v>520</v>
      </c>
      <c r="H4551" t="s">
        <v>143</v>
      </c>
      <c r="I4551" s="3">
        <v>1040</v>
      </c>
      <c r="J4551" s="25" t="str">
        <f t="shared" si="71"/>
        <v>May</v>
      </c>
      <c r="K4551">
        <v>22</v>
      </c>
    </row>
    <row r="4552" spans="1:11" x14ac:dyDescent="0.5">
      <c r="A4552" s="25">
        <v>44707</v>
      </c>
      <c r="B4552" t="s">
        <v>13</v>
      </c>
      <c r="C4552" t="s">
        <v>163</v>
      </c>
      <c r="D4552" t="s">
        <v>295</v>
      </c>
      <c r="E4552">
        <v>1</v>
      </c>
      <c r="F4552" t="s">
        <v>147</v>
      </c>
      <c r="G4552" s="3">
        <v>900</v>
      </c>
      <c r="H4552" t="s">
        <v>143</v>
      </c>
      <c r="I4552" s="3">
        <v>900</v>
      </c>
      <c r="J4552" s="25" t="str">
        <f t="shared" si="71"/>
        <v>May</v>
      </c>
      <c r="K4552">
        <v>22</v>
      </c>
    </row>
    <row r="4553" spans="1:11" x14ac:dyDescent="0.5">
      <c r="A4553" s="25">
        <v>44707</v>
      </c>
      <c r="B4553" t="s">
        <v>13</v>
      </c>
      <c r="C4553" t="s">
        <v>162</v>
      </c>
      <c r="D4553" t="s">
        <v>295</v>
      </c>
      <c r="E4553">
        <v>2</v>
      </c>
      <c r="F4553" t="s">
        <v>147</v>
      </c>
      <c r="G4553" s="3">
        <v>175</v>
      </c>
      <c r="H4553" t="s">
        <v>143</v>
      </c>
      <c r="I4553" s="3">
        <v>350</v>
      </c>
      <c r="J4553" s="25" t="str">
        <f t="shared" si="71"/>
        <v>May</v>
      </c>
      <c r="K4553">
        <v>22</v>
      </c>
    </row>
    <row r="4554" spans="1:11" x14ac:dyDescent="0.5">
      <c r="A4554" s="25">
        <v>44707</v>
      </c>
      <c r="B4554" t="s">
        <v>13</v>
      </c>
      <c r="C4554" t="s">
        <v>148</v>
      </c>
      <c r="D4554" t="s">
        <v>146</v>
      </c>
      <c r="E4554">
        <v>2</v>
      </c>
      <c r="F4554" t="s">
        <v>149</v>
      </c>
      <c r="G4554" s="3">
        <v>290</v>
      </c>
      <c r="H4554" t="s">
        <v>143</v>
      </c>
      <c r="I4554" s="3">
        <v>580</v>
      </c>
      <c r="J4554" s="25" t="str">
        <f t="shared" si="71"/>
        <v>May</v>
      </c>
      <c r="K4554">
        <v>22</v>
      </c>
    </row>
    <row r="4555" spans="1:11" x14ac:dyDescent="0.5">
      <c r="A4555" s="25">
        <v>44707</v>
      </c>
      <c r="B4555" t="s">
        <v>13</v>
      </c>
      <c r="C4555" t="s">
        <v>144</v>
      </c>
      <c r="D4555" t="s">
        <v>274</v>
      </c>
      <c r="E4555">
        <v>2</v>
      </c>
      <c r="F4555" t="s">
        <v>145</v>
      </c>
      <c r="G4555" s="3">
        <v>65</v>
      </c>
      <c r="H4555" t="s">
        <v>143</v>
      </c>
      <c r="I4555" s="3">
        <v>130</v>
      </c>
      <c r="J4555" s="25" t="str">
        <f t="shared" si="71"/>
        <v>May</v>
      </c>
      <c r="K4555">
        <v>22</v>
      </c>
    </row>
    <row r="4556" spans="1:11" x14ac:dyDescent="0.5">
      <c r="A4556" s="25">
        <v>44707</v>
      </c>
      <c r="B4556" t="s">
        <v>13</v>
      </c>
      <c r="C4556" t="s">
        <v>164</v>
      </c>
      <c r="D4556" t="s">
        <v>295</v>
      </c>
      <c r="E4556">
        <v>1</v>
      </c>
      <c r="F4556" t="s">
        <v>147</v>
      </c>
      <c r="G4556" s="3">
        <v>200</v>
      </c>
      <c r="H4556" t="s">
        <v>143</v>
      </c>
      <c r="I4556" s="3">
        <v>200</v>
      </c>
      <c r="J4556" s="25" t="str">
        <f t="shared" si="71"/>
        <v>May</v>
      </c>
      <c r="K4556">
        <v>22</v>
      </c>
    </row>
    <row r="4557" spans="1:11" x14ac:dyDescent="0.5">
      <c r="A4557" s="25">
        <v>44707</v>
      </c>
      <c r="B4557" t="s">
        <v>13</v>
      </c>
      <c r="C4557" t="s">
        <v>160</v>
      </c>
      <c r="D4557" t="s">
        <v>275</v>
      </c>
      <c r="E4557">
        <v>4</v>
      </c>
      <c r="F4557" t="s">
        <v>147</v>
      </c>
      <c r="G4557" s="3">
        <v>210</v>
      </c>
      <c r="H4557" t="s">
        <v>143</v>
      </c>
      <c r="I4557" s="3">
        <v>840</v>
      </c>
      <c r="J4557" s="25" t="str">
        <f t="shared" si="71"/>
        <v>May</v>
      </c>
      <c r="K4557">
        <v>22</v>
      </c>
    </row>
    <row r="4558" spans="1:11" x14ac:dyDescent="0.5">
      <c r="A4558" s="25">
        <v>44707</v>
      </c>
      <c r="B4558" t="s">
        <v>13</v>
      </c>
      <c r="C4558" t="s">
        <v>159</v>
      </c>
      <c r="D4558" t="s">
        <v>295</v>
      </c>
      <c r="E4558">
        <v>2</v>
      </c>
      <c r="F4558" t="s">
        <v>147</v>
      </c>
      <c r="G4558" s="3">
        <v>520</v>
      </c>
      <c r="H4558" t="s">
        <v>143</v>
      </c>
      <c r="I4558" s="3">
        <v>1040</v>
      </c>
      <c r="J4558" s="25" t="str">
        <f t="shared" si="71"/>
        <v>May</v>
      </c>
      <c r="K4558">
        <v>22</v>
      </c>
    </row>
    <row r="4559" spans="1:11" x14ac:dyDescent="0.5">
      <c r="A4559" s="25">
        <v>44707</v>
      </c>
      <c r="B4559" t="s">
        <v>13</v>
      </c>
      <c r="C4559" t="s">
        <v>163</v>
      </c>
      <c r="D4559" t="s">
        <v>295</v>
      </c>
      <c r="E4559">
        <v>1</v>
      </c>
      <c r="F4559" t="s">
        <v>147</v>
      </c>
      <c r="G4559" s="3">
        <v>900</v>
      </c>
      <c r="H4559" t="s">
        <v>143</v>
      </c>
      <c r="I4559" s="3">
        <v>900</v>
      </c>
      <c r="J4559" s="25" t="str">
        <f t="shared" si="71"/>
        <v>May</v>
      </c>
      <c r="K4559">
        <v>22</v>
      </c>
    </row>
    <row r="4560" spans="1:11" x14ac:dyDescent="0.5">
      <c r="A4560" s="25">
        <v>44707</v>
      </c>
      <c r="B4560" t="s">
        <v>13</v>
      </c>
      <c r="C4560" t="s">
        <v>148</v>
      </c>
      <c r="D4560" t="s">
        <v>146</v>
      </c>
      <c r="E4560">
        <v>2</v>
      </c>
      <c r="F4560" t="s">
        <v>149</v>
      </c>
      <c r="G4560" s="3">
        <v>290</v>
      </c>
      <c r="H4560" t="s">
        <v>143</v>
      </c>
      <c r="I4560" s="3">
        <v>580</v>
      </c>
      <c r="J4560" s="25" t="str">
        <f t="shared" si="71"/>
        <v>May</v>
      </c>
      <c r="K4560">
        <v>22</v>
      </c>
    </row>
    <row r="4561" spans="1:11" x14ac:dyDescent="0.5">
      <c r="A4561" s="25">
        <v>44707</v>
      </c>
      <c r="B4561" t="s">
        <v>13</v>
      </c>
      <c r="C4561" t="s">
        <v>154</v>
      </c>
      <c r="D4561" t="s">
        <v>155</v>
      </c>
      <c r="E4561">
        <v>2</v>
      </c>
      <c r="F4561" t="s">
        <v>156</v>
      </c>
      <c r="G4561" s="3">
        <v>900</v>
      </c>
      <c r="H4561" t="s">
        <v>143</v>
      </c>
      <c r="I4561" s="3">
        <v>1800</v>
      </c>
      <c r="J4561" s="25" t="str">
        <f t="shared" si="71"/>
        <v>May</v>
      </c>
      <c r="K4561">
        <v>22</v>
      </c>
    </row>
    <row r="4562" spans="1:11" x14ac:dyDescent="0.5">
      <c r="A4562" s="25">
        <v>44707</v>
      </c>
      <c r="B4562" t="s">
        <v>13</v>
      </c>
      <c r="C4562" t="s">
        <v>151</v>
      </c>
      <c r="D4562" t="s">
        <v>146</v>
      </c>
      <c r="E4562">
        <v>1</v>
      </c>
      <c r="F4562" t="s">
        <v>152</v>
      </c>
      <c r="G4562" s="3">
        <v>500</v>
      </c>
      <c r="H4562" t="s">
        <v>143</v>
      </c>
      <c r="I4562" s="3">
        <v>500</v>
      </c>
      <c r="J4562" s="25" t="str">
        <f t="shared" si="71"/>
        <v>May</v>
      </c>
      <c r="K4562">
        <v>22</v>
      </c>
    </row>
    <row r="4563" spans="1:11" x14ac:dyDescent="0.5">
      <c r="A4563" s="25">
        <v>44707</v>
      </c>
      <c r="B4563" t="s">
        <v>13</v>
      </c>
      <c r="C4563" t="s">
        <v>162</v>
      </c>
      <c r="D4563" t="s">
        <v>295</v>
      </c>
      <c r="E4563">
        <v>2</v>
      </c>
      <c r="F4563" t="s">
        <v>147</v>
      </c>
      <c r="G4563" s="3">
        <v>175</v>
      </c>
      <c r="H4563" t="s">
        <v>143</v>
      </c>
      <c r="I4563" s="3">
        <v>350</v>
      </c>
      <c r="J4563" s="25" t="str">
        <f t="shared" si="71"/>
        <v>May</v>
      </c>
      <c r="K4563">
        <v>22</v>
      </c>
    </row>
    <row r="4564" spans="1:11" x14ac:dyDescent="0.5">
      <c r="A4564" s="25">
        <v>44707</v>
      </c>
      <c r="B4564" t="s">
        <v>13</v>
      </c>
      <c r="C4564" t="s">
        <v>198</v>
      </c>
      <c r="D4564" t="s">
        <v>146</v>
      </c>
      <c r="E4564">
        <v>2.5</v>
      </c>
      <c r="F4564" t="s">
        <v>147</v>
      </c>
      <c r="G4564" s="3">
        <v>260</v>
      </c>
      <c r="H4564" t="s">
        <v>143</v>
      </c>
      <c r="I4564" s="3">
        <v>650</v>
      </c>
      <c r="J4564" s="25" t="str">
        <f t="shared" si="71"/>
        <v>May</v>
      </c>
      <c r="K4564">
        <v>22</v>
      </c>
    </row>
    <row r="4565" spans="1:11" x14ac:dyDescent="0.5">
      <c r="A4565" s="25">
        <v>44707</v>
      </c>
      <c r="B4565" t="s">
        <v>13</v>
      </c>
      <c r="C4565" t="s">
        <v>173</v>
      </c>
      <c r="D4565" t="s">
        <v>295</v>
      </c>
      <c r="E4565">
        <v>1</v>
      </c>
      <c r="F4565" t="s">
        <v>147</v>
      </c>
      <c r="G4565" s="3">
        <v>450</v>
      </c>
      <c r="H4565" t="s">
        <v>143</v>
      </c>
      <c r="I4565" s="3">
        <v>450</v>
      </c>
      <c r="J4565" s="25" t="str">
        <f t="shared" si="71"/>
        <v>May</v>
      </c>
      <c r="K4565">
        <v>22</v>
      </c>
    </row>
    <row r="4566" spans="1:11" hidden="1" x14ac:dyDescent="0.5">
      <c r="A4566" s="25">
        <v>44707</v>
      </c>
      <c r="B4566" t="s">
        <v>13</v>
      </c>
      <c r="C4566" t="s">
        <v>176</v>
      </c>
      <c r="D4566" t="s">
        <v>295</v>
      </c>
      <c r="E4566">
        <v>1</v>
      </c>
      <c r="F4566" t="s">
        <v>147</v>
      </c>
      <c r="G4566" s="3">
        <v>260</v>
      </c>
      <c r="H4566" t="s">
        <v>143</v>
      </c>
      <c r="I4566" s="3">
        <v>260</v>
      </c>
      <c r="J4566" s="25" t="str">
        <f t="shared" si="71"/>
        <v>May</v>
      </c>
      <c r="K4566">
        <v>22</v>
      </c>
    </row>
    <row r="4567" spans="1:11" x14ac:dyDescent="0.5">
      <c r="A4567" s="25">
        <v>44707</v>
      </c>
      <c r="B4567" t="s">
        <v>13</v>
      </c>
      <c r="C4567" t="s">
        <v>167</v>
      </c>
      <c r="D4567" t="s">
        <v>295</v>
      </c>
      <c r="E4567">
        <v>3</v>
      </c>
      <c r="F4567" t="s">
        <v>147</v>
      </c>
      <c r="G4567" s="3">
        <v>330</v>
      </c>
      <c r="H4567" t="s">
        <v>143</v>
      </c>
      <c r="I4567" s="3">
        <v>990</v>
      </c>
      <c r="J4567" s="25" t="str">
        <f t="shared" si="71"/>
        <v>May</v>
      </c>
      <c r="K4567">
        <v>22</v>
      </c>
    </row>
    <row r="4568" spans="1:11" x14ac:dyDescent="0.5">
      <c r="A4568" s="25">
        <v>44707</v>
      </c>
      <c r="B4568" t="s">
        <v>13</v>
      </c>
      <c r="C4568" t="s">
        <v>161</v>
      </c>
      <c r="D4568" t="s">
        <v>295</v>
      </c>
      <c r="E4568">
        <v>3</v>
      </c>
      <c r="F4568" t="s">
        <v>147</v>
      </c>
      <c r="G4568" s="3">
        <v>400</v>
      </c>
      <c r="H4568" t="s">
        <v>143</v>
      </c>
      <c r="I4568" s="3">
        <v>1200</v>
      </c>
      <c r="J4568" s="25" t="str">
        <f t="shared" si="71"/>
        <v>May</v>
      </c>
      <c r="K4568">
        <v>22</v>
      </c>
    </row>
    <row r="4569" spans="1:11" x14ac:dyDescent="0.5">
      <c r="A4569" s="25">
        <v>44707</v>
      </c>
      <c r="B4569" t="s">
        <v>13</v>
      </c>
      <c r="C4569" t="s">
        <v>159</v>
      </c>
      <c r="D4569" t="s">
        <v>295</v>
      </c>
      <c r="E4569">
        <v>4</v>
      </c>
      <c r="F4569" t="s">
        <v>147</v>
      </c>
      <c r="G4569" s="3">
        <v>520</v>
      </c>
      <c r="H4569" t="s">
        <v>143</v>
      </c>
      <c r="I4569" s="3">
        <v>2080</v>
      </c>
      <c r="J4569" s="25" t="str">
        <f t="shared" si="71"/>
        <v>May</v>
      </c>
      <c r="K4569">
        <v>22</v>
      </c>
    </row>
    <row r="4570" spans="1:11" x14ac:dyDescent="0.5">
      <c r="A4570" s="25">
        <v>44707</v>
      </c>
      <c r="B4570" t="s">
        <v>13</v>
      </c>
      <c r="C4570" t="s">
        <v>163</v>
      </c>
      <c r="D4570" t="s">
        <v>295</v>
      </c>
      <c r="E4570">
        <v>2</v>
      </c>
      <c r="F4570" t="s">
        <v>147</v>
      </c>
      <c r="G4570" s="3">
        <v>900</v>
      </c>
      <c r="H4570" t="s">
        <v>143</v>
      </c>
      <c r="I4570" s="3">
        <v>1800</v>
      </c>
      <c r="J4570" s="25" t="str">
        <f t="shared" si="71"/>
        <v>May</v>
      </c>
      <c r="K4570">
        <v>22</v>
      </c>
    </row>
    <row r="4571" spans="1:11" hidden="1" x14ac:dyDescent="0.5">
      <c r="A4571" s="25">
        <v>44707</v>
      </c>
      <c r="B4571" t="s">
        <v>13</v>
      </c>
      <c r="C4571" t="s">
        <v>177</v>
      </c>
      <c r="D4571" t="s">
        <v>324</v>
      </c>
      <c r="E4571">
        <v>2</v>
      </c>
      <c r="F4571" t="s">
        <v>142</v>
      </c>
      <c r="G4571" s="3">
        <v>175</v>
      </c>
      <c r="H4571" t="s">
        <v>143</v>
      </c>
      <c r="I4571" s="3">
        <v>350</v>
      </c>
      <c r="J4571" s="25" t="str">
        <f t="shared" si="71"/>
        <v>May</v>
      </c>
      <c r="K4571">
        <v>22</v>
      </c>
    </row>
    <row r="4572" spans="1:11" x14ac:dyDescent="0.5">
      <c r="A4572" s="25">
        <v>44707</v>
      </c>
      <c r="B4572" t="s">
        <v>13</v>
      </c>
      <c r="C4572" t="s">
        <v>148</v>
      </c>
      <c r="D4572" t="s">
        <v>146</v>
      </c>
      <c r="E4572">
        <v>2</v>
      </c>
      <c r="F4572" t="s">
        <v>149</v>
      </c>
      <c r="G4572" s="3">
        <v>300</v>
      </c>
      <c r="H4572" t="s">
        <v>143</v>
      </c>
      <c r="I4572" s="3">
        <v>600</v>
      </c>
      <c r="J4572" s="25" t="str">
        <f t="shared" si="71"/>
        <v>May</v>
      </c>
      <c r="K4572">
        <v>22</v>
      </c>
    </row>
    <row r="4573" spans="1:11" hidden="1" x14ac:dyDescent="0.5">
      <c r="A4573" s="25">
        <v>44707</v>
      </c>
      <c r="B4573" t="s">
        <v>13</v>
      </c>
      <c r="C4573" t="s">
        <v>168</v>
      </c>
      <c r="D4573" t="s">
        <v>295</v>
      </c>
      <c r="E4573">
        <v>5</v>
      </c>
      <c r="F4573" t="s">
        <v>169</v>
      </c>
      <c r="G4573" s="3">
        <v>80</v>
      </c>
      <c r="H4573" t="s">
        <v>143</v>
      </c>
      <c r="I4573" s="3">
        <v>400</v>
      </c>
      <c r="J4573" s="25" t="str">
        <f t="shared" si="71"/>
        <v>May</v>
      </c>
      <c r="K4573">
        <v>22</v>
      </c>
    </row>
    <row r="4574" spans="1:11" x14ac:dyDescent="0.5">
      <c r="A4574" s="25">
        <v>44707</v>
      </c>
      <c r="B4574" t="s">
        <v>13</v>
      </c>
      <c r="C4574" t="s">
        <v>159</v>
      </c>
      <c r="D4574" t="s">
        <v>295</v>
      </c>
      <c r="E4574">
        <v>2</v>
      </c>
      <c r="F4574" t="s">
        <v>147</v>
      </c>
      <c r="G4574" s="3">
        <v>520</v>
      </c>
      <c r="H4574" t="s">
        <v>143</v>
      </c>
      <c r="I4574" s="3">
        <v>1040</v>
      </c>
      <c r="J4574" s="25" t="str">
        <f t="shared" si="71"/>
        <v>May</v>
      </c>
      <c r="K4574">
        <v>22</v>
      </c>
    </row>
    <row r="4575" spans="1:11" x14ac:dyDescent="0.5">
      <c r="A4575" s="25">
        <v>44707</v>
      </c>
      <c r="B4575" t="s">
        <v>13</v>
      </c>
      <c r="C4575" t="s">
        <v>163</v>
      </c>
      <c r="D4575" t="s">
        <v>295</v>
      </c>
      <c r="E4575">
        <v>1</v>
      </c>
      <c r="F4575" t="s">
        <v>147</v>
      </c>
      <c r="G4575" s="3">
        <v>920</v>
      </c>
      <c r="H4575" t="s">
        <v>143</v>
      </c>
      <c r="I4575" s="3">
        <v>920</v>
      </c>
      <c r="J4575" s="25" t="str">
        <f t="shared" si="71"/>
        <v>May</v>
      </c>
      <c r="K4575">
        <v>22</v>
      </c>
    </row>
    <row r="4576" spans="1:11" hidden="1" x14ac:dyDescent="0.5">
      <c r="A4576" s="25">
        <v>44707</v>
      </c>
      <c r="B4576" t="s">
        <v>13</v>
      </c>
      <c r="C4576" t="s">
        <v>170</v>
      </c>
      <c r="D4576" t="s">
        <v>155</v>
      </c>
      <c r="E4576">
        <v>2</v>
      </c>
      <c r="F4576" t="s">
        <v>156</v>
      </c>
      <c r="G4576" s="3">
        <v>330</v>
      </c>
      <c r="H4576" t="s">
        <v>143</v>
      </c>
      <c r="I4576" s="3">
        <v>660</v>
      </c>
      <c r="J4576" s="25" t="str">
        <f t="shared" si="71"/>
        <v>May</v>
      </c>
      <c r="K4576">
        <v>22</v>
      </c>
    </row>
    <row r="4577" spans="1:11" x14ac:dyDescent="0.5">
      <c r="A4577" s="25">
        <v>44707</v>
      </c>
      <c r="B4577" t="s">
        <v>13</v>
      </c>
      <c r="C4577" t="s">
        <v>154</v>
      </c>
      <c r="D4577" t="s">
        <v>155</v>
      </c>
      <c r="E4577">
        <v>3</v>
      </c>
      <c r="F4577" t="s">
        <v>156</v>
      </c>
      <c r="G4577" s="3">
        <v>900</v>
      </c>
      <c r="H4577" t="s">
        <v>143</v>
      </c>
      <c r="I4577" s="3">
        <v>2700</v>
      </c>
      <c r="J4577" s="25" t="str">
        <f t="shared" si="71"/>
        <v>May</v>
      </c>
      <c r="K4577">
        <v>22</v>
      </c>
    </row>
    <row r="4578" spans="1:11" hidden="1" x14ac:dyDescent="0.5">
      <c r="A4578" s="25">
        <v>44707</v>
      </c>
      <c r="B4578" t="s">
        <v>13</v>
      </c>
      <c r="C4578" t="s">
        <v>174</v>
      </c>
      <c r="D4578" t="s">
        <v>155</v>
      </c>
      <c r="E4578">
        <v>1</v>
      </c>
      <c r="F4578" t="s">
        <v>156</v>
      </c>
      <c r="G4578" s="3">
        <v>960</v>
      </c>
      <c r="H4578" t="s">
        <v>143</v>
      </c>
      <c r="I4578" s="3">
        <v>960</v>
      </c>
      <c r="J4578" s="25" t="str">
        <f t="shared" si="71"/>
        <v>May</v>
      </c>
      <c r="K4578">
        <v>22</v>
      </c>
    </row>
    <row r="4579" spans="1:11" x14ac:dyDescent="0.5">
      <c r="A4579" s="25">
        <v>44707</v>
      </c>
      <c r="B4579" t="s">
        <v>13</v>
      </c>
      <c r="C4579" t="s">
        <v>175</v>
      </c>
      <c r="D4579" t="s">
        <v>146</v>
      </c>
      <c r="E4579">
        <v>0.8</v>
      </c>
      <c r="F4579" t="s">
        <v>152</v>
      </c>
      <c r="G4579" s="3">
        <v>900</v>
      </c>
      <c r="H4579" t="s">
        <v>143</v>
      </c>
      <c r="I4579" s="3">
        <v>720</v>
      </c>
      <c r="J4579" s="25" t="str">
        <f t="shared" si="71"/>
        <v>May</v>
      </c>
      <c r="K4579">
        <v>22</v>
      </c>
    </row>
    <row r="4580" spans="1:11" x14ac:dyDescent="0.5">
      <c r="A4580" s="25">
        <v>44707</v>
      </c>
      <c r="B4580" t="s">
        <v>13</v>
      </c>
      <c r="C4580" t="s">
        <v>151</v>
      </c>
      <c r="D4580" t="s">
        <v>146</v>
      </c>
      <c r="E4580">
        <v>1</v>
      </c>
      <c r="F4580" t="s">
        <v>152</v>
      </c>
      <c r="G4580" s="3">
        <v>500</v>
      </c>
      <c r="H4580" t="s">
        <v>143</v>
      </c>
      <c r="I4580" s="3">
        <v>500</v>
      </c>
      <c r="J4580" s="25" t="str">
        <f t="shared" si="71"/>
        <v>May</v>
      </c>
      <c r="K4580">
        <v>22</v>
      </c>
    </row>
    <row r="4581" spans="1:11" x14ac:dyDescent="0.5">
      <c r="A4581" s="25">
        <v>44707</v>
      </c>
      <c r="B4581" t="s">
        <v>13</v>
      </c>
      <c r="C4581" t="s">
        <v>160</v>
      </c>
      <c r="D4581" t="s">
        <v>275</v>
      </c>
      <c r="E4581">
        <v>15</v>
      </c>
      <c r="F4581" t="s">
        <v>147</v>
      </c>
      <c r="G4581" s="3">
        <v>210</v>
      </c>
      <c r="H4581" t="s">
        <v>143</v>
      </c>
      <c r="I4581" s="3">
        <v>3150</v>
      </c>
      <c r="J4581" s="25" t="str">
        <f t="shared" si="71"/>
        <v>May</v>
      </c>
      <c r="K4581">
        <v>22</v>
      </c>
    </row>
    <row r="4582" spans="1:11" hidden="1" x14ac:dyDescent="0.5">
      <c r="A4582" s="25">
        <v>44707</v>
      </c>
      <c r="B4582" t="s">
        <v>13</v>
      </c>
      <c r="C4582" t="s">
        <v>264</v>
      </c>
      <c r="D4582" t="s">
        <v>146</v>
      </c>
      <c r="E4582">
        <v>1</v>
      </c>
      <c r="F4582" t="s">
        <v>147</v>
      </c>
      <c r="G4582" s="3">
        <v>260</v>
      </c>
      <c r="H4582" t="s">
        <v>143</v>
      </c>
      <c r="I4582" s="3">
        <v>260</v>
      </c>
      <c r="J4582" s="25" t="str">
        <f t="shared" si="71"/>
        <v>May</v>
      </c>
      <c r="K4582">
        <v>22</v>
      </c>
    </row>
    <row r="4583" spans="1:11" x14ac:dyDescent="0.5">
      <c r="A4583" s="25">
        <v>44707</v>
      </c>
      <c r="B4583" t="s">
        <v>13</v>
      </c>
      <c r="C4583" t="s">
        <v>231</v>
      </c>
      <c r="D4583" t="s">
        <v>146</v>
      </c>
      <c r="E4583">
        <v>2</v>
      </c>
      <c r="F4583" t="s">
        <v>147</v>
      </c>
      <c r="G4583" s="3">
        <v>260</v>
      </c>
      <c r="H4583" t="s">
        <v>143</v>
      </c>
      <c r="I4583" s="3">
        <v>520</v>
      </c>
      <c r="J4583" s="25" t="str">
        <f t="shared" si="71"/>
        <v>May</v>
      </c>
      <c r="K4583">
        <v>22</v>
      </c>
    </row>
    <row r="4584" spans="1:11" x14ac:dyDescent="0.5">
      <c r="A4584" s="25">
        <v>44707</v>
      </c>
      <c r="B4584" t="s">
        <v>13</v>
      </c>
      <c r="C4584" t="s">
        <v>159</v>
      </c>
      <c r="D4584" t="s">
        <v>295</v>
      </c>
      <c r="E4584">
        <v>1</v>
      </c>
      <c r="F4584" t="s">
        <v>147</v>
      </c>
      <c r="G4584" s="3">
        <v>520</v>
      </c>
      <c r="H4584" t="s">
        <v>143</v>
      </c>
      <c r="I4584" s="3">
        <v>520</v>
      </c>
      <c r="J4584" s="25" t="str">
        <f t="shared" si="71"/>
        <v>May</v>
      </c>
      <c r="K4584">
        <v>22</v>
      </c>
    </row>
    <row r="4585" spans="1:11" x14ac:dyDescent="0.5">
      <c r="A4585" s="25">
        <v>44707</v>
      </c>
      <c r="B4585" t="s">
        <v>13</v>
      </c>
      <c r="C4585" t="s">
        <v>163</v>
      </c>
      <c r="D4585" t="s">
        <v>295</v>
      </c>
      <c r="E4585">
        <v>0.5</v>
      </c>
      <c r="F4585" t="s">
        <v>147</v>
      </c>
      <c r="G4585" s="3">
        <v>920</v>
      </c>
      <c r="H4585" t="s">
        <v>143</v>
      </c>
      <c r="I4585" s="3">
        <v>460</v>
      </c>
      <c r="J4585" s="25" t="str">
        <f t="shared" si="71"/>
        <v>May</v>
      </c>
      <c r="K4585">
        <v>22</v>
      </c>
    </row>
    <row r="4586" spans="1:11" x14ac:dyDescent="0.5">
      <c r="A4586" s="25">
        <v>44707</v>
      </c>
      <c r="B4586" t="s">
        <v>13</v>
      </c>
      <c r="C4586" t="s">
        <v>144</v>
      </c>
      <c r="D4586" t="s">
        <v>274</v>
      </c>
      <c r="E4586">
        <v>10</v>
      </c>
      <c r="F4586" t="s">
        <v>145</v>
      </c>
      <c r="G4586" s="3">
        <v>65</v>
      </c>
      <c r="H4586" t="s">
        <v>143</v>
      </c>
      <c r="I4586" s="3">
        <v>650</v>
      </c>
      <c r="J4586" s="25" t="str">
        <f t="shared" si="71"/>
        <v>May</v>
      </c>
      <c r="K4586">
        <v>22</v>
      </c>
    </row>
    <row r="4587" spans="1:11" x14ac:dyDescent="0.5">
      <c r="A4587" s="25">
        <v>44707</v>
      </c>
      <c r="B4587" t="s">
        <v>13</v>
      </c>
      <c r="C4587" t="s">
        <v>144</v>
      </c>
      <c r="D4587" t="s">
        <v>274</v>
      </c>
      <c r="E4587">
        <v>5</v>
      </c>
      <c r="F4587" t="s">
        <v>145</v>
      </c>
      <c r="G4587" s="3">
        <v>65</v>
      </c>
      <c r="H4587" t="s">
        <v>143</v>
      </c>
      <c r="I4587" s="3">
        <v>325</v>
      </c>
      <c r="J4587" s="25" t="str">
        <f t="shared" si="71"/>
        <v>May</v>
      </c>
      <c r="K4587">
        <v>22</v>
      </c>
    </row>
    <row r="4588" spans="1:11" x14ac:dyDescent="0.5">
      <c r="A4588" s="25">
        <v>44707</v>
      </c>
      <c r="B4588" t="s">
        <v>13</v>
      </c>
      <c r="C4588" t="s">
        <v>148</v>
      </c>
      <c r="D4588" t="s">
        <v>146</v>
      </c>
      <c r="E4588">
        <v>4</v>
      </c>
      <c r="F4588" t="s">
        <v>149</v>
      </c>
      <c r="G4588" s="3">
        <v>290</v>
      </c>
      <c r="H4588" t="s">
        <v>143</v>
      </c>
      <c r="I4588" s="3">
        <v>1160</v>
      </c>
      <c r="J4588" s="25" t="str">
        <f t="shared" si="71"/>
        <v>May</v>
      </c>
      <c r="K4588">
        <v>22</v>
      </c>
    </row>
    <row r="4589" spans="1:11" hidden="1" x14ac:dyDescent="0.5">
      <c r="A4589" s="25">
        <v>44707</v>
      </c>
      <c r="B4589" t="s">
        <v>13</v>
      </c>
      <c r="C4589" t="s">
        <v>179</v>
      </c>
      <c r="D4589" t="s">
        <v>274</v>
      </c>
      <c r="E4589">
        <v>8</v>
      </c>
      <c r="F4589" t="s">
        <v>145</v>
      </c>
      <c r="G4589" s="3">
        <v>65</v>
      </c>
      <c r="H4589" t="s">
        <v>143</v>
      </c>
      <c r="I4589" s="3">
        <v>520</v>
      </c>
      <c r="J4589" s="25" t="str">
        <f t="shared" si="71"/>
        <v>May</v>
      </c>
      <c r="K4589">
        <v>22</v>
      </c>
    </row>
    <row r="4590" spans="1:11" x14ac:dyDescent="0.5">
      <c r="A4590" s="25">
        <v>44707</v>
      </c>
      <c r="B4590" t="s">
        <v>13</v>
      </c>
      <c r="C4590" t="s">
        <v>173</v>
      </c>
      <c r="D4590" t="s">
        <v>295</v>
      </c>
      <c r="E4590">
        <v>1</v>
      </c>
      <c r="F4590" t="s">
        <v>147</v>
      </c>
      <c r="G4590" s="3">
        <v>450</v>
      </c>
      <c r="H4590" t="s">
        <v>143</v>
      </c>
      <c r="I4590" s="3">
        <v>450</v>
      </c>
      <c r="J4590" s="25" t="str">
        <f t="shared" si="71"/>
        <v>May</v>
      </c>
      <c r="K4590">
        <v>22</v>
      </c>
    </row>
    <row r="4591" spans="1:11" hidden="1" x14ac:dyDescent="0.5">
      <c r="A4591" s="25">
        <v>44707</v>
      </c>
      <c r="B4591" t="s">
        <v>13</v>
      </c>
      <c r="C4591" t="s">
        <v>176</v>
      </c>
      <c r="D4591" t="s">
        <v>295</v>
      </c>
      <c r="E4591">
        <v>1</v>
      </c>
      <c r="F4591" t="s">
        <v>147</v>
      </c>
      <c r="G4591" s="3">
        <v>260</v>
      </c>
      <c r="H4591" t="s">
        <v>143</v>
      </c>
      <c r="I4591" s="3">
        <v>260</v>
      </c>
      <c r="J4591" s="25" t="str">
        <f t="shared" si="71"/>
        <v>May</v>
      </c>
      <c r="K4591">
        <v>22</v>
      </c>
    </row>
    <row r="4592" spans="1:11" x14ac:dyDescent="0.5">
      <c r="A4592" s="25">
        <v>44707</v>
      </c>
      <c r="B4592" t="s">
        <v>13</v>
      </c>
      <c r="C4592" t="s">
        <v>161</v>
      </c>
      <c r="D4592" t="s">
        <v>295</v>
      </c>
      <c r="E4592">
        <v>1</v>
      </c>
      <c r="F4592" t="s">
        <v>147</v>
      </c>
      <c r="G4592" s="3">
        <v>400</v>
      </c>
      <c r="H4592" t="s">
        <v>143</v>
      </c>
      <c r="I4592" s="3">
        <v>400</v>
      </c>
      <c r="J4592" s="25" t="str">
        <f t="shared" si="71"/>
        <v>May</v>
      </c>
      <c r="K4592">
        <v>22</v>
      </c>
    </row>
    <row r="4593" spans="1:11" hidden="1" x14ac:dyDescent="0.5">
      <c r="A4593" s="25">
        <v>44707</v>
      </c>
      <c r="B4593" t="s">
        <v>13</v>
      </c>
      <c r="C4593" t="s">
        <v>180</v>
      </c>
      <c r="D4593" t="s">
        <v>146</v>
      </c>
      <c r="E4593">
        <v>2.5</v>
      </c>
      <c r="F4593" t="s">
        <v>152</v>
      </c>
      <c r="G4593" s="3">
        <v>900</v>
      </c>
      <c r="H4593" t="s">
        <v>143</v>
      </c>
      <c r="I4593" s="3">
        <v>2250</v>
      </c>
      <c r="J4593" s="25" t="str">
        <f t="shared" si="71"/>
        <v>May</v>
      </c>
      <c r="K4593">
        <v>22</v>
      </c>
    </row>
    <row r="4594" spans="1:11" x14ac:dyDescent="0.5">
      <c r="A4594" s="25">
        <v>44707</v>
      </c>
      <c r="B4594" t="s">
        <v>13</v>
      </c>
      <c r="C4594" t="s">
        <v>181</v>
      </c>
      <c r="D4594" t="s">
        <v>276</v>
      </c>
      <c r="E4594">
        <v>5</v>
      </c>
      <c r="F4594" t="s">
        <v>152</v>
      </c>
      <c r="G4594" s="3">
        <v>140</v>
      </c>
      <c r="H4594" t="s">
        <v>143</v>
      </c>
      <c r="I4594" s="3">
        <v>700</v>
      </c>
      <c r="J4594" s="25" t="str">
        <f t="shared" si="71"/>
        <v>May</v>
      </c>
      <c r="K4594">
        <v>22</v>
      </c>
    </row>
    <row r="4595" spans="1:11" x14ac:dyDescent="0.5">
      <c r="A4595" s="25">
        <v>44707</v>
      </c>
      <c r="B4595" t="s">
        <v>13</v>
      </c>
      <c r="C4595" t="s">
        <v>151</v>
      </c>
      <c r="D4595" t="s">
        <v>146</v>
      </c>
      <c r="E4595">
        <v>4</v>
      </c>
      <c r="F4595" t="s">
        <v>152</v>
      </c>
      <c r="G4595" s="3">
        <v>460</v>
      </c>
      <c r="H4595" t="s">
        <v>143</v>
      </c>
      <c r="I4595" s="3">
        <v>1840</v>
      </c>
      <c r="J4595" s="25" t="str">
        <f t="shared" si="71"/>
        <v>May</v>
      </c>
      <c r="K4595">
        <v>22</v>
      </c>
    </row>
    <row r="4596" spans="1:11" x14ac:dyDescent="0.5">
      <c r="A4596" s="25">
        <v>44707</v>
      </c>
      <c r="B4596" t="s">
        <v>13</v>
      </c>
      <c r="C4596" t="s">
        <v>231</v>
      </c>
      <c r="D4596" t="s">
        <v>146</v>
      </c>
      <c r="E4596">
        <v>5</v>
      </c>
      <c r="F4596" t="s">
        <v>147</v>
      </c>
      <c r="G4596" s="3">
        <v>260</v>
      </c>
      <c r="H4596" t="s">
        <v>143</v>
      </c>
      <c r="I4596" s="3">
        <v>1300</v>
      </c>
      <c r="J4596" s="25" t="str">
        <f t="shared" si="71"/>
        <v>May</v>
      </c>
      <c r="K4596">
        <v>22</v>
      </c>
    </row>
    <row r="4597" spans="1:11" x14ac:dyDescent="0.5">
      <c r="A4597" s="25">
        <v>44707</v>
      </c>
      <c r="B4597" t="s">
        <v>13</v>
      </c>
      <c r="C4597" t="s">
        <v>162</v>
      </c>
      <c r="D4597" t="s">
        <v>295</v>
      </c>
      <c r="E4597">
        <v>5</v>
      </c>
      <c r="F4597" t="s">
        <v>147</v>
      </c>
      <c r="G4597" s="3">
        <v>175</v>
      </c>
      <c r="H4597" t="s">
        <v>143</v>
      </c>
      <c r="I4597" s="3">
        <v>875</v>
      </c>
      <c r="J4597" s="25" t="str">
        <f t="shared" si="71"/>
        <v>May</v>
      </c>
      <c r="K4597">
        <v>22</v>
      </c>
    </row>
    <row r="4598" spans="1:11" hidden="1" x14ac:dyDescent="0.5">
      <c r="A4598" s="25">
        <v>44708</v>
      </c>
      <c r="B4598" t="s">
        <v>12</v>
      </c>
      <c r="C4598" t="s">
        <v>153</v>
      </c>
      <c r="D4598" t="s">
        <v>295</v>
      </c>
      <c r="E4598">
        <v>3</v>
      </c>
      <c r="F4598" t="s">
        <v>147</v>
      </c>
      <c r="G4598" s="3">
        <v>70</v>
      </c>
      <c r="H4598" t="s">
        <v>143</v>
      </c>
      <c r="I4598" s="3">
        <v>210</v>
      </c>
      <c r="J4598" s="25" t="str">
        <f t="shared" si="71"/>
        <v>May</v>
      </c>
      <c r="K4598">
        <v>22</v>
      </c>
    </row>
    <row r="4599" spans="1:11" x14ac:dyDescent="0.5">
      <c r="A4599" s="25">
        <v>44708</v>
      </c>
      <c r="B4599" t="s">
        <v>12</v>
      </c>
      <c r="C4599" t="s">
        <v>158</v>
      </c>
      <c r="D4599" t="s">
        <v>295</v>
      </c>
      <c r="E4599">
        <v>2</v>
      </c>
      <c r="F4599" t="s">
        <v>147</v>
      </c>
      <c r="G4599" s="3">
        <v>300</v>
      </c>
      <c r="H4599" t="s">
        <v>143</v>
      </c>
      <c r="I4599" s="3">
        <v>600</v>
      </c>
      <c r="J4599" s="25" t="str">
        <f t="shared" si="71"/>
        <v>May</v>
      </c>
      <c r="K4599">
        <v>22</v>
      </c>
    </row>
    <row r="4600" spans="1:11" x14ac:dyDescent="0.5">
      <c r="A4600" s="25">
        <v>44708</v>
      </c>
      <c r="B4600" t="s">
        <v>12</v>
      </c>
      <c r="C4600" t="s">
        <v>173</v>
      </c>
      <c r="D4600" t="s">
        <v>295</v>
      </c>
      <c r="E4600">
        <v>2</v>
      </c>
      <c r="F4600" t="s">
        <v>147</v>
      </c>
      <c r="G4600" s="3">
        <v>450</v>
      </c>
      <c r="H4600" t="s">
        <v>143</v>
      </c>
      <c r="I4600" s="3">
        <v>900</v>
      </c>
      <c r="J4600" s="25" t="str">
        <f t="shared" si="71"/>
        <v>May</v>
      </c>
      <c r="K4600">
        <v>22</v>
      </c>
    </row>
    <row r="4601" spans="1:11" x14ac:dyDescent="0.5">
      <c r="A4601" s="25">
        <v>44708</v>
      </c>
      <c r="B4601" t="s">
        <v>12</v>
      </c>
      <c r="C4601" t="s">
        <v>167</v>
      </c>
      <c r="D4601" t="s">
        <v>295</v>
      </c>
      <c r="E4601">
        <v>3</v>
      </c>
      <c r="F4601" t="s">
        <v>147</v>
      </c>
      <c r="G4601" s="3">
        <v>330</v>
      </c>
      <c r="H4601" t="s">
        <v>143</v>
      </c>
      <c r="I4601" s="3">
        <v>990</v>
      </c>
      <c r="J4601" s="25" t="str">
        <f t="shared" si="71"/>
        <v>May</v>
      </c>
      <c r="K4601">
        <v>22</v>
      </c>
    </row>
    <row r="4602" spans="1:11" x14ac:dyDescent="0.5">
      <c r="A4602" s="25">
        <v>44708</v>
      </c>
      <c r="B4602" t="s">
        <v>12</v>
      </c>
      <c r="C4602" t="s">
        <v>148</v>
      </c>
      <c r="D4602" t="s">
        <v>146</v>
      </c>
      <c r="E4602">
        <v>4</v>
      </c>
      <c r="F4602" t="s">
        <v>149</v>
      </c>
      <c r="G4602" s="3">
        <v>290</v>
      </c>
      <c r="H4602" t="s">
        <v>143</v>
      </c>
      <c r="I4602" s="3">
        <v>1160</v>
      </c>
      <c r="J4602" s="25" t="str">
        <f t="shared" si="71"/>
        <v>May</v>
      </c>
      <c r="K4602">
        <v>22</v>
      </c>
    </row>
    <row r="4603" spans="1:11" x14ac:dyDescent="0.5">
      <c r="A4603" s="25">
        <v>44708</v>
      </c>
      <c r="B4603" t="s">
        <v>12</v>
      </c>
      <c r="C4603" t="s">
        <v>154</v>
      </c>
      <c r="D4603" t="s">
        <v>155</v>
      </c>
      <c r="E4603">
        <v>2</v>
      </c>
      <c r="F4603" t="s">
        <v>156</v>
      </c>
      <c r="G4603" s="3">
        <v>900</v>
      </c>
      <c r="H4603" t="s">
        <v>143</v>
      </c>
      <c r="I4603" s="3">
        <v>1800</v>
      </c>
      <c r="J4603" s="25" t="str">
        <f t="shared" si="71"/>
        <v>May</v>
      </c>
      <c r="K4603">
        <v>22</v>
      </c>
    </row>
    <row r="4604" spans="1:11" x14ac:dyDescent="0.5">
      <c r="A4604" s="25">
        <v>44708</v>
      </c>
      <c r="B4604" t="s">
        <v>12</v>
      </c>
      <c r="C4604" t="s">
        <v>164</v>
      </c>
      <c r="D4604" t="s">
        <v>295</v>
      </c>
      <c r="E4604">
        <v>1</v>
      </c>
      <c r="F4604" t="s">
        <v>147</v>
      </c>
      <c r="G4604" s="3">
        <v>200</v>
      </c>
      <c r="H4604" t="s">
        <v>143</v>
      </c>
      <c r="I4604" s="3">
        <v>200</v>
      </c>
      <c r="J4604" s="25" t="str">
        <f t="shared" si="71"/>
        <v>May</v>
      </c>
      <c r="K4604">
        <v>22</v>
      </c>
    </row>
    <row r="4605" spans="1:11" hidden="1" x14ac:dyDescent="0.5">
      <c r="A4605" s="25">
        <v>44708</v>
      </c>
      <c r="B4605" t="s">
        <v>12</v>
      </c>
      <c r="C4605" t="s">
        <v>170</v>
      </c>
      <c r="D4605" t="s">
        <v>155</v>
      </c>
      <c r="E4605">
        <v>1</v>
      </c>
      <c r="F4605" t="s">
        <v>156</v>
      </c>
      <c r="G4605" s="3">
        <v>330</v>
      </c>
      <c r="H4605" t="s">
        <v>143</v>
      </c>
      <c r="I4605" s="3">
        <v>330</v>
      </c>
      <c r="J4605" s="25" t="str">
        <f t="shared" si="71"/>
        <v>May</v>
      </c>
      <c r="K4605">
        <v>22</v>
      </c>
    </row>
    <row r="4606" spans="1:11" hidden="1" x14ac:dyDescent="0.5">
      <c r="A4606" s="25">
        <v>44708</v>
      </c>
      <c r="B4606" t="s">
        <v>12</v>
      </c>
      <c r="C4606" t="s">
        <v>174</v>
      </c>
      <c r="D4606" t="s">
        <v>155</v>
      </c>
      <c r="E4606">
        <v>1</v>
      </c>
      <c r="F4606" t="s">
        <v>156</v>
      </c>
      <c r="G4606" s="3">
        <v>960</v>
      </c>
      <c r="H4606" t="s">
        <v>143</v>
      </c>
      <c r="I4606" s="3">
        <v>960</v>
      </c>
      <c r="J4606" s="25" t="str">
        <f t="shared" si="71"/>
        <v>May</v>
      </c>
      <c r="K4606">
        <v>22</v>
      </c>
    </row>
    <row r="4607" spans="1:11" x14ac:dyDescent="0.5">
      <c r="A4607" s="25">
        <v>44708</v>
      </c>
      <c r="B4607" t="s">
        <v>12</v>
      </c>
      <c r="C4607" t="s">
        <v>144</v>
      </c>
      <c r="D4607" t="s">
        <v>274</v>
      </c>
      <c r="E4607">
        <v>9</v>
      </c>
      <c r="F4607" t="s">
        <v>145</v>
      </c>
      <c r="G4607" s="3">
        <v>65</v>
      </c>
      <c r="H4607" t="s">
        <v>143</v>
      </c>
      <c r="I4607" s="3">
        <v>585</v>
      </c>
      <c r="J4607" s="25" t="str">
        <f t="shared" si="71"/>
        <v>May</v>
      </c>
      <c r="K4607">
        <v>22</v>
      </c>
    </row>
    <row r="4608" spans="1:11" x14ac:dyDescent="0.5">
      <c r="A4608" s="25">
        <v>44708</v>
      </c>
      <c r="B4608" t="s">
        <v>12</v>
      </c>
      <c r="C4608" t="s">
        <v>162</v>
      </c>
      <c r="D4608" t="s">
        <v>295</v>
      </c>
      <c r="E4608">
        <v>4</v>
      </c>
      <c r="F4608" t="s">
        <v>147</v>
      </c>
      <c r="G4608" s="3">
        <v>175</v>
      </c>
      <c r="H4608" t="s">
        <v>143</v>
      </c>
      <c r="I4608" s="3">
        <v>700</v>
      </c>
      <c r="J4608" s="25" t="str">
        <f t="shared" si="71"/>
        <v>May</v>
      </c>
      <c r="K4608">
        <v>22</v>
      </c>
    </row>
    <row r="4609" spans="1:11" x14ac:dyDescent="0.5">
      <c r="A4609" s="25">
        <v>44708</v>
      </c>
      <c r="B4609" t="s">
        <v>12</v>
      </c>
      <c r="C4609" t="s">
        <v>198</v>
      </c>
      <c r="D4609" t="s">
        <v>146</v>
      </c>
      <c r="E4609">
        <v>2</v>
      </c>
      <c r="F4609" t="s">
        <v>147</v>
      </c>
      <c r="G4609" s="3">
        <v>260</v>
      </c>
      <c r="H4609" t="s">
        <v>143</v>
      </c>
      <c r="I4609" s="3">
        <v>520</v>
      </c>
      <c r="J4609" s="25" t="str">
        <f t="shared" si="71"/>
        <v>May</v>
      </c>
      <c r="K4609">
        <v>22</v>
      </c>
    </row>
    <row r="4610" spans="1:11" hidden="1" x14ac:dyDescent="0.5">
      <c r="A4610" s="25">
        <v>44708</v>
      </c>
      <c r="B4610" t="s">
        <v>12</v>
      </c>
      <c r="C4610" t="s">
        <v>283</v>
      </c>
      <c r="D4610" t="s">
        <v>146</v>
      </c>
      <c r="E4610">
        <v>1</v>
      </c>
      <c r="F4610" t="s">
        <v>147</v>
      </c>
      <c r="G4610" s="3">
        <v>260</v>
      </c>
      <c r="H4610" t="s">
        <v>143</v>
      </c>
      <c r="I4610" s="3">
        <v>260</v>
      </c>
      <c r="J4610" s="25" t="str">
        <f t="shared" si="71"/>
        <v>May</v>
      </c>
      <c r="K4610">
        <v>22</v>
      </c>
    </row>
    <row r="4611" spans="1:11" x14ac:dyDescent="0.5">
      <c r="A4611" s="25">
        <v>44708</v>
      </c>
      <c r="B4611" t="s">
        <v>12</v>
      </c>
      <c r="C4611" t="s">
        <v>167</v>
      </c>
      <c r="D4611" t="s">
        <v>295</v>
      </c>
      <c r="E4611">
        <v>1</v>
      </c>
      <c r="F4611" t="s">
        <v>147</v>
      </c>
      <c r="G4611" s="3">
        <v>330</v>
      </c>
      <c r="H4611" t="s">
        <v>143</v>
      </c>
      <c r="I4611" s="3">
        <v>330</v>
      </c>
      <c r="J4611" s="25" t="str">
        <f t="shared" si="71"/>
        <v>May</v>
      </c>
      <c r="K4611">
        <v>22</v>
      </c>
    </row>
    <row r="4612" spans="1:11" x14ac:dyDescent="0.5">
      <c r="A4612" s="25">
        <v>44708</v>
      </c>
      <c r="B4612" t="s">
        <v>12</v>
      </c>
      <c r="C4612" t="s">
        <v>166</v>
      </c>
      <c r="D4612" t="s">
        <v>295</v>
      </c>
      <c r="E4612">
        <v>1</v>
      </c>
      <c r="F4612" t="s">
        <v>147</v>
      </c>
      <c r="G4612" s="3">
        <v>330</v>
      </c>
      <c r="H4612" t="s">
        <v>143</v>
      </c>
      <c r="I4612" s="3">
        <v>330</v>
      </c>
      <c r="J4612" s="25" t="str">
        <f t="shared" ref="J4612:J4669" si="72">TEXT(A4612,"mmm")</f>
        <v>May</v>
      </c>
      <c r="K4612">
        <v>22</v>
      </c>
    </row>
    <row r="4613" spans="1:11" x14ac:dyDescent="0.5">
      <c r="A4613" s="25">
        <v>44708</v>
      </c>
      <c r="B4613" t="s">
        <v>12</v>
      </c>
      <c r="C4613" t="s">
        <v>175</v>
      </c>
      <c r="D4613" t="s">
        <v>146</v>
      </c>
      <c r="E4613">
        <v>0.7</v>
      </c>
      <c r="F4613" t="s">
        <v>152</v>
      </c>
      <c r="G4613" s="3">
        <v>900</v>
      </c>
      <c r="H4613" t="s">
        <v>143</v>
      </c>
      <c r="I4613" s="3">
        <v>630</v>
      </c>
      <c r="J4613" s="25" t="str">
        <f t="shared" si="72"/>
        <v>May</v>
      </c>
      <c r="K4613">
        <v>22</v>
      </c>
    </row>
    <row r="4614" spans="1:11" hidden="1" x14ac:dyDescent="0.5">
      <c r="A4614" s="25">
        <v>44708</v>
      </c>
      <c r="B4614" t="s">
        <v>12</v>
      </c>
      <c r="C4614" t="s">
        <v>286</v>
      </c>
      <c r="D4614" t="s">
        <v>146</v>
      </c>
      <c r="E4614">
        <v>1</v>
      </c>
      <c r="F4614" t="s">
        <v>147</v>
      </c>
      <c r="G4614" s="3">
        <v>260</v>
      </c>
      <c r="H4614" t="s">
        <v>143</v>
      </c>
      <c r="I4614" s="3">
        <v>260</v>
      </c>
      <c r="J4614" s="25" t="str">
        <f t="shared" si="72"/>
        <v>May</v>
      </c>
      <c r="K4614">
        <v>22</v>
      </c>
    </row>
    <row r="4615" spans="1:11" hidden="1" x14ac:dyDescent="0.5">
      <c r="A4615" s="25">
        <v>44708</v>
      </c>
      <c r="B4615" t="s">
        <v>12</v>
      </c>
      <c r="C4615" t="s">
        <v>157</v>
      </c>
      <c r="D4615" t="s">
        <v>141</v>
      </c>
      <c r="E4615">
        <v>0.2</v>
      </c>
      <c r="F4615" t="s">
        <v>142</v>
      </c>
      <c r="G4615" s="3">
        <v>550</v>
      </c>
      <c r="H4615" t="s">
        <v>143</v>
      </c>
      <c r="I4615" s="3">
        <v>110</v>
      </c>
      <c r="J4615" s="25" t="str">
        <f t="shared" si="72"/>
        <v>May</v>
      </c>
      <c r="K4615">
        <v>22</v>
      </c>
    </row>
    <row r="4616" spans="1:11" x14ac:dyDescent="0.5">
      <c r="A4616" s="25">
        <v>44708</v>
      </c>
      <c r="B4616" t="s">
        <v>12</v>
      </c>
      <c r="C4616" t="s">
        <v>159</v>
      </c>
      <c r="D4616" t="s">
        <v>295</v>
      </c>
      <c r="E4616">
        <v>1</v>
      </c>
      <c r="F4616" t="s">
        <v>147</v>
      </c>
      <c r="G4616" s="3">
        <v>520</v>
      </c>
      <c r="H4616" t="s">
        <v>143</v>
      </c>
      <c r="I4616" s="3">
        <v>520</v>
      </c>
      <c r="J4616" s="25" t="str">
        <f t="shared" si="72"/>
        <v>May</v>
      </c>
      <c r="K4616">
        <v>22</v>
      </c>
    </row>
    <row r="4617" spans="1:11" x14ac:dyDescent="0.5">
      <c r="A4617" s="25">
        <v>44708</v>
      </c>
      <c r="B4617" t="s">
        <v>12</v>
      </c>
      <c r="C4617" t="s">
        <v>163</v>
      </c>
      <c r="D4617" t="s">
        <v>295</v>
      </c>
      <c r="E4617">
        <v>0.5</v>
      </c>
      <c r="F4617" t="s">
        <v>147</v>
      </c>
      <c r="G4617" s="3">
        <v>900</v>
      </c>
      <c r="H4617" t="s">
        <v>143</v>
      </c>
      <c r="I4617" s="3">
        <v>450</v>
      </c>
      <c r="J4617" s="25" t="str">
        <f t="shared" si="72"/>
        <v>May</v>
      </c>
      <c r="K4617">
        <v>22</v>
      </c>
    </row>
    <row r="4618" spans="1:11" x14ac:dyDescent="0.5">
      <c r="A4618" s="25">
        <v>44708</v>
      </c>
      <c r="B4618" t="s">
        <v>12</v>
      </c>
      <c r="C4618" t="s">
        <v>148</v>
      </c>
      <c r="D4618" t="s">
        <v>146</v>
      </c>
      <c r="E4618">
        <v>2</v>
      </c>
      <c r="F4618" t="s">
        <v>149</v>
      </c>
      <c r="G4618" s="3">
        <v>290</v>
      </c>
      <c r="H4618" t="s">
        <v>143</v>
      </c>
      <c r="I4618" s="3">
        <v>580</v>
      </c>
      <c r="J4618" s="25" t="str">
        <f t="shared" si="72"/>
        <v>May</v>
      </c>
      <c r="K4618">
        <v>22</v>
      </c>
    </row>
    <row r="4619" spans="1:11" x14ac:dyDescent="0.5">
      <c r="A4619" s="25">
        <v>44709</v>
      </c>
      <c r="B4619" t="s">
        <v>11</v>
      </c>
      <c r="C4619" t="s">
        <v>198</v>
      </c>
      <c r="D4619" t="s">
        <v>146</v>
      </c>
      <c r="E4619">
        <v>5</v>
      </c>
      <c r="F4619" t="s">
        <v>147</v>
      </c>
      <c r="G4619" s="3">
        <v>260</v>
      </c>
      <c r="H4619" t="s">
        <v>143</v>
      </c>
      <c r="I4619" s="3">
        <v>1300</v>
      </c>
      <c r="J4619" s="25" t="str">
        <f t="shared" si="72"/>
        <v>May</v>
      </c>
      <c r="K4619">
        <v>22</v>
      </c>
    </row>
    <row r="4620" spans="1:11" x14ac:dyDescent="0.5">
      <c r="A4620" s="25">
        <v>44709</v>
      </c>
      <c r="B4620" t="s">
        <v>11</v>
      </c>
      <c r="C4620" t="s">
        <v>159</v>
      </c>
      <c r="D4620" t="s">
        <v>295</v>
      </c>
      <c r="E4620">
        <v>1</v>
      </c>
      <c r="F4620" t="s">
        <v>147</v>
      </c>
      <c r="G4620" s="3">
        <v>520</v>
      </c>
      <c r="H4620" t="s">
        <v>143</v>
      </c>
      <c r="I4620" s="3">
        <v>520</v>
      </c>
      <c r="J4620" s="25" t="str">
        <f t="shared" si="72"/>
        <v>May</v>
      </c>
      <c r="K4620">
        <v>22</v>
      </c>
    </row>
    <row r="4621" spans="1:11" x14ac:dyDescent="0.5">
      <c r="A4621" s="25">
        <v>44709</v>
      </c>
      <c r="B4621" t="s">
        <v>11</v>
      </c>
      <c r="C4621" t="s">
        <v>160</v>
      </c>
      <c r="D4621" t="s">
        <v>275</v>
      </c>
      <c r="E4621">
        <v>3</v>
      </c>
      <c r="F4621" t="s">
        <v>147</v>
      </c>
      <c r="G4621" s="3">
        <v>210</v>
      </c>
      <c r="H4621" t="s">
        <v>143</v>
      </c>
      <c r="I4621" s="3">
        <v>630</v>
      </c>
      <c r="J4621" s="25" t="str">
        <f t="shared" si="72"/>
        <v>May</v>
      </c>
      <c r="K4621">
        <v>22</v>
      </c>
    </row>
    <row r="4622" spans="1:11" x14ac:dyDescent="0.5">
      <c r="A4622" s="25">
        <v>44709</v>
      </c>
      <c r="B4622" t="s">
        <v>11</v>
      </c>
      <c r="C4622" t="s">
        <v>284</v>
      </c>
      <c r="D4622" t="s">
        <v>146</v>
      </c>
      <c r="E4622">
        <v>0.5</v>
      </c>
      <c r="F4622" t="s">
        <v>147</v>
      </c>
      <c r="G4622" s="3">
        <v>260</v>
      </c>
      <c r="H4622" t="s">
        <v>143</v>
      </c>
      <c r="I4622" s="3">
        <v>130</v>
      </c>
      <c r="J4622" s="25" t="str">
        <f t="shared" si="72"/>
        <v>May</v>
      </c>
      <c r="K4622">
        <v>22</v>
      </c>
    </row>
    <row r="4623" spans="1:11" hidden="1" x14ac:dyDescent="0.5">
      <c r="A4623" s="25">
        <v>44709</v>
      </c>
      <c r="B4623" t="s">
        <v>11</v>
      </c>
      <c r="C4623" t="s">
        <v>280</v>
      </c>
      <c r="D4623" t="s">
        <v>146</v>
      </c>
      <c r="E4623">
        <v>2</v>
      </c>
      <c r="F4623" t="s">
        <v>147</v>
      </c>
      <c r="G4623" s="3">
        <v>260</v>
      </c>
      <c r="H4623" t="s">
        <v>143</v>
      </c>
      <c r="I4623" s="3">
        <v>520</v>
      </c>
      <c r="J4623" s="25" t="str">
        <f t="shared" si="72"/>
        <v>May</v>
      </c>
      <c r="K4623">
        <v>22</v>
      </c>
    </row>
    <row r="4624" spans="1:11" hidden="1" x14ac:dyDescent="0.5">
      <c r="A4624" s="25">
        <v>44709</v>
      </c>
      <c r="B4624" t="s">
        <v>11</v>
      </c>
      <c r="C4624" t="s">
        <v>282</v>
      </c>
      <c r="D4624" t="s">
        <v>146</v>
      </c>
      <c r="E4624">
        <v>2</v>
      </c>
      <c r="F4624" t="s">
        <v>147</v>
      </c>
      <c r="G4624" s="3">
        <v>260</v>
      </c>
      <c r="H4624" t="s">
        <v>143</v>
      </c>
      <c r="I4624" s="3">
        <v>520</v>
      </c>
      <c r="J4624" s="25" t="str">
        <f t="shared" si="72"/>
        <v>May</v>
      </c>
      <c r="K4624">
        <v>22</v>
      </c>
    </row>
    <row r="4625" spans="1:11" x14ac:dyDescent="0.5">
      <c r="A4625" s="25">
        <v>44709</v>
      </c>
      <c r="B4625" t="s">
        <v>11</v>
      </c>
      <c r="C4625" t="s">
        <v>161</v>
      </c>
      <c r="D4625" t="s">
        <v>295</v>
      </c>
      <c r="E4625">
        <v>0.5</v>
      </c>
      <c r="F4625" t="s">
        <v>147</v>
      </c>
      <c r="G4625" s="3">
        <v>400</v>
      </c>
      <c r="H4625" t="s">
        <v>143</v>
      </c>
      <c r="I4625" s="3">
        <v>200</v>
      </c>
      <c r="J4625" s="25" t="str">
        <f t="shared" si="72"/>
        <v>May</v>
      </c>
      <c r="K4625">
        <v>22</v>
      </c>
    </row>
    <row r="4626" spans="1:11" x14ac:dyDescent="0.5">
      <c r="A4626" s="25">
        <v>44709</v>
      </c>
      <c r="B4626" t="s">
        <v>11</v>
      </c>
      <c r="C4626" t="s">
        <v>162</v>
      </c>
      <c r="D4626" t="s">
        <v>295</v>
      </c>
      <c r="E4626">
        <v>1</v>
      </c>
      <c r="F4626" t="s">
        <v>147</v>
      </c>
      <c r="G4626" s="3">
        <v>175</v>
      </c>
      <c r="H4626" t="s">
        <v>143</v>
      </c>
      <c r="I4626" s="3">
        <v>175</v>
      </c>
      <c r="J4626" s="25" t="str">
        <f t="shared" si="72"/>
        <v>May</v>
      </c>
      <c r="K4626">
        <v>22</v>
      </c>
    </row>
    <row r="4627" spans="1:11" x14ac:dyDescent="0.5">
      <c r="A4627" s="25">
        <v>44709</v>
      </c>
      <c r="B4627" t="s">
        <v>11</v>
      </c>
      <c r="C4627" t="s">
        <v>163</v>
      </c>
      <c r="D4627" t="s">
        <v>295</v>
      </c>
      <c r="E4627">
        <v>0.5</v>
      </c>
      <c r="F4627" t="s">
        <v>147</v>
      </c>
      <c r="G4627" s="3">
        <v>920</v>
      </c>
      <c r="H4627" t="s">
        <v>143</v>
      </c>
      <c r="I4627" s="3">
        <v>460</v>
      </c>
      <c r="J4627" s="25" t="str">
        <f t="shared" si="72"/>
        <v>May</v>
      </c>
      <c r="K4627">
        <v>22</v>
      </c>
    </row>
    <row r="4628" spans="1:11" hidden="1" x14ac:dyDescent="0.5">
      <c r="A4628" s="25">
        <v>44709</v>
      </c>
      <c r="B4628" t="s">
        <v>11</v>
      </c>
      <c r="C4628" t="s">
        <v>264</v>
      </c>
      <c r="D4628" t="s">
        <v>146</v>
      </c>
      <c r="E4628">
        <v>0.5</v>
      </c>
      <c r="F4628" t="s">
        <v>147</v>
      </c>
      <c r="G4628" s="3">
        <v>260</v>
      </c>
      <c r="H4628" t="s">
        <v>143</v>
      </c>
      <c r="I4628" s="3">
        <v>130</v>
      </c>
      <c r="J4628" s="25" t="str">
        <f t="shared" si="72"/>
        <v>May</v>
      </c>
      <c r="K4628">
        <v>22</v>
      </c>
    </row>
    <row r="4629" spans="1:11" x14ac:dyDescent="0.5">
      <c r="A4629" s="25">
        <v>44709</v>
      </c>
      <c r="B4629" t="s">
        <v>11</v>
      </c>
      <c r="C4629" t="s">
        <v>231</v>
      </c>
      <c r="D4629" t="s">
        <v>146</v>
      </c>
      <c r="E4629">
        <v>0.5</v>
      </c>
      <c r="F4629" t="s">
        <v>147</v>
      </c>
      <c r="G4629" s="3">
        <v>260</v>
      </c>
      <c r="H4629" t="s">
        <v>143</v>
      </c>
      <c r="I4629" s="3">
        <v>130</v>
      </c>
      <c r="J4629" s="25" t="str">
        <f t="shared" si="72"/>
        <v>May</v>
      </c>
      <c r="K4629">
        <v>22</v>
      </c>
    </row>
    <row r="4630" spans="1:11" x14ac:dyDescent="0.5">
      <c r="A4630" s="25">
        <v>44709</v>
      </c>
      <c r="B4630" t="s">
        <v>11</v>
      </c>
      <c r="C4630" t="s">
        <v>158</v>
      </c>
      <c r="D4630" t="s">
        <v>295</v>
      </c>
      <c r="E4630">
        <v>1</v>
      </c>
      <c r="F4630" t="s">
        <v>147</v>
      </c>
      <c r="G4630" s="3">
        <v>300</v>
      </c>
      <c r="H4630" t="s">
        <v>143</v>
      </c>
      <c r="I4630" s="3">
        <v>300</v>
      </c>
      <c r="J4630" s="25" t="str">
        <f t="shared" si="72"/>
        <v>May</v>
      </c>
      <c r="K4630">
        <v>22</v>
      </c>
    </row>
    <row r="4631" spans="1:11" x14ac:dyDescent="0.5">
      <c r="A4631" s="25">
        <v>44709</v>
      </c>
      <c r="B4631" t="s">
        <v>11</v>
      </c>
      <c r="C4631" t="s">
        <v>164</v>
      </c>
      <c r="D4631" t="s">
        <v>295</v>
      </c>
      <c r="E4631">
        <v>5</v>
      </c>
      <c r="F4631" t="s">
        <v>147</v>
      </c>
      <c r="G4631" s="3">
        <v>190</v>
      </c>
      <c r="H4631" t="s">
        <v>143</v>
      </c>
      <c r="I4631" s="3">
        <v>950</v>
      </c>
      <c r="J4631" s="25" t="str">
        <f t="shared" si="72"/>
        <v>May</v>
      </c>
      <c r="K4631">
        <v>22</v>
      </c>
    </row>
    <row r="4632" spans="1:11" hidden="1" x14ac:dyDescent="0.5">
      <c r="A4632" s="25">
        <v>44709</v>
      </c>
      <c r="B4632" t="s">
        <v>11</v>
      </c>
      <c r="C4632" t="s">
        <v>165</v>
      </c>
      <c r="D4632" t="s">
        <v>324</v>
      </c>
      <c r="E4632">
        <v>2</v>
      </c>
      <c r="F4632" t="s">
        <v>149</v>
      </c>
      <c r="G4632" s="3">
        <v>170</v>
      </c>
      <c r="H4632" t="s">
        <v>143</v>
      </c>
      <c r="I4632" s="3">
        <v>340</v>
      </c>
      <c r="J4632" s="25" t="str">
        <f t="shared" si="72"/>
        <v>May</v>
      </c>
      <c r="K4632">
        <v>22</v>
      </c>
    </row>
    <row r="4633" spans="1:11" x14ac:dyDescent="0.5">
      <c r="A4633" s="25">
        <v>44709</v>
      </c>
      <c r="B4633" t="s">
        <v>11</v>
      </c>
      <c r="C4633" t="s">
        <v>144</v>
      </c>
      <c r="D4633" t="s">
        <v>274</v>
      </c>
      <c r="E4633">
        <v>32</v>
      </c>
      <c r="F4633" t="s">
        <v>145</v>
      </c>
      <c r="G4633" s="3">
        <v>65</v>
      </c>
      <c r="H4633" t="s">
        <v>143</v>
      </c>
      <c r="I4633" s="3">
        <v>2080</v>
      </c>
      <c r="J4633" s="25" t="str">
        <f t="shared" si="72"/>
        <v>May</v>
      </c>
      <c r="K4633">
        <v>22</v>
      </c>
    </row>
    <row r="4634" spans="1:11" x14ac:dyDescent="0.5">
      <c r="A4634" s="25">
        <v>44709</v>
      </c>
      <c r="B4634" t="s">
        <v>11</v>
      </c>
      <c r="C4634" t="s">
        <v>166</v>
      </c>
      <c r="D4634" t="s">
        <v>295</v>
      </c>
      <c r="E4634">
        <v>1</v>
      </c>
      <c r="F4634" t="s">
        <v>147</v>
      </c>
      <c r="G4634" s="3">
        <v>330</v>
      </c>
      <c r="H4634" t="s">
        <v>143</v>
      </c>
      <c r="I4634" s="3">
        <v>330</v>
      </c>
      <c r="J4634" s="25" t="str">
        <f t="shared" si="72"/>
        <v>May</v>
      </c>
      <c r="K4634">
        <v>22</v>
      </c>
    </row>
    <row r="4635" spans="1:11" x14ac:dyDescent="0.5">
      <c r="A4635" s="25">
        <v>44709</v>
      </c>
      <c r="B4635" t="s">
        <v>11</v>
      </c>
      <c r="C4635" t="s">
        <v>167</v>
      </c>
      <c r="D4635" t="s">
        <v>295</v>
      </c>
      <c r="E4635">
        <v>1</v>
      </c>
      <c r="F4635" t="s">
        <v>147</v>
      </c>
      <c r="G4635" s="3">
        <v>330</v>
      </c>
      <c r="H4635" t="s">
        <v>143</v>
      </c>
      <c r="I4635" s="3">
        <v>330</v>
      </c>
      <c r="J4635" s="25" t="str">
        <f t="shared" si="72"/>
        <v>May</v>
      </c>
      <c r="K4635">
        <v>22</v>
      </c>
    </row>
    <row r="4636" spans="1:11" x14ac:dyDescent="0.5">
      <c r="A4636" s="25">
        <v>44709</v>
      </c>
      <c r="B4636" t="s">
        <v>11</v>
      </c>
      <c r="C4636" t="s">
        <v>148</v>
      </c>
      <c r="D4636" t="s">
        <v>146</v>
      </c>
      <c r="E4636">
        <v>5</v>
      </c>
      <c r="F4636" t="s">
        <v>149</v>
      </c>
      <c r="G4636" s="3">
        <v>290</v>
      </c>
      <c r="H4636" t="s">
        <v>143</v>
      </c>
      <c r="I4636" s="3">
        <v>1450</v>
      </c>
      <c r="J4636" s="25" t="str">
        <f t="shared" si="72"/>
        <v>May</v>
      </c>
      <c r="K4636">
        <v>22</v>
      </c>
    </row>
    <row r="4637" spans="1:11" hidden="1" x14ac:dyDescent="0.5">
      <c r="A4637" s="25">
        <v>44709</v>
      </c>
      <c r="B4637" t="s">
        <v>11</v>
      </c>
      <c r="C4637" t="s">
        <v>168</v>
      </c>
      <c r="D4637" t="s">
        <v>295</v>
      </c>
      <c r="E4637">
        <v>6</v>
      </c>
      <c r="F4637" t="s">
        <v>169</v>
      </c>
      <c r="G4637" s="3">
        <v>80</v>
      </c>
      <c r="H4637" t="s">
        <v>143</v>
      </c>
      <c r="I4637" s="3">
        <v>480</v>
      </c>
      <c r="J4637" s="25" t="str">
        <f t="shared" si="72"/>
        <v>May</v>
      </c>
      <c r="K4637">
        <v>22</v>
      </c>
    </row>
    <row r="4638" spans="1:11" x14ac:dyDescent="0.5">
      <c r="A4638" s="25">
        <v>44709</v>
      </c>
      <c r="B4638" t="s">
        <v>11</v>
      </c>
      <c r="C4638" t="s">
        <v>159</v>
      </c>
      <c r="D4638" t="s">
        <v>295</v>
      </c>
      <c r="E4638">
        <v>3</v>
      </c>
      <c r="F4638" t="s">
        <v>147</v>
      </c>
      <c r="G4638" s="3">
        <v>520</v>
      </c>
      <c r="H4638" t="s">
        <v>143</v>
      </c>
      <c r="I4638" s="3">
        <v>1560</v>
      </c>
      <c r="J4638" s="25" t="str">
        <f t="shared" si="72"/>
        <v>May</v>
      </c>
      <c r="K4638">
        <v>22</v>
      </c>
    </row>
    <row r="4639" spans="1:11" x14ac:dyDescent="0.5">
      <c r="A4639" s="25">
        <v>44709</v>
      </c>
      <c r="B4639" t="s">
        <v>11</v>
      </c>
      <c r="C4639" t="s">
        <v>163</v>
      </c>
      <c r="D4639" t="s">
        <v>295</v>
      </c>
      <c r="E4639">
        <v>1.5</v>
      </c>
      <c r="F4639" t="s">
        <v>147</v>
      </c>
      <c r="G4639" s="3">
        <v>920</v>
      </c>
      <c r="H4639" t="s">
        <v>143</v>
      </c>
      <c r="I4639" s="3">
        <v>1380</v>
      </c>
      <c r="J4639" s="25" t="str">
        <f t="shared" si="72"/>
        <v>May</v>
      </c>
      <c r="K4639">
        <v>22</v>
      </c>
    </row>
    <row r="4640" spans="1:11" x14ac:dyDescent="0.5">
      <c r="A4640" s="25">
        <v>44709</v>
      </c>
      <c r="B4640" t="s">
        <v>11</v>
      </c>
      <c r="C4640" t="s">
        <v>154</v>
      </c>
      <c r="D4640" t="s">
        <v>155</v>
      </c>
      <c r="E4640">
        <v>0.4</v>
      </c>
      <c r="F4640" t="s">
        <v>156</v>
      </c>
      <c r="G4640" s="3">
        <v>900</v>
      </c>
      <c r="H4640" t="s">
        <v>143</v>
      </c>
      <c r="I4640" s="3">
        <v>360</v>
      </c>
      <c r="J4640" s="25" t="str">
        <f t="shared" si="72"/>
        <v>May</v>
      </c>
      <c r="K4640">
        <v>22</v>
      </c>
    </row>
    <row r="4641" spans="1:11" hidden="1" x14ac:dyDescent="0.5">
      <c r="A4641" s="25">
        <v>44709</v>
      </c>
      <c r="B4641" t="s">
        <v>11</v>
      </c>
      <c r="C4641" t="s">
        <v>170</v>
      </c>
      <c r="D4641" t="s">
        <v>155</v>
      </c>
      <c r="E4641">
        <v>0.5</v>
      </c>
      <c r="F4641" t="s">
        <v>156</v>
      </c>
      <c r="G4641" s="3">
        <v>330</v>
      </c>
      <c r="H4641" t="s">
        <v>143</v>
      </c>
      <c r="I4641" s="3">
        <v>165</v>
      </c>
      <c r="J4641" s="25" t="str">
        <f t="shared" si="72"/>
        <v>May</v>
      </c>
      <c r="K4641">
        <v>22</v>
      </c>
    </row>
    <row r="4642" spans="1:11" x14ac:dyDescent="0.5">
      <c r="A4642" s="25">
        <v>44709</v>
      </c>
      <c r="B4642" t="s">
        <v>11</v>
      </c>
      <c r="C4642" t="s">
        <v>154</v>
      </c>
      <c r="D4642" t="s">
        <v>155</v>
      </c>
      <c r="E4642">
        <v>0.5</v>
      </c>
      <c r="F4642" t="s">
        <v>156</v>
      </c>
      <c r="G4642" s="3">
        <v>900</v>
      </c>
      <c r="H4642" t="s">
        <v>143</v>
      </c>
      <c r="I4642" s="3">
        <v>450</v>
      </c>
      <c r="J4642" s="25" t="str">
        <f t="shared" si="72"/>
        <v>May</v>
      </c>
      <c r="K4642">
        <v>22</v>
      </c>
    </row>
    <row r="4643" spans="1:11" x14ac:dyDescent="0.5">
      <c r="A4643" s="25">
        <v>44709</v>
      </c>
      <c r="B4643" t="s">
        <v>11</v>
      </c>
      <c r="C4643" t="s">
        <v>154</v>
      </c>
      <c r="D4643" t="s">
        <v>155</v>
      </c>
      <c r="E4643">
        <v>0.5</v>
      </c>
      <c r="F4643" t="s">
        <v>156</v>
      </c>
      <c r="G4643" s="3">
        <v>900</v>
      </c>
      <c r="H4643" t="s">
        <v>143</v>
      </c>
      <c r="I4643" s="3">
        <v>450</v>
      </c>
      <c r="J4643" s="25" t="str">
        <f t="shared" si="72"/>
        <v>May</v>
      </c>
      <c r="K4643">
        <v>22</v>
      </c>
    </row>
    <row r="4644" spans="1:11" hidden="1" x14ac:dyDescent="0.5">
      <c r="A4644" s="25">
        <v>44709</v>
      </c>
      <c r="B4644" t="s">
        <v>11</v>
      </c>
      <c r="C4644" t="s">
        <v>171</v>
      </c>
      <c r="D4644" t="s">
        <v>155</v>
      </c>
      <c r="E4644">
        <v>0.2</v>
      </c>
      <c r="F4644" t="s">
        <v>172</v>
      </c>
      <c r="G4644" s="3">
        <v>340</v>
      </c>
      <c r="H4644" t="s">
        <v>143</v>
      </c>
      <c r="I4644" s="3">
        <v>68</v>
      </c>
      <c r="J4644" s="25" t="str">
        <f t="shared" si="72"/>
        <v>May</v>
      </c>
      <c r="K4644">
        <v>22</v>
      </c>
    </row>
    <row r="4645" spans="1:11" hidden="1" x14ac:dyDescent="0.5">
      <c r="A4645" s="25">
        <v>44709</v>
      </c>
      <c r="B4645" t="s">
        <v>11</v>
      </c>
      <c r="C4645" t="s">
        <v>170</v>
      </c>
      <c r="D4645" t="s">
        <v>155</v>
      </c>
      <c r="E4645">
        <v>0.4</v>
      </c>
      <c r="F4645" t="s">
        <v>156</v>
      </c>
      <c r="G4645" s="3">
        <v>330</v>
      </c>
      <c r="H4645" t="s">
        <v>143</v>
      </c>
      <c r="I4645" s="3">
        <v>132</v>
      </c>
      <c r="J4645" s="25" t="str">
        <f t="shared" si="72"/>
        <v>May</v>
      </c>
      <c r="K4645">
        <v>22</v>
      </c>
    </row>
    <row r="4646" spans="1:11" x14ac:dyDescent="0.5">
      <c r="A4646" s="25">
        <v>44709</v>
      </c>
      <c r="B4646" t="s">
        <v>11</v>
      </c>
      <c r="C4646" t="s">
        <v>159</v>
      </c>
      <c r="D4646" t="s">
        <v>295</v>
      </c>
      <c r="E4646">
        <v>4</v>
      </c>
      <c r="F4646" t="s">
        <v>147</v>
      </c>
      <c r="G4646" s="3">
        <v>520</v>
      </c>
      <c r="H4646" t="s">
        <v>143</v>
      </c>
      <c r="I4646" s="3">
        <v>2080</v>
      </c>
      <c r="J4646" s="25" t="str">
        <f t="shared" si="72"/>
        <v>May</v>
      </c>
      <c r="K4646">
        <v>22</v>
      </c>
    </row>
    <row r="4647" spans="1:11" x14ac:dyDescent="0.5">
      <c r="A4647" s="25">
        <v>44709</v>
      </c>
      <c r="B4647" t="s">
        <v>11</v>
      </c>
      <c r="C4647" t="s">
        <v>163</v>
      </c>
      <c r="D4647" t="s">
        <v>295</v>
      </c>
      <c r="E4647">
        <v>2</v>
      </c>
      <c r="F4647" t="s">
        <v>147</v>
      </c>
      <c r="G4647" s="3">
        <v>900</v>
      </c>
      <c r="H4647" t="s">
        <v>143</v>
      </c>
      <c r="I4647" s="3">
        <v>1800</v>
      </c>
      <c r="J4647" s="25" t="str">
        <f t="shared" si="72"/>
        <v>May</v>
      </c>
      <c r="K4647">
        <v>22</v>
      </c>
    </row>
    <row r="4648" spans="1:11" hidden="1" x14ac:dyDescent="0.5">
      <c r="A4648" s="25">
        <v>44709</v>
      </c>
      <c r="B4648" t="s">
        <v>11</v>
      </c>
      <c r="C4648" t="s">
        <v>153</v>
      </c>
      <c r="D4648" t="s">
        <v>295</v>
      </c>
      <c r="E4648">
        <v>6</v>
      </c>
      <c r="F4648" t="s">
        <v>147</v>
      </c>
      <c r="G4648" s="3">
        <v>70</v>
      </c>
      <c r="H4648" t="s">
        <v>143</v>
      </c>
      <c r="I4648" s="3">
        <v>420</v>
      </c>
      <c r="J4648" s="25" t="str">
        <f t="shared" si="72"/>
        <v>May</v>
      </c>
      <c r="K4648">
        <v>22</v>
      </c>
    </row>
    <row r="4649" spans="1:11" x14ac:dyDescent="0.5">
      <c r="A4649" s="25">
        <v>44709</v>
      </c>
      <c r="B4649" t="s">
        <v>11</v>
      </c>
      <c r="C4649" t="s">
        <v>164</v>
      </c>
      <c r="D4649" t="s">
        <v>295</v>
      </c>
      <c r="E4649">
        <v>1</v>
      </c>
      <c r="F4649" t="s">
        <v>147</v>
      </c>
      <c r="G4649" s="3">
        <v>200</v>
      </c>
      <c r="H4649" t="s">
        <v>143</v>
      </c>
      <c r="I4649" s="3">
        <v>200</v>
      </c>
      <c r="J4649" s="25" t="str">
        <f t="shared" si="72"/>
        <v>May</v>
      </c>
      <c r="K4649">
        <v>22</v>
      </c>
    </row>
    <row r="4650" spans="1:11" hidden="1" x14ac:dyDescent="0.5">
      <c r="A4650" s="25">
        <v>44709</v>
      </c>
      <c r="B4650" t="s">
        <v>11</v>
      </c>
      <c r="C4650" t="s">
        <v>170</v>
      </c>
      <c r="D4650" t="s">
        <v>155</v>
      </c>
      <c r="E4650">
        <v>6</v>
      </c>
      <c r="F4650" t="s">
        <v>156</v>
      </c>
      <c r="G4650" s="3">
        <v>330</v>
      </c>
      <c r="H4650" t="s">
        <v>143</v>
      </c>
      <c r="I4650" s="3">
        <v>1980</v>
      </c>
      <c r="J4650" s="25" t="str">
        <f t="shared" si="72"/>
        <v>May</v>
      </c>
      <c r="K4650">
        <v>22</v>
      </c>
    </row>
    <row r="4651" spans="1:11" x14ac:dyDescent="0.5">
      <c r="A4651" s="25">
        <v>44709</v>
      </c>
      <c r="B4651" t="s">
        <v>11</v>
      </c>
      <c r="C4651" t="s">
        <v>166</v>
      </c>
      <c r="D4651" t="s">
        <v>295</v>
      </c>
      <c r="E4651">
        <v>3.5</v>
      </c>
      <c r="F4651" t="s">
        <v>147</v>
      </c>
      <c r="G4651" s="3">
        <v>330</v>
      </c>
      <c r="H4651" t="s">
        <v>143</v>
      </c>
      <c r="I4651" s="3">
        <v>1155</v>
      </c>
      <c r="J4651" s="25" t="str">
        <f t="shared" si="72"/>
        <v>May</v>
      </c>
      <c r="K4651">
        <v>22</v>
      </c>
    </row>
    <row r="4652" spans="1:11" x14ac:dyDescent="0.5">
      <c r="A4652" s="25">
        <v>44709</v>
      </c>
      <c r="B4652" t="s">
        <v>11</v>
      </c>
      <c r="C4652" t="s">
        <v>167</v>
      </c>
      <c r="D4652" t="s">
        <v>295</v>
      </c>
      <c r="E4652">
        <v>1.5</v>
      </c>
      <c r="F4652" t="s">
        <v>147</v>
      </c>
      <c r="G4652" s="3">
        <v>330</v>
      </c>
      <c r="H4652" t="s">
        <v>143</v>
      </c>
      <c r="I4652" s="3">
        <v>495</v>
      </c>
      <c r="J4652" s="25" t="str">
        <f t="shared" si="72"/>
        <v>May</v>
      </c>
      <c r="K4652">
        <v>22</v>
      </c>
    </row>
    <row r="4653" spans="1:11" x14ac:dyDescent="0.5">
      <c r="A4653" s="25">
        <v>44709</v>
      </c>
      <c r="B4653" t="s">
        <v>11</v>
      </c>
      <c r="C4653" t="s">
        <v>154</v>
      </c>
      <c r="D4653" t="s">
        <v>155</v>
      </c>
      <c r="E4653">
        <v>2</v>
      </c>
      <c r="F4653" t="s">
        <v>156</v>
      </c>
      <c r="G4653" s="3">
        <v>900</v>
      </c>
      <c r="H4653" t="s">
        <v>143</v>
      </c>
      <c r="I4653" s="3">
        <v>1800</v>
      </c>
      <c r="J4653" s="25" t="str">
        <f t="shared" si="72"/>
        <v>May</v>
      </c>
      <c r="K4653">
        <v>22</v>
      </c>
    </row>
    <row r="4654" spans="1:11" hidden="1" x14ac:dyDescent="0.5">
      <c r="A4654" s="25">
        <v>44710</v>
      </c>
      <c r="B4654" t="s">
        <v>7</v>
      </c>
      <c r="C4654" t="s">
        <v>288</v>
      </c>
      <c r="D4654" t="s">
        <v>141</v>
      </c>
      <c r="E4654">
        <v>1</v>
      </c>
      <c r="F4654" t="s">
        <v>142</v>
      </c>
      <c r="G4654" s="3">
        <v>310</v>
      </c>
      <c r="H4654" t="s">
        <v>143</v>
      </c>
      <c r="I4654" s="3">
        <v>310</v>
      </c>
      <c r="J4654" s="25" t="str">
        <f t="shared" si="72"/>
        <v>May</v>
      </c>
      <c r="K4654">
        <v>23</v>
      </c>
    </row>
    <row r="4655" spans="1:11" hidden="1" x14ac:dyDescent="0.5">
      <c r="A4655" s="25">
        <v>44710</v>
      </c>
      <c r="B4655" t="s">
        <v>7</v>
      </c>
      <c r="C4655" t="s">
        <v>289</v>
      </c>
      <c r="D4655" t="s">
        <v>141</v>
      </c>
      <c r="E4655">
        <v>1</v>
      </c>
      <c r="F4655" t="s">
        <v>142</v>
      </c>
      <c r="G4655" s="3">
        <v>330</v>
      </c>
      <c r="H4655" t="s">
        <v>143</v>
      </c>
      <c r="I4655" s="3">
        <v>330</v>
      </c>
      <c r="J4655" s="25" t="str">
        <f t="shared" si="72"/>
        <v>May</v>
      </c>
      <c r="K4655">
        <v>23</v>
      </c>
    </row>
    <row r="4656" spans="1:11" hidden="1" x14ac:dyDescent="0.5">
      <c r="A4656" s="25">
        <v>44710</v>
      </c>
      <c r="B4656" t="s">
        <v>7</v>
      </c>
      <c r="C4656" t="s">
        <v>323</v>
      </c>
      <c r="D4656" t="s">
        <v>141</v>
      </c>
      <c r="E4656">
        <v>1</v>
      </c>
      <c r="F4656" t="s">
        <v>142</v>
      </c>
      <c r="G4656" s="3">
        <v>310</v>
      </c>
      <c r="H4656" t="s">
        <v>143</v>
      </c>
      <c r="I4656" s="3">
        <v>310</v>
      </c>
      <c r="J4656" s="25" t="str">
        <f t="shared" si="72"/>
        <v>May</v>
      </c>
      <c r="K4656">
        <v>23</v>
      </c>
    </row>
    <row r="4657" spans="1:11" x14ac:dyDescent="0.5">
      <c r="A4657" s="25">
        <v>44710</v>
      </c>
      <c r="B4657" t="s">
        <v>7</v>
      </c>
      <c r="C4657" t="s">
        <v>144</v>
      </c>
      <c r="D4657" t="s">
        <v>274</v>
      </c>
      <c r="E4657">
        <v>6</v>
      </c>
      <c r="F4657" t="s">
        <v>145</v>
      </c>
      <c r="G4657" s="3">
        <v>65</v>
      </c>
      <c r="H4657" t="s">
        <v>143</v>
      </c>
      <c r="I4657" s="3">
        <v>390</v>
      </c>
      <c r="J4657" s="25" t="str">
        <f t="shared" si="72"/>
        <v>May</v>
      </c>
      <c r="K4657">
        <v>23</v>
      </c>
    </row>
    <row r="4658" spans="1:11" x14ac:dyDescent="0.5">
      <c r="A4658" s="25">
        <v>44710</v>
      </c>
      <c r="B4658" t="s">
        <v>7</v>
      </c>
      <c r="C4658" t="s">
        <v>284</v>
      </c>
      <c r="D4658" t="s">
        <v>146</v>
      </c>
      <c r="E4658">
        <v>1</v>
      </c>
      <c r="F4658" t="s">
        <v>147</v>
      </c>
      <c r="G4658" s="3">
        <v>260</v>
      </c>
      <c r="H4658" t="s">
        <v>143</v>
      </c>
      <c r="I4658" s="3">
        <v>260</v>
      </c>
      <c r="J4658" s="25" t="str">
        <f t="shared" si="72"/>
        <v>May</v>
      </c>
      <c r="K4658">
        <v>23</v>
      </c>
    </row>
    <row r="4659" spans="1:11" hidden="1" x14ac:dyDescent="0.5">
      <c r="A4659" s="25">
        <v>44710</v>
      </c>
      <c r="B4659" t="s">
        <v>7</v>
      </c>
      <c r="C4659" t="s">
        <v>283</v>
      </c>
      <c r="D4659" t="s">
        <v>146</v>
      </c>
      <c r="E4659">
        <v>4</v>
      </c>
      <c r="F4659" t="s">
        <v>147</v>
      </c>
      <c r="G4659" s="3">
        <v>260</v>
      </c>
      <c r="H4659" t="s">
        <v>143</v>
      </c>
      <c r="I4659" s="3">
        <v>1040</v>
      </c>
      <c r="J4659" s="25" t="str">
        <f t="shared" si="72"/>
        <v>May</v>
      </c>
      <c r="K4659">
        <v>23</v>
      </c>
    </row>
    <row r="4660" spans="1:11" x14ac:dyDescent="0.5">
      <c r="A4660" s="25">
        <v>44710</v>
      </c>
      <c r="B4660" t="s">
        <v>7</v>
      </c>
      <c r="C4660" t="s">
        <v>148</v>
      </c>
      <c r="D4660" t="s">
        <v>146</v>
      </c>
      <c r="E4660">
        <v>4</v>
      </c>
      <c r="F4660" t="s">
        <v>149</v>
      </c>
      <c r="G4660" s="3">
        <v>290</v>
      </c>
      <c r="H4660" t="s">
        <v>143</v>
      </c>
      <c r="I4660" s="3">
        <v>1160</v>
      </c>
      <c r="J4660" s="25" t="str">
        <f t="shared" si="72"/>
        <v>May</v>
      </c>
      <c r="K4660">
        <v>23</v>
      </c>
    </row>
    <row r="4661" spans="1:11" hidden="1" x14ac:dyDescent="0.5">
      <c r="A4661" s="25">
        <v>44710</v>
      </c>
      <c r="B4661" t="s">
        <v>7</v>
      </c>
      <c r="C4661" t="s">
        <v>150</v>
      </c>
      <c r="D4661" t="s">
        <v>146</v>
      </c>
      <c r="E4661">
        <v>2</v>
      </c>
      <c r="F4661" t="s">
        <v>149</v>
      </c>
      <c r="G4661" s="3">
        <v>290</v>
      </c>
      <c r="H4661" t="s">
        <v>143</v>
      </c>
      <c r="I4661" s="3">
        <v>580</v>
      </c>
      <c r="J4661" s="25" t="str">
        <f t="shared" si="72"/>
        <v>May</v>
      </c>
      <c r="K4661">
        <v>23</v>
      </c>
    </row>
    <row r="4662" spans="1:11" x14ac:dyDescent="0.5">
      <c r="A4662" s="25">
        <v>44710</v>
      </c>
      <c r="B4662" t="s">
        <v>7</v>
      </c>
      <c r="C4662" t="s">
        <v>198</v>
      </c>
      <c r="D4662" t="s">
        <v>146</v>
      </c>
      <c r="E4662">
        <v>3</v>
      </c>
      <c r="F4662" t="s">
        <v>147</v>
      </c>
      <c r="G4662" s="3">
        <v>260</v>
      </c>
      <c r="H4662" t="s">
        <v>143</v>
      </c>
      <c r="I4662" s="3">
        <v>780</v>
      </c>
      <c r="J4662" s="25" t="str">
        <f t="shared" si="72"/>
        <v>May</v>
      </c>
      <c r="K4662">
        <v>23</v>
      </c>
    </row>
    <row r="4663" spans="1:11" x14ac:dyDescent="0.5">
      <c r="A4663" s="25">
        <v>44710</v>
      </c>
      <c r="B4663" t="s">
        <v>7</v>
      </c>
      <c r="C4663" t="s">
        <v>151</v>
      </c>
      <c r="D4663" t="s">
        <v>146</v>
      </c>
      <c r="E4663">
        <v>1</v>
      </c>
      <c r="F4663" t="s">
        <v>152</v>
      </c>
      <c r="G4663" s="3">
        <v>500</v>
      </c>
      <c r="H4663" t="s">
        <v>143</v>
      </c>
      <c r="I4663" s="3">
        <v>500</v>
      </c>
      <c r="J4663" s="25" t="str">
        <f t="shared" si="72"/>
        <v>May</v>
      </c>
      <c r="K4663">
        <v>23</v>
      </c>
    </row>
    <row r="4664" spans="1:11" hidden="1" x14ac:dyDescent="0.5">
      <c r="A4664" s="25">
        <v>44710</v>
      </c>
      <c r="B4664" t="s">
        <v>7</v>
      </c>
      <c r="C4664" t="s">
        <v>153</v>
      </c>
      <c r="D4664" t="s">
        <v>295</v>
      </c>
      <c r="E4664">
        <v>3</v>
      </c>
      <c r="F4664" t="s">
        <v>147</v>
      </c>
      <c r="G4664" s="3">
        <v>70</v>
      </c>
      <c r="H4664" t="s">
        <v>143</v>
      </c>
      <c r="I4664" s="3">
        <v>210</v>
      </c>
      <c r="J4664" s="25" t="str">
        <f t="shared" si="72"/>
        <v>May</v>
      </c>
      <c r="K4664">
        <v>23</v>
      </c>
    </row>
    <row r="4665" spans="1:11" x14ac:dyDescent="0.5">
      <c r="A4665" s="25">
        <v>44710</v>
      </c>
      <c r="B4665" t="s">
        <v>7</v>
      </c>
      <c r="C4665" t="s">
        <v>154</v>
      </c>
      <c r="D4665" t="s">
        <v>155</v>
      </c>
      <c r="E4665">
        <v>0.65</v>
      </c>
      <c r="F4665" t="s">
        <v>156</v>
      </c>
      <c r="G4665" s="3">
        <v>900</v>
      </c>
      <c r="H4665" t="s">
        <v>143</v>
      </c>
      <c r="I4665" s="3">
        <v>585</v>
      </c>
      <c r="J4665" s="25" t="str">
        <f t="shared" si="72"/>
        <v>May</v>
      </c>
      <c r="K4665">
        <v>23</v>
      </c>
    </row>
    <row r="4666" spans="1:11" hidden="1" x14ac:dyDescent="0.5">
      <c r="A4666" s="25">
        <v>44710</v>
      </c>
      <c r="B4666" t="s">
        <v>7</v>
      </c>
      <c r="C4666" t="s">
        <v>157</v>
      </c>
      <c r="D4666" t="s">
        <v>141</v>
      </c>
      <c r="E4666">
        <v>1</v>
      </c>
      <c r="F4666" t="s">
        <v>142</v>
      </c>
      <c r="G4666" s="3">
        <v>470</v>
      </c>
      <c r="H4666" t="s">
        <v>143</v>
      </c>
      <c r="I4666" s="3">
        <v>470</v>
      </c>
      <c r="J4666" s="25" t="str">
        <f t="shared" si="72"/>
        <v>May</v>
      </c>
      <c r="K4666">
        <v>23</v>
      </c>
    </row>
    <row r="4667" spans="1:11" x14ac:dyDescent="0.5">
      <c r="A4667" s="25">
        <v>44710</v>
      </c>
      <c r="B4667" t="s">
        <v>7</v>
      </c>
      <c r="C4667" t="s">
        <v>148</v>
      </c>
      <c r="D4667" t="s">
        <v>146</v>
      </c>
      <c r="E4667">
        <v>8</v>
      </c>
      <c r="F4667" t="s">
        <v>149</v>
      </c>
      <c r="G4667" s="3">
        <v>290</v>
      </c>
      <c r="H4667" t="s">
        <v>143</v>
      </c>
      <c r="I4667" s="3">
        <v>2320</v>
      </c>
      <c r="J4667" s="25" t="str">
        <f t="shared" si="72"/>
        <v>May</v>
      </c>
      <c r="K4667">
        <v>23</v>
      </c>
    </row>
    <row r="4668" spans="1:11" x14ac:dyDescent="0.5">
      <c r="A4668" s="25">
        <v>44710</v>
      </c>
      <c r="B4668" t="s">
        <v>7</v>
      </c>
      <c r="C4668" t="s">
        <v>158</v>
      </c>
      <c r="D4668" t="s">
        <v>295</v>
      </c>
      <c r="E4668">
        <v>2</v>
      </c>
      <c r="F4668" t="s">
        <v>147</v>
      </c>
      <c r="G4668" s="3">
        <v>300</v>
      </c>
      <c r="H4668" t="s">
        <v>143</v>
      </c>
      <c r="I4668" s="3">
        <v>600</v>
      </c>
      <c r="J4668" s="25" t="str">
        <f t="shared" si="72"/>
        <v>May</v>
      </c>
      <c r="K4668">
        <v>23</v>
      </c>
    </row>
    <row r="4669" spans="1:11" hidden="1" x14ac:dyDescent="0.5">
      <c r="A4669" s="25">
        <v>44710</v>
      </c>
      <c r="B4669" t="s">
        <v>7</v>
      </c>
      <c r="C4669" t="s">
        <v>323</v>
      </c>
      <c r="D4669" t="s">
        <v>141</v>
      </c>
      <c r="E4669">
        <v>1</v>
      </c>
      <c r="F4669" t="s">
        <v>142</v>
      </c>
      <c r="G4669" s="3">
        <v>310</v>
      </c>
      <c r="H4669" t="s">
        <v>143</v>
      </c>
      <c r="I4669" s="3">
        <v>310</v>
      </c>
      <c r="J4669" s="25" t="str">
        <f t="shared" si="72"/>
        <v>May</v>
      </c>
      <c r="K4669">
        <v>23</v>
      </c>
    </row>
  </sheetData>
  <autoFilter ref="C3:K4669" xr:uid="{00000000-0001-0000-0100-000000000000}">
    <filterColumn colId="0">
      <filters>
        <filter val="37 pepsi roll"/>
        <filter val="40ml cup"/>
        <filter val="40ml lid"/>
        <filter val="50 lt pty"/>
        <filter val="C.cornto set"/>
        <filter val="chocopaste"/>
        <filter val="citric"/>
        <filter val="CMC"/>
        <filter val="cocont dst"/>
        <filter val="custurd powder"/>
        <filter val="glass cup"/>
        <filter val="jack"/>
        <filter val="kulfi wrappers"/>
        <filter val="Lily oil"/>
        <filter val="milkbar wrappers"/>
        <filter val="mini chocobar wrappers"/>
        <filter val="No.1 CMC"/>
        <filter val="No.1 stick"/>
        <filter val="No.1 suji"/>
        <filter val="orange wrappers"/>
        <filter val="pata"/>
        <filter val="sacarin"/>
        <filter val="stick"/>
        <filter val="suji"/>
        <filter val="swtx"/>
      </filters>
    </filterColumn>
  </autoFilter>
  <sortState xmlns:xlrd2="http://schemas.microsoft.com/office/spreadsheetml/2017/richdata2" ref="A5:J4669">
    <sortCondition ref="A5:A4669"/>
  </sortState>
  <pageMargins left="0.7" right="0.7" top="0.75" bottom="0.75" header="0.3" footer="0.3"/>
  <ignoredErrors>
    <ignoredError sqref="A2:B4 D1:G4 C1:C2 H1:I4 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FA1E-443C-4305-9033-022DE247BFB8}">
  <dimension ref="A1:F8"/>
  <sheetViews>
    <sheetView workbookViewId="0">
      <selection activeCell="E2" sqref="E2"/>
    </sheetView>
  </sheetViews>
  <sheetFormatPr defaultRowHeight="15.75" x14ac:dyDescent="0.5"/>
  <cols>
    <col min="1" max="1" width="11.8125" bestFit="1" customWidth="1"/>
    <col min="2" max="2" width="13.625" bestFit="1" customWidth="1"/>
    <col min="3" max="3" width="14.0625" bestFit="1" customWidth="1"/>
    <col min="4" max="4" width="6.25" bestFit="1" customWidth="1"/>
    <col min="5" max="5" width="16.625" style="39" bestFit="1" customWidth="1"/>
    <col min="6" max="6" width="18.5625" style="11" bestFit="1" customWidth="1"/>
  </cols>
  <sheetData>
    <row r="1" spans="1:6" x14ac:dyDescent="0.5">
      <c r="A1" s="1" t="s">
        <v>269</v>
      </c>
      <c r="B1" t="s">
        <v>273</v>
      </c>
      <c r="D1" s="35" t="s">
        <v>306</v>
      </c>
      <c r="E1" s="37" t="s">
        <v>330</v>
      </c>
      <c r="F1" s="36" t="s">
        <v>331</v>
      </c>
    </row>
    <row r="2" spans="1:6" x14ac:dyDescent="0.5">
      <c r="A2" s="2" t="s">
        <v>307</v>
      </c>
      <c r="B2">
        <v>67697.499500000005</v>
      </c>
      <c r="D2" s="5" t="s">
        <v>310</v>
      </c>
      <c r="E2" s="7">
        <v>1197316.8999999999</v>
      </c>
      <c r="F2" s="11">
        <f>E2/$E$7</f>
        <v>0.33637752204439986</v>
      </c>
    </row>
    <row r="3" spans="1:6" x14ac:dyDescent="0.5">
      <c r="A3" s="2" t="s">
        <v>308</v>
      </c>
      <c r="B3">
        <v>297608.75</v>
      </c>
      <c r="D3" s="5" t="s">
        <v>309</v>
      </c>
      <c r="E3" s="38">
        <v>1194570.6742</v>
      </c>
      <c r="F3" s="11">
        <f>E3/$E$7</f>
        <v>0.33560598977121603</v>
      </c>
    </row>
    <row r="4" spans="1:6" x14ac:dyDescent="0.5">
      <c r="A4" s="2" t="s">
        <v>309</v>
      </c>
      <c r="B4">
        <v>1194570.6742</v>
      </c>
      <c r="D4" s="5" t="s">
        <v>311</v>
      </c>
      <c r="E4" s="38">
        <v>802250.02</v>
      </c>
      <c r="F4" s="11">
        <f>E4/$E$7</f>
        <v>0.22538633989687296</v>
      </c>
    </row>
    <row r="5" spans="1:6" x14ac:dyDescent="0.5">
      <c r="A5" s="2" t="s">
        <v>310</v>
      </c>
      <c r="B5">
        <v>1197316.8999999999</v>
      </c>
      <c r="D5" s="5" t="s">
        <v>308</v>
      </c>
      <c r="E5" s="38">
        <v>297608.75</v>
      </c>
      <c r="F5" s="11">
        <f>E5/$E$7</f>
        <v>8.3611025505220288E-2</v>
      </c>
    </row>
    <row r="6" spans="1:6" x14ac:dyDescent="0.5">
      <c r="A6" s="2" t="s">
        <v>311</v>
      </c>
      <c r="B6">
        <v>802250.02</v>
      </c>
      <c r="D6" s="5" t="s">
        <v>307</v>
      </c>
      <c r="E6" s="38">
        <v>67697.499500000005</v>
      </c>
      <c r="F6" s="11">
        <f>E6/$E$7</f>
        <v>1.9019122782290971E-2</v>
      </c>
    </row>
    <row r="7" spans="1:6" x14ac:dyDescent="0.5">
      <c r="A7" s="2" t="s">
        <v>272</v>
      </c>
      <c r="D7" s="2" t="s">
        <v>329</v>
      </c>
      <c r="E7" s="39">
        <f>SUM(E2:E6)</f>
        <v>3559443.8436999996</v>
      </c>
      <c r="F7" s="11">
        <f t="shared" ref="F7" si="0">E7/$E$7</f>
        <v>1</v>
      </c>
    </row>
    <row r="8" spans="1:6" x14ac:dyDescent="0.5">
      <c r="A8" s="2" t="s">
        <v>270</v>
      </c>
      <c r="B8">
        <v>3559443.8437000001</v>
      </c>
    </row>
  </sheetData>
  <sortState xmlns:xlrd2="http://schemas.microsoft.com/office/spreadsheetml/2017/richdata2" ref="D2:F6">
    <sortCondition descending="1" ref="E2:E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AF95-4F71-4EFD-807A-978F84A19FEB}">
  <dimension ref="A1:F18"/>
  <sheetViews>
    <sheetView topLeftCell="D1" workbookViewId="0">
      <selection activeCell="F10" activeCellId="2" sqref="F7 F8 F10"/>
    </sheetView>
  </sheetViews>
  <sheetFormatPr defaultRowHeight="15.75" x14ac:dyDescent="0.5"/>
  <cols>
    <col min="1" max="1" width="31.8125" bestFit="1" customWidth="1"/>
    <col min="2" max="2" width="13.625" style="3" bestFit="1" customWidth="1"/>
    <col min="3" max="3" width="13.625" bestFit="1" customWidth="1"/>
    <col min="4" max="4" width="31.8125" bestFit="1" customWidth="1"/>
    <col min="5" max="5" width="13.625" style="3" bestFit="1" customWidth="1"/>
    <col min="6" max="6" width="12.8125" style="11" customWidth="1"/>
  </cols>
  <sheetData>
    <row r="1" spans="1:6" ht="31.5" x14ac:dyDescent="0.5">
      <c r="A1" s="1" t="s">
        <v>269</v>
      </c>
      <c r="B1" t="s">
        <v>273</v>
      </c>
      <c r="D1" s="8" t="s">
        <v>297</v>
      </c>
      <c r="E1" s="9" t="s">
        <v>298</v>
      </c>
      <c r="F1" s="10" t="s">
        <v>300</v>
      </c>
    </row>
    <row r="2" spans="1:6" x14ac:dyDescent="0.5">
      <c r="A2" s="2" t="s">
        <v>277</v>
      </c>
      <c r="B2">
        <v>12520</v>
      </c>
      <c r="D2" s="5" t="s">
        <v>295</v>
      </c>
      <c r="E2" s="6">
        <v>1503381.4994999999</v>
      </c>
      <c r="F2" s="11">
        <f t="shared" ref="F2:F13" si="0">E2/$E$13</f>
        <v>0.42236415729971244</v>
      </c>
    </row>
    <row r="3" spans="1:6" x14ac:dyDescent="0.5">
      <c r="A3" s="2" t="s">
        <v>278</v>
      </c>
      <c r="B3">
        <v>1947</v>
      </c>
      <c r="D3" s="5" t="s">
        <v>146</v>
      </c>
      <c r="E3" s="6">
        <v>1004047.3500000001</v>
      </c>
      <c r="F3" s="11">
        <f t="shared" si="0"/>
        <v>0.28207984002250885</v>
      </c>
    </row>
    <row r="4" spans="1:6" x14ac:dyDescent="0.5">
      <c r="A4" s="2" t="s">
        <v>141</v>
      </c>
      <c r="B4">
        <v>133436</v>
      </c>
      <c r="D4" s="5" t="s">
        <v>275</v>
      </c>
      <c r="E4" s="6">
        <v>256214.97020000001</v>
      </c>
      <c r="F4" s="11">
        <f t="shared" si="0"/>
        <v>7.1981742499880985E-2</v>
      </c>
    </row>
    <row r="5" spans="1:6" x14ac:dyDescent="0.5">
      <c r="A5" s="2" t="s">
        <v>193</v>
      </c>
      <c r="B5">
        <v>76806.004000000001</v>
      </c>
      <c r="D5" s="5" t="s">
        <v>155</v>
      </c>
      <c r="E5" s="6">
        <v>254423.00000000003</v>
      </c>
      <c r="F5" s="11">
        <f t="shared" si="0"/>
        <v>7.1478301434734895E-2</v>
      </c>
    </row>
    <row r="6" spans="1:6" x14ac:dyDescent="0.5">
      <c r="A6" s="2" t="s">
        <v>155</v>
      </c>
      <c r="B6">
        <v>254423.00000000003</v>
      </c>
      <c r="D6" s="5" t="s">
        <v>274</v>
      </c>
      <c r="E6" s="6">
        <v>238385.02</v>
      </c>
      <c r="F6" s="11">
        <f t="shared" si="0"/>
        <v>6.6972546967394089E-2</v>
      </c>
    </row>
    <row r="7" spans="1:6" x14ac:dyDescent="0.5">
      <c r="A7" s="2" t="s">
        <v>276</v>
      </c>
      <c r="B7">
        <v>41968</v>
      </c>
      <c r="D7" s="5" t="s">
        <v>141</v>
      </c>
      <c r="E7" s="6">
        <v>133436</v>
      </c>
      <c r="F7" s="11">
        <f t="shared" si="0"/>
        <v>3.7487878966309202E-2</v>
      </c>
    </row>
    <row r="8" spans="1:6" x14ac:dyDescent="0.5">
      <c r="A8" s="2" t="s">
        <v>146</v>
      </c>
      <c r="B8">
        <v>1004047.3500000001</v>
      </c>
      <c r="D8" s="5" t="s">
        <v>193</v>
      </c>
      <c r="E8" s="6">
        <v>76806.004000000001</v>
      </c>
      <c r="F8" s="11">
        <f t="shared" si="0"/>
        <v>2.157809123353413E-2</v>
      </c>
    </row>
    <row r="9" spans="1:6" x14ac:dyDescent="0.5">
      <c r="A9" s="2" t="s">
        <v>295</v>
      </c>
      <c r="B9">
        <v>1503381.4994999999</v>
      </c>
      <c r="D9" s="5" t="s">
        <v>276</v>
      </c>
      <c r="E9" s="6">
        <v>41968</v>
      </c>
      <c r="F9" s="11">
        <f t="shared" si="0"/>
        <v>1.1790606016802546E-2</v>
      </c>
    </row>
    <row r="10" spans="1:6" x14ac:dyDescent="0.5">
      <c r="A10" s="2" t="s">
        <v>275</v>
      </c>
      <c r="B10">
        <v>256214.97020000001</v>
      </c>
      <c r="D10" s="5" t="s">
        <v>324</v>
      </c>
      <c r="E10" s="6">
        <v>36315</v>
      </c>
      <c r="F10" s="11">
        <f t="shared" si="0"/>
        <v>1.0202436558811104E-2</v>
      </c>
    </row>
    <row r="11" spans="1:6" x14ac:dyDescent="0.5">
      <c r="A11" s="2" t="s">
        <v>274</v>
      </c>
      <c r="B11">
        <v>238385.02</v>
      </c>
      <c r="D11" s="5" t="s">
        <v>277</v>
      </c>
      <c r="E11" s="6">
        <v>12520</v>
      </c>
      <c r="F11" s="11">
        <f t="shared" si="0"/>
        <v>3.5174034342920291E-3</v>
      </c>
    </row>
    <row r="12" spans="1:6" x14ac:dyDescent="0.5">
      <c r="A12" s="2" t="s">
        <v>272</v>
      </c>
      <c r="B12"/>
      <c r="D12" s="5" t="s">
        <v>278</v>
      </c>
      <c r="E12" s="6">
        <v>1947</v>
      </c>
      <c r="F12" s="11">
        <f t="shared" si="0"/>
        <v>5.4699556601969486E-4</v>
      </c>
    </row>
    <row r="13" spans="1:6" x14ac:dyDescent="0.5">
      <c r="A13" s="2" t="s">
        <v>324</v>
      </c>
      <c r="B13">
        <v>36315</v>
      </c>
      <c r="D13" s="2" t="s">
        <v>299</v>
      </c>
      <c r="E13" s="3">
        <f>SUM(E2:E12)</f>
        <v>3559443.8437000001</v>
      </c>
      <c r="F13" s="11">
        <f t="shared" si="0"/>
        <v>1</v>
      </c>
    </row>
    <row r="14" spans="1:6" x14ac:dyDescent="0.5">
      <c r="A14" s="2" t="s">
        <v>270</v>
      </c>
      <c r="B14">
        <v>3559443.8437000001</v>
      </c>
    </row>
    <row r="15" spans="1:6" x14ac:dyDescent="0.5">
      <c r="B15"/>
    </row>
    <row r="16" spans="1:6" x14ac:dyDescent="0.5">
      <c r="B16"/>
    </row>
    <row r="17" spans="2:2" x14ac:dyDescent="0.5">
      <c r="B17"/>
    </row>
    <row r="18" spans="2:2" x14ac:dyDescent="0.5">
      <c r="B18"/>
    </row>
  </sheetData>
  <sortState xmlns:xlrd2="http://schemas.microsoft.com/office/spreadsheetml/2017/richdata2" ref="D2:F12">
    <sortCondition descending="1" ref="F2:F12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3FDC-A5FA-4688-9991-A036EC5462FF}">
  <dimension ref="A1:AC134"/>
  <sheetViews>
    <sheetView topLeftCell="A117" zoomScaleNormal="100" workbookViewId="0">
      <selection activeCell="E22" sqref="E22"/>
    </sheetView>
  </sheetViews>
  <sheetFormatPr defaultRowHeight="15.75" x14ac:dyDescent="0.5"/>
  <cols>
    <col min="1" max="1" width="27.4375" bestFit="1" customWidth="1"/>
    <col min="2" max="2" width="14.0625" bestFit="1" customWidth="1"/>
    <col min="3" max="4" width="13.625" bestFit="1" customWidth="1"/>
    <col min="5" max="5" width="27.4375" bestFit="1" customWidth="1"/>
    <col min="6" max="6" width="14.0625" bestFit="1" customWidth="1"/>
    <col min="7" max="7" width="13.625" style="3" bestFit="1" customWidth="1"/>
    <col min="8" max="8" width="12.625" style="3" hidden="1" customWidth="1"/>
    <col min="9" max="9" width="11.375" customWidth="1"/>
    <col min="22" max="22" width="14.5625" bestFit="1" customWidth="1"/>
    <col min="23" max="23" width="8.0625" bestFit="1" customWidth="1"/>
    <col min="24" max="24" width="20.5625" style="52" bestFit="1" customWidth="1"/>
    <col min="25" max="25" width="12.3125" bestFit="1" customWidth="1"/>
    <col min="26" max="26" width="10.125" bestFit="1" customWidth="1"/>
    <col min="27" max="27" width="14.5625" bestFit="1" customWidth="1"/>
    <col min="28" max="28" width="8.0625" bestFit="1" customWidth="1"/>
    <col min="29" max="29" width="13.75" bestFit="1" customWidth="1"/>
  </cols>
  <sheetData>
    <row r="1" spans="1:9" ht="31.5" x14ac:dyDescent="0.5">
      <c r="A1" s="1" t="s">
        <v>269</v>
      </c>
      <c r="B1" t="s">
        <v>296</v>
      </c>
      <c r="C1" t="s">
        <v>273</v>
      </c>
      <c r="E1" s="15" t="s">
        <v>302</v>
      </c>
      <c r="F1" s="16" t="s">
        <v>303</v>
      </c>
      <c r="G1" s="17" t="s">
        <v>325</v>
      </c>
      <c r="H1" s="18" t="s">
        <v>326</v>
      </c>
      <c r="I1" s="18" t="s">
        <v>327</v>
      </c>
    </row>
    <row r="2" spans="1:9" x14ac:dyDescent="0.5">
      <c r="A2" s="2" t="s">
        <v>163</v>
      </c>
      <c r="B2">
        <v>367.74999999999994</v>
      </c>
      <c r="C2">
        <v>329870</v>
      </c>
      <c r="E2" s="40" t="s">
        <v>163</v>
      </c>
      <c r="F2" s="41">
        <v>367.74999999999994</v>
      </c>
      <c r="G2" s="45">
        <v>329870</v>
      </c>
      <c r="H2" s="42">
        <f>G2</f>
        <v>329870</v>
      </c>
      <c r="I2" s="43">
        <f>H2/$H$131</f>
        <v>9.2674590325072817E-2</v>
      </c>
    </row>
    <row r="3" spans="1:9" x14ac:dyDescent="0.5">
      <c r="A3" s="2" t="s">
        <v>159</v>
      </c>
      <c r="B3">
        <v>612.74999999999977</v>
      </c>
      <c r="C3">
        <v>311970.49950000003</v>
      </c>
      <c r="E3" s="40" t="s">
        <v>159</v>
      </c>
      <c r="F3" s="41">
        <v>612.74999999999977</v>
      </c>
      <c r="G3" s="45">
        <v>311970.49950000003</v>
      </c>
      <c r="H3" s="42">
        <f>H2+G3</f>
        <v>641840.49950000003</v>
      </c>
      <c r="I3" s="43">
        <f t="shared" ref="I3:I66" si="0">H3/$H$131</f>
        <v>0.18032044546397857</v>
      </c>
    </row>
    <row r="4" spans="1:9" x14ac:dyDescent="0.5">
      <c r="A4" s="2" t="s">
        <v>198</v>
      </c>
      <c r="B4">
        <v>1067.96</v>
      </c>
      <c r="C4">
        <v>265375.8</v>
      </c>
      <c r="E4" s="40" t="s">
        <v>198</v>
      </c>
      <c r="F4" s="41">
        <v>1067.96</v>
      </c>
      <c r="G4" s="45">
        <v>265375.8</v>
      </c>
      <c r="H4" s="42">
        <f t="shared" ref="H4:H67" si="1">H3+G4</f>
        <v>907216.29949999996</v>
      </c>
      <c r="I4" s="43">
        <f t="shared" si="0"/>
        <v>0.2548758568296331</v>
      </c>
    </row>
    <row r="5" spans="1:9" x14ac:dyDescent="0.5">
      <c r="A5" s="2" t="s">
        <v>160</v>
      </c>
      <c r="B5">
        <v>1176.24</v>
      </c>
      <c r="C5">
        <v>238398.37</v>
      </c>
      <c r="E5" s="40" t="s">
        <v>160</v>
      </c>
      <c r="F5" s="41">
        <v>1176.24</v>
      </c>
      <c r="G5" s="45">
        <v>238398.37</v>
      </c>
      <c r="H5" s="42">
        <f t="shared" si="1"/>
        <v>1145614.6694999998</v>
      </c>
      <c r="I5" s="43">
        <f t="shared" si="0"/>
        <v>0.3218521543829575</v>
      </c>
    </row>
    <row r="6" spans="1:9" x14ac:dyDescent="0.5">
      <c r="A6" s="2" t="s">
        <v>162</v>
      </c>
      <c r="B6">
        <v>1462</v>
      </c>
      <c r="C6">
        <v>234995</v>
      </c>
      <c r="E6" s="40" t="s">
        <v>162</v>
      </c>
      <c r="F6" s="41">
        <v>1462</v>
      </c>
      <c r="G6" s="45">
        <v>234995</v>
      </c>
      <c r="H6" s="42">
        <f t="shared" si="1"/>
        <v>1380609.6694999998</v>
      </c>
      <c r="I6" s="43">
        <f t="shared" si="0"/>
        <v>0.38787229975368076</v>
      </c>
    </row>
    <row r="7" spans="1:9" x14ac:dyDescent="0.5">
      <c r="A7" s="2" t="s">
        <v>148</v>
      </c>
      <c r="B7">
        <v>625</v>
      </c>
      <c r="C7">
        <v>182972.5</v>
      </c>
      <c r="E7" s="40" t="s">
        <v>148</v>
      </c>
      <c r="F7" s="41">
        <v>625</v>
      </c>
      <c r="G7" s="45">
        <v>182972.5</v>
      </c>
      <c r="H7" s="42">
        <f t="shared" si="1"/>
        <v>1563582.1694999998</v>
      </c>
      <c r="I7" s="43">
        <f t="shared" si="0"/>
        <v>0.43927710006366466</v>
      </c>
    </row>
    <row r="8" spans="1:9" x14ac:dyDescent="0.5">
      <c r="A8" s="2" t="s">
        <v>144</v>
      </c>
      <c r="B8">
        <v>2285</v>
      </c>
      <c r="C8">
        <v>147974.02000000002</v>
      </c>
      <c r="E8" s="40" t="s">
        <v>144</v>
      </c>
      <c r="F8" s="41">
        <v>2285</v>
      </c>
      <c r="G8" s="45">
        <v>147974.02000000002</v>
      </c>
      <c r="H8" s="42">
        <f t="shared" si="1"/>
        <v>1711556.1894999999</v>
      </c>
      <c r="I8" s="43">
        <f t="shared" si="0"/>
        <v>0.48084933058554941</v>
      </c>
    </row>
    <row r="9" spans="1:9" x14ac:dyDescent="0.5">
      <c r="A9" s="2" t="s">
        <v>154</v>
      </c>
      <c r="B9">
        <v>143.92999999999998</v>
      </c>
      <c r="C9">
        <v>128195.4</v>
      </c>
      <c r="E9" s="40" t="s">
        <v>154</v>
      </c>
      <c r="F9" s="41">
        <v>143.92999999999998</v>
      </c>
      <c r="G9" s="45">
        <v>128195.4</v>
      </c>
      <c r="H9" s="42">
        <f t="shared" si="1"/>
        <v>1839751.5894999998</v>
      </c>
      <c r="I9" s="43">
        <f t="shared" si="0"/>
        <v>0.51686490089069637</v>
      </c>
    </row>
    <row r="10" spans="1:9" x14ac:dyDescent="0.5">
      <c r="A10" s="2" t="s">
        <v>151</v>
      </c>
      <c r="B10">
        <v>227.9</v>
      </c>
      <c r="C10">
        <v>103974.5</v>
      </c>
      <c r="E10" s="40" t="s">
        <v>151</v>
      </c>
      <c r="F10" s="41">
        <v>227.9</v>
      </c>
      <c r="G10" s="45">
        <v>103974.5</v>
      </c>
      <c r="H10" s="42">
        <f t="shared" si="1"/>
        <v>1943726.0894999998</v>
      </c>
      <c r="I10" s="43">
        <f t="shared" si="0"/>
        <v>0.54607578454714978</v>
      </c>
    </row>
    <row r="11" spans="1:9" x14ac:dyDescent="0.5">
      <c r="A11" s="2" t="s">
        <v>167</v>
      </c>
      <c r="B11">
        <v>306.60000000000002</v>
      </c>
      <c r="C11">
        <v>98916.5</v>
      </c>
      <c r="E11" s="40" t="s">
        <v>167</v>
      </c>
      <c r="F11" s="41">
        <v>306.60000000000002</v>
      </c>
      <c r="G11" s="45">
        <v>98916.5</v>
      </c>
      <c r="H11" s="42">
        <f>H10+G11</f>
        <v>2042642.5894999998</v>
      </c>
      <c r="I11" s="43">
        <f t="shared" si="0"/>
        <v>0.57386565969157055</v>
      </c>
    </row>
    <row r="12" spans="1:9" x14ac:dyDescent="0.5">
      <c r="A12" s="2" t="s">
        <v>166</v>
      </c>
      <c r="B12">
        <v>304.55</v>
      </c>
      <c r="C12">
        <v>95841</v>
      </c>
      <c r="E12" s="40" t="s">
        <v>166</v>
      </c>
      <c r="F12" s="41">
        <v>304.55</v>
      </c>
      <c r="G12" s="45">
        <v>95841</v>
      </c>
      <c r="H12" s="42">
        <f t="shared" si="1"/>
        <v>2138483.5894999998</v>
      </c>
      <c r="I12" s="43">
        <f t="shared" si="0"/>
        <v>0.60079149535818255</v>
      </c>
    </row>
    <row r="13" spans="1:9" x14ac:dyDescent="0.5">
      <c r="A13" s="2" t="s">
        <v>158</v>
      </c>
      <c r="B13">
        <v>293.55</v>
      </c>
      <c r="C13">
        <v>86014</v>
      </c>
      <c r="E13" s="40" t="s">
        <v>158</v>
      </c>
      <c r="F13" s="41">
        <v>293.55</v>
      </c>
      <c r="G13" s="45">
        <v>86014</v>
      </c>
      <c r="H13" s="42">
        <f t="shared" si="1"/>
        <v>2224497.5894999998</v>
      </c>
      <c r="I13" s="43">
        <f t="shared" si="0"/>
        <v>0.62495650646019485</v>
      </c>
    </row>
    <row r="14" spans="1:9" x14ac:dyDescent="0.5">
      <c r="A14" s="2" t="s">
        <v>220</v>
      </c>
      <c r="B14">
        <v>27</v>
      </c>
      <c r="C14">
        <v>69650</v>
      </c>
      <c r="E14" s="40" t="s">
        <v>220</v>
      </c>
      <c r="F14" s="41">
        <v>27</v>
      </c>
      <c r="G14" s="45">
        <v>69650</v>
      </c>
      <c r="H14" s="42">
        <f t="shared" si="1"/>
        <v>2294147.5894999998</v>
      </c>
      <c r="I14" s="43">
        <f t="shared" si="0"/>
        <v>0.64452417013419172</v>
      </c>
    </row>
    <row r="15" spans="1:9" x14ac:dyDescent="0.5">
      <c r="A15" s="2" t="s">
        <v>231</v>
      </c>
      <c r="B15">
        <v>235</v>
      </c>
      <c r="C15">
        <v>59046.5</v>
      </c>
      <c r="E15" s="40" t="s">
        <v>231</v>
      </c>
      <c r="F15" s="41">
        <v>235</v>
      </c>
      <c r="G15" s="45">
        <v>59046.5</v>
      </c>
      <c r="H15" s="42">
        <f t="shared" si="1"/>
        <v>2353194.0894999998</v>
      </c>
      <c r="I15" s="43">
        <f t="shared" si="0"/>
        <v>0.66111285718554347</v>
      </c>
    </row>
    <row r="16" spans="1:9" x14ac:dyDescent="0.5">
      <c r="A16" s="2" t="s">
        <v>175</v>
      </c>
      <c r="B16">
        <v>71.399999999999977</v>
      </c>
      <c r="C16">
        <v>58377.5</v>
      </c>
      <c r="E16" s="40" t="s">
        <v>175</v>
      </c>
      <c r="F16" s="41">
        <v>71.399999999999977</v>
      </c>
      <c r="G16" s="45">
        <v>58377.5</v>
      </c>
      <c r="H16" s="42">
        <f t="shared" si="1"/>
        <v>2411571.5894999998</v>
      </c>
      <c r="I16" s="43">
        <f t="shared" si="0"/>
        <v>0.67751359352622897</v>
      </c>
    </row>
    <row r="17" spans="1:29" x14ac:dyDescent="0.5">
      <c r="A17" s="2" t="s">
        <v>187</v>
      </c>
      <c r="B17">
        <v>1157.9000000000001</v>
      </c>
      <c r="C17">
        <v>55420</v>
      </c>
      <c r="E17" s="40" t="s">
        <v>187</v>
      </c>
      <c r="F17" s="41">
        <v>1157.9000000000001</v>
      </c>
      <c r="G17" s="45">
        <v>55420</v>
      </c>
      <c r="H17" s="42">
        <f t="shared" si="1"/>
        <v>2466991.5894999998</v>
      </c>
      <c r="I17" s="43">
        <f t="shared" si="0"/>
        <v>0.69308344163553126</v>
      </c>
    </row>
    <row r="18" spans="1:29" x14ac:dyDescent="0.5">
      <c r="A18" s="2" t="s">
        <v>281</v>
      </c>
      <c r="B18">
        <v>204.25</v>
      </c>
      <c r="C18">
        <v>50652.75</v>
      </c>
      <c r="E18" s="40" t="s">
        <v>281</v>
      </c>
      <c r="F18" s="41">
        <v>204.25</v>
      </c>
      <c r="G18" s="45">
        <v>50652.75</v>
      </c>
      <c r="H18" s="42">
        <f t="shared" si="1"/>
        <v>2517644.3394999998</v>
      </c>
      <c r="I18" s="43">
        <f t="shared" si="0"/>
        <v>0.70731396534210755</v>
      </c>
    </row>
    <row r="19" spans="1:29" x14ac:dyDescent="0.5">
      <c r="A19" s="2" t="s">
        <v>173</v>
      </c>
      <c r="B19">
        <v>110.2</v>
      </c>
      <c r="C19">
        <v>48920</v>
      </c>
      <c r="E19" s="40" t="s">
        <v>173</v>
      </c>
      <c r="F19" s="41">
        <v>110.2</v>
      </c>
      <c r="G19" s="45">
        <v>48920</v>
      </c>
      <c r="H19" s="42">
        <f t="shared" si="1"/>
        <v>2566564.3394999998</v>
      </c>
      <c r="I19" s="43">
        <f t="shared" si="0"/>
        <v>0.72105768547034765</v>
      </c>
    </row>
    <row r="20" spans="1:29" x14ac:dyDescent="0.5">
      <c r="A20" s="2" t="s">
        <v>183</v>
      </c>
      <c r="B20">
        <v>167</v>
      </c>
      <c r="C20">
        <v>45519</v>
      </c>
      <c r="E20" s="40" t="s">
        <v>183</v>
      </c>
      <c r="F20" s="41">
        <v>167</v>
      </c>
      <c r="G20" s="45">
        <v>45519</v>
      </c>
      <c r="H20" s="42">
        <f t="shared" si="1"/>
        <v>2612083.3394999998</v>
      </c>
      <c r="I20" s="43">
        <f t="shared" si="0"/>
        <v>0.73384591925034282</v>
      </c>
    </row>
    <row r="21" spans="1:29" x14ac:dyDescent="0.5">
      <c r="A21" s="2" t="s">
        <v>161</v>
      </c>
      <c r="B21">
        <v>116</v>
      </c>
      <c r="C21">
        <v>44440</v>
      </c>
      <c r="E21" s="40" t="s">
        <v>161</v>
      </c>
      <c r="F21" s="41">
        <v>116</v>
      </c>
      <c r="G21" s="45">
        <v>44440</v>
      </c>
      <c r="H21" s="42">
        <f t="shared" si="1"/>
        <v>2656523.3394999998</v>
      </c>
      <c r="I21" s="43">
        <f t="shared" si="0"/>
        <v>0.74633101578548167</v>
      </c>
      <c r="W21" s="52"/>
      <c r="Y21" s="52"/>
      <c r="Z21" s="52"/>
      <c r="AA21" s="52"/>
      <c r="AB21" s="52"/>
      <c r="AC21" s="52"/>
    </row>
    <row r="22" spans="1:29" x14ac:dyDescent="0.5">
      <c r="A22" s="2" t="s">
        <v>284</v>
      </c>
      <c r="B22">
        <v>170.75</v>
      </c>
      <c r="C22">
        <v>43237</v>
      </c>
      <c r="E22" s="40" t="s">
        <v>284</v>
      </c>
      <c r="F22" s="41">
        <v>170.75</v>
      </c>
      <c r="G22" s="45">
        <v>43237</v>
      </c>
      <c r="H22" s="42">
        <f t="shared" si="1"/>
        <v>2699760.3394999998</v>
      </c>
      <c r="I22" s="43">
        <f t="shared" si="0"/>
        <v>0.75847813817274079</v>
      </c>
    </row>
    <row r="23" spans="1:29" x14ac:dyDescent="0.5">
      <c r="A23" s="2" t="s">
        <v>181</v>
      </c>
      <c r="B23">
        <v>280.34999999999997</v>
      </c>
      <c r="C23">
        <v>36258</v>
      </c>
      <c r="E23" s="40" t="s">
        <v>181</v>
      </c>
      <c r="F23" s="41">
        <v>280.34999999999997</v>
      </c>
      <c r="G23" s="45">
        <v>36258</v>
      </c>
      <c r="H23" s="42">
        <f t="shared" si="1"/>
        <v>2736018.3394999998</v>
      </c>
      <c r="I23" s="43">
        <f t="shared" si="0"/>
        <v>0.76866456099387181</v>
      </c>
    </row>
    <row r="24" spans="1:29" x14ac:dyDescent="0.5">
      <c r="A24" s="2" t="s">
        <v>189</v>
      </c>
      <c r="B24">
        <v>92.95</v>
      </c>
      <c r="C24">
        <v>34564</v>
      </c>
      <c r="E24" s="40" t="s">
        <v>189</v>
      </c>
      <c r="F24" s="41">
        <v>92.95</v>
      </c>
      <c r="G24" s="45">
        <v>34564</v>
      </c>
      <c r="H24" s="42">
        <f t="shared" si="1"/>
        <v>2770582.3394999998</v>
      </c>
      <c r="I24" s="43">
        <f t="shared" si="0"/>
        <v>0.77837506676886137</v>
      </c>
      <c r="V24" s="53"/>
      <c r="W24" s="53"/>
      <c r="X24" s="53"/>
      <c r="Y24" s="53"/>
      <c r="Z24" s="53"/>
    </row>
    <row r="25" spans="1:29" x14ac:dyDescent="0.5">
      <c r="A25" s="2" t="s">
        <v>164</v>
      </c>
      <c r="B25">
        <v>169</v>
      </c>
      <c r="C25">
        <v>33900</v>
      </c>
      <c r="E25" s="40" t="s">
        <v>164</v>
      </c>
      <c r="F25" s="41">
        <v>169</v>
      </c>
      <c r="G25" s="45">
        <v>33900</v>
      </c>
      <c r="H25" s="42">
        <f t="shared" si="1"/>
        <v>2804482.3394999998</v>
      </c>
      <c r="I25" s="43">
        <f t="shared" si="0"/>
        <v>0.78789902654701627</v>
      </c>
      <c r="V25" s="53"/>
      <c r="W25" s="53"/>
      <c r="X25" s="53"/>
      <c r="Y25" s="54"/>
      <c r="Z25" s="54"/>
    </row>
    <row r="26" spans="1:29" x14ac:dyDescent="0.5">
      <c r="A26" s="2" t="s">
        <v>202</v>
      </c>
      <c r="B26">
        <v>465</v>
      </c>
      <c r="C26">
        <v>33061</v>
      </c>
      <c r="E26" s="40" t="s">
        <v>202</v>
      </c>
      <c r="F26" s="41">
        <v>465</v>
      </c>
      <c r="G26" s="45">
        <v>33061</v>
      </c>
      <c r="H26" s="42">
        <f t="shared" si="1"/>
        <v>2837543.3394999998</v>
      </c>
      <c r="I26" s="43">
        <f t="shared" si="0"/>
        <v>0.79718727534423106</v>
      </c>
      <c r="V26" s="53"/>
      <c r="W26" s="53"/>
      <c r="X26" s="53"/>
      <c r="Y26" s="53"/>
      <c r="Z26" s="53"/>
    </row>
    <row r="27" spans="1:29" ht="30.75" customHeight="1" x14ac:dyDescent="0.5">
      <c r="A27" s="2" t="s">
        <v>179</v>
      </c>
      <c r="B27">
        <v>496</v>
      </c>
      <c r="C27">
        <v>32000</v>
      </c>
      <c r="E27" t="s">
        <v>179</v>
      </c>
      <c r="F27">
        <v>496</v>
      </c>
      <c r="G27" s="3">
        <v>32000</v>
      </c>
      <c r="H27" s="3">
        <f t="shared" si="1"/>
        <v>2869543.3394999998</v>
      </c>
      <c r="I27" s="11">
        <f t="shared" si="0"/>
        <v>0.80617744386638324</v>
      </c>
      <c r="V27" s="53"/>
      <c r="W27" s="53"/>
      <c r="X27" s="53"/>
      <c r="Y27" s="53"/>
      <c r="Z27" s="53"/>
    </row>
    <row r="28" spans="1:29" x14ac:dyDescent="0.5">
      <c r="A28" s="2" t="s">
        <v>170</v>
      </c>
      <c r="B28">
        <v>98.92000000000003</v>
      </c>
      <c r="C28">
        <v>31521.8</v>
      </c>
      <c r="E28" t="s">
        <v>170</v>
      </c>
      <c r="F28">
        <v>98.92000000000003</v>
      </c>
      <c r="G28" s="3">
        <v>31521.8</v>
      </c>
      <c r="H28" s="3">
        <f t="shared" si="1"/>
        <v>2901065.1394999996</v>
      </c>
      <c r="I28" s="11">
        <f t="shared" si="0"/>
        <v>0.81503326555768241</v>
      </c>
      <c r="V28" s="53"/>
      <c r="W28" s="53"/>
      <c r="X28" s="53"/>
      <c r="Y28" s="53"/>
      <c r="Z28" s="53"/>
    </row>
    <row r="29" spans="1:29" x14ac:dyDescent="0.5">
      <c r="A29" s="2" t="s">
        <v>180</v>
      </c>
      <c r="B29">
        <v>34.9</v>
      </c>
      <c r="C29">
        <v>30720</v>
      </c>
      <c r="E29" t="s">
        <v>180</v>
      </c>
      <c r="F29">
        <v>34.9</v>
      </c>
      <c r="G29" s="3">
        <v>30720</v>
      </c>
      <c r="H29" s="3">
        <f t="shared" si="1"/>
        <v>2931785.1394999996</v>
      </c>
      <c r="I29" s="11">
        <f t="shared" si="0"/>
        <v>0.8236638273389485</v>
      </c>
    </row>
    <row r="30" spans="1:29" x14ac:dyDescent="0.5">
      <c r="A30" s="2" t="s">
        <v>157</v>
      </c>
      <c r="B30">
        <v>60.600000000000044</v>
      </c>
      <c r="C30">
        <v>30146</v>
      </c>
      <c r="E30" t="s">
        <v>157</v>
      </c>
      <c r="F30">
        <v>60.600000000000044</v>
      </c>
      <c r="G30" s="3">
        <v>30146</v>
      </c>
      <c r="H30" s="3">
        <f t="shared" si="1"/>
        <v>2961931.1394999996</v>
      </c>
      <c r="I30" s="11">
        <f t="shared" si="0"/>
        <v>0.8321331279723484</v>
      </c>
    </row>
    <row r="31" spans="1:29" x14ac:dyDescent="0.5">
      <c r="A31" s="2" t="s">
        <v>188</v>
      </c>
      <c r="B31">
        <v>185</v>
      </c>
      <c r="C31">
        <v>29230</v>
      </c>
      <c r="E31" t="s">
        <v>188</v>
      </c>
      <c r="F31">
        <v>185</v>
      </c>
      <c r="G31" s="3">
        <v>29230</v>
      </c>
      <c r="H31" s="3">
        <f t="shared" si="1"/>
        <v>2991161.1394999996</v>
      </c>
      <c r="I31" s="11">
        <f t="shared" si="0"/>
        <v>0.84034508503180183</v>
      </c>
    </row>
    <row r="32" spans="1:29" x14ac:dyDescent="0.5">
      <c r="A32" s="2" t="s">
        <v>184</v>
      </c>
      <c r="B32">
        <v>87</v>
      </c>
      <c r="C32">
        <v>28881</v>
      </c>
      <c r="E32" t="s">
        <v>184</v>
      </c>
      <c r="F32">
        <v>87</v>
      </c>
      <c r="G32" s="3">
        <v>28881</v>
      </c>
      <c r="H32" s="3">
        <f t="shared" si="1"/>
        <v>3020042.1394999996</v>
      </c>
      <c r="I32" s="11">
        <f t="shared" si="0"/>
        <v>0.84845899306581041</v>
      </c>
    </row>
    <row r="33" spans="1:9" x14ac:dyDescent="0.5">
      <c r="A33" s="2" t="s">
        <v>176</v>
      </c>
      <c r="B33">
        <v>116.35</v>
      </c>
      <c r="C33">
        <v>28863.5</v>
      </c>
      <c r="E33" t="s">
        <v>176</v>
      </c>
      <c r="F33">
        <v>116.35</v>
      </c>
      <c r="G33" s="3">
        <v>28863.5</v>
      </c>
      <c r="H33" s="3">
        <f t="shared" si="1"/>
        <v>3048905.6394999996</v>
      </c>
      <c r="I33" s="11">
        <f t="shared" si="0"/>
        <v>0.85656798460140848</v>
      </c>
    </row>
    <row r="34" spans="1:9" x14ac:dyDescent="0.5">
      <c r="A34" s="2" t="s">
        <v>216</v>
      </c>
      <c r="B34">
        <v>35.70000000000001</v>
      </c>
      <c r="C34">
        <v>25932</v>
      </c>
      <c r="E34" t="s">
        <v>216</v>
      </c>
      <c r="F34">
        <v>35.70000000000001</v>
      </c>
      <c r="G34" s="3">
        <v>25932</v>
      </c>
      <c r="H34" s="3">
        <f t="shared" si="1"/>
        <v>3074837.6394999996</v>
      </c>
      <c r="I34" s="11">
        <f t="shared" si="0"/>
        <v>0.86385339241754755</v>
      </c>
    </row>
    <row r="35" spans="1:9" x14ac:dyDescent="0.5">
      <c r="A35" s="2" t="s">
        <v>153</v>
      </c>
      <c r="B35">
        <v>359</v>
      </c>
      <c r="C35">
        <v>24750</v>
      </c>
      <c r="E35" t="s">
        <v>153</v>
      </c>
      <c r="F35">
        <v>359</v>
      </c>
      <c r="G35" s="3">
        <v>24750</v>
      </c>
      <c r="H35" s="3">
        <f t="shared" si="1"/>
        <v>3099587.6394999996</v>
      </c>
      <c r="I35" s="11">
        <f t="shared" si="0"/>
        <v>0.87080672588389962</v>
      </c>
    </row>
    <row r="36" spans="1:9" x14ac:dyDescent="0.5">
      <c r="A36" s="2" t="s">
        <v>194</v>
      </c>
      <c r="B36">
        <v>83.81</v>
      </c>
      <c r="C36">
        <v>20820.3</v>
      </c>
      <c r="E36" t="s">
        <v>194</v>
      </c>
      <c r="F36">
        <v>83.81</v>
      </c>
      <c r="G36" s="3">
        <v>20820.3</v>
      </c>
      <c r="H36" s="3">
        <f t="shared" si="1"/>
        <v>3120407.9394999994</v>
      </c>
      <c r="I36" s="11">
        <f t="shared" si="0"/>
        <v>0.87665603856145469</v>
      </c>
    </row>
    <row r="37" spans="1:9" x14ac:dyDescent="0.5">
      <c r="A37" s="2" t="s">
        <v>206</v>
      </c>
      <c r="B37">
        <v>42.000000000000036</v>
      </c>
      <c r="C37">
        <v>20728</v>
      </c>
      <c r="E37" t="s">
        <v>206</v>
      </c>
      <c r="F37">
        <v>42.000000000000036</v>
      </c>
      <c r="G37" s="3">
        <v>20728</v>
      </c>
      <c r="H37" s="3">
        <f t="shared" si="1"/>
        <v>3141135.9394999994</v>
      </c>
      <c r="I37" s="11">
        <f t="shared" si="0"/>
        <v>0.8824794202216788</v>
      </c>
    </row>
    <row r="38" spans="1:9" x14ac:dyDescent="0.5">
      <c r="A38" s="2" t="s">
        <v>264</v>
      </c>
      <c r="B38">
        <v>80</v>
      </c>
      <c r="C38">
        <v>20102.5</v>
      </c>
      <c r="E38" t="s">
        <v>264</v>
      </c>
      <c r="F38">
        <v>80</v>
      </c>
      <c r="G38" s="3">
        <v>20102.5</v>
      </c>
      <c r="H38" s="3">
        <f t="shared" si="1"/>
        <v>3161238.4394999994</v>
      </c>
      <c r="I38" s="11">
        <f t="shared" si="0"/>
        <v>0.88812707218157139</v>
      </c>
    </row>
    <row r="39" spans="1:9" x14ac:dyDescent="0.5">
      <c r="A39" s="2" t="s">
        <v>196</v>
      </c>
      <c r="B39">
        <v>27.849999999999998</v>
      </c>
      <c r="C39">
        <v>20095</v>
      </c>
      <c r="E39" t="s">
        <v>196</v>
      </c>
      <c r="F39">
        <v>27.849999999999998</v>
      </c>
      <c r="G39" s="3">
        <v>20095</v>
      </c>
      <c r="H39" s="3">
        <f t="shared" si="1"/>
        <v>3181333.4394999994</v>
      </c>
      <c r="I39" s="11">
        <f t="shared" si="0"/>
        <v>0.89377261707071665</v>
      </c>
    </row>
    <row r="40" spans="1:9" x14ac:dyDescent="0.5">
      <c r="A40" s="2" t="s">
        <v>186</v>
      </c>
      <c r="B40">
        <v>212</v>
      </c>
      <c r="C40">
        <v>17265</v>
      </c>
      <c r="E40" t="s">
        <v>186</v>
      </c>
      <c r="F40">
        <v>212</v>
      </c>
      <c r="G40" s="3">
        <v>17265</v>
      </c>
      <c r="H40" s="3">
        <f t="shared" si="1"/>
        <v>3198598.4394999994</v>
      </c>
      <c r="I40" s="11">
        <f t="shared" si="0"/>
        <v>0.898623093931184</v>
      </c>
    </row>
    <row r="41" spans="1:9" x14ac:dyDescent="0.5">
      <c r="A41" s="2" t="s">
        <v>283</v>
      </c>
      <c r="B41">
        <v>59</v>
      </c>
      <c r="C41">
        <v>14882.5</v>
      </c>
      <c r="E41" t="s">
        <v>283</v>
      </c>
      <c r="F41">
        <v>59</v>
      </c>
      <c r="G41" s="3">
        <v>14882.5</v>
      </c>
      <c r="H41" s="3">
        <f t="shared" si="1"/>
        <v>3213480.9394999994</v>
      </c>
      <c r="I41" s="11">
        <f t="shared" si="0"/>
        <v>0.9028042246509006</v>
      </c>
    </row>
    <row r="42" spans="1:9" x14ac:dyDescent="0.5">
      <c r="A42" s="2" t="s">
        <v>182</v>
      </c>
      <c r="B42">
        <v>36</v>
      </c>
      <c r="C42">
        <v>14500</v>
      </c>
      <c r="E42" t="s">
        <v>182</v>
      </c>
      <c r="F42">
        <v>36</v>
      </c>
      <c r="G42" s="3">
        <v>14500</v>
      </c>
      <c r="H42" s="3">
        <f t="shared" si="1"/>
        <v>3227980.9394999994</v>
      </c>
      <c r="I42" s="11">
        <f t="shared" si="0"/>
        <v>0.90687789476250069</v>
      </c>
    </row>
    <row r="43" spans="1:9" x14ac:dyDescent="0.5">
      <c r="A43" s="2" t="s">
        <v>168</v>
      </c>
      <c r="B43">
        <v>178</v>
      </c>
      <c r="C43">
        <v>14230</v>
      </c>
      <c r="E43" t="s">
        <v>168</v>
      </c>
      <c r="F43">
        <v>178</v>
      </c>
      <c r="G43" s="3">
        <v>14230</v>
      </c>
      <c r="H43" s="3">
        <f t="shared" si="1"/>
        <v>3242210.9394999994</v>
      </c>
      <c r="I43" s="11">
        <f t="shared" si="0"/>
        <v>0.91087571032719528</v>
      </c>
    </row>
    <row r="44" spans="1:9" x14ac:dyDescent="0.5">
      <c r="A44" s="2" t="s">
        <v>177</v>
      </c>
      <c r="B44">
        <v>77</v>
      </c>
      <c r="C44">
        <v>12965</v>
      </c>
      <c r="E44" t="s">
        <v>177</v>
      </c>
      <c r="F44">
        <v>77</v>
      </c>
      <c r="G44" s="3">
        <v>12965</v>
      </c>
      <c r="H44" s="3">
        <f t="shared" si="1"/>
        <v>3255175.9394999994</v>
      </c>
      <c r="I44" s="11">
        <f t="shared" si="0"/>
        <v>0.91451813329249854</v>
      </c>
    </row>
    <row r="45" spans="1:9" x14ac:dyDescent="0.5">
      <c r="A45" s="2" t="s">
        <v>285</v>
      </c>
      <c r="B45">
        <v>51.5</v>
      </c>
      <c r="C45">
        <v>12747.5</v>
      </c>
      <c r="E45" t="s">
        <v>285</v>
      </c>
      <c r="F45">
        <v>51.5</v>
      </c>
      <c r="G45" s="3">
        <v>12747.5</v>
      </c>
      <c r="H45" s="3">
        <f t="shared" si="1"/>
        <v>3267923.4394999994</v>
      </c>
      <c r="I45" s="11">
        <f t="shared" si="0"/>
        <v>0.91809945120612768</v>
      </c>
    </row>
    <row r="46" spans="1:9" x14ac:dyDescent="0.5">
      <c r="A46" s="2" t="s">
        <v>197</v>
      </c>
      <c r="B46">
        <v>18.3</v>
      </c>
      <c r="C46">
        <v>12170</v>
      </c>
      <c r="E46" t="s">
        <v>197</v>
      </c>
      <c r="F46">
        <v>18.3</v>
      </c>
      <c r="G46" s="3">
        <v>12170</v>
      </c>
      <c r="H46" s="3">
        <f t="shared" si="1"/>
        <v>3280093.4394999994</v>
      </c>
      <c r="I46" s="11">
        <f t="shared" si="0"/>
        <v>0.92151852467220863</v>
      </c>
    </row>
    <row r="47" spans="1:9" x14ac:dyDescent="0.5">
      <c r="A47" s="2" t="s">
        <v>286</v>
      </c>
      <c r="B47">
        <v>49</v>
      </c>
      <c r="C47">
        <v>12060</v>
      </c>
      <c r="E47" t="s">
        <v>286</v>
      </c>
      <c r="F47">
        <v>49</v>
      </c>
      <c r="G47" s="3">
        <v>12060</v>
      </c>
      <c r="H47" s="3">
        <f t="shared" si="1"/>
        <v>3292153.4394999994</v>
      </c>
      <c r="I47" s="11">
        <f t="shared" si="0"/>
        <v>0.92490669443399476</v>
      </c>
    </row>
    <row r="48" spans="1:9" x14ac:dyDescent="0.5">
      <c r="A48" s="2" t="s">
        <v>210</v>
      </c>
      <c r="B48">
        <v>25.199999999999992</v>
      </c>
      <c r="C48">
        <v>11835</v>
      </c>
      <c r="E48" t="s">
        <v>210</v>
      </c>
      <c r="F48">
        <v>25.199999999999992</v>
      </c>
      <c r="G48" s="3">
        <v>11835</v>
      </c>
      <c r="H48" s="3">
        <f t="shared" si="1"/>
        <v>3303988.4394999994</v>
      </c>
      <c r="I48" s="11">
        <f t="shared" si="0"/>
        <v>0.92823165207335945</v>
      </c>
    </row>
    <row r="49" spans="1:9" x14ac:dyDescent="0.5">
      <c r="A49" s="2" t="s">
        <v>203</v>
      </c>
      <c r="B49">
        <v>191</v>
      </c>
      <c r="C49">
        <v>11570</v>
      </c>
      <c r="E49" t="s">
        <v>203</v>
      </c>
      <c r="F49">
        <v>191</v>
      </c>
      <c r="G49" s="3">
        <v>11570</v>
      </c>
      <c r="H49" s="3">
        <f t="shared" si="1"/>
        <v>3315558.4394999994</v>
      </c>
      <c r="I49" s="11">
        <f t="shared" si="0"/>
        <v>0.93148215987965011</v>
      </c>
    </row>
    <row r="50" spans="1:9" x14ac:dyDescent="0.5">
      <c r="A50" s="2" t="s">
        <v>213</v>
      </c>
      <c r="B50">
        <v>69</v>
      </c>
      <c r="C50">
        <v>11450</v>
      </c>
      <c r="E50" t="s">
        <v>213</v>
      </c>
      <c r="F50">
        <v>69</v>
      </c>
      <c r="G50" s="3">
        <v>11450</v>
      </c>
      <c r="H50" s="3">
        <f t="shared" si="1"/>
        <v>3327008.4394999994</v>
      </c>
      <c r="I50" s="11">
        <f t="shared" si="0"/>
        <v>0.93469895455398266</v>
      </c>
    </row>
    <row r="51" spans="1:9" x14ac:dyDescent="0.5">
      <c r="A51" s="2" t="s">
        <v>245</v>
      </c>
      <c r="B51">
        <v>41</v>
      </c>
      <c r="C51">
        <v>10664</v>
      </c>
      <c r="E51" t="s">
        <v>245</v>
      </c>
      <c r="F51">
        <v>41</v>
      </c>
      <c r="G51" s="3">
        <v>10664</v>
      </c>
      <c r="H51" s="3">
        <f t="shared" si="1"/>
        <v>3337672.4394999994</v>
      </c>
      <c r="I51" s="11">
        <f t="shared" si="0"/>
        <v>0.93769492821398992</v>
      </c>
    </row>
    <row r="52" spans="1:9" x14ac:dyDescent="0.5">
      <c r="A52" s="2" t="s">
        <v>150</v>
      </c>
      <c r="B52">
        <v>37</v>
      </c>
      <c r="C52">
        <v>10539</v>
      </c>
      <c r="E52" t="s">
        <v>150</v>
      </c>
      <c r="F52">
        <v>37</v>
      </c>
      <c r="G52" s="3">
        <v>10539</v>
      </c>
      <c r="H52" s="3">
        <f t="shared" si="1"/>
        <v>3348211.4394999994</v>
      </c>
      <c r="I52" s="11">
        <f t="shared" si="0"/>
        <v>0.94065578402820749</v>
      </c>
    </row>
    <row r="53" spans="1:9" x14ac:dyDescent="0.5">
      <c r="A53" s="2" t="s">
        <v>323</v>
      </c>
      <c r="B53">
        <v>33</v>
      </c>
      <c r="C53">
        <v>10145</v>
      </c>
      <c r="E53" t="s">
        <v>323</v>
      </c>
      <c r="F53">
        <v>33</v>
      </c>
      <c r="G53" s="3">
        <v>10145</v>
      </c>
      <c r="H53" s="3">
        <f t="shared" si="1"/>
        <v>3358356.4394999994</v>
      </c>
      <c r="I53" s="11">
        <f t="shared" si="0"/>
        <v>0.94350594839249602</v>
      </c>
    </row>
    <row r="54" spans="1:9" x14ac:dyDescent="0.5">
      <c r="A54" s="2" t="s">
        <v>268</v>
      </c>
      <c r="B54">
        <v>37</v>
      </c>
      <c r="C54">
        <v>9322.5</v>
      </c>
      <c r="E54" t="s">
        <v>268</v>
      </c>
      <c r="F54">
        <v>37</v>
      </c>
      <c r="G54" s="3">
        <v>9322.5</v>
      </c>
      <c r="H54" s="3">
        <f t="shared" si="1"/>
        <v>3367678.9394999994</v>
      </c>
      <c r="I54" s="11">
        <f t="shared" si="0"/>
        <v>0.94612503733148856</v>
      </c>
    </row>
    <row r="55" spans="1:9" x14ac:dyDescent="0.5">
      <c r="A55" s="2" t="s">
        <v>171</v>
      </c>
      <c r="B55">
        <v>28.2</v>
      </c>
      <c r="C55">
        <v>9278</v>
      </c>
      <c r="E55" t="s">
        <v>171</v>
      </c>
      <c r="F55">
        <v>28.2</v>
      </c>
      <c r="G55" s="3">
        <v>9278</v>
      </c>
      <c r="H55" s="3">
        <f t="shared" si="1"/>
        <v>3376956.9394999994</v>
      </c>
      <c r="I55" s="11">
        <f t="shared" si="0"/>
        <v>0.94873162431738012</v>
      </c>
    </row>
    <row r="56" spans="1:9" x14ac:dyDescent="0.5">
      <c r="A56" s="2" t="s">
        <v>199</v>
      </c>
      <c r="B56">
        <v>48.2</v>
      </c>
      <c r="C56">
        <v>9170</v>
      </c>
      <c r="E56" t="s">
        <v>199</v>
      </c>
      <c r="F56">
        <v>48.2</v>
      </c>
      <c r="G56" s="3">
        <v>9170</v>
      </c>
      <c r="H56" s="3">
        <f t="shared" si="1"/>
        <v>3386126.9394999994</v>
      </c>
      <c r="I56" s="11">
        <f t="shared" si="0"/>
        <v>0.95130786948450929</v>
      </c>
    </row>
    <row r="57" spans="1:9" x14ac:dyDescent="0.5">
      <c r="A57" s="2" t="s">
        <v>223</v>
      </c>
      <c r="B57">
        <v>5</v>
      </c>
      <c r="C57">
        <v>8450</v>
      </c>
      <c r="E57" t="s">
        <v>223</v>
      </c>
      <c r="F57">
        <v>5</v>
      </c>
      <c r="G57" s="3">
        <v>8450</v>
      </c>
      <c r="H57" s="3">
        <f t="shared" si="1"/>
        <v>3394576.9394999994</v>
      </c>
      <c r="I57" s="11">
        <f t="shared" si="0"/>
        <v>0.95368183585989008</v>
      </c>
    </row>
    <row r="58" spans="1:9" x14ac:dyDescent="0.5">
      <c r="A58" s="2" t="s">
        <v>221</v>
      </c>
      <c r="B58">
        <v>169</v>
      </c>
      <c r="C58">
        <v>8085</v>
      </c>
      <c r="E58" t="s">
        <v>221</v>
      </c>
      <c r="F58">
        <v>169</v>
      </c>
      <c r="G58" s="3">
        <v>8085</v>
      </c>
      <c r="H58" s="3">
        <f t="shared" si="1"/>
        <v>3402661.9394999994</v>
      </c>
      <c r="I58" s="11">
        <f t="shared" si="0"/>
        <v>0.95595325812556509</v>
      </c>
    </row>
    <row r="59" spans="1:9" x14ac:dyDescent="0.5">
      <c r="A59" s="2" t="s">
        <v>174</v>
      </c>
      <c r="B59">
        <v>8.2100000000000009</v>
      </c>
      <c r="C59">
        <v>8025.8</v>
      </c>
      <c r="E59" t="s">
        <v>174</v>
      </c>
      <c r="F59">
        <v>8.2100000000000009</v>
      </c>
      <c r="G59" s="3">
        <v>8025.8</v>
      </c>
      <c r="H59" s="3">
        <f t="shared" si="1"/>
        <v>3410687.7394999992</v>
      </c>
      <c r="I59" s="11">
        <f t="shared" si="0"/>
        <v>0.95820804857947406</v>
      </c>
    </row>
    <row r="60" spans="1:9" x14ac:dyDescent="0.5">
      <c r="A60" s="2" t="s">
        <v>282</v>
      </c>
      <c r="B60">
        <v>32</v>
      </c>
      <c r="C60">
        <v>7780</v>
      </c>
      <c r="E60" t="s">
        <v>282</v>
      </c>
      <c r="F60">
        <v>32</v>
      </c>
      <c r="G60" s="3">
        <v>7780</v>
      </c>
      <c r="H60" s="3">
        <f t="shared" si="1"/>
        <v>3418467.7394999992</v>
      </c>
      <c r="I60" s="11">
        <f t="shared" si="0"/>
        <v>0.96039378330142233</v>
      </c>
    </row>
    <row r="61" spans="1:9" x14ac:dyDescent="0.5">
      <c r="A61" s="2" t="s">
        <v>240</v>
      </c>
      <c r="B61">
        <v>82</v>
      </c>
      <c r="C61">
        <v>7305</v>
      </c>
      <c r="E61" t="s">
        <v>240</v>
      </c>
      <c r="F61">
        <v>82</v>
      </c>
      <c r="G61" s="3">
        <v>7305</v>
      </c>
      <c r="H61" s="3">
        <f t="shared" si="1"/>
        <v>3425772.7394999992</v>
      </c>
      <c r="I61" s="11">
        <f t="shared" si="0"/>
        <v>0.9624460702093699</v>
      </c>
    </row>
    <row r="62" spans="1:9" x14ac:dyDescent="0.5">
      <c r="A62" s="2" t="s">
        <v>201</v>
      </c>
      <c r="B62">
        <v>14.200000000000001</v>
      </c>
      <c r="C62">
        <v>6522</v>
      </c>
      <c r="E62" t="s">
        <v>201</v>
      </c>
      <c r="F62">
        <v>14.200000000000001</v>
      </c>
      <c r="G62" s="3">
        <v>6522</v>
      </c>
      <c r="H62" s="3">
        <f t="shared" si="1"/>
        <v>3432294.7394999992</v>
      </c>
      <c r="I62" s="11">
        <f t="shared" si="0"/>
        <v>0.96427837893129098</v>
      </c>
    </row>
    <row r="63" spans="1:9" x14ac:dyDescent="0.5">
      <c r="A63" s="2" t="s">
        <v>246</v>
      </c>
      <c r="B63">
        <v>1.53</v>
      </c>
      <c r="C63">
        <v>5796.6001999999999</v>
      </c>
      <c r="E63" t="s">
        <v>246</v>
      </c>
      <c r="F63">
        <v>1.53</v>
      </c>
      <c r="G63" s="3">
        <v>5796.6001999999999</v>
      </c>
      <c r="H63" s="3">
        <f t="shared" si="1"/>
        <v>3438091.3396999994</v>
      </c>
      <c r="I63" s="11">
        <f t="shared" si="0"/>
        <v>0.96590689182671419</v>
      </c>
    </row>
    <row r="64" spans="1:9" x14ac:dyDescent="0.5">
      <c r="A64" s="2" t="s">
        <v>209</v>
      </c>
      <c r="B64">
        <v>6.8999999999999986</v>
      </c>
      <c r="C64">
        <v>5437</v>
      </c>
      <c r="E64" t="s">
        <v>209</v>
      </c>
      <c r="F64">
        <v>6.8999999999999986</v>
      </c>
      <c r="G64" s="3">
        <v>5437</v>
      </c>
      <c r="H64" s="3">
        <f t="shared" si="1"/>
        <v>3443528.3396999994</v>
      </c>
      <c r="I64" s="11">
        <f t="shared" si="0"/>
        <v>0.9674343776471811</v>
      </c>
    </row>
    <row r="65" spans="1:9" x14ac:dyDescent="0.5">
      <c r="A65" s="2" t="s">
        <v>191</v>
      </c>
      <c r="B65">
        <v>21.5</v>
      </c>
      <c r="C65">
        <v>5412.5</v>
      </c>
      <c r="E65" t="s">
        <v>191</v>
      </c>
      <c r="F65">
        <v>21.5</v>
      </c>
      <c r="G65" s="3">
        <v>5412.5</v>
      </c>
      <c r="H65" s="3">
        <f t="shared" si="1"/>
        <v>3448940.8396999994</v>
      </c>
      <c r="I65" s="11">
        <f t="shared" si="0"/>
        <v>0.96895498036987326</v>
      </c>
    </row>
    <row r="66" spans="1:9" x14ac:dyDescent="0.5">
      <c r="A66" s="2" t="s">
        <v>292</v>
      </c>
      <c r="B66">
        <v>17</v>
      </c>
      <c r="C66">
        <v>5070</v>
      </c>
      <c r="E66" t="s">
        <v>292</v>
      </c>
      <c r="F66">
        <v>17</v>
      </c>
      <c r="G66" s="3">
        <v>5070</v>
      </c>
      <c r="H66" s="3">
        <f t="shared" si="1"/>
        <v>3454010.8396999994</v>
      </c>
      <c r="I66" s="11">
        <f t="shared" si="0"/>
        <v>0.97037936019510174</v>
      </c>
    </row>
    <row r="67" spans="1:9" x14ac:dyDescent="0.5">
      <c r="A67" s="2" t="s">
        <v>192</v>
      </c>
      <c r="B67">
        <v>6.7999999999999989</v>
      </c>
      <c r="C67">
        <v>4740</v>
      </c>
      <c r="E67" t="s">
        <v>192</v>
      </c>
      <c r="F67">
        <v>6.7999999999999989</v>
      </c>
      <c r="G67" s="3">
        <v>4740</v>
      </c>
      <c r="H67" s="3">
        <f t="shared" si="1"/>
        <v>3458750.8396999994</v>
      </c>
      <c r="I67" s="11">
        <f t="shared" ref="I67:I130" si="2">H67/$H$131</f>
        <v>0.97171102890744554</v>
      </c>
    </row>
    <row r="68" spans="1:9" x14ac:dyDescent="0.5">
      <c r="A68" s="2" t="s">
        <v>287</v>
      </c>
      <c r="B68">
        <v>51</v>
      </c>
      <c r="C68">
        <v>4335</v>
      </c>
      <c r="E68" t="s">
        <v>287</v>
      </c>
      <c r="F68">
        <v>51</v>
      </c>
      <c r="G68" s="3">
        <v>4335</v>
      </c>
      <c r="H68" s="3">
        <f t="shared" ref="H68:H131" si="3">H67+G68</f>
        <v>3463085.8396999994</v>
      </c>
      <c r="I68" s="11">
        <f t="shared" si="2"/>
        <v>0.97292891579943086</v>
      </c>
    </row>
    <row r="69" spans="1:9" x14ac:dyDescent="0.5">
      <c r="A69" s="2" t="s">
        <v>294</v>
      </c>
      <c r="B69">
        <v>64</v>
      </c>
      <c r="C69">
        <v>4142</v>
      </c>
      <c r="E69" t="s">
        <v>294</v>
      </c>
      <c r="F69">
        <v>64</v>
      </c>
      <c r="G69" s="3">
        <v>4142</v>
      </c>
      <c r="H69" s="3">
        <f t="shared" si="3"/>
        <v>3467227.8396999994</v>
      </c>
      <c r="I69" s="11">
        <f t="shared" si="2"/>
        <v>0.97409258073751692</v>
      </c>
    </row>
    <row r="70" spans="1:9" x14ac:dyDescent="0.5">
      <c r="A70" s="2" t="s">
        <v>228</v>
      </c>
      <c r="B70">
        <v>15</v>
      </c>
      <c r="C70">
        <v>3950</v>
      </c>
      <c r="E70" t="s">
        <v>228</v>
      </c>
      <c r="F70">
        <v>15</v>
      </c>
      <c r="G70" s="3">
        <v>3950</v>
      </c>
      <c r="H70" s="3">
        <f t="shared" si="3"/>
        <v>3471177.8396999994</v>
      </c>
      <c r="I70" s="11">
        <f t="shared" si="2"/>
        <v>0.97520230466447011</v>
      </c>
    </row>
    <row r="71" spans="1:9" x14ac:dyDescent="0.5">
      <c r="A71" s="2" t="s">
        <v>190</v>
      </c>
      <c r="B71">
        <v>24.800000000000004</v>
      </c>
      <c r="C71">
        <v>3940</v>
      </c>
      <c r="E71" t="s">
        <v>190</v>
      </c>
      <c r="F71">
        <v>24.800000000000004</v>
      </c>
      <c r="G71" s="3">
        <v>3940</v>
      </c>
      <c r="H71" s="3">
        <f t="shared" si="3"/>
        <v>3475117.8396999994</v>
      </c>
      <c r="I71" s="11">
        <f t="shared" si="2"/>
        <v>0.97630921916376001</v>
      </c>
    </row>
    <row r="72" spans="1:9" x14ac:dyDescent="0.5">
      <c r="A72" s="2" t="s">
        <v>214</v>
      </c>
      <c r="B72">
        <v>15</v>
      </c>
      <c r="C72">
        <v>3825</v>
      </c>
      <c r="E72" t="s">
        <v>214</v>
      </c>
      <c r="F72">
        <v>15</v>
      </c>
      <c r="G72" s="3">
        <v>3825</v>
      </c>
      <c r="H72" s="3">
        <f t="shared" si="3"/>
        <v>3478942.8396999994</v>
      </c>
      <c r="I72" s="11">
        <f t="shared" si="2"/>
        <v>0.97738382524492351</v>
      </c>
    </row>
    <row r="73" spans="1:9" x14ac:dyDescent="0.5">
      <c r="A73" s="2" t="s">
        <v>200</v>
      </c>
      <c r="B73">
        <v>25</v>
      </c>
      <c r="C73">
        <v>3735</v>
      </c>
      <c r="E73" t="s">
        <v>200</v>
      </c>
      <c r="F73">
        <v>25</v>
      </c>
      <c r="G73" s="3">
        <v>3735</v>
      </c>
      <c r="H73" s="3">
        <f t="shared" si="3"/>
        <v>3482677.8396999994</v>
      </c>
      <c r="I73" s="11">
        <f t="shared" si="2"/>
        <v>0.97843314647711854</v>
      </c>
    </row>
    <row r="74" spans="1:9" x14ac:dyDescent="0.5">
      <c r="A74" s="2" t="s">
        <v>222</v>
      </c>
      <c r="B74">
        <v>19</v>
      </c>
      <c r="C74">
        <v>3465</v>
      </c>
      <c r="E74" t="s">
        <v>222</v>
      </c>
      <c r="F74">
        <v>19</v>
      </c>
      <c r="G74" s="3">
        <v>3465</v>
      </c>
      <c r="H74" s="3">
        <f t="shared" si="3"/>
        <v>3486142.8396999994</v>
      </c>
      <c r="I74" s="11">
        <f t="shared" si="2"/>
        <v>0.97940661316240785</v>
      </c>
    </row>
    <row r="75" spans="1:9" x14ac:dyDescent="0.5">
      <c r="A75" s="2" t="s">
        <v>235</v>
      </c>
      <c r="B75">
        <v>6</v>
      </c>
      <c r="C75">
        <v>3310</v>
      </c>
      <c r="E75" t="s">
        <v>235</v>
      </c>
      <c r="F75">
        <v>6</v>
      </c>
      <c r="G75" s="3">
        <v>3310</v>
      </c>
      <c r="H75" s="3">
        <f t="shared" si="3"/>
        <v>3489452.8396999994</v>
      </c>
      <c r="I75" s="11">
        <f t="shared" si="2"/>
        <v>0.98033653371891794</v>
      </c>
    </row>
    <row r="76" spans="1:9" x14ac:dyDescent="0.5">
      <c r="A76" s="2" t="s">
        <v>195</v>
      </c>
      <c r="B76">
        <v>8.8000000000000007</v>
      </c>
      <c r="C76">
        <v>3230</v>
      </c>
      <c r="E76" t="s">
        <v>195</v>
      </c>
      <c r="F76">
        <v>8.8000000000000007</v>
      </c>
      <c r="G76" s="3">
        <v>3230</v>
      </c>
      <c r="H76" s="3">
        <f t="shared" si="3"/>
        <v>3492682.8396999994</v>
      </c>
      <c r="I76" s="11">
        <f t="shared" si="2"/>
        <v>0.98124397885412262</v>
      </c>
    </row>
    <row r="77" spans="1:9" x14ac:dyDescent="0.5">
      <c r="A77" s="2" t="s">
        <v>205</v>
      </c>
      <c r="B77">
        <v>6.4</v>
      </c>
      <c r="C77">
        <v>3167</v>
      </c>
      <c r="E77" t="s">
        <v>205</v>
      </c>
      <c r="F77">
        <v>6.4</v>
      </c>
      <c r="G77" s="3">
        <v>3167</v>
      </c>
      <c r="H77" s="3">
        <f t="shared" si="3"/>
        <v>3495849.8396999994</v>
      </c>
      <c r="I77" s="11">
        <f t="shared" si="2"/>
        <v>0.98213372459504933</v>
      </c>
    </row>
    <row r="78" spans="1:9" x14ac:dyDescent="0.5">
      <c r="A78" s="2" t="s">
        <v>261</v>
      </c>
      <c r="B78">
        <v>12</v>
      </c>
      <c r="C78">
        <v>3120</v>
      </c>
      <c r="E78" t="s">
        <v>261</v>
      </c>
      <c r="F78">
        <v>12</v>
      </c>
      <c r="G78" s="3">
        <v>3120</v>
      </c>
      <c r="H78" s="3">
        <f t="shared" si="3"/>
        <v>3498969.8396999994</v>
      </c>
      <c r="I78" s="11">
        <f t="shared" si="2"/>
        <v>0.9830102660259592</v>
      </c>
    </row>
    <row r="79" spans="1:9" x14ac:dyDescent="0.5">
      <c r="A79" s="2" t="s">
        <v>249</v>
      </c>
      <c r="B79">
        <v>12</v>
      </c>
      <c r="C79">
        <v>3108</v>
      </c>
      <c r="E79" t="s">
        <v>249</v>
      </c>
      <c r="F79">
        <v>12</v>
      </c>
      <c r="G79" s="3">
        <v>3108</v>
      </c>
      <c r="H79" s="3">
        <f t="shared" si="3"/>
        <v>3502077.8396999994</v>
      </c>
      <c r="I79" s="11">
        <f t="shared" si="2"/>
        <v>0.98388343614367324</v>
      </c>
    </row>
    <row r="80" spans="1:9" x14ac:dyDescent="0.5">
      <c r="A80" s="2" t="s">
        <v>293</v>
      </c>
      <c r="B80">
        <v>19</v>
      </c>
      <c r="C80">
        <v>3060</v>
      </c>
      <c r="E80" t="s">
        <v>293</v>
      </c>
      <c r="F80">
        <v>19</v>
      </c>
      <c r="G80" s="3">
        <v>3060</v>
      </c>
      <c r="H80" s="3">
        <f t="shared" si="3"/>
        <v>3505137.8396999994</v>
      </c>
      <c r="I80" s="11">
        <f t="shared" si="2"/>
        <v>0.98474312100860406</v>
      </c>
    </row>
    <row r="81" spans="1:9" x14ac:dyDescent="0.5">
      <c r="A81" s="2" t="s">
        <v>288</v>
      </c>
      <c r="B81">
        <v>10</v>
      </c>
      <c r="C81">
        <v>3060</v>
      </c>
      <c r="E81" t="s">
        <v>288</v>
      </c>
      <c r="F81">
        <v>10</v>
      </c>
      <c r="G81" s="3">
        <v>3060</v>
      </c>
      <c r="H81" s="3">
        <f t="shared" si="3"/>
        <v>3508197.8396999994</v>
      </c>
      <c r="I81" s="11">
        <f t="shared" si="2"/>
        <v>0.98560280587353488</v>
      </c>
    </row>
    <row r="82" spans="1:9" x14ac:dyDescent="0.5">
      <c r="A82" s="2" t="s">
        <v>217</v>
      </c>
      <c r="B82">
        <v>8.1999999999999993</v>
      </c>
      <c r="C82">
        <v>2975</v>
      </c>
      <c r="E82" t="s">
        <v>217</v>
      </c>
      <c r="F82">
        <v>8.1999999999999993</v>
      </c>
      <c r="G82" s="3">
        <v>2975</v>
      </c>
      <c r="H82" s="3">
        <f t="shared" si="3"/>
        <v>3511172.8396999994</v>
      </c>
      <c r="I82" s="11">
        <f t="shared" si="2"/>
        <v>0.98643861060332871</v>
      </c>
    </row>
    <row r="83" spans="1:9" x14ac:dyDescent="0.5">
      <c r="A83" s="2" t="s">
        <v>226</v>
      </c>
      <c r="B83">
        <v>15</v>
      </c>
      <c r="C83">
        <v>2850</v>
      </c>
      <c r="E83" t="s">
        <v>226</v>
      </c>
      <c r="F83">
        <v>15</v>
      </c>
      <c r="G83" s="3">
        <v>2850</v>
      </c>
      <c r="H83" s="3">
        <f t="shared" si="3"/>
        <v>3514022.8396999994</v>
      </c>
      <c r="I83" s="11">
        <f t="shared" si="2"/>
        <v>0.98723929748733286</v>
      </c>
    </row>
    <row r="84" spans="1:9" x14ac:dyDescent="0.5">
      <c r="A84" s="2" t="s">
        <v>204</v>
      </c>
      <c r="B84">
        <v>4</v>
      </c>
      <c r="C84">
        <v>2800</v>
      </c>
      <c r="E84" t="s">
        <v>204</v>
      </c>
      <c r="F84">
        <v>4</v>
      </c>
      <c r="G84" s="3">
        <v>2800</v>
      </c>
      <c r="H84" s="3">
        <f t="shared" si="3"/>
        <v>3516822.8396999994</v>
      </c>
      <c r="I84" s="11">
        <f t="shared" si="2"/>
        <v>0.98802593723302112</v>
      </c>
    </row>
    <row r="85" spans="1:9" x14ac:dyDescent="0.5">
      <c r="A85" s="2" t="s">
        <v>243</v>
      </c>
      <c r="B85">
        <v>10.399999999999999</v>
      </c>
      <c r="C85">
        <v>2510</v>
      </c>
      <c r="E85" t="s">
        <v>243</v>
      </c>
      <c r="F85">
        <v>10.399999999999999</v>
      </c>
      <c r="G85" s="3">
        <v>2510</v>
      </c>
      <c r="H85" s="3">
        <f t="shared" si="3"/>
        <v>3519332.8396999994</v>
      </c>
      <c r="I85" s="11">
        <f t="shared" si="2"/>
        <v>0.98873110357647742</v>
      </c>
    </row>
    <row r="86" spans="1:9" x14ac:dyDescent="0.5">
      <c r="A86" s="2" t="s">
        <v>218</v>
      </c>
      <c r="B86">
        <v>6.2</v>
      </c>
      <c r="C86">
        <v>2320</v>
      </c>
      <c r="E86" t="s">
        <v>218</v>
      </c>
      <c r="F86">
        <v>6.2</v>
      </c>
      <c r="G86" s="3">
        <v>2320</v>
      </c>
      <c r="H86" s="3">
        <f t="shared" si="3"/>
        <v>3521652.8396999994</v>
      </c>
      <c r="I86" s="11">
        <f t="shared" si="2"/>
        <v>0.9893828907943335</v>
      </c>
    </row>
    <row r="87" spans="1:9" x14ac:dyDescent="0.5">
      <c r="A87" s="2" t="s">
        <v>165</v>
      </c>
      <c r="B87">
        <v>14</v>
      </c>
      <c r="C87">
        <v>2280</v>
      </c>
      <c r="E87" t="s">
        <v>165</v>
      </c>
      <c r="F87">
        <v>14</v>
      </c>
      <c r="G87" s="3">
        <v>2280</v>
      </c>
      <c r="H87" s="3">
        <f t="shared" si="3"/>
        <v>3523932.8396999994</v>
      </c>
      <c r="I87" s="11">
        <f t="shared" si="2"/>
        <v>0.99002344030153688</v>
      </c>
    </row>
    <row r="88" spans="1:9" x14ac:dyDescent="0.5">
      <c r="A88" s="2" t="s">
        <v>241</v>
      </c>
      <c r="B88">
        <v>0.85</v>
      </c>
      <c r="C88">
        <v>2120</v>
      </c>
      <c r="E88" t="s">
        <v>241</v>
      </c>
      <c r="F88">
        <v>0.85</v>
      </c>
      <c r="G88" s="3">
        <v>2120</v>
      </c>
      <c r="H88" s="3">
        <f t="shared" si="3"/>
        <v>3526052.8396999994</v>
      </c>
      <c r="I88" s="11">
        <f t="shared" si="2"/>
        <v>0.99061903896612946</v>
      </c>
    </row>
    <row r="89" spans="1:9" x14ac:dyDescent="0.5">
      <c r="A89" s="2" t="s">
        <v>289</v>
      </c>
      <c r="B89">
        <v>6</v>
      </c>
      <c r="C89">
        <v>1980</v>
      </c>
      <c r="E89" t="s">
        <v>289</v>
      </c>
      <c r="F89">
        <v>6</v>
      </c>
      <c r="G89" s="3">
        <v>1980</v>
      </c>
      <c r="H89" s="3">
        <f t="shared" si="3"/>
        <v>3528032.8396999994</v>
      </c>
      <c r="I89" s="11">
        <f t="shared" si="2"/>
        <v>0.99117530564343759</v>
      </c>
    </row>
    <row r="90" spans="1:9" x14ac:dyDescent="0.5">
      <c r="A90" s="2" t="s">
        <v>208</v>
      </c>
      <c r="B90">
        <v>4.6999999999999993</v>
      </c>
      <c r="C90">
        <v>1970.0039999999999</v>
      </c>
      <c r="E90" t="s">
        <v>208</v>
      </c>
      <c r="F90">
        <v>4.6999999999999993</v>
      </c>
      <c r="G90" s="3">
        <v>1970.0039999999999</v>
      </c>
      <c r="H90" s="3">
        <f t="shared" si="3"/>
        <v>3530002.8436999996</v>
      </c>
      <c r="I90" s="11">
        <f t="shared" si="2"/>
        <v>0.99172876401685373</v>
      </c>
    </row>
    <row r="91" spans="1:9" x14ac:dyDescent="0.5">
      <c r="A91" s="2" t="s">
        <v>239</v>
      </c>
      <c r="B91">
        <v>590</v>
      </c>
      <c r="C91">
        <v>1947</v>
      </c>
      <c r="E91" t="s">
        <v>239</v>
      </c>
      <c r="F91">
        <v>590</v>
      </c>
      <c r="G91" s="3">
        <v>1947</v>
      </c>
      <c r="H91" s="3">
        <f t="shared" si="3"/>
        <v>3531949.8436999996</v>
      </c>
      <c r="I91" s="11">
        <f t="shared" si="2"/>
        <v>0.9922757595828734</v>
      </c>
    </row>
    <row r="92" spans="1:9" x14ac:dyDescent="0.5">
      <c r="A92" s="2" t="s">
        <v>247</v>
      </c>
      <c r="B92">
        <v>2.6</v>
      </c>
      <c r="C92">
        <v>1790</v>
      </c>
      <c r="E92" t="s">
        <v>247</v>
      </c>
      <c r="F92">
        <v>2.6</v>
      </c>
      <c r="G92" s="3">
        <v>1790</v>
      </c>
      <c r="H92" s="3">
        <f t="shared" si="3"/>
        <v>3533739.8436999996</v>
      </c>
      <c r="I92" s="11">
        <f t="shared" si="2"/>
        <v>0.9927786471345813</v>
      </c>
    </row>
    <row r="93" spans="1:9" x14ac:dyDescent="0.5">
      <c r="A93" s="2" t="s">
        <v>236</v>
      </c>
      <c r="B93">
        <v>3.0000000000000004</v>
      </c>
      <c r="C93">
        <v>1720</v>
      </c>
      <c r="E93" t="s">
        <v>236</v>
      </c>
      <c r="F93">
        <v>3.0000000000000004</v>
      </c>
      <c r="G93" s="3">
        <v>1720</v>
      </c>
      <c r="H93" s="3">
        <f t="shared" si="3"/>
        <v>3535459.8436999996</v>
      </c>
      <c r="I93" s="11">
        <f t="shared" si="2"/>
        <v>0.99326186869264699</v>
      </c>
    </row>
    <row r="94" spans="1:9" x14ac:dyDescent="0.5">
      <c r="A94" s="2" t="s">
        <v>229</v>
      </c>
      <c r="B94">
        <v>502.2</v>
      </c>
      <c r="C94">
        <v>1670</v>
      </c>
      <c r="E94" t="s">
        <v>229</v>
      </c>
      <c r="F94">
        <v>502.2</v>
      </c>
      <c r="G94" s="3">
        <v>1670</v>
      </c>
      <c r="H94" s="3">
        <f t="shared" si="3"/>
        <v>3537129.8436999996</v>
      </c>
      <c r="I94" s="11">
        <f t="shared" si="2"/>
        <v>0.99373104311239679</v>
      </c>
    </row>
    <row r="95" spans="1:9" x14ac:dyDescent="0.5">
      <c r="A95" s="2" t="s">
        <v>260</v>
      </c>
      <c r="B95">
        <v>5.6000000000000005</v>
      </c>
      <c r="C95">
        <v>1640</v>
      </c>
      <c r="E95" t="s">
        <v>260</v>
      </c>
      <c r="F95">
        <v>5.6000000000000005</v>
      </c>
      <c r="G95" s="3">
        <v>1640</v>
      </c>
      <c r="H95" s="3">
        <f t="shared" si="3"/>
        <v>3538769.8436999996</v>
      </c>
      <c r="I95" s="11">
        <f t="shared" si="2"/>
        <v>0.99419178924915708</v>
      </c>
    </row>
    <row r="96" spans="1:9" x14ac:dyDescent="0.5">
      <c r="A96" s="2" t="s">
        <v>225</v>
      </c>
      <c r="B96">
        <v>2.9</v>
      </c>
      <c r="C96">
        <v>1420</v>
      </c>
      <c r="E96" t="s">
        <v>225</v>
      </c>
      <c r="F96">
        <v>2.9</v>
      </c>
      <c r="G96" s="3">
        <v>1420</v>
      </c>
      <c r="H96" s="3">
        <f t="shared" si="3"/>
        <v>3540189.8436999996</v>
      </c>
      <c r="I96" s="11">
        <f t="shared" si="2"/>
        <v>0.99459072797732762</v>
      </c>
    </row>
    <row r="97" spans="1:9" x14ac:dyDescent="0.5">
      <c r="A97" s="2" t="s">
        <v>255</v>
      </c>
      <c r="B97">
        <v>11</v>
      </c>
      <c r="C97">
        <v>1320</v>
      </c>
      <c r="E97" t="s">
        <v>255</v>
      </c>
      <c r="F97">
        <v>11</v>
      </c>
      <c r="G97" s="3">
        <v>1320</v>
      </c>
      <c r="H97" s="3">
        <f t="shared" si="3"/>
        <v>3541509.8436999996</v>
      </c>
      <c r="I97" s="11">
        <f t="shared" si="2"/>
        <v>0.9949615724288664</v>
      </c>
    </row>
    <row r="98" spans="1:9" x14ac:dyDescent="0.5">
      <c r="A98" s="2" t="s">
        <v>237</v>
      </c>
      <c r="B98">
        <v>14</v>
      </c>
      <c r="C98">
        <v>1295</v>
      </c>
      <c r="E98" t="s">
        <v>237</v>
      </c>
      <c r="F98">
        <v>14</v>
      </c>
      <c r="G98" s="3">
        <v>1295</v>
      </c>
      <c r="H98" s="3">
        <f t="shared" si="3"/>
        <v>3542804.8436999996</v>
      </c>
      <c r="I98" s="11">
        <f t="shared" si="2"/>
        <v>0.99532539331124725</v>
      </c>
    </row>
    <row r="99" spans="1:9" x14ac:dyDescent="0.5">
      <c r="A99" s="2" t="s">
        <v>280</v>
      </c>
      <c r="B99">
        <v>4</v>
      </c>
      <c r="C99">
        <v>1030</v>
      </c>
      <c r="E99" t="s">
        <v>280</v>
      </c>
      <c r="F99">
        <v>4</v>
      </c>
      <c r="G99" s="3">
        <v>1030</v>
      </c>
      <c r="H99" s="3">
        <f t="shared" si="3"/>
        <v>3543834.8436999996</v>
      </c>
      <c r="I99" s="11">
        <f t="shared" si="2"/>
        <v>0.99561476436055396</v>
      </c>
    </row>
    <row r="100" spans="1:9" x14ac:dyDescent="0.5">
      <c r="A100" s="2" t="s">
        <v>234</v>
      </c>
      <c r="B100">
        <v>3</v>
      </c>
      <c r="C100">
        <v>1000</v>
      </c>
      <c r="E100" t="s">
        <v>234</v>
      </c>
      <c r="F100">
        <v>3</v>
      </c>
      <c r="G100" s="3">
        <v>1000</v>
      </c>
      <c r="H100" s="3">
        <f t="shared" si="3"/>
        <v>3544834.8436999996</v>
      </c>
      <c r="I100" s="11">
        <f t="shared" si="2"/>
        <v>0.99589570712687125</v>
      </c>
    </row>
    <row r="101" spans="1:9" x14ac:dyDescent="0.5">
      <c r="A101" s="2" t="s">
        <v>259</v>
      </c>
      <c r="B101">
        <v>3</v>
      </c>
      <c r="C101">
        <v>990</v>
      </c>
      <c r="E101" t="s">
        <v>259</v>
      </c>
      <c r="F101">
        <v>3</v>
      </c>
      <c r="G101" s="3">
        <v>990</v>
      </c>
      <c r="H101" s="3">
        <f t="shared" si="3"/>
        <v>3545824.8436999996</v>
      </c>
      <c r="I101" s="11">
        <f t="shared" si="2"/>
        <v>0.99617384046552526</v>
      </c>
    </row>
    <row r="102" spans="1:9" x14ac:dyDescent="0.5">
      <c r="A102" s="2" t="s">
        <v>250</v>
      </c>
      <c r="B102">
        <v>5</v>
      </c>
      <c r="C102">
        <v>950</v>
      </c>
      <c r="E102" t="s">
        <v>250</v>
      </c>
      <c r="F102">
        <v>5</v>
      </c>
      <c r="G102" s="3">
        <v>950</v>
      </c>
      <c r="H102" s="3">
        <f t="shared" si="3"/>
        <v>3546774.8436999996</v>
      </c>
      <c r="I102" s="11">
        <f t="shared" si="2"/>
        <v>0.99644073609352668</v>
      </c>
    </row>
    <row r="103" spans="1:9" x14ac:dyDescent="0.5">
      <c r="A103" s="2" t="s">
        <v>238</v>
      </c>
      <c r="B103">
        <v>1.4000000000000001</v>
      </c>
      <c r="C103">
        <v>909</v>
      </c>
      <c r="E103" t="s">
        <v>238</v>
      </c>
      <c r="F103">
        <v>1.4000000000000001</v>
      </c>
      <c r="G103" s="3">
        <v>909</v>
      </c>
      <c r="H103" s="3">
        <f t="shared" si="3"/>
        <v>3547683.8436999996</v>
      </c>
      <c r="I103" s="11">
        <f t="shared" si="2"/>
        <v>0.99669611306810912</v>
      </c>
    </row>
    <row r="104" spans="1:9" x14ac:dyDescent="0.5">
      <c r="A104" s="2" t="s">
        <v>224</v>
      </c>
      <c r="B104">
        <v>2.5</v>
      </c>
      <c r="C104">
        <v>905</v>
      </c>
      <c r="E104" t="s">
        <v>224</v>
      </c>
      <c r="F104">
        <v>2.5</v>
      </c>
      <c r="G104" s="3">
        <v>905</v>
      </c>
      <c r="H104" s="3">
        <f t="shared" si="3"/>
        <v>3548588.8436999996</v>
      </c>
      <c r="I104" s="11">
        <f t="shared" si="2"/>
        <v>0.99695036627162625</v>
      </c>
    </row>
    <row r="105" spans="1:9" x14ac:dyDescent="0.5">
      <c r="A105" s="2" t="s">
        <v>256</v>
      </c>
      <c r="B105">
        <v>17</v>
      </c>
      <c r="C105">
        <v>850</v>
      </c>
      <c r="E105" t="s">
        <v>256</v>
      </c>
      <c r="F105">
        <v>17</v>
      </c>
      <c r="G105" s="3">
        <v>850</v>
      </c>
      <c r="H105" s="3">
        <f t="shared" si="3"/>
        <v>3549438.8436999996</v>
      </c>
      <c r="I105" s="11">
        <f t="shared" si="2"/>
        <v>0.99718916762299592</v>
      </c>
    </row>
    <row r="106" spans="1:9" x14ac:dyDescent="0.5">
      <c r="A106" s="2" t="s">
        <v>230</v>
      </c>
      <c r="B106">
        <v>1</v>
      </c>
      <c r="C106">
        <v>775</v>
      </c>
      <c r="E106" t="s">
        <v>230</v>
      </c>
      <c r="F106">
        <v>1</v>
      </c>
      <c r="G106" s="3">
        <v>775</v>
      </c>
      <c r="H106" s="3">
        <f t="shared" si="3"/>
        <v>3550213.8436999996</v>
      </c>
      <c r="I106" s="11">
        <f t="shared" si="2"/>
        <v>0.99740689826689177</v>
      </c>
    </row>
    <row r="107" spans="1:9" x14ac:dyDescent="0.5">
      <c r="A107" s="2" t="s">
        <v>291</v>
      </c>
      <c r="B107">
        <v>10.1</v>
      </c>
      <c r="C107">
        <v>745</v>
      </c>
      <c r="E107" t="s">
        <v>291</v>
      </c>
      <c r="F107">
        <v>10.1</v>
      </c>
      <c r="G107" s="3">
        <v>745</v>
      </c>
      <c r="H107" s="3">
        <f t="shared" si="3"/>
        <v>3550958.8436999996</v>
      </c>
      <c r="I107" s="11">
        <f t="shared" si="2"/>
        <v>0.9976162006277981</v>
      </c>
    </row>
    <row r="108" spans="1:9" x14ac:dyDescent="0.5">
      <c r="A108" s="2" t="s">
        <v>232</v>
      </c>
      <c r="B108">
        <v>3</v>
      </c>
      <c r="C108">
        <v>720</v>
      </c>
      <c r="E108" t="s">
        <v>232</v>
      </c>
      <c r="F108">
        <v>3</v>
      </c>
      <c r="G108" s="3">
        <v>720</v>
      </c>
      <c r="H108" s="3">
        <f t="shared" si="3"/>
        <v>3551678.8436999996</v>
      </c>
      <c r="I108" s="11">
        <f t="shared" si="2"/>
        <v>0.99781847941954649</v>
      </c>
    </row>
    <row r="109" spans="1:9" x14ac:dyDescent="0.5">
      <c r="A109" s="2" t="s">
        <v>219</v>
      </c>
      <c r="B109">
        <v>1.5</v>
      </c>
      <c r="C109">
        <v>625</v>
      </c>
      <c r="E109" t="s">
        <v>219</v>
      </c>
      <c r="F109">
        <v>1.5</v>
      </c>
      <c r="G109" s="3">
        <v>625</v>
      </c>
      <c r="H109" s="3">
        <f t="shared" si="3"/>
        <v>3552303.8436999996</v>
      </c>
      <c r="I109" s="11">
        <f t="shared" si="2"/>
        <v>0.99799406864849483</v>
      </c>
    </row>
    <row r="110" spans="1:9" x14ac:dyDescent="0.5">
      <c r="A110" s="2" t="s">
        <v>263</v>
      </c>
      <c r="B110">
        <v>1</v>
      </c>
      <c r="C110">
        <v>610</v>
      </c>
      <c r="E110" t="s">
        <v>263</v>
      </c>
      <c r="F110">
        <v>1</v>
      </c>
      <c r="G110" s="3">
        <v>610</v>
      </c>
      <c r="H110" s="3">
        <f t="shared" si="3"/>
        <v>3552913.8436999996</v>
      </c>
      <c r="I110" s="11">
        <f t="shared" si="2"/>
        <v>0.99816544373594829</v>
      </c>
    </row>
    <row r="111" spans="1:9" x14ac:dyDescent="0.5">
      <c r="A111" s="2" t="s">
        <v>244</v>
      </c>
      <c r="B111">
        <v>6</v>
      </c>
      <c r="C111">
        <v>570</v>
      </c>
      <c r="E111" t="s">
        <v>244</v>
      </c>
      <c r="F111">
        <v>6</v>
      </c>
      <c r="G111" s="3">
        <v>570</v>
      </c>
      <c r="H111" s="3">
        <f t="shared" si="3"/>
        <v>3553483.8436999996</v>
      </c>
      <c r="I111" s="11">
        <f t="shared" si="2"/>
        <v>0.99832558111274916</v>
      </c>
    </row>
    <row r="112" spans="1:9" x14ac:dyDescent="0.5">
      <c r="A112" s="2" t="s">
        <v>248</v>
      </c>
      <c r="B112">
        <v>2</v>
      </c>
      <c r="C112">
        <v>540</v>
      </c>
      <c r="E112" t="s">
        <v>248</v>
      </c>
      <c r="F112">
        <v>2</v>
      </c>
      <c r="G112" s="3">
        <v>540</v>
      </c>
      <c r="H112" s="3">
        <f t="shared" si="3"/>
        <v>3554023.8436999996</v>
      </c>
      <c r="I112" s="11">
        <f t="shared" si="2"/>
        <v>0.99847729020656051</v>
      </c>
    </row>
    <row r="113" spans="1:9" x14ac:dyDescent="0.5">
      <c r="A113" s="2" t="s">
        <v>185</v>
      </c>
      <c r="B113">
        <v>2</v>
      </c>
      <c r="C113">
        <v>505</v>
      </c>
      <c r="E113" t="s">
        <v>185</v>
      </c>
      <c r="F113">
        <v>2</v>
      </c>
      <c r="G113" s="3">
        <v>505</v>
      </c>
      <c r="H113" s="3">
        <f t="shared" si="3"/>
        <v>3554528.8436999996</v>
      </c>
      <c r="I113" s="11">
        <f t="shared" si="2"/>
        <v>0.99861916630355074</v>
      </c>
    </row>
    <row r="114" spans="1:9" x14ac:dyDescent="0.5">
      <c r="A114" s="2" t="s">
        <v>207</v>
      </c>
      <c r="B114">
        <v>3</v>
      </c>
      <c r="C114">
        <v>495</v>
      </c>
      <c r="E114" t="s">
        <v>207</v>
      </c>
      <c r="F114">
        <v>3</v>
      </c>
      <c r="G114" s="3">
        <v>495</v>
      </c>
      <c r="H114" s="3">
        <f t="shared" si="3"/>
        <v>3555023.8436999996</v>
      </c>
      <c r="I114" s="11">
        <f t="shared" si="2"/>
        <v>0.99875823297287769</v>
      </c>
    </row>
    <row r="115" spans="1:9" x14ac:dyDescent="0.5">
      <c r="A115" s="2" t="s">
        <v>242</v>
      </c>
      <c r="B115">
        <v>0.60000000000000009</v>
      </c>
      <c r="C115">
        <v>492</v>
      </c>
      <c r="E115" t="s">
        <v>242</v>
      </c>
      <c r="F115">
        <v>0.60000000000000009</v>
      </c>
      <c r="G115" s="3">
        <v>492</v>
      </c>
      <c r="H115" s="3">
        <f t="shared" si="3"/>
        <v>3555515.8436999996</v>
      </c>
      <c r="I115" s="11">
        <f t="shared" si="2"/>
        <v>0.99889645681390582</v>
      </c>
    </row>
    <row r="116" spans="1:9" x14ac:dyDescent="0.5">
      <c r="A116" s="2" t="s">
        <v>212</v>
      </c>
      <c r="B116">
        <v>4</v>
      </c>
      <c r="C116">
        <v>465</v>
      </c>
      <c r="E116" t="s">
        <v>212</v>
      </c>
      <c r="F116">
        <v>4</v>
      </c>
      <c r="G116" s="3">
        <v>465</v>
      </c>
      <c r="H116" s="3">
        <f t="shared" si="3"/>
        <v>3555980.8436999996</v>
      </c>
      <c r="I116" s="11">
        <f t="shared" si="2"/>
        <v>0.99902709520024335</v>
      </c>
    </row>
    <row r="117" spans="1:9" x14ac:dyDescent="0.5">
      <c r="A117" s="2" t="s">
        <v>254</v>
      </c>
      <c r="B117">
        <v>3</v>
      </c>
      <c r="C117">
        <v>450</v>
      </c>
      <c r="E117" t="s">
        <v>254</v>
      </c>
      <c r="F117">
        <v>3</v>
      </c>
      <c r="G117" s="3">
        <v>450</v>
      </c>
      <c r="H117" s="3">
        <f t="shared" si="3"/>
        <v>3556430.8436999996</v>
      </c>
      <c r="I117" s="11">
        <f t="shared" si="2"/>
        <v>0.99915351944508612</v>
      </c>
    </row>
    <row r="118" spans="1:9" x14ac:dyDescent="0.5">
      <c r="A118" s="2" t="s">
        <v>233</v>
      </c>
      <c r="B118">
        <v>6</v>
      </c>
      <c r="C118">
        <v>390</v>
      </c>
      <c r="E118" t="s">
        <v>233</v>
      </c>
      <c r="F118">
        <v>6</v>
      </c>
      <c r="G118" s="3">
        <v>390</v>
      </c>
      <c r="H118" s="3">
        <f t="shared" si="3"/>
        <v>3556820.8436999996</v>
      </c>
      <c r="I118" s="11">
        <f t="shared" si="2"/>
        <v>0.99926308712394984</v>
      </c>
    </row>
    <row r="119" spans="1:9" x14ac:dyDescent="0.5">
      <c r="A119" s="2" t="s">
        <v>267</v>
      </c>
      <c r="B119">
        <v>0.5</v>
      </c>
      <c r="C119">
        <v>325</v>
      </c>
      <c r="E119" t="s">
        <v>267</v>
      </c>
      <c r="F119">
        <v>0.5</v>
      </c>
      <c r="G119" s="3">
        <v>325</v>
      </c>
      <c r="H119" s="3">
        <f t="shared" si="3"/>
        <v>3557145.8436999996</v>
      </c>
      <c r="I119" s="11">
        <f t="shared" si="2"/>
        <v>0.99935439352300293</v>
      </c>
    </row>
    <row r="120" spans="1:9" x14ac:dyDescent="0.5">
      <c r="A120" s="2" t="s">
        <v>265</v>
      </c>
      <c r="B120">
        <v>0.5</v>
      </c>
      <c r="C120">
        <v>300</v>
      </c>
      <c r="E120" t="s">
        <v>265</v>
      </c>
      <c r="F120">
        <v>0.5</v>
      </c>
      <c r="G120" s="3">
        <v>300</v>
      </c>
      <c r="H120" s="3">
        <f t="shared" si="3"/>
        <v>3557445.8436999996</v>
      </c>
      <c r="I120" s="11">
        <f t="shared" si="2"/>
        <v>0.99943867635289807</v>
      </c>
    </row>
    <row r="121" spans="1:9" x14ac:dyDescent="0.5">
      <c r="A121" s="2" t="s">
        <v>211</v>
      </c>
      <c r="B121">
        <v>6</v>
      </c>
      <c r="C121">
        <v>300</v>
      </c>
      <c r="E121" t="s">
        <v>211</v>
      </c>
      <c r="F121">
        <v>6</v>
      </c>
      <c r="G121" s="3">
        <v>300</v>
      </c>
      <c r="H121" s="3">
        <f t="shared" si="3"/>
        <v>3557745.8436999996</v>
      </c>
      <c r="I121" s="11">
        <f t="shared" si="2"/>
        <v>0.99952295918279332</v>
      </c>
    </row>
    <row r="122" spans="1:9" x14ac:dyDescent="0.5">
      <c r="A122" s="2" t="s">
        <v>215</v>
      </c>
      <c r="B122">
        <v>4</v>
      </c>
      <c r="C122">
        <v>300</v>
      </c>
      <c r="E122" t="s">
        <v>215</v>
      </c>
      <c r="F122">
        <v>4</v>
      </c>
      <c r="G122" s="3">
        <v>300</v>
      </c>
      <c r="H122" s="3">
        <f t="shared" si="3"/>
        <v>3558045.8436999996</v>
      </c>
      <c r="I122" s="11">
        <f t="shared" si="2"/>
        <v>0.99960724201268847</v>
      </c>
    </row>
    <row r="123" spans="1:9" x14ac:dyDescent="0.5">
      <c r="A123" s="2" t="s">
        <v>258</v>
      </c>
      <c r="B123">
        <v>2</v>
      </c>
      <c r="C123">
        <v>250</v>
      </c>
      <c r="E123" t="s">
        <v>258</v>
      </c>
      <c r="F123">
        <v>2</v>
      </c>
      <c r="G123" s="3">
        <v>250</v>
      </c>
      <c r="H123" s="3">
        <f t="shared" si="3"/>
        <v>3558295.8436999996</v>
      </c>
      <c r="I123" s="11">
        <f t="shared" si="2"/>
        <v>0.99967747770426774</v>
      </c>
    </row>
    <row r="124" spans="1:9" x14ac:dyDescent="0.5">
      <c r="A124" s="2" t="s">
        <v>290</v>
      </c>
      <c r="B124">
        <v>3</v>
      </c>
      <c r="C124">
        <v>216</v>
      </c>
      <c r="E124" t="s">
        <v>290</v>
      </c>
      <c r="F124">
        <v>3</v>
      </c>
      <c r="G124" s="3">
        <v>216</v>
      </c>
      <c r="H124" s="3">
        <f t="shared" si="3"/>
        <v>3558511.8436999996</v>
      </c>
      <c r="I124" s="11">
        <f t="shared" si="2"/>
        <v>0.99973816134179228</v>
      </c>
    </row>
    <row r="125" spans="1:9" x14ac:dyDescent="0.5">
      <c r="A125" s="2" t="s">
        <v>253</v>
      </c>
      <c r="B125">
        <v>2</v>
      </c>
      <c r="C125">
        <v>210</v>
      </c>
      <c r="E125" t="s">
        <v>253</v>
      </c>
      <c r="F125">
        <v>2</v>
      </c>
      <c r="G125" s="3">
        <v>210</v>
      </c>
      <c r="H125" s="3">
        <f t="shared" si="3"/>
        <v>3558721.8436999996</v>
      </c>
      <c r="I125" s="11">
        <f t="shared" si="2"/>
        <v>0.99979715932271895</v>
      </c>
    </row>
    <row r="126" spans="1:9" x14ac:dyDescent="0.5">
      <c r="A126" s="2" t="s">
        <v>227</v>
      </c>
      <c r="B126">
        <v>4</v>
      </c>
      <c r="C126">
        <v>200</v>
      </c>
      <c r="E126" t="s">
        <v>227</v>
      </c>
      <c r="F126">
        <v>4</v>
      </c>
      <c r="G126" s="3">
        <v>200</v>
      </c>
      <c r="H126" s="3">
        <f t="shared" si="3"/>
        <v>3558921.8436999996</v>
      </c>
      <c r="I126" s="11">
        <f t="shared" si="2"/>
        <v>0.99985334787598235</v>
      </c>
    </row>
    <row r="127" spans="1:9" x14ac:dyDescent="0.5">
      <c r="A127" s="2" t="s">
        <v>262</v>
      </c>
      <c r="B127">
        <v>1</v>
      </c>
      <c r="C127">
        <v>160</v>
      </c>
      <c r="E127" t="s">
        <v>262</v>
      </c>
      <c r="F127">
        <v>1</v>
      </c>
      <c r="G127" s="3">
        <v>160</v>
      </c>
      <c r="H127" s="3">
        <f t="shared" si="3"/>
        <v>3559081.8436999996</v>
      </c>
      <c r="I127" s="11">
        <f t="shared" si="2"/>
        <v>0.99989829871859315</v>
      </c>
    </row>
    <row r="128" spans="1:9" x14ac:dyDescent="0.5">
      <c r="A128" s="2" t="s">
        <v>257</v>
      </c>
      <c r="B128">
        <v>1</v>
      </c>
      <c r="C128">
        <v>155</v>
      </c>
      <c r="E128" t="s">
        <v>257</v>
      </c>
      <c r="F128">
        <v>1</v>
      </c>
      <c r="G128" s="3">
        <v>155</v>
      </c>
      <c r="H128" s="3">
        <f t="shared" si="3"/>
        <v>3559236.8436999996</v>
      </c>
      <c r="I128" s="11">
        <f t="shared" si="2"/>
        <v>0.99994184484737236</v>
      </c>
    </row>
    <row r="129" spans="1:9" x14ac:dyDescent="0.5">
      <c r="A129" s="2" t="s">
        <v>266</v>
      </c>
      <c r="B129">
        <v>0.1</v>
      </c>
      <c r="C129">
        <v>75</v>
      </c>
      <c r="E129" t="s">
        <v>266</v>
      </c>
      <c r="F129">
        <v>0.1</v>
      </c>
      <c r="G129" s="3">
        <v>75</v>
      </c>
      <c r="H129" s="3">
        <f t="shared" si="3"/>
        <v>3559311.8436999996</v>
      </c>
      <c r="I129" s="11">
        <f t="shared" si="2"/>
        <v>0.99996291555484618</v>
      </c>
    </row>
    <row r="130" spans="1:9" x14ac:dyDescent="0.5">
      <c r="A130" s="2" t="s">
        <v>251</v>
      </c>
      <c r="B130">
        <v>0.1</v>
      </c>
      <c r="C130">
        <v>67</v>
      </c>
      <c r="E130" t="s">
        <v>251</v>
      </c>
      <c r="F130">
        <v>0.1</v>
      </c>
      <c r="G130" s="3">
        <v>67</v>
      </c>
      <c r="H130" s="3">
        <f t="shared" si="3"/>
        <v>3559378.8436999996</v>
      </c>
      <c r="I130" s="11">
        <f t="shared" si="2"/>
        <v>0.99998173872018936</v>
      </c>
    </row>
    <row r="131" spans="1:9" x14ac:dyDescent="0.5">
      <c r="A131" s="2" t="s">
        <v>252</v>
      </c>
      <c r="B131">
        <v>0.1</v>
      </c>
      <c r="C131">
        <v>65</v>
      </c>
      <c r="E131" t="s">
        <v>252</v>
      </c>
      <c r="F131">
        <v>0.1</v>
      </c>
      <c r="G131" s="3">
        <v>65</v>
      </c>
      <c r="H131" s="3">
        <f t="shared" si="3"/>
        <v>3559443.8436999996</v>
      </c>
      <c r="I131" s="11">
        <f t="shared" ref="I131" si="4">H131/$H$131</f>
        <v>1</v>
      </c>
    </row>
    <row r="132" spans="1:9" x14ac:dyDescent="0.5">
      <c r="A132" s="2" t="s">
        <v>272</v>
      </c>
      <c r="E132" s="5"/>
      <c r="F132" s="6"/>
      <c r="G132" s="7"/>
      <c r="H132" s="34"/>
      <c r="I132" s="14"/>
    </row>
    <row r="133" spans="1:9" x14ac:dyDescent="0.5">
      <c r="E133" s="19"/>
      <c r="F133" s="20"/>
      <c r="G133" s="21"/>
      <c r="H133" s="44"/>
      <c r="I133" s="14"/>
    </row>
    <row r="134" spans="1:9" x14ac:dyDescent="0.5">
      <c r="E134" s="2"/>
      <c r="F134" s="2"/>
      <c r="H134" s="34"/>
      <c r="I134" s="14"/>
    </row>
  </sheetData>
  <conditionalFormatting sqref="E1 E132:E1048576">
    <cfRule type="top10" dxfId="4" priority="1" percent="1" rank="80"/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530A-EE14-45D9-9813-B8EBC32FDFAF}">
  <dimension ref="B1:P29"/>
  <sheetViews>
    <sheetView topLeftCell="A28" workbookViewId="0">
      <selection activeCell="B5" sqref="B5:G29"/>
    </sheetView>
  </sheetViews>
  <sheetFormatPr defaultRowHeight="30" customHeight="1" x14ac:dyDescent="0.5"/>
  <cols>
    <col min="2" max="2" width="20.5625" bestFit="1" customWidth="1"/>
    <col min="3" max="3" width="14.5625" bestFit="1" customWidth="1"/>
    <col min="4" max="4" width="5.6875" bestFit="1" customWidth="1"/>
    <col min="5" max="7" width="6.6875" bestFit="1" customWidth="1"/>
    <col min="8" max="8" width="10.25" bestFit="1" customWidth="1"/>
    <col min="9" max="9" width="7.8125" customWidth="1"/>
    <col min="10" max="10" width="17.4375" customWidth="1"/>
    <col min="11" max="11" width="20.5625" bestFit="1" customWidth="1"/>
    <col min="12" max="12" width="13.625" bestFit="1" customWidth="1"/>
    <col min="13" max="13" width="18.6875" bestFit="1" customWidth="1"/>
    <col min="14" max="14" width="18.25" bestFit="1" customWidth="1"/>
    <col min="15" max="131" width="27.4375" bestFit="1" customWidth="1"/>
    <col min="132" max="132" width="10.25" bestFit="1" customWidth="1"/>
  </cols>
  <sheetData>
    <row r="1" spans="2:16" ht="30" customHeight="1" x14ac:dyDescent="0.5">
      <c r="B1" s="1" t="s">
        <v>135</v>
      </c>
      <c r="C1" t="s">
        <v>304</v>
      </c>
    </row>
    <row r="3" spans="2:16" ht="30" customHeight="1" x14ac:dyDescent="0.5">
      <c r="B3" s="1" t="s">
        <v>296</v>
      </c>
      <c r="C3" s="1" t="s">
        <v>305</v>
      </c>
      <c r="J3" s="30"/>
      <c r="K3" s="30"/>
      <c r="L3" s="30"/>
      <c r="M3" s="66" t="s">
        <v>314</v>
      </c>
      <c r="N3" s="66"/>
      <c r="O3" s="66"/>
      <c r="P3" s="30"/>
    </row>
    <row r="4" spans="2:16" ht="30" customHeight="1" x14ac:dyDescent="0.5">
      <c r="B4" s="1" t="s">
        <v>269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J4" s="46" t="s">
        <v>336</v>
      </c>
      <c r="K4" s="46" t="s">
        <v>335</v>
      </c>
      <c r="L4" s="47" t="s">
        <v>307</v>
      </c>
      <c r="M4" s="47" t="s">
        <v>308</v>
      </c>
      <c r="N4" s="47" t="s">
        <v>309</v>
      </c>
      <c r="O4" s="47" t="s">
        <v>310</v>
      </c>
      <c r="P4" s="47" t="s">
        <v>311</v>
      </c>
    </row>
    <row r="5" spans="2:16" ht="30" customHeight="1" x14ac:dyDescent="0.5">
      <c r="B5" s="2" t="s">
        <v>148</v>
      </c>
      <c r="D5">
        <v>10</v>
      </c>
      <c r="E5">
        <v>148</v>
      </c>
      <c r="F5">
        <v>291</v>
      </c>
      <c r="G5">
        <v>176</v>
      </c>
      <c r="K5" s="5" t="s">
        <v>148</v>
      </c>
      <c r="L5" s="6">
        <v>0</v>
      </c>
      <c r="M5" s="6">
        <v>10</v>
      </c>
      <c r="N5" s="6">
        <v>148</v>
      </c>
      <c r="O5" s="6">
        <v>291</v>
      </c>
      <c r="P5" s="6">
        <v>176</v>
      </c>
    </row>
    <row r="6" spans="2:16" ht="30" customHeight="1" x14ac:dyDescent="0.5">
      <c r="B6" s="2" t="s">
        <v>151</v>
      </c>
      <c r="C6">
        <v>2</v>
      </c>
      <c r="D6">
        <v>35.4</v>
      </c>
      <c r="E6">
        <v>93.6</v>
      </c>
      <c r="F6">
        <v>76.300000000000011</v>
      </c>
      <c r="G6">
        <v>20.6</v>
      </c>
      <c r="K6" s="5" t="s">
        <v>151</v>
      </c>
      <c r="L6" s="6">
        <v>2</v>
      </c>
      <c r="M6" s="6">
        <v>35.4</v>
      </c>
      <c r="N6" s="6">
        <v>93.6</v>
      </c>
      <c r="O6" s="6">
        <v>76.300000000000011</v>
      </c>
      <c r="P6" s="6">
        <v>20.6</v>
      </c>
    </row>
    <row r="7" spans="2:16" ht="30" customHeight="1" x14ac:dyDescent="0.5">
      <c r="B7" s="2" t="s">
        <v>181</v>
      </c>
      <c r="D7">
        <v>55.6</v>
      </c>
      <c r="E7">
        <v>91.899999999999991</v>
      </c>
      <c r="F7">
        <v>76.5</v>
      </c>
      <c r="G7">
        <v>56.350000000000009</v>
      </c>
      <c r="K7" s="5" t="s">
        <v>181</v>
      </c>
      <c r="L7" s="6">
        <v>0</v>
      </c>
      <c r="M7" s="6">
        <v>55.6</v>
      </c>
      <c r="N7" s="6">
        <v>91.899999999999991</v>
      </c>
      <c r="O7" s="6">
        <v>76.5</v>
      </c>
      <c r="P7" s="6">
        <v>56.350000000000009</v>
      </c>
    </row>
    <row r="8" spans="2:16" ht="30" customHeight="1" x14ac:dyDescent="0.5">
      <c r="B8" s="2" t="s">
        <v>220</v>
      </c>
      <c r="E8">
        <v>18</v>
      </c>
      <c r="F8">
        <v>7</v>
      </c>
      <c r="G8">
        <v>2</v>
      </c>
      <c r="K8" s="5" t="s">
        <v>220</v>
      </c>
      <c r="L8" s="6">
        <v>0</v>
      </c>
      <c r="M8" s="6">
        <v>0</v>
      </c>
      <c r="N8" s="6">
        <v>18</v>
      </c>
      <c r="O8" s="6">
        <v>7</v>
      </c>
      <c r="P8" s="6">
        <v>2</v>
      </c>
    </row>
    <row r="9" spans="2:16" ht="30" customHeight="1" x14ac:dyDescent="0.5">
      <c r="B9" s="2" t="s">
        <v>183</v>
      </c>
      <c r="D9">
        <v>7</v>
      </c>
      <c r="E9">
        <v>83</v>
      </c>
      <c r="F9">
        <v>34</v>
      </c>
      <c r="G9">
        <v>43</v>
      </c>
      <c r="K9" s="5" t="s">
        <v>183</v>
      </c>
      <c r="L9" s="6">
        <v>0</v>
      </c>
      <c r="M9" s="6">
        <v>7</v>
      </c>
      <c r="N9" s="6">
        <v>83</v>
      </c>
      <c r="O9" s="6">
        <v>34</v>
      </c>
      <c r="P9" s="6">
        <v>43</v>
      </c>
    </row>
    <row r="10" spans="2:16" ht="30" customHeight="1" x14ac:dyDescent="0.5">
      <c r="B10" s="2" t="s">
        <v>162</v>
      </c>
      <c r="C10">
        <v>30</v>
      </c>
      <c r="D10">
        <v>83</v>
      </c>
      <c r="E10">
        <v>563</v>
      </c>
      <c r="F10">
        <v>580</v>
      </c>
      <c r="G10">
        <v>206</v>
      </c>
      <c r="K10" s="5" t="s">
        <v>162</v>
      </c>
      <c r="L10" s="6">
        <v>30</v>
      </c>
      <c r="M10" s="6">
        <v>83</v>
      </c>
      <c r="N10" s="6">
        <v>563</v>
      </c>
      <c r="O10" s="6">
        <v>580</v>
      </c>
      <c r="P10" s="6">
        <v>206</v>
      </c>
    </row>
    <row r="11" spans="2:16" ht="30" customHeight="1" x14ac:dyDescent="0.5">
      <c r="B11" s="2" t="s">
        <v>158</v>
      </c>
      <c r="C11">
        <v>41.2</v>
      </c>
      <c r="D11">
        <v>34.450000000000003</v>
      </c>
      <c r="E11">
        <v>93.75</v>
      </c>
      <c r="F11">
        <v>74.25</v>
      </c>
      <c r="G11">
        <v>49.9</v>
      </c>
      <c r="K11" s="5" t="s">
        <v>158</v>
      </c>
      <c r="L11" s="6">
        <v>41.2</v>
      </c>
      <c r="M11" s="6">
        <v>34.450000000000003</v>
      </c>
      <c r="N11" s="6">
        <v>93.75</v>
      </c>
      <c r="O11" s="6">
        <v>74.25</v>
      </c>
      <c r="P11" s="6">
        <v>49.9</v>
      </c>
    </row>
    <row r="12" spans="2:16" ht="30" customHeight="1" x14ac:dyDescent="0.5">
      <c r="B12" s="2" t="s">
        <v>189</v>
      </c>
      <c r="C12">
        <v>0.05</v>
      </c>
      <c r="D12">
        <v>3.5500000000000003</v>
      </c>
      <c r="E12">
        <v>29.15</v>
      </c>
      <c r="F12">
        <v>45.95</v>
      </c>
      <c r="G12">
        <v>14.25</v>
      </c>
      <c r="K12" s="5" t="s">
        <v>189</v>
      </c>
      <c r="L12" s="6">
        <v>0.05</v>
      </c>
      <c r="M12" s="6">
        <v>3.5500000000000003</v>
      </c>
      <c r="N12" s="6">
        <v>29.15</v>
      </c>
      <c r="O12" s="6">
        <v>45.95</v>
      </c>
      <c r="P12" s="6">
        <v>14.25</v>
      </c>
    </row>
    <row r="13" spans="2:16" ht="30" customHeight="1" x14ac:dyDescent="0.5">
      <c r="B13" s="2" t="s">
        <v>164</v>
      </c>
      <c r="C13">
        <v>1</v>
      </c>
      <c r="D13">
        <v>19</v>
      </c>
      <c r="E13">
        <v>47</v>
      </c>
      <c r="F13">
        <v>53</v>
      </c>
      <c r="G13">
        <v>49</v>
      </c>
      <c r="K13" s="5" t="s">
        <v>164</v>
      </c>
      <c r="L13" s="6">
        <v>1</v>
      </c>
      <c r="M13" s="6">
        <v>19</v>
      </c>
      <c r="N13" s="6">
        <v>47</v>
      </c>
      <c r="O13" s="6">
        <v>53</v>
      </c>
      <c r="P13" s="6">
        <v>49</v>
      </c>
    </row>
    <row r="14" spans="2:16" ht="30" customHeight="1" x14ac:dyDescent="0.5">
      <c r="B14" s="2" t="s">
        <v>187</v>
      </c>
      <c r="C14">
        <v>7</v>
      </c>
      <c r="D14">
        <v>193.4</v>
      </c>
      <c r="E14">
        <v>269</v>
      </c>
      <c r="F14">
        <v>459</v>
      </c>
      <c r="G14">
        <v>229.5</v>
      </c>
      <c r="K14" s="5" t="s">
        <v>187</v>
      </c>
      <c r="L14" s="6">
        <v>7</v>
      </c>
      <c r="M14" s="6">
        <v>193.4</v>
      </c>
      <c r="N14" s="6">
        <v>269</v>
      </c>
      <c r="O14" s="6">
        <v>459</v>
      </c>
      <c r="P14" s="6">
        <v>229.5</v>
      </c>
    </row>
    <row r="15" spans="2:16" ht="30" customHeight="1" x14ac:dyDescent="0.5">
      <c r="B15" s="2" t="s">
        <v>175</v>
      </c>
      <c r="D15">
        <v>18.450000000000003</v>
      </c>
      <c r="E15">
        <v>24.400000000000002</v>
      </c>
      <c r="F15">
        <v>18.700000000000003</v>
      </c>
      <c r="G15">
        <v>9.8500000000000014</v>
      </c>
      <c r="K15" s="5" t="s">
        <v>175</v>
      </c>
      <c r="L15" s="6">
        <v>0</v>
      </c>
      <c r="M15" s="6">
        <v>18.450000000000003</v>
      </c>
      <c r="N15" s="6">
        <v>24.400000000000002</v>
      </c>
      <c r="O15" s="6">
        <v>18.700000000000003</v>
      </c>
      <c r="P15" s="6">
        <v>9.8500000000000014</v>
      </c>
    </row>
    <row r="16" spans="2:16" ht="30" customHeight="1" x14ac:dyDescent="0.5">
      <c r="B16" s="2" t="s">
        <v>154</v>
      </c>
      <c r="C16">
        <v>1</v>
      </c>
      <c r="D16">
        <v>2.1</v>
      </c>
      <c r="E16">
        <v>46.599999999999994</v>
      </c>
      <c r="F16">
        <v>40.510000000000005</v>
      </c>
      <c r="G16">
        <v>53.72</v>
      </c>
      <c r="K16" s="5" t="s">
        <v>154</v>
      </c>
      <c r="L16" s="6">
        <v>1</v>
      </c>
      <c r="M16" s="6">
        <v>2.1</v>
      </c>
      <c r="N16" s="6">
        <v>46.599999999999994</v>
      </c>
      <c r="O16" s="6">
        <v>40.510000000000005</v>
      </c>
      <c r="P16" s="6">
        <v>53.72</v>
      </c>
    </row>
    <row r="17" spans="2:16" ht="30" customHeight="1" x14ac:dyDescent="0.5">
      <c r="B17" s="2" t="s">
        <v>281</v>
      </c>
      <c r="D17">
        <v>28.25</v>
      </c>
      <c r="E17">
        <v>66</v>
      </c>
      <c r="F17">
        <v>70</v>
      </c>
      <c r="G17">
        <v>40</v>
      </c>
      <c r="K17" s="5" t="s">
        <v>281</v>
      </c>
      <c r="L17" s="6">
        <v>0</v>
      </c>
      <c r="M17" s="6">
        <v>28.25</v>
      </c>
      <c r="N17" s="6">
        <v>66</v>
      </c>
      <c r="O17" s="6">
        <v>70</v>
      </c>
      <c r="P17" s="6">
        <v>40</v>
      </c>
    </row>
    <row r="18" spans="2:16" ht="30" customHeight="1" x14ac:dyDescent="0.5">
      <c r="B18" s="2" t="s">
        <v>160</v>
      </c>
      <c r="C18">
        <v>19.399999999999999</v>
      </c>
      <c r="D18">
        <v>88.210000000000008</v>
      </c>
      <c r="E18">
        <v>353.63</v>
      </c>
      <c r="F18">
        <v>414</v>
      </c>
      <c r="G18">
        <v>301</v>
      </c>
      <c r="K18" s="5" t="s">
        <v>160</v>
      </c>
      <c r="L18" s="6">
        <v>19.399999999999999</v>
      </c>
      <c r="M18" s="6">
        <v>88.210000000000008</v>
      </c>
      <c r="N18" s="6">
        <v>278.63</v>
      </c>
      <c r="O18" s="6">
        <v>214</v>
      </c>
      <c r="P18" s="6">
        <v>46</v>
      </c>
    </row>
    <row r="19" spans="2:16" ht="30" customHeight="1" x14ac:dyDescent="0.5">
      <c r="B19" s="2" t="s">
        <v>284</v>
      </c>
      <c r="D19">
        <v>5.5</v>
      </c>
      <c r="E19">
        <v>62</v>
      </c>
      <c r="F19">
        <v>40.75</v>
      </c>
      <c r="G19">
        <v>62.5</v>
      </c>
      <c r="K19" s="5" t="s">
        <v>284</v>
      </c>
      <c r="L19" s="6">
        <v>0</v>
      </c>
      <c r="M19" s="6">
        <v>5.5</v>
      </c>
      <c r="N19" s="6">
        <v>62</v>
      </c>
      <c r="O19" s="6">
        <v>40.75</v>
      </c>
      <c r="P19" s="6">
        <v>62.5</v>
      </c>
    </row>
    <row r="20" spans="2:16" ht="30" customHeight="1" x14ac:dyDescent="0.5">
      <c r="B20" s="2" t="s">
        <v>198</v>
      </c>
      <c r="C20">
        <v>25.5</v>
      </c>
      <c r="D20">
        <v>116.4</v>
      </c>
      <c r="E20">
        <v>314</v>
      </c>
      <c r="F20">
        <v>326.5</v>
      </c>
      <c r="G20">
        <v>285.56</v>
      </c>
      <c r="K20" s="5" t="s">
        <v>198</v>
      </c>
      <c r="L20" s="6">
        <v>25.5</v>
      </c>
      <c r="M20" s="6">
        <v>116.4</v>
      </c>
      <c r="N20" s="6">
        <v>314</v>
      </c>
      <c r="O20" s="6">
        <v>326.5</v>
      </c>
      <c r="P20" s="6">
        <v>285.56</v>
      </c>
    </row>
    <row r="21" spans="2:16" ht="30" customHeight="1" x14ac:dyDescent="0.5">
      <c r="B21" s="2" t="s">
        <v>173</v>
      </c>
      <c r="D21">
        <v>19</v>
      </c>
      <c r="E21">
        <v>57.25</v>
      </c>
      <c r="F21">
        <v>16</v>
      </c>
      <c r="G21">
        <v>17.95</v>
      </c>
      <c r="K21" s="5" t="s">
        <v>173</v>
      </c>
      <c r="L21" s="6">
        <v>0</v>
      </c>
      <c r="M21" s="6">
        <v>19</v>
      </c>
      <c r="N21" s="6">
        <v>57.25</v>
      </c>
      <c r="O21" s="6">
        <v>16</v>
      </c>
      <c r="P21" s="6">
        <v>17.95</v>
      </c>
    </row>
    <row r="22" spans="2:16" ht="30" customHeight="1" x14ac:dyDescent="0.5">
      <c r="B22" s="2" t="s">
        <v>202</v>
      </c>
      <c r="D22">
        <v>35</v>
      </c>
      <c r="E22">
        <v>379</v>
      </c>
      <c r="F22">
        <v>15</v>
      </c>
      <c r="G22">
        <v>36</v>
      </c>
      <c r="K22" s="5" t="s">
        <v>202</v>
      </c>
      <c r="L22" s="6">
        <v>0</v>
      </c>
      <c r="M22" s="6">
        <v>35</v>
      </c>
      <c r="N22" s="6">
        <v>379</v>
      </c>
      <c r="O22" s="6">
        <v>15</v>
      </c>
      <c r="P22" s="6">
        <v>36</v>
      </c>
    </row>
    <row r="23" spans="2:16" ht="30" customHeight="1" x14ac:dyDescent="0.5">
      <c r="B23" s="2" t="s">
        <v>161</v>
      </c>
      <c r="D23">
        <v>5.5</v>
      </c>
      <c r="E23">
        <v>47.5</v>
      </c>
      <c r="F23">
        <v>31.5</v>
      </c>
      <c r="G23">
        <v>31.5</v>
      </c>
      <c r="K23" s="5" t="s">
        <v>161</v>
      </c>
      <c r="L23" s="6">
        <v>0</v>
      </c>
      <c r="M23" s="6">
        <v>5.5</v>
      </c>
      <c r="N23" s="6">
        <v>47.5</v>
      </c>
      <c r="O23" s="6">
        <v>31.5</v>
      </c>
      <c r="P23" s="6">
        <v>31.5</v>
      </c>
    </row>
    <row r="24" spans="2:16" ht="30" customHeight="1" x14ac:dyDescent="0.5">
      <c r="B24" s="2" t="s">
        <v>231</v>
      </c>
      <c r="C24">
        <v>0.5</v>
      </c>
      <c r="D24">
        <v>10.5</v>
      </c>
      <c r="E24">
        <v>80</v>
      </c>
      <c r="F24">
        <v>68</v>
      </c>
      <c r="G24">
        <v>76</v>
      </c>
      <c r="K24" s="5" t="s">
        <v>231</v>
      </c>
      <c r="L24" s="6">
        <v>0.5</v>
      </c>
      <c r="M24" s="6">
        <v>10.5</v>
      </c>
      <c r="N24" s="6">
        <v>80</v>
      </c>
      <c r="O24" s="6">
        <v>68</v>
      </c>
      <c r="P24" s="6">
        <v>76</v>
      </c>
    </row>
    <row r="25" spans="2:16" ht="30" customHeight="1" x14ac:dyDescent="0.5">
      <c r="B25" s="2" t="s">
        <v>167</v>
      </c>
      <c r="C25">
        <v>0.25</v>
      </c>
      <c r="D25">
        <v>14.5</v>
      </c>
      <c r="E25">
        <v>94.95</v>
      </c>
      <c r="F25">
        <v>118.65</v>
      </c>
      <c r="G25">
        <v>78.25</v>
      </c>
      <c r="K25" s="5" t="s">
        <v>167</v>
      </c>
      <c r="L25" s="6">
        <v>0.25</v>
      </c>
      <c r="M25" s="6">
        <v>14.5</v>
      </c>
      <c r="N25" s="6">
        <v>94.95</v>
      </c>
      <c r="O25" s="6">
        <v>118.65</v>
      </c>
      <c r="P25" s="6">
        <v>78.25</v>
      </c>
    </row>
    <row r="26" spans="2:16" ht="30" customHeight="1" x14ac:dyDescent="0.5">
      <c r="B26" s="2" t="s">
        <v>163</v>
      </c>
      <c r="C26">
        <v>28.599999999999998</v>
      </c>
      <c r="D26">
        <v>34.499999999999993</v>
      </c>
      <c r="E26">
        <v>98.2</v>
      </c>
      <c r="F26">
        <v>125.74999999999999</v>
      </c>
      <c r="G26">
        <v>80.7</v>
      </c>
      <c r="K26" s="5" t="s">
        <v>163</v>
      </c>
      <c r="L26" s="6">
        <v>28.599999999999998</v>
      </c>
      <c r="M26" s="6">
        <v>34.499999999999993</v>
      </c>
      <c r="N26" s="6">
        <v>98.2</v>
      </c>
      <c r="O26" s="6">
        <v>125.74999999999997</v>
      </c>
      <c r="P26" s="6">
        <v>80.7</v>
      </c>
    </row>
    <row r="27" spans="2:16" ht="30" customHeight="1" x14ac:dyDescent="0.5">
      <c r="B27" s="2" t="s">
        <v>144</v>
      </c>
      <c r="C27">
        <v>19</v>
      </c>
      <c r="D27">
        <v>287</v>
      </c>
      <c r="E27">
        <v>583</v>
      </c>
      <c r="F27">
        <v>990</v>
      </c>
      <c r="G27">
        <v>406</v>
      </c>
      <c r="K27" s="5" t="s">
        <v>144</v>
      </c>
      <c r="L27" s="6">
        <v>19</v>
      </c>
      <c r="M27" s="6">
        <v>287</v>
      </c>
      <c r="N27" s="6">
        <v>583</v>
      </c>
      <c r="O27" s="6">
        <v>990</v>
      </c>
      <c r="P27" s="6">
        <v>406</v>
      </c>
    </row>
    <row r="28" spans="2:16" ht="30" customHeight="1" x14ac:dyDescent="0.5">
      <c r="B28" s="2" t="s">
        <v>166</v>
      </c>
      <c r="C28">
        <v>5.25</v>
      </c>
      <c r="D28">
        <v>25.1</v>
      </c>
      <c r="E28">
        <v>90.149999999999991</v>
      </c>
      <c r="F28">
        <v>111.55</v>
      </c>
      <c r="G28">
        <v>72.5</v>
      </c>
      <c r="K28" s="5" t="s">
        <v>166</v>
      </c>
      <c r="L28" s="6">
        <v>5.25</v>
      </c>
      <c r="M28" s="6">
        <v>25.1</v>
      </c>
      <c r="N28" s="6">
        <v>90.149999999999991</v>
      </c>
      <c r="O28" s="6">
        <v>111.55</v>
      </c>
      <c r="P28" s="6">
        <v>72.5</v>
      </c>
    </row>
    <row r="29" spans="2:16" ht="30" customHeight="1" x14ac:dyDescent="0.5">
      <c r="B29" s="2" t="s">
        <v>159</v>
      </c>
      <c r="C29">
        <v>0.95000000000000007</v>
      </c>
      <c r="D29">
        <v>33.75</v>
      </c>
      <c r="E29">
        <v>209</v>
      </c>
      <c r="F29">
        <v>228.85</v>
      </c>
      <c r="G29">
        <v>140.20000000000005</v>
      </c>
      <c r="K29" s="28" t="s">
        <v>159</v>
      </c>
      <c r="L29" s="29">
        <v>0.95000000000000007</v>
      </c>
      <c r="M29" s="29">
        <v>33.75</v>
      </c>
      <c r="N29" s="29">
        <v>209</v>
      </c>
      <c r="O29" s="29">
        <v>228.85</v>
      </c>
      <c r="P29" s="29">
        <v>140.20000000000005</v>
      </c>
    </row>
  </sheetData>
  <mergeCells count="1">
    <mergeCell ref="M3:O3"/>
  </mergeCells>
  <pageMargins left="0.7" right="0.7" top="0.75" bottom="0.75" header="0.3" footer="0.3"/>
  <pageSetup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10B4A233-73AC-4B8B-A587-0AA784DDED4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6"/>
          <x14:colorLow theme="5" tint="-0.499984740745262"/>
          <x14:sparklines>
            <x14:sparkline>
              <xm:f>'monthly demand trend'!K5:P5</xm:f>
              <xm:sqref>J5</xm:sqref>
            </x14:sparkline>
            <x14:sparkline>
              <xm:f>'monthly demand trend'!K6:P6</xm:f>
              <xm:sqref>J6</xm:sqref>
            </x14:sparkline>
            <x14:sparkline>
              <xm:f>'monthly demand trend'!K7:P7</xm:f>
              <xm:sqref>J7</xm:sqref>
            </x14:sparkline>
            <x14:sparkline>
              <xm:f>'monthly demand trend'!K8:P8</xm:f>
              <xm:sqref>J8</xm:sqref>
            </x14:sparkline>
            <x14:sparkline>
              <xm:f>'monthly demand trend'!K9:P9</xm:f>
              <xm:sqref>J9</xm:sqref>
            </x14:sparkline>
            <x14:sparkline>
              <xm:f>'monthly demand trend'!K10:P10</xm:f>
              <xm:sqref>J10</xm:sqref>
            </x14:sparkline>
            <x14:sparkline>
              <xm:f>'monthly demand trend'!K11:P11</xm:f>
              <xm:sqref>J11</xm:sqref>
            </x14:sparkline>
            <x14:sparkline>
              <xm:f>'monthly demand trend'!K12:P12</xm:f>
              <xm:sqref>J12</xm:sqref>
            </x14:sparkline>
            <x14:sparkline>
              <xm:f>'monthly demand trend'!K13:P13</xm:f>
              <xm:sqref>J13</xm:sqref>
            </x14:sparkline>
            <x14:sparkline>
              <xm:f>'monthly demand trend'!K14:P14</xm:f>
              <xm:sqref>J14</xm:sqref>
            </x14:sparkline>
            <x14:sparkline>
              <xm:f>'monthly demand trend'!K15:P15</xm:f>
              <xm:sqref>J15</xm:sqref>
            </x14:sparkline>
            <x14:sparkline>
              <xm:f>'monthly demand trend'!K16:P16</xm:f>
              <xm:sqref>J16</xm:sqref>
            </x14:sparkline>
            <x14:sparkline>
              <xm:f>'monthly demand trend'!K17:P17</xm:f>
              <xm:sqref>J17</xm:sqref>
            </x14:sparkline>
            <x14:sparkline>
              <xm:f>'monthly demand trend'!K18:P18</xm:f>
              <xm:sqref>J18</xm:sqref>
            </x14:sparkline>
            <x14:sparkline>
              <xm:f>'monthly demand trend'!K19:P19</xm:f>
              <xm:sqref>J19</xm:sqref>
            </x14:sparkline>
            <x14:sparkline>
              <xm:f>'monthly demand trend'!K20:P20</xm:f>
              <xm:sqref>J20</xm:sqref>
            </x14:sparkline>
            <x14:sparkline>
              <xm:f>'monthly demand trend'!K21:P21</xm:f>
              <xm:sqref>J21</xm:sqref>
            </x14:sparkline>
            <x14:sparkline>
              <xm:f>'monthly demand trend'!K22:P22</xm:f>
              <xm:sqref>J22</xm:sqref>
            </x14:sparkline>
            <x14:sparkline>
              <xm:f>'monthly demand trend'!K23:P23</xm:f>
              <xm:sqref>J23</xm:sqref>
            </x14:sparkline>
            <x14:sparkline>
              <xm:f>'monthly demand trend'!K24:P24</xm:f>
              <xm:sqref>J24</xm:sqref>
            </x14:sparkline>
            <x14:sparkline>
              <xm:f>'monthly demand trend'!K25:P25</xm:f>
              <xm:sqref>J25</xm:sqref>
            </x14:sparkline>
            <x14:sparkline>
              <xm:f>'monthly demand trend'!K26:P26</xm:f>
              <xm:sqref>J26</xm:sqref>
            </x14:sparkline>
            <x14:sparkline>
              <xm:f>'monthly demand trend'!K27:P27</xm:f>
              <xm:sqref>J27</xm:sqref>
            </x14:sparkline>
            <x14:sparkline>
              <xm:f>'monthly demand trend'!K28:P28</xm:f>
              <xm:sqref>J28</xm:sqref>
            </x14:sparkline>
            <x14:sparkline>
              <xm:f>'monthly demand trend'!K29:P29</xm:f>
              <xm:sqref>J29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BF69-A261-4967-8ADA-EFB2EAA6357E}">
  <dimension ref="A1:AJ127"/>
  <sheetViews>
    <sheetView topLeftCell="G37" zoomScale="97" zoomScaleNormal="100" workbookViewId="0">
      <selection activeCell="K2" sqref="K2"/>
    </sheetView>
  </sheetViews>
  <sheetFormatPr defaultRowHeight="15.75" x14ac:dyDescent="0.5"/>
  <cols>
    <col min="1" max="1" width="11.8125" bestFit="1" customWidth="1"/>
    <col min="2" max="2" width="18.25" bestFit="1" customWidth="1"/>
    <col min="3" max="3" width="14.0625" bestFit="1" customWidth="1"/>
    <col min="4" max="4" width="20.5625" bestFit="1" customWidth="1"/>
    <col min="5" max="5" width="17.5625" bestFit="1" customWidth="1"/>
    <col min="6" max="6" width="14.0625" bestFit="1" customWidth="1"/>
    <col min="7" max="7" width="17.125" style="3" bestFit="1" customWidth="1"/>
    <col min="8" max="8" width="20.5625" style="3" bestFit="1" customWidth="1"/>
    <col min="9" max="14" width="14.5625" bestFit="1" customWidth="1"/>
    <col min="15" max="15" width="14.5625" style="3" bestFit="1" customWidth="1"/>
    <col min="16" max="33" width="14.5625" bestFit="1" customWidth="1"/>
    <col min="34" max="35" width="10.25" bestFit="1" customWidth="1"/>
  </cols>
  <sheetData>
    <row r="1" spans="1:16" ht="47.25" x14ac:dyDescent="0.5">
      <c r="D1" s="1" t="s">
        <v>135</v>
      </c>
      <c r="E1" t="s">
        <v>304</v>
      </c>
      <c r="G1"/>
      <c r="H1" s="8" t="s">
        <v>334</v>
      </c>
      <c r="I1" s="12" t="s">
        <v>296</v>
      </c>
      <c r="J1" s="32" t="s">
        <v>333</v>
      </c>
      <c r="K1" s="32" t="s">
        <v>318</v>
      </c>
      <c r="L1" s="32" t="s">
        <v>315</v>
      </c>
      <c r="M1" s="32" t="s">
        <v>316</v>
      </c>
      <c r="N1" s="32" t="s">
        <v>337</v>
      </c>
      <c r="O1" s="13" t="s">
        <v>301</v>
      </c>
      <c r="P1" s="32" t="s">
        <v>321</v>
      </c>
    </row>
    <row r="2" spans="1:16" x14ac:dyDescent="0.5">
      <c r="G2" s="7"/>
      <c r="H2" s="5" t="s">
        <v>148</v>
      </c>
      <c r="I2" s="6">
        <v>625</v>
      </c>
      <c r="J2">
        <f>COUNT($A$4:$A$126)</f>
        <v>123</v>
      </c>
      <c r="K2">
        <f>I2/J2</f>
        <v>5.0813008130081299</v>
      </c>
      <c r="L2">
        <v>20</v>
      </c>
      <c r="M2" t="s">
        <v>149</v>
      </c>
      <c r="N2">
        <f>K2/L2</f>
        <v>0.25406504065040647</v>
      </c>
      <c r="O2" s="7">
        <v>290.01573426573424</v>
      </c>
      <c r="P2" s="3">
        <f>L2*O2</f>
        <v>5800.3146853146845</v>
      </c>
    </row>
    <row r="3" spans="1:16" x14ac:dyDescent="0.5">
      <c r="A3" s="1" t="s">
        <v>269</v>
      </c>
      <c r="B3" t="s">
        <v>271</v>
      </c>
      <c r="D3" s="1" t="s">
        <v>269</v>
      </c>
      <c r="E3" t="s">
        <v>301</v>
      </c>
      <c r="F3" t="s">
        <v>296</v>
      </c>
      <c r="G3"/>
      <c r="H3" s="5" t="s">
        <v>151</v>
      </c>
      <c r="I3" s="6">
        <v>227.90000000000003</v>
      </c>
      <c r="J3">
        <f t="shared" ref="J3:J26" si="0">COUNT($A$4:$A$126)</f>
        <v>123</v>
      </c>
      <c r="K3">
        <f t="shared" ref="K3:K26" si="1">I3/J3</f>
        <v>1.8528455284552849</v>
      </c>
      <c r="L3">
        <v>12</v>
      </c>
      <c r="M3" t="s">
        <v>317</v>
      </c>
      <c r="N3">
        <f t="shared" ref="N3:N26" si="2">K3/L3</f>
        <v>0.15440379403794041</v>
      </c>
      <c r="O3" s="7">
        <v>458.61111111111109</v>
      </c>
      <c r="P3" s="3">
        <f t="shared" ref="P3:P26" si="3">L3*O3</f>
        <v>5503.333333333333</v>
      </c>
    </row>
    <row r="4" spans="1:16" x14ac:dyDescent="0.5">
      <c r="A4" s="27">
        <v>44562</v>
      </c>
      <c r="B4">
        <v>1070</v>
      </c>
      <c r="D4" s="2" t="s">
        <v>148</v>
      </c>
      <c r="E4">
        <v>290.01573426573424</v>
      </c>
      <c r="F4">
        <v>625</v>
      </c>
      <c r="G4"/>
      <c r="H4" s="5" t="s">
        <v>181</v>
      </c>
      <c r="I4" s="6">
        <v>280.35000000000002</v>
      </c>
      <c r="J4">
        <f t="shared" si="0"/>
        <v>123</v>
      </c>
      <c r="K4">
        <f t="shared" si="1"/>
        <v>2.2792682926829269</v>
      </c>
      <c r="L4">
        <v>40</v>
      </c>
      <c r="M4" t="s">
        <v>317</v>
      </c>
      <c r="N4">
        <f t="shared" si="2"/>
        <v>5.6981707317073173E-2</v>
      </c>
      <c r="O4" s="7">
        <v>131.28</v>
      </c>
      <c r="P4" s="3">
        <f t="shared" si="3"/>
        <v>5251.2</v>
      </c>
    </row>
    <row r="5" spans="1:16" x14ac:dyDescent="0.5">
      <c r="A5" s="27">
        <v>44563</v>
      </c>
      <c r="B5">
        <v>13570</v>
      </c>
      <c r="D5" s="2" t="s">
        <v>151</v>
      </c>
      <c r="E5">
        <v>458.61111111111109</v>
      </c>
      <c r="F5">
        <v>227.90000000000003</v>
      </c>
      <c r="G5"/>
      <c r="H5" s="5" t="s">
        <v>220</v>
      </c>
      <c r="I5" s="6">
        <v>27</v>
      </c>
      <c r="J5">
        <f t="shared" si="0"/>
        <v>123</v>
      </c>
      <c r="K5">
        <f t="shared" si="1"/>
        <v>0.21951219512195122</v>
      </c>
      <c r="L5">
        <v>1</v>
      </c>
      <c r="M5" t="s">
        <v>149</v>
      </c>
      <c r="N5">
        <f t="shared" si="2"/>
        <v>0.21951219512195122</v>
      </c>
      <c r="O5" s="7">
        <v>2593.3333333333335</v>
      </c>
      <c r="P5" s="3">
        <f t="shared" si="3"/>
        <v>2593.3333333333335</v>
      </c>
    </row>
    <row r="6" spans="1:16" x14ac:dyDescent="0.5">
      <c r="A6" s="27">
        <v>44564</v>
      </c>
      <c r="B6">
        <v>5530</v>
      </c>
      <c r="D6" s="2" t="s">
        <v>181</v>
      </c>
      <c r="E6">
        <v>131.28</v>
      </c>
      <c r="F6">
        <v>280.35000000000002</v>
      </c>
      <c r="G6"/>
      <c r="H6" s="5" t="s">
        <v>183</v>
      </c>
      <c r="I6" s="6">
        <v>167</v>
      </c>
      <c r="J6">
        <f t="shared" si="0"/>
        <v>123</v>
      </c>
      <c r="K6">
        <f t="shared" si="1"/>
        <v>1.3577235772357723</v>
      </c>
      <c r="L6">
        <v>5</v>
      </c>
      <c r="M6" t="s">
        <v>149</v>
      </c>
      <c r="N6">
        <f t="shared" si="2"/>
        <v>0.27154471544715447</v>
      </c>
      <c r="O6" s="7">
        <v>272.37272727272727</v>
      </c>
      <c r="P6" s="3">
        <f t="shared" si="3"/>
        <v>1361.8636363636365</v>
      </c>
    </row>
    <row r="7" spans="1:16" x14ac:dyDescent="0.5">
      <c r="A7" s="27">
        <v>44565</v>
      </c>
      <c r="B7">
        <v>840</v>
      </c>
      <c r="D7" s="2" t="s">
        <v>220</v>
      </c>
      <c r="E7">
        <v>2593.3333333333335</v>
      </c>
      <c r="F7">
        <v>27</v>
      </c>
      <c r="G7"/>
      <c r="H7" s="5" t="s">
        <v>162</v>
      </c>
      <c r="I7" s="6">
        <v>1462</v>
      </c>
      <c r="J7">
        <f t="shared" si="0"/>
        <v>123</v>
      </c>
      <c r="K7">
        <f t="shared" si="1"/>
        <v>11.886178861788618</v>
      </c>
      <c r="L7">
        <v>40</v>
      </c>
      <c r="M7" t="s">
        <v>147</v>
      </c>
      <c r="N7">
        <f t="shared" si="2"/>
        <v>0.29715447154471547</v>
      </c>
      <c r="O7" s="7">
        <v>165.53956834532374</v>
      </c>
      <c r="P7" s="3">
        <f t="shared" si="3"/>
        <v>6621.5827338129493</v>
      </c>
    </row>
    <row r="8" spans="1:16" x14ac:dyDescent="0.5">
      <c r="A8" s="27">
        <v>44567</v>
      </c>
      <c r="B8">
        <v>250</v>
      </c>
      <c r="D8" s="2" t="s">
        <v>183</v>
      </c>
      <c r="E8">
        <v>272.37272727272727</v>
      </c>
      <c r="F8">
        <v>167</v>
      </c>
      <c r="G8"/>
      <c r="H8" s="5" t="s">
        <v>158</v>
      </c>
      <c r="I8" s="6">
        <v>293.54999999999995</v>
      </c>
      <c r="J8">
        <f t="shared" si="0"/>
        <v>123</v>
      </c>
      <c r="K8">
        <f t="shared" si="1"/>
        <v>2.3865853658536582</v>
      </c>
      <c r="L8">
        <v>25</v>
      </c>
      <c r="M8" t="s">
        <v>147</v>
      </c>
      <c r="N8">
        <f t="shared" si="2"/>
        <v>9.5463414634146329E-2</v>
      </c>
      <c r="O8" s="7">
        <v>302.14444444444445</v>
      </c>
      <c r="P8" s="3">
        <f t="shared" si="3"/>
        <v>7553.6111111111113</v>
      </c>
    </row>
    <row r="9" spans="1:16" x14ac:dyDescent="0.5">
      <c r="A9" s="27">
        <v>44569</v>
      </c>
      <c r="B9">
        <v>1563</v>
      </c>
      <c r="D9" s="2" t="s">
        <v>162</v>
      </c>
      <c r="E9">
        <v>165.53956834532374</v>
      </c>
      <c r="F9">
        <v>1462</v>
      </c>
      <c r="G9"/>
      <c r="H9" s="5" t="s">
        <v>189</v>
      </c>
      <c r="I9" s="6">
        <v>92.95</v>
      </c>
      <c r="J9">
        <f t="shared" si="0"/>
        <v>123</v>
      </c>
      <c r="K9">
        <f t="shared" si="1"/>
        <v>0.75569105691056915</v>
      </c>
      <c r="L9">
        <v>25</v>
      </c>
      <c r="M9" t="s">
        <v>147</v>
      </c>
      <c r="N9">
        <f t="shared" si="2"/>
        <v>3.0227642276422766E-2</v>
      </c>
      <c r="O9" s="7">
        <v>374.25742574257424</v>
      </c>
      <c r="P9" s="3">
        <f t="shared" si="3"/>
        <v>9356.4356435643567</v>
      </c>
    </row>
    <row r="10" spans="1:16" x14ac:dyDescent="0.5">
      <c r="A10" s="27">
        <v>44570</v>
      </c>
      <c r="B10">
        <v>1405</v>
      </c>
      <c r="D10" s="2" t="s">
        <v>158</v>
      </c>
      <c r="E10">
        <v>302.14444444444445</v>
      </c>
      <c r="F10">
        <v>293.54999999999995</v>
      </c>
      <c r="G10"/>
      <c r="H10" s="5" t="s">
        <v>164</v>
      </c>
      <c r="I10" s="6">
        <v>169</v>
      </c>
      <c r="J10">
        <f t="shared" si="0"/>
        <v>123</v>
      </c>
      <c r="K10">
        <f t="shared" si="1"/>
        <v>1.3739837398373984</v>
      </c>
      <c r="L10">
        <v>25</v>
      </c>
      <c r="M10" t="s">
        <v>147</v>
      </c>
      <c r="N10">
        <f t="shared" si="2"/>
        <v>5.4959349593495938E-2</v>
      </c>
      <c r="O10" s="7">
        <v>201.8918918918919</v>
      </c>
      <c r="P10" s="3">
        <f t="shared" si="3"/>
        <v>5047.2972972972975</v>
      </c>
    </row>
    <row r="11" spans="1:16" x14ac:dyDescent="0.5">
      <c r="A11" s="27">
        <v>44571</v>
      </c>
      <c r="B11">
        <v>3333</v>
      </c>
      <c r="D11" s="2" t="s">
        <v>189</v>
      </c>
      <c r="E11">
        <v>374.25742574257424</v>
      </c>
      <c r="F11">
        <v>92.95</v>
      </c>
      <c r="G11"/>
      <c r="H11" s="5" t="s">
        <v>187</v>
      </c>
      <c r="I11" s="6">
        <v>1157.9000000000001</v>
      </c>
      <c r="J11">
        <f t="shared" si="0"/>
        <v>123</v>
      </c>
      <c r="K11">
        <f t="shared" si="1"/>
        <v>9.4138211382113823</v>
      </c>
      <c r="L11">
        <v>50</v>
      </c>
      <c r="M11" t="s">
        <v>147</v>
      </c>
      <c r="N11">
        <f t="shared" si="2"/>
        <v>0.18827642276422765</v>
      </c>
      <c r="O11" s="7">
        <v>48.233009708737868</v>
      </c>
      <c r="P11" s="3">
        <f t="shared" si="3"/>
        <v>2411.6504854368932</v>
      </c>
    </row>
    <row r="12" spans="1:16" x14ac:dyDescent="0.5">
      <c r="A12" s="27">
        <v>44572</v>
      </c>
      <c r="B12">
        <v>6505</v>
      </c>
      <c r="D12" s="2" t="s">
        <v>164</v>
      </c>
      <c r="E12">
        <v>201.8918918918919</v>
      </c>
      <c r="F12">
        <v>169</v>
      </c>
      <c r="G12"/>
      <c r="H12" s="5" t="s">
        <v>175</v>
      </c>
      <c r="I12" s="6">
        <v>71.399999999999991</v>
      </c>
      <c r="J12">
        <f t="shared" si="0"/>
        <v>123</v>
      </c>
      <c r="K12">
        <f t="shared" si="1"/>
        <v>0.58048780487804874</v>
      </c>
      <c r="L12">
        <v>1</v>
      </c>
      <c r="M12" t="s">
        <v>317</v>
      </c>
      <c r="N12">
        <f t="shared" si="2"/>
        <v>0.58048780487804874</v>
      </c>
      <c r="O12" s="7">
        <v>871.52542372881351</v>
      </c>
      <c r="P12" s="3">
        <f t="shared" si="3"/>
        <v>871.52542372881351</v>
      </c>
    </row>
    <row r="13" spans="1:16" x14ac:dyDescent="0.5">
      <c r="A13" s="27">
        <v>44574</v>
      </c>
      <c r="B13">
        <v>1460</v>
      </c>
      <c r="D13" s="2" t="s">
        <v>187</v>
      </c>
      <c r="E13">
        <v>48.233009708737868</v>
      </c>
      <c r="F13">
        <v>1157.9000000000001</v>
      </c>
      <c r="G13"/>
      <c r="H13" s="5" t="s">
        <v>154</v>
      </c>
      <c r="I13" s="6">
        <v>143.93</v>
      </c>
      <c r="J13">
        <f t="shared" si="0"/>
        <v>123</v>
      </c>
      <c r="K13">
        <f t="shared" si="1"/>
        <v>1.1701626016260163</v>
      </c>
      <c r="L13">
        <v>1</v>
      </c>
      <c r="M13" t="s">
        <v>149</v>
      </c>
      <c r="N13">
        <f t="shared" si="2"/>
        <v>1.1701626016260163</v>
      </c>
      <c r="O13" s="7">
        <v>890.06299212598424</v>
      </c>
      <c r="P13" s="3">
        <f t="shared" si="3"/>
        <v>890.06299212598424</v>
      </c>
    </row>
    <row r="14" spans="1:16" x14ac:dyDescent="0.5">
      <c r="A14" s="27">
        <v>44575</v>
      </c>
      <c r="B14">
        <v>2302</v>
      </c>
      <c r="D14" s="2" t="s">
        <v>175</v>
      </c>
      <c r="E14">
        <v>871.52542372881351</v>
      </c>
      <c r="F14">
        <v>71.399999999999991</v>
      </c>
      <c r="G14"/>
      <c r="H14" s="5" t="s">
        <v>281</v>
      </c>
      <c r="I14" s="6">
        <v>204.25</v>
      </c>
      <c r="J14">
        <f t="shared" si="0"/>
        <v>123</v>
      </c>
      <c r="K14">
        <f t="shared" si="1"/>
        <v>1.660569105691057</v>
      </c>
      <c r="L14">
        <v>35</v>
      </c>
      <c r="M14" t="s">
        <v>147</v>
      </c>
      <c r="N14">
        <f t="shared" si="2"/>
        <v>4.7444831591173055E-2</v>
      </c>
      <c r="O14" s="7">
        <v>251.62025316455697</v>
      </c>
      <c r="P14" s="3">
        <f t="shared" si="3"/>
        <v>8806.7088607594942</v>
      </c>
    </row>
    <row r="15" spans="1:16" x14ac:dyDescent="0.5">
      <c r="A15" s="27">
        <v>44576</v>
      </c>
      <c r="B15">
        <v>445</v>
      </c>
      <c r="D15" s="2" t="s">
        <v>154</v>
      </c>
      <c r="E15">
        <v>890.06299212598424</v>
      </c>
      <c r="F15">
        <v>143.93</v>
      </c>
      <c r="G15"/>
      <c r="H15" s="5" t="s">
        <v>160</v>
      </c>
      <c r="I15" s="6">
        <v>646.24</v>
      </c>
      <c r="J15">
        <f t="shared" si="0"/>
        <v>123</v>
      </c>
      <c r="K15">
        <f t="shared" si="1"/>
        <v>5.2539837398373983</v>
      </c>
      <c r="L15">
        <v>15</v>
      </c>
      <c r="M15" t="s">
        <v>147</v>
      </c>
      <c r="N15">
        <f t="shared" si="2"/>
        <v>0.35026558265582658</v>
      </c>
      <c r="O15" s="7">
        <v>203.65094117647061</v>
      </c>
      <c r="P15" s="3">
        <f t="shared" si="3"/>
        <v>3054.7641176470593</v>
      </c>
    </row>
    <row r="16" spans="1:16" x14ac:dyDescent="0.5">
      <c r="A16" s="27">
        <v>44577</v>
      </c>
      <c r="B16">
        <v>1685</v>
      </c>
      <c r="D16" s="2" t="s">
        <v>281</v>
      </c>
      <c r="E16">
        <v>251.62025316455697</v>
      </c>
      <c r="F16">
        <v>204.25</v>
      </c>
      <c r="G16"/>
      <c r="H16" s="5" t="s">
        <v>284</v>
      </c>
      <c r="I16" s="6">
        <v>170.75</v>
      </c>
      <c r="J16">
        <f t="shared" si="0"/>
        <v>123</v>
      </c>
      <c r="K16">
        <f t="shared" si="1"/>
        <v>1.3882113821138211</v>
      </c>
      <c r="L16">
        <v>35</v>
      </c>
      <c r="M16" t="s">
        <v>147</v>
      </c>
      <c r="N16">
        <f t="shared" si="2"/>
        <v>3.9663182346109174E-2</v>
      </c>
      <c r="O16" s="7">
        <v>252.59322033898306</v>
      </c>
      <c r="P16" s="3">
        <f t="shared" si="3"/>
        <v>8840.7627118644068</v>
      </c>
    </row>
    <row r="17" spans="1:36" x14ac:dyDescent="0.5">
      <c r="A17" s="27">
        <v>44579</v>
      </c>
      <c r="B17">
        <v>3365</v>
      </c>
      <c r="D17" s="2" t="s">
        <v>160</v>
      </c>
      <c r="E17">
        <v>203.65094117647061</v>
      </c>
      <c r="F17">
        <v>646.24</v>
      </c>
      <c r="G17"/>
      <c r="H17" s="5" t="s">
        <v>198</v>
      </c>
      <c r="I17" s="6">
        <v>1067.96</v>
      </c>
      <c r="J17">
        <f t="shared" si="0"/>
        <v>123</v>
      </c>
      <c r="K17">
        <f t="shared" si="1"/>
        <v>8.6826016260162611</v>
      </c>
      <c r="L17">
        <v>35</v>
      </c>
      <c r="M17" t="s">
        <v>147</v>
      </c>
      <c r="N17">
        <f t="shared" si="2"/>
        <v>0.24807433217189317</v>
      </c>
      <c r="O17" s="7">
        <v>251.29251700680271</v>
      </c>
      <c r="P17" s="3">
        <f t="shared" si="3"/>
        <v>8795.2380952380954</v>
      </c>
    </row>
    <row r="18" spans="1:36" x14ac:dyDescent="0.5">
      <c r="A18" s="27">
        <v>44581</v>
      </c>
      <c r="B18">
        <v>5540</v>
      </c>
      <c r="D18" s="2" t="s">
        <v>284</v>
      </c>
      <c r="E18">
        <v>252.59322033898306</v>
      </c>
      <c r="F18">
        <v>170.75</v>
      </c>
      <c r="G18"/>
      <c r="H18" s="5" t="s">
        <v>173</v>
      </c>
      <c r="I18" s="6">
        <v>110.2</v>
      </c>
      <c r="J18">
        <f t="shared" si="0"/>
        <v>123</v>
      </c>
      <c r="K18">
        <f t="shared" si="1"/>
        <v>0.89593495934959355</v>
      </c>
      <c r="L18">
        <v>25</v>
      </c>
      <c r="M18" t="s">
        <v>147</v>
      </c>
      <c r="N18">
        <f t="shared" si="2"/>
        <v>3.5837398373983739E-2</v>
      </c>
      <c r="O18" s="7">
        <v>448.23529411764707</v>
      </c>
      <c r="P18" s="3">
        <f t="shared" si="3"/>
        <v>11205.882352941177</v>
      </c>
    </row>
    <row r="19" spans="1:36" x14ac:dyDescent="0.5">
      <c r="A19" s="27">
        <v>44582</v>
      </c>
      <c r="B19">
        <v>125</v>
      </c>
      <c r="D19" s="2" t="s">
        <v>198</v>
      </c>
      <c r="E19">
        <v>251.29251700680271</v>
      </c>
      <c r="F19">
        <v>1067.96</v>
      </c>
      <c r="G19"/>
      <c r="H19" s="5" t="s">
        <v>202</v>
      </c>
      <c r="I19" s="6">
        <v>465</v>
      </c>
      <c r="J19">
        <f t="shared" si="0"/>
        <v>123</v>
      </c>
      <c r="K19">
        <f t="shared" si="1"/>
        <v>3.7804878048780486</v>
      </c>
      <c r="L19">
        <v>32</v>
      </c>
      <c r="M19" t="s">
        <v>317</v>
      </c>
      <c r="N19">
        <f t="shared" si="2"/>
        <v>0.11814024390243902</v>
      </c>
      <c r="O19" s="7">
        <v>72</v>
      </c>
      <c r="P19" s="3">
        <f t="shared" si="3"/>
        <v>2304</v>
      </c>
    </row>
    <row r="20" spans="1:36" x14ac:dyDescent="0.5">
      <c r="A20" s="27">
        <v>44583</v>
      </c>
      <c r="B20">
        <v>1775</v>
      </c>
      <c r="D20" s="2" t="s">
        <v>173</v>
      </c>
      <c r="E20">
        <v>448.23529411764707</v>
      </c>
      <c r="F20">
        <v>110.2</v>
      </c>
      <c r="G20"/>
      <c r="H20" s="5" t="s">
        <v>161</v>
      </c>
      <c r="I20" s="6">
        <v>116</v>
      </c>
      <c r="J20">
        <f t="shared" si="0"/>
        <v>123</v>
      </c>
      <c r="K20">
        <f t="shared" si="1"/>
        <v>0.94308943089430897</v>
      </c>
      <c r="L20">
        <v>25</v>
      </c>
      <c r="M20" t="s">
        <v>147</v>
      </c>
      <c r="N20">
        <f t="shared" si="2"/>
        <v>3.7723577235772361E-2</v>
      </c>
      <c r="O20" s="7">
        <v>380</v>
      </c>
      <c r="P20" s="3">
        <f t="shared" si="3"/>
        <v>9500</v>
      </c>
    </row>
    <row r="21" spans="1:36" x14ac:dyDescent="0.5">
      <c r="A21" s="27">
        <v>44585</v>
      </c>
      <c r="B21">
        <v>2150</v>
      </c>
      <c r="D21" s="2" t="s">
        <v>202</v>
      </c>
      <c r="E21">
        <v>72</v>
      </c>
      <c r="F21">
        <v>465</v>
      </c>
      <c r="G21"/>
      <c r="H21" s="5" t="s">
        <v>231</v>
      </c>
      <c r="I21" s="6">
        <v>235</v>
      </c>
      <c r="J21">
        <f t="shared" si="0"/>
        <v>123</v>
      </c>
      <c r="K21">
        <f t="shared" si="1"/>
        <v>1.910569105691057</v>
      </c>
      <c r="L21">
        <v>35</v>
      </c>
      <c r="M21" t="s">
        <v>147</v>
      </c>
      <c r="N21">
        <f t="shared" si="2"/>
        <v>5.45876887340302E-2</v>
      </c>
      <c r="O21" s="7">
        <v>250.29473684210527</v>
      </c>
      <c r="P21" s="3">
        <f t="shared" si="3"/>
        <v>8760.3157894736851</v>
      </c>
    </row>
    <row r="22" spans="1:36" x14ac:dyDescent="0.5">
      <c r="A22" s="27">
        <v>44586</v>
      </c>
      <c r="B22">
        <v>5105</v>
      </c>
      <c r="D22" s="2" t="s">
        <v>161</v>
      </c>
      <c r="E22">
        <v>380</v>
      </c>
      <c r="F22">
        <v>116</v>
      </c>
      <c r="G22"/>
      <c r="H22" s="5" t="s">
        <v>167</v>
      </c>
      <c r="I22" s="6">
        <v>306.60000000000002</v>
      </c>
      <c r="J22">
        <f t="shared" si="0"/>
        <v>123</v>
      </c>
      <c r="K22">
        <f t="shared" si="1"/>
        <v>2.4926829268292683</v>
      </c>
      <c r="L22">
        <v>25</v>
      </c>
      <c r="M22" t="s">
        <v>147</v>
      </c>
      <c r="N22">
        <f t="shared" si="2"/>
        <v>9.9707317073170737E-2</v>
      </c>
      <c r="O22" s="7">
        <v>317.71929824561403</v>
      </c>
      <c r="P22" s="3">
        <f t="shared" si="3"/>
        <v>7942.9824561403511</v>
      </c>
    </row>
    <row r="23" spans="1:36" x14ac:dyDescent="0.5">
      <c r="A23" s="27">
        <v>44588</v>
      </c>
      <c r="B23">
        <v>5370</v>
      </c>
      <c r="D23" s="2" t="s">
        <v>231</v>
      </c>
      <c r="E23">
        <v>250.29473684210527</v>
      </c>
      <c r="F23">
        <v>235</v>
      </c>
      <c r="G23"/>
      <c r="H23" s="5" t="s">
        <v>163</v>
      </c>
      <c r="I23" s="6">
        <v>367.75</v>
      </c>
      <c r="J23">
        <f t="shared" si="0"/>
        <v>123</v>
      </c>
      <c r="K23">
        <f t="shared" si="1"/>
        <v>2.9898373983739837</v>
      </c>
      <c r="L23">
        <v>5</v>
      </c>
      <c r="M23" t="s">
        <v>147</v>
      </c>
      <c r="N23">
        <f t="shared" si="2"/>
        <v>0.59796747967479669</v>
      </c>
      <c r="O23" s="7">
        <v>909.08745247148283</v>
      </c>
      <c r="P23" s="3">
        <f t="shared" si="3"/>
        <v>4545.4372623574145</v>
      </c>
    </row>
    <row r="24" spans="1:36" x14ac:dyDescent="0.5">
      <c r="A24" s="27">
        <v>44589</v>
      </c>
      <c r="B24">
        <v>783</v>
      </c>
      <c r="D24" s="2" t="s">
        <v>167</v>
      </c>
      <c r="E24">
        <v>317.71929824561403</v>
      </c>
      <c r="F24">
        <v>306.60000000000002</v>
      </c>
      <c r="G24"/>
      <c r="H24" s="5" t="s">
        <v>144</v>
      </c>
      <c r="I24" s="6">
        <v>2285</v>
      </c>
      <c r="J24">
        <f t="shared" si="0"/>
        <v>123</v>
      </c>
      <c r="K24">
        <f t="shared" si="1"/>
        <v>18.577235772357724</v>
      </c>
      <c r="L24">
        <v>32</v>
      </c>
      <c r="M24" t="s">
        <v>317</v>
      </c>
      <c r="N24">
        <f t="shared" si="2"/>
        <v>0.58053861788617889</v>
      </c>
      <c r="O24" s="7">
        <v>64.863584905660389</v>
      </c>
      <c r="P24" s="3">
        <f t="shared" si="3"/>
        <v>2075.6347169811324</v>
      </c>
    </row>
    <row r="25" spans="1:36" x14ac:dyDescent="0.5">
      <c r="A25" s="27">
        <v>44590</v>
      </c>
      <c r="B25">
        <v>670</v>
      </c>
      <c r="D25" s="2" t="s">
        <v>163</v>
      </c>
      <c r="E25">
        <v>909.08745247148283</v>
      </c>
      <c r="F25">
        <v>367.75</v>
      </c>
      <c r="G25"/>
      <c r="H25" s="5" t="s">
        <v>166</v>
      </c>
      <c r="I25" s="6">
        <v>304.55</v>
      </c>
      <c r="J25">
        <f t="shared" si="0"/>
        <v>123</v>
      </c>
      <c r="K25">
        <f t="shared" si="1"/>
        <v>2.4760162601626017</v>
      </c>
      <c r="L25">
        <v>25</v>
      </c>
      <c r="M25" t="s">
        <v>147</v>
      </c>
      <c r="N25">
        <f t="shared" si="2"/>
        <v>9.904065040650406E-2</v>
      </c>
      <c r="O25" s="7">
        <v>319.78125</v>
      </c>
      <c r="P25" s="3">
        <f t="shared" si="3"/>
        <v>7994.53125</v>
      </c>
    </row>
    <row r="26" spans="1:36" x14ac:dyDescent="0.5">
      <c r="A26" s="27">
        <v>44591</v>
      </c>
      <c r="B26">
        <v>1676</v>
      </c>
      <c r="D26" s="2" t="s">
        <v>144</v>
      </c>
      <c r="E26">
        <v>64.863584905660389</v>
      </c>
      <c r="F26">
        <v>2285</v>
      </c>
      <c r="G26"/>
      <c r="H26" s="28" t="s">
        <v>159</v>
      </c>
      <c r="I26" s="29">
        <v>612.74999999999966</v>
      </c>
      <c r="J26">
        <f t="shared" si="0"/>
        <v>123</v>
      </c>
      <c r="K26">
        <f t="shared" si="1"/>
        <v>4.9817073170731678</v>
      </c>
      <c r="L26">
        <v>25</v>
      </c>
      <c r="M26" t="s">
        <v>147</v>
      </c>
      <c r="N26">
        <f t="shared" si="2"/>
        <v>0.1992682926829267</v>
      </c>
      <c r="O26" s="31">
        <v>514.59193965517238</v>
      </c>
      <c r="P26" s="3">
        <f t="shared" si="3"/>
        <v>12864.79849137931</v>
      </c>
    </row>
    <row r="27" spans="1:36" x14ac:dyDescent="0.5">
      <c r="A27" s="27">
        <v>44592</v>
      </c>
      <c r="B27">
        <v>1173</v>
      </c>
      <c r="D27" s="2" t="s">
        <v>166</v>
      </c>
      <c r="E27">
        <v>319.78125</v>
      </c>
      <c r="F27">
        <v>304.55</v>
      </c>
      <c r="G27"/>
      <c r="H27"/>
    </row>
    <row r="28" spans="1:36" x14ac:dyDescent="0.5">
      <c r="A28" s="27">
        <v>44593</v>
      </c>
      <c r="B28">
        <v>1035</v>
      </c>
      <c r="D28" s="2" t="s">
        <v>159</v>
      </c>
      <c r="E28">
        <v>514.59193965517238</v>
      </c>
      <c r="F28">
        <v>612.74999999999966</v>
      </c>
      <c r="G28"/>
      <c r="H28"/>
    </row>
    <row r="29" spans="1:36" x14ac:dyDescent="0.5">
      <c r="A29" s="27">
        <v>44595</v>
      </c>
      <c r="B29">
        <v>1310</v>
      </c>
      <c r="G29"/>
      <c r="H29"/>
    </row>
    <row r="30" spans="1:36" ht="45" customHeight="1" x14ac:dyDescent="0.5">
      <c r="A30" s="27">
        <v>44596</v>
      </c>
      <c r="B30">
        <v>743</v>
      </c>
      <c r="G30"/>
      <c r="H30" s="50" t="s">
        <v>313</v>
      </c>
      <c r="I30" s="48" t="s">
        <v>328</v>
      </c>
      <c r="J30" s="48" t="s">
        <v>321</v>
      </c>
      <c r="K30" s="49" t="s">
        <v>319</v>
      </c>
      <c r="L30" s="49" t="s">
        <v>320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28"/>
    </row>
    <row r="31" spans="1:36" x14ac:dyDescent="0.5">
      <c r="A31" s="27">
        <v>44597</v>
      </c>
      <c r="B31">
        <v>1985</v>
      </c>
      <c r="G31" s="7"/>
      <c r="H31" s="5" t="s">
        <v>148</v>
      </c>
      <c r="I31">
        <v>0.25406504065040647</v>
      </c>
      <c r="J31" s="3">
        <v>5800.3146853146845</v>
      </c>
      <c r="K31" t="str">
        <f>IF(I31&gt;=$I$57,"Fast Selling","Slow Selling")</f>
        <v>Fast Selling</v>
      </c>
      <c r="L31" t="str">
        <f>IF(J31&gt;=$J$57,"Expensive","Low Cost")</f>
        <v>Expensive</v>
      </c>
      <c r="O31"/>
    </row>
    <row r="32" spans="1:36" x14ac:dyDescent="0.5">
      <c r="A32" s="27">
        <v>44598</v>
      </c>
      <c r="B32">
        <v>4585</v>
      </c>
      <c r="G32" s="7"/>
      <c r="H32" s="5" t="s">
        <v>151</v>
      </c>
      <c r="I32">
        <v>0.15440379403794041</v>
      </c>
      <c r="J32" s="3">
        <v>5503.333333333333</v>
      </c>
      <c r="K32" t="str">
        <f t="shared" ref="K32:K55" si="4">IF(I32&gt;=$I$57,"Fast Selling","Slow Selling")</f>
        <v>Fast Selling</v>
      </c>
      <c r="L32" t="str">
        <f t="shared" ref="L32:L55" si="5">IF(J32&gt;=$J$57,"Expensive","Low Cost")</f>
        <v>Low Cost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31"/>
    </row>
    <row r="33" spans="1:15" x14ac:dyDescent="0.5">
      <c r="A33" s="27">
        <v>44600</v>
      </c>
      <c r="B33">
        <v>12246.3</v>
      </c>
      <c r="G33" s="7"/>
      <c r="H33" s="5" t="s">
        <v>181</v>
      </c>
      <c r="I33">
        <v>5.6981707317073173E-2</v>
      </c>
      <c r="J33" s="3">
        <v>5251.2</v>
      </c>
      <c r="K33" t="str">
        <f t="shared" si="4"/>
        <v>Slow Selling</v>
      </c>
      <c r="L33" t="str">
        <f t="shared" si="5"/>
        <v>Low Cost</v>
      </c>
      <c r="O33"/>
    </row>
    <row r="34" spans="1:15" x14ac:dyDescent="0.5">
      <c r="A34" s="27">
        <v>44602</v>
      </c>
      <c r="B34">
        <v>2392</v>
      </c>
      <c r="G34" s="7"/>
      <c r="H34" s="5" t="s">
        <v>220</v>
      </c>
      <c r="I34">
        <v>0.21951219512195122</v>
      </c>
      <c r="J34" s="3">
        <v>2593.3333333333335</v>
      </c>
      <c r="K34" t="str">
        <f t="shared" si="4"/>
        <v>Fast Selling</v>
      </c>
      <c r="L34" t="str">
        <f t="shared" si="5"/>
        <v>Low Cost</v>
      </c>
      <c r="O34"/>
    </row>
    <row r="35" spans="1:15" x14ac:dyDescent="0.5">
      <c r="A35" s="27">
        <v>44604</v>
      </c>
      <c r="B35">
        <v>64005</v>
      </c>
      <c r="G35" s="7"/>
      <c r="H35" s="5" t="s">
        <v>183</v>
      </c>
      <c r="I35">
        <v>0.27154471544715447</v>
      </c>
      <c r="J35" s="3">
        <v>1361.8636363636365</v>
      </c>
      <c r="K35" t="str">
        <f t="shared" si="4"/>
        <v>Fast Selling</v>
      </c>
      <c r="L35" t="str">
        <f t="shared" si="5"/>
        <v>Low Cost</v>
      </c>
      <c r="O35"/>
    </row>
    <row r="36" spans="1:15" x14ac:dyDescent="0.5">
      <c r="A36" s="27">
        <v>44605</v>
      </c>
      <c r="B36">
        <v>2795</v>
      </c>
      <c r="G36" s="7"/>
      <c r="H36" s="5" t="s">
        <v>162</v>
      </c>
      <c r="I36">
        <v>0.29715447154471547</v>
      </c>
      <c r="J36" s="3">
        <v>6621.5827338129493</v>
      </c>
      <c r="K36" t="str">
        <f t="shared" si="4"/>
        <v>Fast Selling</v>
      </c>
      <c r="L36" t="str">
        <f t="shared" si="5"/>
        <v>Expensive</v>
      </c>
      <c r="O36"/>
    </row>
    <row r="37" spans="1:15" x14ac:dyDescent="0.5">
      <c r="A37" s="27">
        <v>44606</v>
      </c>
      <c r="B37">
        <v>10394</v>
      </c>
      <c r="G37" s="7"/>
      <c r="H37" s="5" t="s">
        <v>158</v>
      </c>
      <c r="I37">
        <v>9.5463414634146329E-2</v>
      </c>
      <c r="J37" s="3">
        <v>7553.6111111111113</v>
      </c>
      <c r="K37" t="str">
        <f t="shared" si="4"/>
        <v>Slow Selling</v>
      </c>
      <c r="L37" t="str">
        <f t="shared" si="5"/>
        <v>Expensive</v>
      </c>
      <c r="O37"/>
    </row>
    <row r="38" spans="1:15" x14ac:dyDescent="0.5">
      <c r="A38" s="27">
        <v>44607</v>
      </c>
      <c r="B38">
        <v>3903</v>
      </c>
      <c r="G38" s="7"/>
      <c r="H38" s="5" t="s">
        <v>189</v>
      </c>
      <c r="I38">
        <v>3.0227642276422766E-2</v>
      </c>
      <c r="J38" s="3">
        <v>9356.4356435643567</v>
      </c>
      <c r="K38" t="str">
        <f t="shared" si="4"/>
        <v>Slow Selling</v>
      </c>
      <c r="L38" t="str">
        <f t="shared" si="5"/>
        <v>Expensive</v>
      </c>
      <c r="O38"/>
    </row>
    <row r="39" spans="1:15" x14ac:dyDescent="0.5">
      <c r="A39" s="27">
        <v>44609</v>
      </c>
      <c r="B39">
        <v>24666</v>
      </c>
      <c r="G39" s="7"/>
      <c r="H39" s="5" t="s">
        <v>164</v>
      </c>
      <c r="I39">
        <v>5.4959349593495938E-2</v>
      </c>
      <c r="J39" s="3">
        <v>5047.2972972972975</v>
      </c>
      <c r="K39" t="str">
        <f t="shared" si="4"/>
        <v>Slow Selling</v>
      </c>
      <c r="L39" t="str">
        <f t="shared" si="5"/>
        <v>Low Cost</v>
      </c>
      <c r="O39"/>
    </row>
    <row r="40" spans="1:15" x14ac:dyDescent="0.5">
      <c r="A40" s="27">
        <v>44611</v>
      </c>
      <c r="B40">
        <v>15782</v>
      </c>
      <c r="G40" s="7"/>
      <c r="H40" s="5" t="s">
        <v>187</v>
      </c>
      <c r="I40">
        <v>0.18827642276422765</v>
      </c>
      <c r="J40" s="3">
        <v>2411.6504854368932</v>
      </c>
      <c r="K40" t="str">
        <f t="shared" si="4"/>
        <v>Fast Selling</v>
      </c>
      <c r="L40" t="str">
        <f t="shared" si="5"/>
        <v>Low Cost</v>
      </c>
      <c r="O40"/>
    </row>
    <row r="41" spans="1:15" x14ac:dyDescent="0.5">
      <c r="A41" s="27">
        <v>44612</v>
      </c>
      <c r="B41">
        <v>1297</v>
      </c>
      <c r="G41" s="7"/>
      <c r="H41" s="5" t="s">
        <v>175</v>
      </c>
      <c r="I41">
        <v>0.58048780487804874</v>
      </c>
      <c r="J41" s="3">
        <v>871.52542372881351</v>
      </c>
      <c r="K41" t="str">
        <f t="shared" si="4"/>
        <v>Fast Selling</v>
      </c>
      <c r="L41" t="str">
        <f t="shared" si="5"/>
        <v>Low Cost</v>
      </c>
      <c r="O41"/>
    </row>
    <row r="42" spans="1:15" x14ac:dyDescent="0.5">
      <c r="A42" s="27">
        <v>44613</v>
      </c>
      <c r="B42">
        <v>6781</v>
      </c>
      <c r="G42" s="7"/>
      <c r="H42" s="5" t="s">
        <v>154</v>
      </c>
      <c r="I42">
        <v>1.1701626016260163</v>
      </c>
      <c r="J42" s="3">
        <v>890.06299212598424</v>
      </c>
      <c r="K42" t="str">
        <f t="shared" si="4"/>
        <v>Fast Selling</v>
      </c>
      <c r="L42" t="str">
        <f t="shared" si="5"/>
        <v>Low Cost</v>
      </c>
      <c r="O42"/>
    </row>
    <row r="43" spans="1:15" x14ac:dyDescent="0.5">
      <c r="A43" s="27">
        <v>44614</v>
      </c>
      <c r="B43">
        <v>16592</v>
      </c>
      <c r="G43" s="7"/>
      <c r="H43" s="5" t="s">
        <v>281</v>
      </c>
      <c r="I43">
        <v>4.7444831591173055E-2</v>
      </c>
      <c r="J43" s="3">
        <v>8806.7088607594942</v>
      </c>
      <c r="K43" t="str">
        <f t="shared" si="4"/>
        <v>Slow Selling</v>
      </c>
      <c r="L43" t="str">
        <f t="shared" si="5"/>
        <v>Expensive</v>
      </c>
      <c r="O43"/>
    </row>
    <row r="44" spans="1:15" x14ac:dyDescent="0.5">
      <c r="A44" s="27">
        <v>44616</v>
      </c>
      <c r="B44">
        <v>46303</v>
      </c>
      <c r="G44" s="7"/>
      <c r="H44" s="5" t="s">
        <v>160</v>
      </c>
      <c r="I44">
        <v>0.35026558265582658</v>
      </c>
      <c r="J44" s="3">
        <v>3054.7641176470593</v>
      </c>
      <c r="K44" t="str">
        <f t="shared" si="4"/>
        <v>Fast Selling</v>
      </c>
      <c r="L44" t="str">
        <f t="shared" si="5"/>
        <v>Low Cost</v>
      </c>
      <c r="O44"/>
    </row>
    <row r="45" spans="1:15" x14ac:dyDescent="0.5">
      <c r="A45" s="27">
        <v>44617</v>
      </c>
      <c r="B45">
        <v>4423</v>
      </c>
      <c r="G45" s="7"/>
      <c r="H45" s="5" t="s">
        <v>284</v>
      </c>
      <c r="I45">
        <v>3.9663182346109174E-2</v>
      </c>
      <c r="J45" s="3">
        <v>8840.7627118644068</v>
      </c>
      <c r="K45" t="str">
        <f t="shared" si="4"/>
        <v>Slow Selling</v>
      </c>
      <c r="L45" t="str">
        <f t="shared" si="5"/>
        <v>Expensive</v>
      </c>
      <c r="O45"/>
    </row>
    <row r="46" spans="1:15" x14ac:dyDescent="0.5">
      <c r="A46" s="27">
        <v>44618</v>
      </c>
      <c r="B46">
        <v>2310</v>
      </c>
      <c r="G46" s="7"/>
      <c r="H46" s="5" t="s">
        <v>198</v>
      </c>
      <c r="I46">
        <v>0.24807433217189317</v>
      </c>
      <c r="J46" s="3">
        <v>8795.2380952380954</v>
      </c>
      <c r="K46" t="str">
        <f t="shared" si="4"/>
        <v>Fast Selling</v>
      </c>
      <c r="L46" t="str">
        <f t="shared" si="5"/>
        <v>Expensive</v>
      </c>
      <c r="O46"/>
    </row>
    <row r="47" spans="1:15" x14ac:dyDescent="0.5">
      <c r="A47" s="27">
        <v>44619</v>
      </c>
      <c r="B47">
        <v>4249</v>
      </c>
      <c r="G47" s="7"/>
      <c r="H47" s="5" t="s">
        <v>173</v>
      </c>
      <c r="I47">
        <v>3.5837398373983739E-2</v>
      </c>
      <c r="J47" s="3">
        <v>11205.882352941177</v>
      </c>
      <c r="K47" t="str">
        <f t="shared" si="4"/>
        <v>Slow Selling</v>
      </c>
      <c r="L47" t="str">
        <f t="shared" si="5"/>
        <v>Expensive</v>
      </c>
      <c r="O47"/>
    </row>
    <row r="48" spans="1:15" x14ac:dyDescent="0.5">
      <c r="A48" s="27">
        <v>44620</v>
      </c>
      <c r="B48">
        <v>70398</v>
      </c>
      <c r="G48" s="7"/>
      <c r="H48" s="5" t="s">
        <v>202</v>
      </c>
      <c r="I48">
        <v>0.11814024390243902</v>
      </c>
      <c r="J48" s="3">
        <v>2304</v>
      </c>
      <c r="K48" t="str">
        <f t="shared" si="4"/>
        <v>Slow Selling</v>
      </c>
      <c r="L48" t="str">
        <f t="shared" si="5"/>
        <v>Low Cost</v>
      </c>
      <c r="O48"/>
    </row>
    <row r="49" spans="1:32" x14ac:dyDescent="0.5">
      <c r="A49" s="27">
        <v>44621</v>
      </c>
      <c r="B49">
        <v>42984</v>
      </c>
      <c r="G49" s="7"/>
      <c r="H49" s="5" t="s">
        <v>161</v>
      </c>
      <c r="I49">
        <v>3.7723577235772361E-2</v>
      </c>
      <c r="J49" s="3">
        <v>9500</v>
      </c>
      <c r="K49" t="str">
        <f t="shared" si="4"/>
        <v>Slow Selling</v>
      </c>
      <c r="L49" t="str">
        <f t="shared" si="5"/>
        <v>Expensive</v>
      </c>
      <c r="O49"/>
    </row>
    <row r="50" spans="1:32" x14ac:dyDescent="0.5">
      <c r="A50" s="27">
        <v>44623</v>
      </c>
      <c r="B50">
        <v>40498</v>
      </c>
      <c r="G50" s="7"/>
      <c r="H50" s="5" t="s">
        <v>231</v>
      </c>
      <c r="I50">
        <v>5.45876887340302E-2</v>
      </c>
      <c r="J50" s="3">
        <v>8760.3157894736851</v>
      </c>
      <c r="K50" t="str">
        <f t="shared" si="4"/>
        <v>Slow Selling</v>
      </c>
      <c r="L50" t="str">
        <f t="shared" si="5"/>
        <v>Expensive</v>
      </c>
      <c r="O50"/>
    </row>
    <row r="51" spans="1:32" x14ac:dyDescent="0.5">
      <c r="A51" s="27">
        <v>44624</v>
      </c>
      <c r="B51">
        <v>21698</v>
      </c>
      <c r="G51" s="7"/>
      <c r="H51" s="5" t="s">
        <v>167</v>
      </c>
      <c r="I51">
        <v>9.9707317073170737E-2</v>
      </c>
      <c r="J51" s="3">
        <v>7942.9824561403511</v>
      </c>
      <c r="K51" t="str">
        <f t="shared" si="4"/>
        <v>Slow Selling</v>
      </c>
      <c r="L51" t="str">
        <f t="shared" si="5"/>
        <v>Expensive</v>
      </c>
      <c r="O51"/>
    </row>
    <row r="52" spans="1:32" x14ac:dyDescent="0.5">
      <c r="A52" s="27">
        <v>44625</v>
      </c>
      <c r="B52">
        <v>71415</v>
      </c>
      <c r="G52" s="7"/>
      <c r="H52" s="5" t="s">
        <v>163</v>
      </c>
      <c r="I52">
        <v>0.59796747967479669</v>
      </c>
      <c r="J52" s="3">
        <v>4545.4372623574145</v>
      </c>
      <c r="K52" t="str">
        <f t="shared" si="4"/>
        <v>Fast Selling</v>
      </c>
      <c r="L52" t="str">
        <f t="shared" si="5"/>
        <v>Low Cost</v>
      </c>
      <c r="O52"/>
    </row>
    <row r="53" spans="1:32" x14ac:dyDescent="0.5">
      <c r="A53" s="27">
        <v>44626</v>
      </c>
      <c r="B53">
        <v>26945</v>
      </c>
      <c r="G53" s="7"/>
      <c r="H53" s="5" t="s">
        <v>144</v>
      </c>
      <c r="I53">
        <v>0.58053861788617889</v>
      </c>
      <c r="J53" s="3">
        <v>2075.6347169811324</v>
      </c>
      <c r="K53" t="str">
        <f t="shared" si="4"/>
        <v>Fast Selling</v>
      </c>
      <c r="L53" t="str">
        <f t="shared" si="5"/>
        <v>Low Cost</v>
      </c>
      <c r="O53"/>
    </row>
    <row r="54" spans="1:32" x14ac:dyDescent="0.5">
      <c r="A54" s="27">
        <v>44627</v>
      </c>
      <c r="B54">
        <v>43227</v>
      </c>
      <c r="G54" s="7"/>
      <c r="H54" s="5" t="s">
        <v>166</v>
      </c>
      <c r="I54">
        <v>9.904065040650406E-2</v>
      </c>
      <c r="J54" s="3">
        <v>7994.53125</v>
      </c>
      <c r="K54" t="str">
        <f t="shared" si="4"/>
        <v>Slow Selling</v>
      </c>
      <c r="L54" t="str">
        <f t="shared" si="5"/>
        <v>Expensive</v>
      </c>
      <c r="O54"/>
    </row>
    <row r="55" spans="1:32" x14ac:dyDescent="0.5">
      <c r="A55" s="27">
        <v>44628</v>
      </c>
      <c r="B55">
        <v>11642</v>
      </c>
      <c r="G55" s="7"/>
      <c r="H55" s="28" t="s">
        <v>159</v>
      </c>
      <c r="I55">
        <v>0.1992682926829267</v>
      </c>
      <c r="J55" s="3">
        <v>12864.79849137931</v>
      </c>
      <c r="K55" t="str">
        <f t="shared" si="4"/>
        <v>Fast Selling</v>
      </c>
      <c r="L55" t="str">
        <f t="shared" si="5"/>
        <v>Expensive</v>
      </c>
      <c r="O55"/>
    </row>
    <row r="56" spans="1:32" x14ac:dyDescent="0.5">
      <c r="A56" s="27">
        <v>44630</v>
      </c>
      <c r="B56">
        <v>67420</v>
      </c>
      <c r="G56" s="7"/>
      <c r="H56" s="7"/>
      <c r="O56"/>
    </row>
    <row r="57" spans="1:32" x14ac:dyDescent="0.5">
      <c r="A57" s="27">
        <v>44631</v>
      </c>
      <c r="B57">
        <v>23537</v>
      </c>
      <c r="G57" s="7"/>
      <c r="H57" s="33" t="s">
        <v>322</v>
      </c>
      <c r="I57" s="19">
        <f>MEDIAN(I31:I55)</f>
        <v>0.15440379403794041</v>
      </c>
      <c r="J57" s="51">
        <f>MEDIAN(J31:J55)</f>
        <v>5800.3146853146845</v>
      </c>
      <c r="O57"/>
    </row>
    <row r="58" spans="1:32" x14ac:dyDescent="0.5">
      <c r="A58" s="27">
        <v>44632</v>
      </c>
      <c r="B58">
        <v>28994</v>
      </c>
      <c r="G58" s="7"/>
      <c r="H58" s="7"/>
      <c r="O58"/>
    </row>
    <row r="59" spans="1:32" x14ac:dyDescent="0.5">
      <c r="A59" s="27">
        <v>44633</v>
      </c>
      <c r="B59">
        <v>33147</v>
      </c>
      <c r="G59" s="7"/>
      <c r="H59" s="7"/>
      <c r="O59"/>
    </row>
    <row r="60" spans="1:32" x14ac:dyDescent="0.5">
      <c r="A60" s="27">
        <v>44634</v>
      </c>
      <c r="B60">
        <v>22072</v>
      </c>
      <c r="G60" s="7"/>
      <c r="H60" s="7"/>
    </row>
    <row r="61" spans="1:32" x14ac:dyDescent="0.5">
      <c r="A61" s="27">
        <v>44635</v>
      </c>
      <c r="B61">
        <v>69509</v>
      </c>
      <c r="G61" s="7"/>
      <c r="H61" s="7"/>
    </row>
    <row r="62" spans="1:32" x14ac:dyDescent="0.5">
      <c r="A62" s="27">
        <v>44637</v>
      </c>
      <c r="B62">
        <v>74498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28"/>
    </row>
    <row r="63" spans="1:32" x14ac:dyDescent="0.5">
      <c r="A63" s="27">
        <v>44638</v>
      </c>
      <c r="B63">
        <v>7958</v>
      </c>
      <c r="G63"/>
      <c r="H63"/>
      <c r="O63"/>
    </row>
    <row r="64" spans="1:32" x14ac:dyDescent="0.5">
      <c r="A64" s="27">
        <v>44639</v>
      </c>
      <c r="B64">
        <v>45232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31"/>
    </row>
    <row r="65" spans="1:15" x14ac:dyDescent="0.5">
      <c r="A65" s="27">
        <v>44640</v>
      </c>
      <c r="B65">
        <v>93334</v>
      </c>
      <c r="G65" s="7"/>
      <c r="H65"/>
      <c r="N65" s="3"/>
      <c r="O65"/>
    </row>
    <row r="66" spans="1:15" x14ac:dyDescent="0.5">
      <c r="A66" s="27">
        <v>44641</v>
      </c>
      <c r="B66">
        <v>62531</v>
      </c>
      <c r="G66" s="7"/>
      <c r="H66"/>
      <c r="N66" s="3"/>
      <c r="O66"/>
    </row>
    <row r="67" spans="1:15" x14ac:dyDescent="0.5">
      <c r="A67" s="27">
        <v>44642</v>
      </c>
      <c r="B67">
        <v>52430</v>
      </c>
      <c r="G67" s="7"/>
      <c r="H67" s="7"/>
    </row>
    <row r="68" spans="1:15" x14ac:dyDescent="0.5">
      <c r="A68" s="27">
        <v>44644</v>
      </c>
      <c r="B68">
        <v>67448</v>
      </c>
      <c r="G68" s="7"/>
      <c r="H68" s="7"/>
    </row>
    <row r="69" spans="1:15" x14ac:dyDescent="0.5">
      <c r="A69" s="27">
        <v>44645</v>
      </c>
      <c r="B69">
        <v>31037</v>
      </c>
      <c r="G69" s="7"/>
      <c r="H69" s="7"/>
    </row>
    <row r="70" spans="1:15" x14ac:dyDescent="0.5">
      <c r="A70" s="27">
        <v>44646</v>
      </c>
      <c r="B70">
        <v>86236</v>
      </c>
      <c r="G70" s="7"/>
      <c r="H70" s="7"/>
    </row>
    <row r="71" spans="1:15" x14ac:dyDescent="0.5">
      <c r="A71" s="27">
        <v>44647</v>
      </c>
      <c r="B71">
        <v>39587</v>
      </c>
      <c r="G71" s="7"/>
      <c r="H71" s="7"/>
    </row>
    <row r="72" spans="1:15" x14ac:dyDescent="0.5">
      <c r="A72" s="27">
        <v>44648</v>
      </c>
      <c r="B72">
        <v>22471</v>
      </c>
      <c r="G72" s="7"/>
      <c r="H72" s="7"/>
    </row>
    <row r="73" spans="1:15" x14ac:dyDescent="0.5">
      <c r="A73" s="27">
        <v>44649</v>
      </c>
      <c r="B73">
        <v>20872</v>
      </c>
      <c r="G73" s="7"/>
      <c r="H73" s="7"/>
    </row>
    <row r="74" spans="1:15" x14ac:dyDescent="0.5">
      <c r="A74" s="27">
        <v>44650</v>
      </c>
      <c r="B74">
        <v>34050</v>
      </c>
      <c r="G74" s="7"/>
      <c r="H74" s="7"/>
    </row>
    <row r="75" spans="1:15" x14ac:dyDescent="0.5">
      <c r="A75" s="27">
        <v>44651</v>
      </c>
      <c r="B75">
        <v>51819</v>
      </c>
      <c r="G75" s="7"/>
      <c r="H75" s="7"/>
    </row>
    <row r="76" spans="1:15" x14ac:dyDescent="0.5">
      <c r="A76" s="27">
        <v>44652</v>
      </c>
      <c r="B76">
        <v>34120</v>
      </c>
      <c r="G76" s="7"/>
      <c r="H76" s="7"/>
    </row>
    <row r="77" spans="1:15" x14ac:dyDescent="0.5">
      <c r="A77" s="27">
        <v>44653</v>
      </c>
      <c r="B77">
        <v>44138</v>
      </c>
      <c r="G77" s="7"/>
      <c r="H77" s="7"/>
    </row>
    <row r="78" spans="1:15" x14ac:dyDescent="0.5">
      <c r="A78" s="27">
        <v>44654</v>
      </c>
      <c r="B78">
        <v>21212</v>
      </c>
      <c r="G78" s="7"/>
      <c r="H78" s="7"/>
    </row>
    <row r="79" spans="1:15" x14ac:dyDescent="0.5">
      <c r="A79" s="27">
        <v>44655</v>
      </c>
      <c r="B79">
        <v>23044</v>
      </c>
      <c r="G79" s="7"/>
      <c r="H79" s="7"/>
    </row>
    <row r="80" spans="1:15" x14ac:dyDescent="0.5">
      <c r="A80" s="27">
        <v>44656</v>
      </c>
      <c r="B80">
        <v>36385</v>
      </c>
      <c r="G80" s="7"/>
      <c r="H80" s="7"/>
    </row>
    <row r="81" spans="1:8" x14ac:dyDescent="0.5">
      <c r="A81" s="27">
        <v>44658</v>
      </c>
      <c r="B81">
        <v>65253</v>
      </c>
      <c r="G81" s="7"/>
      <c r="H81" s="7"/>
    </row>
    <row r="82" spans="1:8" x14ac:dyDescent="0.5">
      <c r="A82" s="27">
        <v>44659</v>
      </c>
      <c r="B82">
        <v>19995</v>
      </c>
      <c r="G82" s="7"/>
      <c r="H82" s="7"/>
    </row>
    <row r="83" spans="1:8" x14ac:dyDescent="0.5">
      <c r="A83" s="27">
        <v>44660</v>
      </c>
      <c r="B83">
        <v>82839</v>
      </c>
      <c r="G83" s="7"/>
      <c r="H83" s="7"/>
    </row>
    <row r="84" spans="1:8" x14ac:dyDescent="0.5">
      <c r="A84" s="27">
        <v>44661</v>
      </c>
      <c r="B84">
        <v>88598</v>
      </c>
      <c r="G84" s="7"/>
      <c r="H84" s="7"/>
    </row>
    <row r="85" spans="1:8" x14ac:dyDescent="0.5">
      <c r="A85" s="27">
        <v>44662</v>
      </c>
      <c r="B85">
        <v>14824</v>
      </c>
      <c r="G85" s="7"/>
      <c r="H85" s="7"/>
    </row>
    <row r="86" spans="1:8" x14ac:dyDescent="0.5">
      <c r="A86" s="27">
        <v>44663</v>
      </c>
      <c r="B86">
        <v>73271</v>
      </c>
      <c r="G86" s="7"/>
      <c r="H86" s="7"/>
    </row>
    <row r="87" spans="1:8" x14ac:dyDescent="0.5">
      <c r="A87" s="27">
        <v>44665</v>
      </c>
      <c r="B87">
        <v>32514</v>
      </c>
      <c r="G87" s="7"/>
      <c r="H87" s="7"/>
    </row>
    <row r="88" spans="1:8" x14ac:dyDescent="0.5">
      <c r="A88" s="27">
        <v>44666</v>
      </c>
      <c r="B88">
        <v>82081</v>
      </c>
      <c r="G88" s="7"/>
      <c r="H88" s="7"/>
    </row>
    <row r="89" spans="1:8" x14ac:dyDescent="0.5">
      <c r="A89" s="27">
        <v>44667</v>
      </c>
      <c r="B89">
        <v>36351</v>
      </c>
      <c r="G89" s="7"/>
      <c r="H89" s="7"/>
    </row>
    <row r="90" spans="1:8" x14ac:dyDescent="0.5">
      <c r="A90" s="27">
        <v>44668</v>
      </c>
      <c r="B90">
        <v>71990</v>
      </c>
      <c r="G90" s="7"/>
      <c r="H90" s="7"/>
    </row>
    <row r="91" spans="1:8" x14ac:dyDescent="0.5">
      <c r="A91" s="27">
        <v>44669</v>
      </c>
      <c r="B91">
        <v>69881</v>
      </c>
      <c r="G91" s="7"/>
      <c r="H91" s="7"/>
    </row>
    <row r="92" spans="1:8" x14ac:dyDescent="0.5">
      <c r="A92" s="27">
        <v>44670</v>
      </c>
      <c r="B92">
        <v>43308</v>
      </c>
      <c r="G92" s="7"/>
      <c r="H92" s="7"/>
    </row>
    <row r="93" spans="1:8" x14ac:dyDescent="0.5">
      <c r="A93" s="27">
        <v>44672</v>
      </c>
      <c r="B93">
        <v>51353</v>
      </c>
      <c r="G93" s="7"/>
      <c r="H93" s="7"/>
    </row>
    <row r="94" spans="1:8" x14ac:dyDescent="0.5">
      <c r="A94" s="27">
        <v>44673</v>
      </c>
      <c r="B94">
        <v>29045</v>
      </c>
      <c r="G94" s="7"/>
      <c r="H94" s="7"/>
    </row>
    <row r="95" spans="1:8" x14ac:dyDescent="0.5">
      <c r="A95" s="27">
        <v>44674</v>
      </c>
      <c r="B95">
        <v>34217</v>
      </c>
      <c r="G95" s="7"/>
      <c r="H95" s="7"/>
    </row>
    <row r="96" spans="1:8" x14ac:dyDescent="0.5">
      <c r="A96" s="27">
        <v>44675</v>
      </c>
      <c r="B96">
        <v>35628</v>
      </c>
      <c r="G96" s="7"/>
      <c r="H96" s="7"/>
    </row>
    <row r="97" spans="1:8" x14ac:dyDescent="0.5">
      <c r="A97" s="27">
        <v>44676</v>
      </c>
      <c r="B97">
        <v>34370</v>
      </c>
      <c r="G97" s="7"/>
      <c r="H97" s="7"/>
    </row>
    <row r="98" spans="1:8" x14ac:dyDescent="0.5">
      <c r="A98" s="27">
        <v>44677</v>
      </c>
      <c r="B98">
        <v>23224</v>
      </c>
      <c r="G98" s="7"/>
      <c r="H98" s="7"/>
    </row>
    <row r="99" spans="1:8" x14ac:dyDescent="0.5">
      <c r="A99" s="27">
        <v>44679</v>
      </c>
      <c r="B99">
        <v>56772</v>
      </c>
      <c r="G99" s="7"/>
      <c r="H99" s="7"/>
    </row>
    <row r="100" spans="1:8" x14ac:dyDescent="0.5">
      <c r="A100" s="27">
        <v>44680</v>
      </c>
      <c r="B100">
        <v>68690</v>
      </c>
      <c r="G100" s="7"/>
      <c r="H100" s="7"/>
    </row>
    <row r="101" spans="1:8" x14ac:dyDescent="0.5">
      <c r="A101" s="27">
        <v>44681</v>
      </c>
      <c r="B101">
        <v>41613</v>
      </c>
      <c r="G101" s="7"/>
      <c r="H101" s="7"/>
    </row>
    <row r="102" spans="1:8" x14ac:dyDescent="0.5">
      <c r="A102" s="27">
        <v>44682</v>
      </c>
      <c r="B102">
        <v>45006</v>
      </c>
      <c r="G102" s="7"/>
      <c r="H102" s="7"/>
    </row>
    <row r="103" spans="1:8" x14ac:dyDescent="0.5">
      <c r="A103" s="27">
        <v>44683</v>
      </c>
      <c r="B103">
        <v>20165</v>
      </c>
      <c r="G103" s="7"/>
      <c r="H103" s="7"/>
    </row>
    <row r="104" spans="1:8" x14ac:dyDescent="0.5">
      <c r="A104" s="27">
        <v>44684</v>
      </c>
      <c r="B104">
        <v>41829</v>
      </c>
      <c r="G104" s="7"/>
      <c r="H104" s="7"/>
    </row>
    <row r="105" spans="1:8" x14ac:dyDescent="0.5">
      <c r="A105" s="27">
        <v>44686</v>
      </c>
      <c r="B105">
        <v>23793</v>
      </c>
      <c r="G105" s="7"/>
      <c r="H105" s="7"/>
    </row>
    <row r="106" spans="1:8" x14ac:dyDescent="0.5">
      <c r="A106" s="27">
        <v>44687</v>
      </c>
      <c r="B106">
        <v>38358</v>
      </c>
      <c r="G106" s="7"/>
      <c r="H106" s="7"/>
    </row>
    <row r="107" spans="1:8" x14ac:dyDescent="0.5">
      <c r="A107" s="27">
        <v>44688</v>
      </c>
      <c r="B107">
        <v>17614</v>
      </c>
      <c r="G107" s="7"/>
      <c r="H107" s="7"/>
    </row>
    <row r="108" spans="1:8" x14ac:dyDescent="0.5">
      <c r="A108" s="27">
        <v>44689</v>
      </c>
      <c r="B108">
        <v>39954</v>
      </c>
      <c r="G108" s="7"/>
      <c r="H108" s="7"/>
    </row>
    <row r="109" spans="1:8" x14ac:dyDescent="0.5">
      <c r="A109" s="27">
        <v>44690</v>
      </c>
      <c r="B109">
        <v>18553</v>
      </c>
    </row>
    <row r="110" spans="1:8" x14ac:dyDescent="0.5">
      <c r="A110" s="27">
        <v>44691</v>
      </c>
      <c r="B110">
        <v>30010</v>
      </c>
    </row>
    <row r="111" spans="1:8" x14ac:dyDescent="0.5">
      <c r="A111" s="27">
        <v>44693</v>
      </c>
      <c r="B111">
        <v>42166</v>
      </c>
    </row>
    <row r="112" spans="1:8" x14ac:dyDescent="0.5">
      <c r="A112" s="27">
        <v>44694</v>
      </c>
      <c r="B112">
        <v>41644</v>
      </c>
    </row>
    <row r="113" spans="1:2" x14ac:dyDescent="0.5">
      <c r="A113" s="27">
        <v>44695</v>
      </c>
      <c r="B113">
        <v>7556</v>
      </c>
    </row>
    <row r="114" spans="1:2" x14ac:dyDescent="0.5">
      <c r="A114" s="27">
        <v>44696</v>
      </c>
      <c r="B114">
        <v>14117</v>
      </c>
    </row>
    <row r="115" spans="1:2" x14ac:dyDescent="0.5">
      <c r="A115" s="27">
        <v>44697</v>
      </c>
      <c r="B115">
        <v>21755</v>
      </c>
    </row>
    <row r="116" spans="1:2" x14ac:dyDescent="0.5">
      <c r="A116" s="27">
        <v>44698</v>
      </c>
      <c r="B116">
        <v>25017</v>
      </c>
    </row>
    <row r="117" spans="1:2" x14ac:dyDescent="0.5">
      <c r="A117" s="27">
        <v>44700</v>
      </c>
      <c r="B117">
        <v>50484</v>
      </c>
    </row>
    <row r="118" spans="1:2" x14ac:dyDescent="0.5">
      <c r="A118" s="27">
        <v>44701</v>
      </c>
      <c r="B118">
        <v>61023</v>
      </c>
    </row>
    <row r="119" spans="1:2" x14ac:dyDescent="0.5">
      <c r="A119" s="27">
        <v>44702</v>
      </c>
      <c r="B119">
        <v>27981</v>
      </c>
    </row>
    <row r="120" spans="1:2" x14ac:dyDescent="0.5">
      <c r="A120" s="27">
        <v>44703</v>
      </c>
      <c r="B120">
        <v>46806</v>
      </c>
    </row>
    <row r="121" spans="1:2" x14ac:dyDescent="0.5">
      <c r="A121" s="27">
        <v>44704</v>
      </c>
      <c r="B121">
        <v>75550</v>
      </c>
    </row>
    <row r="122" spans="1:2" x14ac:dyDescent="0.5">
      <c r="A122" s="27">
        <v>44705</v>
      </c>
      <c r="B122">
        <v>22434</v>
      </c>
    </row>
    <row r="123" spans="1:2" x14ac:dyDescent="0.5">
      <c r="A123" s="27">
        <v>44707</v>
      </c>
      <c r="B123">
        <v>42390</v>
      </c>
    </row>
    <row r="124" spans="1:2" x14ac:dyDescent="0.5">
      <c r="A124" s="27">
        <v>44708</v>
      </c>
      <c r="B124">
        <v>12425</v>
      </c>
    </row>
    <row r="125" spans="1:2" x14ac:dyDescent="0.5">
      <c r="A125" s="27">
        <v>44709</v>
      </c>
      <c r="B125">
        <v>25470</v>
      </c>
    </row>
    <row r="126" spans="1:2" x14ac:dyDescent="0.5">
      <c r="A126" s="27">
        <v>44710</v>
      </c>
      <c r="B126">
        <v>10155</v>
      </c>
    </row>
    <row r="127" spans="1:2" x14ac:dyDescent="0.5">
      <c r="A127" s="27" t="s">
        <v>270</v>
      </c>
      <c r="B127">
        <v>3575446.3</v>
      </c>
    </row>
  </sheetData>
  <phoneticPr fontId="4" type="noConversion"/>
  <conditionalFormatting sqref="K30:K55">
    <cfRule type="cellIs" dxfId="3" priority="6" operator="equal">
      <formula>"Slow Selling"</formula>
    </cfRule>
    <cfRule type="cellIs" dxfId="2" priority="7" operator="equal">
      <formula>"Fast Selling"</formula>
    </cfRule>
  </conditionalFormatting>
  <conditionalFormatting sqref="L31:L55">
    <cfRule type="cellIs" dxfId="1" priority="4" operator="equal">
      <formula>"Expensive"</formula>
    </cfRule>
    <cfRule type="cellIs" dxfId="0" priority="5" operator="equal">
      <formula>"Low cost"</formula>
    </cfRule>
  </conditionalFormatting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E384-70E3-44D1-AB60-B9491846D605}">
  <dimension ref="B1:X26"/>
  <sheetViews>
    <sheetView workbookViewId="0">
      <selection activeCell="D14" sqref="D14"/>
    </sheetView>
  </sheetViews>
  <sheetFormatPr defaultRowHeight="30" customHeight="1" x14ac:dyDescent="0.5"/>
  <cols>
    <col min="1" max="1" width="28" customWidth="1"/>
    <col min="2" max="2" width="20.5625" bestFit="1" customWidth="1"/>
  </cols>
  <sheetData>
    <row r="1" spans="2:24" ht="30" customHeight="1" x14ac:dyDescent="0.5">
      <c r="B1" s="23" t="s">
        <v>269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  <c r="N1" s="22">
        <v>13</v>
      </c>
      <c r="O1" s="22">
        <v>14</v>
      </c>
      <c r="P1" s="22">
        <v>15</v>
      </c>
      <c r="Q1" s="22">
        <v>16</v>
      </c>
      <c r="R1" s="22">
        <v>17</v>
      </c>
      <c r="S1" s="22">
        <v>18</v>
      </c>
      <c r="T1" s="22">
        <v>19</v>
      </c>
      <c r="U1" s="22">
        <v>20</v>
      </c>
      <c r="V1" s="22">
        <v>21</v>
      </c>
      <c r="W1" s="22">
        <v>22</v>
      </c>
      <c r="X1" s="22">
        <v>23</v>
      </c>
    </row>
    <row r="2" spans="2:24" ht="30" customHeight="1" x14ac:dyDescent="0.5">
      <c r="B2" s="5" t="s">
        <v>148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5</v>
      </c>
      <c r="J2" s="6">
        <v>2</v>
      </c>
      <c r="K2" s="6">
        <v>15</v>
      </c>
      <c r="L2" s="6">
        <v>11</v>
      </c>
      <c r="M2" s="6">
        <v>47</v>
      </c>
      <c r="N2" s="6">
        <v>34</v>
      </c>
      <c r="O2" s="6">
        <v>66</v>
      </c>
      <c r="P2" s="6">
        <v>78</v>
      </c>
      <c r="Q2" s="6">
        <v>70</v>
      </c>
      <c r="R2" s="6">
        <v>43</v>
      </c>
      <c r="S2" s="6">
        <v>78</v>
      </c>
      <c r="T2" s="6">
        <v>44</v>
      </c>
      <c r="U2" s="6">
        <v>15</v>
      </c>
      <c r="V2" s="6">
        <v>57</v>
      </c>
      <c r="W2" s="6">
        <v>48</v>
      </c>
      <c r="X2" s="6">
        <v>12</v>
      </c>
    </row>
    <row r="3" spans="2:24" ht="30" customHeight="1" x14ac:dyDescent="0.5">
      <c r="B3" s="5" t="s">
        <v>151</v>
      </c>
      <c r="C3" s="6">
        <v>1</v>
      </c>
      <c r="D3" s="6">
        <v>0</v>
      </c>
      <c r="E3" s="6">
        <v>0.5</v>
      </c>
      <c r="F3" s="6">
        <v>0.5</v>
      </c>
      <c r="G3" s="6">
        <v>0.5</v>
      </c>
      <c r="H3" s="6">
        <v>3</v>
      </c>
      <c r="I3" s="6">
        <v>4.5</v>
      </c>
      <c r="J3" s="6">
        <v>15.8</v>
      </c>
      <c r="K3" s="6">
        <v>34.700000000000003</v>
      </c>
      <c r="L3" s="6">
        <v>10.7</v>
      </c>
      <c r="M3" s="6">
        <v>14.7</v>
      </c>
      <c r="N3" s="6">
        <v>30</v>
      </c>
      <c r="O3" s="6">
        <v>17.2</v>
      </c>
      <c r="P3" s="6">
        <v>22.799999999999997</v>
      </c>
      <c r="Q3" s="6">
        <v>22.999999999999996</v>
      </c>
      <c r="R3" s="6">
        <v>8.4</v>
      </c>
      <c r="S3" s="6">
        <v>20</v>
      </c>
      <c r="T3" s="6">
        <v>6.7</v>
      </c>
      <c r="U3" s="6">
        <v>2.5</v>
      </c>
      <c r="V3" s="6">
        <v>2</v>
      </c>
      <c r="W3" s="6">
        <v>8.4</v>
      </c>
      <c r="X3" s="6">
        <v>1</v>
      </c>
    </row>
    <row r="4" spans="2:24" ht="30" customHeight="1" x14ac:dyDescent="0.5">
      <c r="B4" s="5" t="s">
        <v>181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11.6</v>
      </c>
      <c r="I4" s="6">
        <v>8.8000000000000007</v>
      </c>
      <c r="J4" s="6">
        <v>17.8</v>
      </c>
      <c r="K4" s="6">
        <v>29.199999999999996</v>
      </c>
      <c r="L4" s="6">
        <v>13.399999999999999</v>
      </c>
      <c r="M4" s="6">
        <v>26.900000000000002</v>
      </c>
      <c r="N4" s="6">
        <v>27</v>
      </c>
      <c r="O4" s="6">
        <v>14.4</v>
      </c>
      <c r="P4" s="6">
        <v>21.299999999999997</v>
      </c>
      <c r="Q4" s="6">
        <v>21.3</v>
      </c>
      <c r="R4" s="6">
        <v>20</v>
      </c>
      <c r="S4" s="6">
        <v>12.3</v>
      </c>
      <c r="T4" s="6">
        <v>13.600000000000001</v>
      </c>
      <c r="U4" s="6">
        <v>19.95</v>
      </c>
      <c r="V4" s="6">
        <v>10.8</v>
      </c>
      <c r="W4" s="6">
        <v>12</v>
      </c>
      <c r="X4" s="6">
        <v>0</v>
      </c>
    </row>
    <row r="5" spans="2:24" ht="30" customHeight="1" x14ac:dyDescent="0.5">
      <c r="B5" s="5" t="s">
        <v>220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7</v>
      </c>
      <c r="M5" s="6">
        <v>3</v>
      </c>
      <c r="N5" s="6">
        <v>8</v>
      </c>
      <c r="O5" s="6">
        <v>0</v>
      </c>
      <c r="P5" s="6">
        <v>0</v>
      </c>
      <c r="Q5" s="6">
        <v>6</v>
      </c>
      <c r="R5" s="6">
        <v>1</v>
      </c>
      <c r="S5" s="6">
        <v>0</v>
      </c>
      <c r="T5" s="6">
        <v>2</v>
      </c>
      <c r="U5" s="6">
        <v>0</v>
      </c>
      <c r="V5" s="6">
        <v>0</v>
      </c>
      <c r="W5" s="6">
        <v>0</v>
      </c>
      <c r="X5" s="6">
        <v>0</v>
      </c>
    </row>
    <row r="6" spans="2:24" ht="30" customHeight="1" x14ac:dyDescent="0.5">
      <c r="B6" s="5" t="s">
        <v>183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5</v>
      </c>
      <c r="J6" s="6">
        <v>2</v>
      </c>
      <c r="K6" s="6">
        <v>8</v>
      </c>
      <c r="L6" s="6">
        <v>14</v>
      </c>
      <c r="M6" s="6">
        <v>25</v>
      </c>
      <c r="N6" s="6">
        <v>23</v>
      </c>
      <c r="O6" s="6">
        <v>18</v>
      </c>
      <c r="P6" s="6">
        <v>7</v>
      </c>
      <c r="Q6" s="6">
        <v>14</v>
      </c>
      <c r="R6" s="6">
        <v>5</v>
      </c>
      <c r="S6" s="6">
        <v>3</v>
      </c>
      <c r="T6" s="6">
        <v>19</v>
      </c>
      <c r="U6" s="6">
        <v>15</v>
      </c>
      <c r="V6" s="6">
        <v>3</v>
      </c>
      <c r="W6" s="6">
        <v>6</v>
      </c>
      <c r="X6" s="6">
        <v>0</v>
      </c>
    </row>
    <row r="7" spans="2:24" ht="30" customHeight="1" x14ac:dyDescent="0.5">
      <c r="B7" s="5" t="s">
        <v>162</v>
      </c>
      <c r="C7" s="6">
        <v>30</v>
      </c>
      <c r="D7" s="6">
        <v>0</v>
      </c>
      <c r="E7" s="6">
        <v>0</v>
      </c>
      <c r="F7" s="6">
        <v>0</v>
      </c>
      <c r="G7" s="6">
        <v>0</v>
      </c>
      <c r="H7" s="6">
        <v>8</v>
      </c>
      <c r="I7" s="6">
        <v>6</v>
      </c>
      <c r="J7" s="6">
        <v>44</v>
      </c>
      <c r="K7" s="6">
        <v>131</v>
      </c>
      <c r="L7" s="6">
        <v>108</v>
      </c>
      <c r="M7" s="6">
        <v>65</v>
      </c>
      <c r="N7" s="6">
        <v>176</v>
      </c>
      <c r="O7" s="6">
        <v>259</v>
      </c>
      <c r="P7" s="6">
        <v>44</v>
      </c>
      <c r="Q7" s="6">
        <v>187</v>
      </c>
      <c r="R7" s="6">
        <v>141</v>
      </c>
      <c r="S7" s="6">
        <v>57</v>
      </c>
      <c r="T7" s="6">
        <v>92</v>
      </c>
      <c r="U7" s="6">
        <v>45</v>
      </c>
      <c r="V7" s="6">
        <v>14</v>
      </c>
      <c r="W7" s="6">
        <v>55</v>
      </c>
      <c r="X7" s="6">
        <v>0</v>
      </c>
    </row>
    <row r="8" spans="2:24" ht="30" customHeight="1" x14ac:dyDescent="0.5">
      <c r="B8" s="5" t="s">
        <v>158</v>
      </c>
      <c r="C8" s="6">
        <v>3.75</v>
      </c>
      <c r="D8" s="6">
        <v>30.75</v>
      </c>
      <c r="E8" s="6">
        <v>1.75</v>
      </c>
      <c r="F8" s="6">
        <v>3.45</v>
      </c>
      <c r="G8" s="6">
        <v>7</v>
      </c>
      <c r="H8" s="6">
        <v>14</v>
      </c>
      <c r="I8" s="6">
        <v>9.5</v>
      </c>
      <c r="J8" s="6">
        <v>0.75</v>
      </c>
      <c r="K8" s="6">
        <v>16.350000000000001</v>
      </c>
      <c r="L8" s="6">
        <v>10.95</v>
      </c>
      <c r="M8" s="6">
        <v>18.299999999999997</v>
      </c>
      <c r="N8" s="6">
        <v>38.35</v>
      </c>
      <c r="O8" s="6">
        <v>21</v>
      </c>
      <c r="P8" s="6">
        <v>16.75</v>
      </c>
      <c r="Q8" s="6">
        <v>21</v>
      </c>
      <c r="R8" s="6">
        <v>16</v>
      </c>
      <c r="S8" s="6">
        <v>14</v>
      </c>
      <c r="T8" s="6">
        <v>9.25</v>
      </c>
      <c r="U8" s="6">
        <v>7.15</v>
      </c>
      <c r="V8" s="6">
        <v>14</v>
      </c>
      <c r="W8" s="6">
        <v>17.5</v>
      </c>
      <c r="X8" s="6">
        <v>2</v>
      </c>
    </row>
    <row r="9" spans="2:24" ht="30" customHeight="1" x14ac:dyDescent="0.5">
      <c r="B9" s="5" t="s">
        <v>189</v>
      </c>
      <c r="C9" s="6">
        <v>0</v>
      </c>
      <c r="D9" s="6">
        <v>0</v>
      </c>
      <c r="E9" s="6">
        <v>0</v>
      </c>
      <c r="F9" s="6">
        <v>0</v>
      </c>
      <c r="G9" s="6">
        <v>0.05</v>
      </c>
      <c r="H9" s="6">
        <v>1.25</v>
      </c>
      <c r="I9" s="6">
        <v>0.7</v>
      </c>
      <c r="J9" s="6">
        <v>1</v>
      </c>
      <c r="K9" s="6">
        <v>3.45</v>
      </c>
      <c r="L9" s="6">
        <v>8.65</v>
      </c>
      <c r="M9" s="6">
        <v>2.4500000000000002</v>
      </c>
      <c r="N9" s="6">
        <v>5.45</v>
      </c>
      <c r="O9" s="6">
        <v>11.75</v>
      </c>
      <c r="P9" s="6">
        <v>16.95</v>
      </c>
      <c r="Q9" s="6">
        <v>12.5</v>
      </c>
      <c r="R9" s="6">
        <v>4.75</v>
      </c>
      <c r="S9" s="6">
        <v>9.75</v>
      </c>
      <c r="T9" s="6">
        <v>3.95</v>
      </c>
      <c r="U9" s="6">
        <v>4</v>
      </c>
      <c r="V9" s="6">
        <v>3.8</v>
      </c>
      <c r="W9" s="6">
        <v>2.5</v>
      </c>
      <c r="X9" s="6">
        <v>0</v>
      </c>
    </row>
    <row r="10" spans="2:24" ht="30" customHeight="1" x14ac:dyDescent="0.5">
      <c r="B10" s="5" t="s">
        <v>164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11</v>
      </c>
      <c r="I10" s="6">
        <v>1</v>
      </c>
      <c r="J10" s="6">
        <v>2</v>
      </c>
      <c r="K10" s="6">
        <v>18</v>
      </c>
      <c r="L10" s="6">
        <v>1</v>
      </c>
      <c r="M10" s="6">
        <v>7</v>
      </c>
      <c r="N10" s="6">
        <v>21</v>
      </c>
      <c r="O10" s="6">
        <v>5</v>
      </c>
      <c r="P10" s="6">
        <v>4</v>
      </c>
      <c r="Q10" s="6">
        <v>17</v>
      </c>
      <c r="R10" s="6">
        <v>9</v>
      </c>
      <c r="S10" s="6">
        <v>23</v>
      </c>
      <c r="T10" s="6">
        <v>9</v>
      </c>
      <c r="U10" s="6">
        <v>13</v>
      </c>
      <c r="V10" s="6">
        <v>7</v>
      </c>
      <c r="W10" s="6">
        <v>20</v>
      </c>
      <c r="X10" s="6">
        <v>0</v>
      </c>
    </row>
    <row r="11" spans="2:24" ht="30" customHeight="1" x14ac:dyDescent="0.5">
      <c r="B11" s="5" t="s">
        <v>187</v>
      </c>
      <c r="C11" s="6">
        <v>0</v>
      </c>
      <c r="D11" s="6">
        <v>7</v>
      </c>
      <c r="E11" s="6">
        <v>0</v>
      </c>
      <c r="F11" s="6">
        <v>0</v>
      </c>
      <c r="G11" s="6">
        <v>0</v>
      </c>
      <c r="H11" s="6">
        <v>156</v>
      </c>
      <c r="I11" s="6">
        <v>10</v>
      </c>
      <c r="J11" s="6">
        <v>23.4</v>
      </c>
      <c r="K11" s="6">
        <v>26</v>
      </c>
      <c r="L11" s="6">
        <v>42.5</v>
      </c>
      <c r="M11" s="6">
        <v>54</v>
      </c>
      <c r="N11" s="6">
        <v>127.5</v>
      </c>
      <c r="O11" s="6">
        <v>33</v>
      </c>
      <c r="P11" s="6">
        <v>52</v>
      </c>
      <c r="Q11" s="6">
        <v>202</v>
      </c>
      <c r="R11" s="6">
        <v>56</v>
      </c>
      <c r="S11" s="6">
        <v>139</v>
      </c>
      <c r="T11" s="6">
        <v>33.5</v>
      </c>
      <c r="U11" s="6">
        <v>46</v>
      </c>
      <c r="V11" s="6">
        <v>25</v>
      </c>
      <c r="W11" s="6">
        <v>125</v>
      </c>
      <c r="X11" s="6">
        <v>0</v>
      </c>
    </row>
    <row r="12" spans="2:24" ht="30" customHeight="1" x14ac:dyDescent="0.5">
      <c r="B12" s="5" t="s">
        <v>175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4.8</v>
      </c>
      <c r="I12" s="6">
        <v>1.7000000000000002</v>
      </c>
      <c r="J12" s="6">
        <v>4.95</v>
      </c>
      <c r="K12" s="6">
        <v>17.3</v>
      </c>
      <c r="L12" s="6">
        <v>0.5</v>
      </c>
      <c r="M12" s="6">
        <v>1.1000000000000001</v>
      </c>
      <c r="N12" s="6">
        <v>11.5</v>
      </c>
      <c r="O12" s="6">
        <v>1.5</v>
      </c>
      <c r="P12" s="6">
        <v>1.5</v>
      </c>
      <c r="Q12" s="6">
        <v>7.6</v>
      </c>
      <c r="R12" s="6">
        <v>6</v>
      </c>
      <c r="S12" s="6">
        <v>3.1</v>
      </c>
      <c r="T12" s="6">
        <v>3.4</v>
      </c>
      <c r="U12" s="6">
        <v>3.05</v>
      </c>
      <c r="V12" s="6">
        <v>0.1</v>
      </c>
      <c r="W12" s="6">
        <v>3.3</v>
      </c>
      <c r="X12" s="6">
        <v>0</v>
      </c>
    </row>
    <row r="13" spans="2:24" ht="30" customHeight="1" x14ac:dyDescent="0.5">
      <c r="B13" s="5" t="s">
        <v>154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1</v>
      </c>
      <c r="I13" s="6">
        <v>0.3</v>
      </c>
      <c r="J13" s="6">
        <v>0.15</v>
      </c>
      <c r="K13" s="6">
        <v>3.3299999999999996</v>
      </c>
      <c r="L13" s="6">
        <v>16.32</v>
      </c>
      <c r="M13" s="6">
        <v>7.2500000000000009</v>
      </c>
      <c r="N13" s="6">
        <v>15.1</v>
      </c>
      <c r="O13" s="6">
        <v>6.25</v>
      </c>
      <c r="P13" s="6">
        <v>16.3</v>
      </c>
      <c r="Q13" s="6">
        <v>1.1299999999999999</v>
      </c>
      <c r="R13" s="6">
        <v>21.4</v>
      </c>
      <c r="S13" s="6">
        <v>0.68</v>
      </c>
      <c r="T13" s="6">
        <v>3.15</v>
      </c>
      <c r="U13" s="6">
        <v>13.97</v>
      </c>
      <c r="V13" s="6">
        <v>0.35</v>
      </c>
      <c r="W13" s="6">
        <v>35.599999999999994</v>
      </c>
      <c r="X13" s="6">
        <v>0.65</v>
      </c>
    </row>
    <row r="14" spans="2:24" ht="30" customHeight="1" x14ac:dyDescent="0.5">
      <c r="B14" s="5" t="s">
        <v>281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15</v>
      </c>
      <c r="I14" s="6">
        <v>3</v>
      </c>
      <c r="J14" s="6">
        <v>0.25</v>
      </c>
      <c r="K14" s="6">
        <v>23</v>
      </c>
      <c r="L14" s="6">
        <v>1</v>
      </c>
      <c r="M14" s="6">
        <v>15</v>
      </c>
      <c r="N14" s="6">
        <v>28.5</v>
      </c>
      <c r="O14" s="6">
        <v>8.5</v>
      </c>
      <c r="P14" s="6">
        <v>13.5</v>
      </c>
      <c r="Q14" s="6">
        <v>24</v>
      </c>
      <c r="R14" s="6">
        <v>23</v>
      </c>
      <c r="S14" s="6">
        <v>9.5</v>
      </c>
      <c r="T14" s="6">
        <v>0</v>
      </c>
      <c r="U14" s="6">
        <v>12</v>
      </c>
      <c r="V14" s="6">
        <v>18</v>
      </c>
      <c r="W14" s="6">
        <v>10</v>
      </c>
      <c r="X14" s="6">
        <v>0</v>
      </c>
    </row>
    <row r="15" spans="2:24" ht="30" customHeight="1" x14ac:dyDescent="0.5">
      <c r="B15" s="5" t="s">
        <v>160</v>
      </c>
      <c r="C15" s="6">
        <v>15</v>
      </c>
      <c r="D15" s="6">
        <v>4.4000000000000004</v>
      </c>
      <c r="E15" s="6">
        <v>0</v>
      </c>
      <c r="F15" s="6">
        <v>0</v>
      </c>
      <c r="G15" s="6">
        <v>0</v>
      </c>
      <c r="H15" s="6">
        <v>12.21</v>
      </c>
      <c r="I15" s="6">
        <v>7</v>
      </c>
      <c r="J15" s="6">
        <v>38</v>
      </c>
      <c r="K15" s="6">
        <v>136.6</v>
      </c>
      <c r="L15" s="6">
        <v>65</v>
      </c>
      <c r="M15" s="6">
        <v>62</v>
      </c>
      <c r="N15" s="6">
        <v>71.03</v>
      </c>
      <c r="O15" s="6">
        <v>70</v>
      </c>
      <c r="P15" s="6">
        <v>128</v>
      </c>
      <c r="Q15" s="6">
        <v>46</v>
      </c>
      <c r="R15" s="6">
        <v>155</v>
      </c>
      <c r="S15" s="6">
        <v>65</v>
      </c>
      <c r="T15" s="6">
        <v>79</v>
      </c>
      <c r="U15" s="6">
        <v>96</v>
      </c>
      <c r="V15" s="6">
        <v>77</v>
      </c>
      <c r="W15" s="6">
        <v>49</v>
      </c>
      <c r="X15" s="6">
        <v>0</v>
      </c>
    </row>
    <row r="16" spans="2:24" ht="30" customHeight="1" x14ac:dyDescent="0.5">
      <c r="B16" s="5" t="s">
        <v>284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0.5</v>
      </c>
      <c r="K16" s="6">
        <v>15.5</v>
      </c>
      <c r="L16" s="6">
        <v>2</v>
      </c>
      <c r="M16" s="6">
        <v>20</v>
      </c>
      <c r="N16" s="6">
        <v>16</v>
      </c>
      <c r="O16" s="6">
        <v>17.5</v>
      </c>
      <c r="P16" s="6">
        <v>15.5</v>
      </c>
      <c r="Q16" s="6">
        <v>21.25</v>
      </c>
      <c r="R16" s="6">
        <v>0</v>
      </c>
      <c r="S16" s="6">
        <v>0</v>
      </c>
      <c r="T16" s="6">
        <v>19</v>
      </c>
      <c r="U16" s="6">
        <v>29</v>
      </c>
      <c r="V16" s="6">
        <v>13</v>
      </c>
      <c r="W16" s="6">
        <v>0.5</v>
      </c>
      <c r="X16" s="6">
        <v>1</v>
      </c>
    </row>
    <row r="17" spans="2:24" ht="30" customHeight="1" x14ac:dyDescent="0.5">
      <c r="B17" s="5" t="s">
        <v>198</v>
      </c>
      <c r="C17" s="6">
        <v>25.5</v>
      </c>
      <c r="D17" s="6">
        <v>0</v>
      </c>
      <c r="E17" s="6">
        <v>0</v>
      </c>
      <c r="F17" s="6">
        <v>0</v>
      </c>
      <c r="G17" s="6">
        <v>0</v>
      </c>
      <c r="H17" s="6">
        <v>4</v>
      </c>
      <c r="I17" s="6">
        <v>31.4</v>
      </c>
      <c r="J17" s="6">
        <v>60</v>
      </c>
      <c r="K17" s="6">
        <v>66</v>
      </c>
      <c r="L17" s="6">
        <v>110</v>
      </c>
      <c r="M17" s="6">
        <v>61.5</v>
      </c>
      <c r="N17" s="6">
        <v>70.5</v>
      </c>
      <c r="O17" s="6">
        <v>38</v>
      </c>
      <c r="P17" s="6">
        <v>19</v>
      </c>
      <c r="Q17" s="6">
        <v>119</v>
      </c>
      <c r="R17" s="6">
        <v>109</v>
      </c>
      <c r="S17" s="6">
        <v>68.5</v>
      </c>
      <c r="T17" s="6">
        <v>93.56</v>
      </c>
      <c r="U17" s="6">
        <v>77.5</v>
      </c>
      <c r="V17" s="6">
        <v>102</v>
      </c>
      <c r="W17" s="6">
        <v>9.5</v>
      </c>
      <c r="X17" s="6">
        <v>3</v>
      </c>
    </row>
    <row r="18" spans="2:24" ht="30" customHeight="1" x14ac:dyDescent="0.5">
      <c r="B18" s="5" t="s">
        <v>173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10</v>
      </c>
      <c r="I18" s="6">
        <v>1</v>
      </c>
      <c r="J18" s="6">
        <v>4</v>
      </c>
      <c r="K18" s="6">
        <v>9.5</v>
      </c>
      <c r="L18" s="6">
        <v>1</v>
      </c>
      <c r="M18" s="6">
        <v>5.75</v>
      </c>
      <c r="N18" s="6">
        <v>43.25</v>
      </c>
      <c r="O18" s="6">
        <v>1.75</v>
      </c>
      <c r="P18" s="6">
        <v>2.5</v>
      </c>
      <c r="Q18" s="6">
        <v>2.5</v>
      </c>
      <c r="R18" s="6">
        <v>3.75</v>
      </c>
      <c r="S18" s="6">
        <v>7.25</v>
      </c>
      <c r="T18" s="6">
        <v>4.5</v>
      </c>
      <c r="U18" s="6">
        <v>4.5</v>
      </c>
      <c r="V18" s="6">
        <v>3.5</v>
      </c>
      <c r="W18" s="6">
        <v>5.45</v>
      </c>
      <c r="X18" s="6">
        <v>0</v>
      </c>
    </row>
    <row r="19" spans="2:24" ht="30" customHeight="1" x14ac:dyDescent="0.5">
      <c r="B19" s="5" t="s">
        <v>202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151</v>
      </c>
      <c r="L19" s="6">
        <v>37</v>
      </c>
      <c r="M19" s="6">
        <v>66</v>
      </c>
      <c r="N19" s="6">
        <v>160</v>
      </c>
      <c r="O19" s="6">
        <v>0</v>
      </c>
      <c r="P19" s="6">
        <v>0</v>
      </c>
      <c r="Q19" s="6">
        <v>0</v>
      </c>
      <c r="R19" s="6">
        <v>10</v>
      </c>
      <c r="S19" s="6">
        <v>5</v>
      </c>
      <c r="T19" s="6">
        <v>0</v>
      </c>
      <c r="U19" s="6">
        <v>0</v>
      </c>
      <c r="V19" s="6">
        <v>36</v>
      </c>
      <c r="W19" s="6">
        <v>0</v>
      </c>
      <c r="X19" s="6">
        <v>0</v>
      </c>
    </row>
    <row r="20" spans="2:24" ht="30" customHeight="1" x14ac:dyDescent="0.5">
      <c r="B20" s="5" t="s">
        <v>161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0.5</v>
      </c>
      <c r="J20" s="6">
        <v>4</v>
      </c>
      <c r="K20" s="6">
        <v>7</v>
      </c>
      <c r="L20" s="6">
        <v>0</v>
      </c>
      <c r="M20" s="6">
        <v>13.5</v>
      </c>
      <c r="N20" s="6">
        <v>20</v>
      </c>
      <c r="O20" s="6">
        <v>8</v>
      </c>
      <c r="P20" s="6">
        <v>9</v>
      </c>
      <c r="Q20" s="6">
        <v>7</v>
      </c>
      <c r="R20" s="6">
        <v>4.5</v>
      </c>
      <c r="S20" s="6">
        <v>11</v>
      </c>
      <c r="T20" s="6">
        <v>13</v>
      </c>
      <c r="U20" s="6">
        <v>10</v>
      </c>
      <c r="V20" s="6">
        <v>3</v>
      </c>
      <c r="W20" s="6">
        <v>5.5</v>
      </c>
      <c r="X20" s="6">
        <v>0</v>
      </c>
    </row>
    <row r="21" spans="2:24" ht="30" customHeight="1" x14ac:dyDescent="0.5">
      <c r="B21" s="5" t="s">
        <v>231</v>
      </c>
      <c r="C21" s="6">
        <v>0.5</v>
      </c>
      <c r="D21" s="6">
        <v>0</v>
      </c>
      <c r="E21" s="6">
        <v>0</v>
      </c>
      <c r="F21" s="6">
        <v>0</v>
      </c>
      <c r="G21" s="6">
        <v>0</v>
      </c>
      <c r="H21" s="6">
        <v>1.5</v>
      </c>
      <c r="I21" s="6">
        <v>2.5</v>
      </c>
      <c r="J21" s="6">
        <v>1.5</v>
      </c>
      <c r="K21" s="6">
        <v>15.5</v>
      </c>
      <c r="L21" s="6">
        <v>6.5</v>
      </c>
      <c r="M21" s="6">
        <v>16</v>
      </c>
      <c r="N21" s="6">
        <v>25</v>
      </c>
      <c r="O21" s="6">
        <v>27</v>
      </c>
      <c r="P21" s="6">
        <v>9</v>
      </c>
      <c r="Q21" s="6">
        <v>11.5</v>
      </c>
      <c r="R21" s="6">
        <v>5.5</v>
      </c>
      <c r="S21" s="6">
        <v>37</v>
      </c>
      <c r="T21" s="6">
        <v>33</v>
      </c>
      <c r="U21" s="6">
        <v>11</v>
      </c>
      <c r="V21" s="6">
        <v>20.5</v>
      </c>
      <c r="W21" s="6">
        <v>11.5</v>
      </c>
      <c r="X21" s="6">
        <v>0</v>
      </c>
    </row>
    <row r="22" spans="2:24" ht="30" customHeight="1" x14ac:dyDescent="0.5">
      <c r="B22" s="5" t="s">
        <v>167</v>
      </c>
      <c r="C22" s="6">
        <v>0</v>
      </c>
      <c r="D22" s="6">
        <v>0</v>
      </c>
      <c r="E22" s="6">
        <v>0</v>
      </c>
      <c r="F22" s="6">
        <v>0</v>
      </c>
      <c r="G22" s="6">
        <v>0.25</v>
      </c>
      <c r="H22" s="6">
        <v>0.5</v>
      </c>
      <c r="I22" s="6">
        <v>2.75</v>
      </c>
      <c r="J22" s="6">
        <v>7</v>
      </c>
      <c r="K22" s="6">
        <v>16.75</v>
      </c>
      <c r="L22" s="6">
        <v>10.5</v>
      </c>
      <c r="M22" s="6">
        <v>21.15</v>
      </c>
      <c r="N22" s="6">
        <v>40.049999999999997</v>
      </c>
      <c r="O22" s="6">
        <v>16.25</v>
      </c>
      <c r="P22" s="6">
        <v>12.5</v>
      </c>
      <c r="Q22" s="6">
        <v>41.25</v>
      </c>
      <c r="R22" s="6">
        <v>36.75</v>
      </c>
      <c r="S22" s="6">
        <v>22.65</v>
      </c>
      <c r="T22" s="6">
        <v>12</v>
      </c>
      <c r="U22" s="6">
        <v>14.75</v>
      </c>
      <c r="V22" s="6">
        <v>20.75</v>
      </c>
      <c r="W22" s="6">
        <v>30.75</v>
      </c>
      <c r="X22" s="6">
        <v>0</v>
      </c>
    </row>
    <row r="23" spans="2:24" ht="30" customHeight="1" x14ac:dyDescent="0.5">
      <c r="B23" s="5" t="s">
        <v>163</v>
      </c>
      <c r="C23" s="6">
        <v>2.75</v>
      </c>
      <c r="D23" s="6">
        <v>2.65</v>
      </c>
      <c r="E23" s="6">
        <v>11</v>
      </c>
      <c r="F23" s="6">
        <v>11.65</v>
      </c>
      <c r="G23" s="6">
        <v>1.2000000000000002</v>
      </c>
      <c r="H23" s="6">
        <v>4.7</v>
      </c>
      <c r="I23" s="6">
        <v>14.2</v>
      </c>
      <c r="J23" s="6">
        <v>9.35</v>
      </c>
      <c r="K23" s="6">
        <v>19.649999999999999</v>
      </c>
      <c r="L23" s="6">
        <v>10.95</v>
      </c>
      <c r="M23" s="6">
        <v>23.85</v>
      </c>
      <c r="N23" s="6">
        <v>32</v>
      </c>
      <c r="O23" s="6">
        <v>22.25</v>
      </c>
      <c r="P23" s="6">
        <v>33.099999999999994</v>
      </c>
      <c r="Q23" s="6">
        <v>37.200000000000003</v>
      </c>
      <c r="R23" s="6">
        <v>20.149999999999999</v>
      </c>
      <c r="S23" s="6">
        <v>30.4</v>
      </c>
      <c r="T23" s="6">
        <v>12.45</v>
      </c>
      <c r="U23" s="6">
        <v>18.700000000000003</v>
      </c>
      <c r="V23" s="6">
        <v>21.8</v>
      </c>
      <c r="W23" s="6">
        <v>27.75</v>
      </c>
      <c r="X23" s="6">
        <v>0</v>
      </c>
    </row>
    <row r="24" spans="2:24" ht="30" customHeight="1" x14ac:dyDescent="0.5">
      <c r="B24" s="5" t="s">
        <v>144</v>
      </c>
      <c r="C24" s="6">
        <v>15</v>
      </c>
      <c r="D24" s="6">
        <v>4</v>
      </c>
      <c r="E24" s="6">
        <v>0</v>
      </c>
      <c r="F24" s="6">
        <v>0</v>
      </c>
      <c r="G24" s="6">
        <v>10</v>
      </c>
      <c r="H24" s="6">
        <v>203</v>
      </c>
      <c r="I24" s="6">
        <v>20</v>
      </c>
      <c r="J24" s="6">
        <v>50</v>
      </c>
      <c r="K24" s="6">
        <v>19</v>
      </c>
      <c r="L24" s="6">
        <v>90</v>
      </c>
      <c r="M24" s="6">
        <v>59</v>
      </c>
      <c r="N24" s="6">
        <v>273</v>
      </c>
      <c r="O24" s="6">
        <v>183</v>
      </c>
      <c r="P24" s="6">
        <v>99</v>
      </c>
      <c r="Q24" s="6">
        <v>162</v>
      </c>
      <c r="R24" s="6">
        <v>486</v>
      </c>
      <c r="S24" s="6">
        <v>206</v>
      </c>
      <c r="T24" s="6">
        <v>78</v>
      </c>
      <c r="U24" s="6">
        <v>54</v>
      </c>
      <c r="V24" s="6">
        <v>145</v>
      </c>
      <c r="W24" s="6">
        <v>123</v>
      </c>
      <c r="X24" s="6">
        <v>6</v>
      </c>
    </row>
    <row r="25" spans="2:24" ht="30" customHeight="1" x14ac:dyDescent="0.5">
      <c r="B25" s="5" t="s">
        <v>166</v>
      </c>
      <c r="C25" s="6">
        <v>0</v>
      </c>
      <c r="D25" s="6">
        <v>5</v>
      </c>
      <c r="E25" s="6">
        <v>0</v>
      </c>
      <c r="F25" s="6">
        <v>0</v>
      </c>
      <c r="G25" s="6">
        <v>0.25</v>
      </c>
      <c r="H25" s="6">
        <v>1.5</v>
      </c>
      <c r="I25" s="6">
        <v>9.1</v>
      </c>
      <c r="J25" s="6">
        <v>3</v>
      </c>
      <c r="K25" s="6">
        <v>31.5</v>
      </c>
      <c r="L25" s="6">
        <v>21.25</v>
      </c>
      <c r="M25" s="6">
        <v>20.85</v>
      </c>
      <c r="N25" s="6">
        <v>14.55</v>
      </c>
      <c r="O25" s="6">
        <v>18.75</v>
      </c>
      <c r="P25" s="6">
        <v>15.55</v>
      </c>
      <c r="Q25" s="6">
        <v>39.75</v>
      </c>
      <c r="R25" s="6">
        <v>35.5</v>
      </c>
      <c r="S25" s="6">
        <v>15.5</v>
      </c>
      <c r="T25" s="6">
        <v>7.5</v>
      </c>
      <c r="U25" s="6">
        <v>12.75</v>
      </c>
      <c r="V25" s="6">
        <v>27.5</v>
      </c>
      <c r="W25" s="6">
        <v>24.75</v>
      </c>
      <c r="X25" s="6">
        <v>0</v>
      </c>
    </row>
    <row r="26" spans="2:24" ht="30" customHeight="1" x14ac:dyDescent="0.5">
      <c r="B26" s="28" t="s">
        <v>159</v>
      </c>
      <c r="C26" s="29">
        <v>0.5</v>
      </c>
      <c r="D26" s="29">
        <v>0</v>
      </c>
      <c r="E26" s="29">
        <v>0</v>
      </c>
      <c r="F26" s="29">
        <v>0.3</v>
      </c>
      <c r="G26" s="29">
        <v>1.25</v>
      </c>
      <c r="H26" s="29">
        <v>0</v>
      </c>
      <c r="I26" s="29">
        <v>14.4</v>
      </c>
      <c r="J26" s="29">
        <v>7.15</v>
      </c>
      <c r="K26" s="29">
        <v>46.7</v>
      </c>
      <c r="L26" s="29">
        <v>19.400000000000002</v>
      </c>
      <c r="M26" s="29">
        <v>42.5</v>
      </c>
      <c r="N26" s="29">
        <v>80.400000000000006</v>
      </c>
      <c r="O26" s="29">
        <v>39.75</v>
      </c>
      <c r="P26" s="29">
        <v>54.699999999999996</v>
      </c>
      <c r="Q26" s="29">
        <v>62</v>
      </c>
      <c r="R26" s="29">
        <v>39.1</v>
      </c>
      <c r="S26" s="29">
        <v>64.400000000000006</v>
      </c>
      <c r="T26" s="29">
        <v>24.55</v>
      </c>
      <c r="U26" s="29">
        <v>28.500000000000004</v>
      </c>
      <c r="V26" s="29">
        <v>24.65</v>
      </c>
      <c r="W26" s="29">
        <v>62.5</v>
      </c>
      <c r="X26" s="29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A9A41880-47E0-467F-BEF3-E8077FF274C3}">
          <x14:colorSeries theme="5" tint="-0.249977111117893"/>
          <x14:colorNegative rgb="FFD00000"/>
          <x14:colorAxis rgb="FF000000"/>
          <x14:colorMarkers theme="3"/>
          <x14:colorFirst rgb="FFD00000"/>
          <x14:colorLast rgb="FFD00000"/>
          <x14:colorHigh rgb="FFD00000"/>
          <x14:colorLow rgb="FFD00000"/>
          <x14:sparklines>
            <x14:sparkline>
              <xm:f>'weekly demand trend'!B2:X2</xm:f>
              <xm:sqref>A2</xm:sqref>
            </x14:sparkline>
            <x14:sparkline>
              <xm:f>'weekly demand trend'!B3:X3</xm:f>
              <xm:sqref>A3</xm:sqref>
            </x14:sparkline>
            <x14:sparkline>
              <xm:f>'weekly demand trend'!B4:X4</xm:f>
              <xm:sqref>A4</xm:sqref>
            </x14:sparkline>
            <x14:sparkline>
              <xm:f>'weekly demand trend'!B5:X5</xm:f>
              <xm:sqref>A5</xm:sqref>
            </x14:sparkline>
            <x14:sparkline>
              <xm:f>'weekly demand trend'!B6:X6</xm:f>
              <xm:sqref>A6</xm:sqref>
            </x14:sparkline>
            <x14:sparkline>
              <xm:f>'weekly demand trend'!B7:X7</xm:f>
              <xm:sqref>A7</xm:sqref>
            </x14:sparkline>
            <x14:sparkline>
              <xm:f>'weekly demand trend'!B8:X8</xm:f>
              <xm:sqref>A8</xm:sqref>
            </x14:sparkline>
            <x14:sparkline>
              <xm:f>'weekly demand trend'!B9:X9</xm:f>
              <xm:sqref>A9</xm:sqref>
            </x14:sparkline>
            <x14:sparkline>
              <xm:f>'weekly demand trend'!B10:X10</xm:f>
              <xm:sqref>A10</xm:sqref>
            </x14:sparkline>
            <x14:sparkline>
              <xm:f>'weekly demand trend'!B11:X11</xm:f>
              <xm:sqref>A11</xm:sqref>
            </x14:sparkline>
            <x14:sparkline>
              <xm:f>'weekly demand trend'!B12:X12</xm:f>
              <xm:sqref>A12</xm:sqref>
            </x14:sparkline>
            <x14:sparkline>
              <xm:f>'weekly demand trend'!B13:X13</xm:f>
              <xm:sqref>A13</xm:sqref>
            </x14:sparkline>
            <x14:sparkline>
              <xm:f>'weekly demand trend'!B14:X14</xm:f>
              <xm:sqref>A14</xm:sqref>
            </x14:sparkline>
            <x14:sparkline>
              <xm:f>'weekly demand trend'!B15:X15</xm:f>
              <xm:sqref>A15</xm:sqref>
            </x14:sparkline>
            <x14:sparkline>
              <xm:f>'weekly demand trend'!B16:X16</xm:f>
              <xm:sqref>A16</xm:sqref>
            </x14:sparkline>
            <x14:sparkline>
              <xm:f>'weekly demand trend'!B17:X17</xm:f>
              <xm:sqref>A17</xm:sqref>
            </x14:sparkline>
            <x14:sparkline>
              <xm:f>'weekly demand trend'!B18:X18</xm:f>
              <xm:sqref>A18</xm:sqref>
            </x14:sparkline>
            <x14:sparkline>
              <xm:f>'weekly demand trend'!B19:X19</xm:f>
              <xm:sqref>A19</xm:sqref>
            </x14:sparkline>
            <x14:sparkline>
              <xm:f>'weekly demand trend'!B20:X20</xm:f>
              <xm:sqref>A20</xm:sqref>
            </x14:sparkline>
            <x14:sparkline>
              <xm:f>'weekly demand trend'!B21:X21</xm:f>
              <xm:sqref>A21</xm:sqref>
            </x14:sparkline>
            <x14:sparkline>
              <xm:f>'weekly demand trend'!B22:X22</xm:f>
              <xm:sqref>A22</xm:sqref>
            </x14:sparkline>
            <x14:sparkline>
              <xm:f>'weekly demand trend'!B23:X23</xm:f>
              <xm:sqref>A23</xm:sqref>
            </x14:sparkline>
            <x14:sparkline>
              <xm:f>'weekly demand trend'!B24:X24</xm:f>
              <xm:sqref>A24</xm:sqref>
            </x14:sparkline>
            <x14:sparkline>
              <xm:f>'weekly demand trend'!B25:X25</xm:f>
              <xm:sqref>A25</xm:sqref>
            </x14:sparkline>
            <x14:sparkline>
              <xm:f>'weekly demand trend'!B26:X26</xm:f>
              <xm:sqref>A26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6851-1FF7-4E96-A3FD-B8A5C8B2E428}">
  <dimension ref="A1:Z123"/>
  <sheetViews>
    <sheetView topLeftCell="J118" workbookViewId="0">
      <selection sqref="A1:Z123"/>
    </sheetView>
  </sheetViews>
  <sheetFormatPr defaultRowHeight="15.75" x14ac:dyDescent="0.5"/>
  <cols>
    <col min="1" max="1" width="9.9375" style="24" bestFit="1" customWidth="1"/>
  </cols>
  <sheetData>
    <row r="1" spans="1:26" x14ac:dyDescent="0.5">
      <c r="A1" s="58" t="s">
        <v>269</v>
      </c>
      <c r="B1" s="22" t="s">
        <v>148</v>
      </c>
      <c r="C1" s="22" t="s">
        <v>151</v>
      </c>
      <c r="D1" s="22" t="s">
        <v>181</v>
      </c>
      <c r="E1" s="22" t="s">
        <v>220</v>
      </c>
      <c r="F1" s="22" t="s">
        <v>183</v>
      </c>
      <c r="G1" s="22" t="s">
        <v>162</v>
      </c>
      <c r="H1" s="22" t="s">
        <v>158</v>
      </c>
      <c r="I1" s="22" t="s">
        <v>189</v>
      </c>
      <c r="J1" s="22" t="s">
        <v>164</v>
      </c>
      <c r="K1" s="22" t="s">
        <v>187</v>
      </c>
      <c r="L1" s="22" t="s">
        <v>175</v>
      </c>
      <c r="M1" s="22" t="s">
        <v>154</v>
      </c>
      <c r="N1" s="22" t="s">
        <v>281</v>
      </c>
      <c r="O1" s="22" t="s">
        <v>160</v>
      </c>
      <c r="P1" s="22" t="s">
        <v>284</v>
      </c>
      <c r="Q1" s="22" t="s">
        <v>198</v>
      </c>
      <c r="R1" s="22" t="s">
        <v>173</v>
      </c>
      <c r="S1" s="22" t="s">
        <v>202</v>
      </c>
      <c r="T1" s="22" t="s">
        <v>161</v>
      </c>
      <c r="U1" s="22" t="s">
        <v>231</v>
      </c>
      <c r="V1" s="22" t="s">
        <v>167</v>
      </c>
      <c r="W1" s="22" t="s">
        <v>163</v>
      </c>
      <c r="X1" s="22" t="s">
        <v>144</v>
      </c>
      <c r="Y1" s="22" t="s">
        <v>166</v>
      </c>
      <c r="Z1" s="22" t="s">
        <v>159</v>
      </c>
    </row>
    <row r="2" spans="1:26" x14ac:dyDescent="0.5">
      <c r="A2" s="56">
        <v>44563</v>
      </c>
      <c r="B2" s="6">
        <v>0</v>
      </c>
      <c r="C2" s="6">
        <v>0.5</v>
      </c>
      <c r="D2" s="6">
        <v>0</v>
      </c>
      <c r="E2" s="6">
        <v>0</v>
      </c>
      <c r="F2" s="6">
        <v>0</v>
      </c>
      <c r="G2" s="6">
        <v>30</v>
      </c>
      <c r="H2" s="6">
        <v>0.5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</v>
      </c>
      <c r="P2" s="6">
        <v>0</v>
      </c>
      <c r="Q2" s="6">
        <v>15</v>
      </c>
      <c r="R2" s="6">
        <v>0</v>
      </c>
      <c r="S2" s="6">
        <v>0</v>
      </c>
      <c r="T2" s="6">
        <v>0</v>
      </c>
      <c r="U2" s="6">
        <v>0.5</v>
      </c>
      <c r="V2" s="6">
        <v>0</v>
      </c>
      <c r="W2" s="6">
        <v>0.75</v>
      </c>
      <c r="X2" s="6">
        <v>15</v>
      </c>
      <c r="Y2" s="6">
        <v>0</v>
      </c>
      <c r="Z2" s="6">
        <v>0.5</v>
      </c>
    </row>
    <row r="3" spans="1:26" x14ac:dyDescent="0.5">
      <c r="A3" s="56">
        <v>44564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0.25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1.5</v>
      </c>
      <c r="X3" s="6">
        <v>0</v>
      </c>
      <c r="Y3" s="6">
        <v>0</v>
      </c>
      <c r="Z3" s="6">
        <v>0</v>
      </c>
    </row>
    <row r="4" spans="1:26" x14ac:dyDescent="0.5">
      <c r="A4" s="56">
        <v>44565</v>
      </c>
      <c r="B4" s="6">
        <v>0</v>
      </c>
      <c r="C4" s="6">
        <v>0.5</v>
      </c>
      <c r="D4" s="6">
        <v>0</v>
      </c>
      <c r="E4" s="6">
        <v>0</v>
      </c>
      <c r="F4" s="6">
        <v>0</v>
      </c>
      <c r="G4" s="6">
        <v>0</v>
      </c>
      <c r="H4" s="6">
        <v>2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5">
      <c r="A5" s="56">
        <v>44567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5">
      <c r="A6" s="56">
        <v>44569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0.5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0.5</v>
      </c>
      <c r="X6" s="6">
        <v>0</v>
      </c>
      <c r="Y6" s="6">
        <v>0</v>
      </c>
      <c r="Z6" s="6">
        <v>0</v>
      </c>
    </row>
    <row r="7" spans="1:26" x14ac:dyDescent="0.5">
      <c r="A7" s="56">
        <v>44570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5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0.1</v>
      </c>
      <c r="X7" s="6">
        <v>0</v>
      </c>
      <c r="Y7" s="6">
        <v>0</v>
      </c>
      <c r="Z7" s="6">
        <v>0</v>
      </c>
    </row>
    <row r="8" spans="1:26" x14ac:dyDescent="0.5">
      <c r="A8" s="56">
        <v>44571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2.5</v>
      </c>
      <c r="X8" s="6">
        <v>0</v>
      </c>
      <c r="Y8" s="6">
        <v>0</v>
      </c>
      <c r="Z8" s="6">
        <v>0</v>
      </c>
    </row>
    <row r="9" spans="1:26" x14ac:dyDescent="0.5">
      <c r="A9" s="56">
        <v>44572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25</v>
      </c>
      <c r="I9" s="6">
        <v>0</v>
      </c>
      <c r="J9" s="6">
        <v>0</v>
      </c>
      <c r="K9" s="6">
        <v>7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0.05</v>
      </c>
      <c r="X9" s="6">
        <v>0</v>
      </c>
      <c r="Y9" s="6">
        <v>0</v>
      </c>
      <c r="Z9" s="6">
        <v>0</v>
      </c>
    </row>
    <row r="10" spans="1:26" x14ac:dyDescent="0.5">
      <c r="A10" s="56">
        <v>44574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0.5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5">
      <c r="A11" s="56">
        <v>44575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4.4000000000000004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5</v>
      </c>
      <c r="Z11" s="6">
        <v>0</v>
      </c>
    </row>
    <row r="12" spans="1:26" x14ac:dyDescent="0.5">
      <c r="A12" s="56">
        <v>44576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0.25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5">
      <c r="A13" s="56">
        <v>44577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0.5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0</v>
      </c>
    </row>
    <row r="14" spans="1:26" x14ac:dyDescent="0.5">
      <c r="A14" s="56">
        <v>44579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3</v>
      </c>
      <c r="X14" s="6">
        <v>0</v>
      </c>
      <c r="Y14" s="6">
        <v>0</v>
      </c>
      <c r="Z14" s="6">
        <v>0</v>
      </c>
    </row>
    <row r="15" spans="1:26" x14ac:dyDescent="0.5">
      <c r="A15" s="56">
        <v>44581</v>
      </c>
      <c r="B15" s="6">
        <v>0</v>
      </c>
      <c r="C15" s="6">
        <v>0.5</v>
      </c>
      <c r="D15" s="6">
        <v>0</v>
      </c>
      <c r="E15" s="6">
        <v>0</v>
      </c>
      <c r="F15" s="6">
        <v>0</v>
      </c>
      <c r="G15" s="6">
        <v>0</v>
      </c>
      <c r="H15" s="6">
        <v>0.75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5</v>
      </c>
      <c r="X15" s="6">
        <v>0</v>
      </c>
      <c r="Y15" s="6">
        <v>0</v>
      </c>
      <c r="Z15" s="6">
        <v>0</v>
      </c>
    </row>
    <row r="16" spans="1:26" x14ac:dyDescent="0.5">
      <c r="A16" s="56">
        <v>44582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0.5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x14ac:dyDescent="0.5">
      <c r="A17" s="56">
        <v>44583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2</v>
      </c>
      <c r="X17" s="6">
        <v>0</v>
      </c>
      <c r="Y17" s="6">
        <v>0</v>
      </c>
      <c r="Z17" s="6">
        <v>0</v>
      </c>
    </row>
    <row r="18" spans="1:26" x14ac:dyDescent="0.5">
      <c r="A18" s="56">
        <v>44585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1.5</v>
      </c>
      <c r="X18" s="6">
        <v>0</v>
      </c>
      <c r="Y18" s="6">
        <v>0</v>
      </c>
      <c r="Z18" s="6">
        <v>0</v>
      </c>
    </row>
    <row r="19" spans="1:26" x14ac:dyDescent="0.5">
      <c r="A19" s="56">
        <v>44586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5.15</v>
      </c>
      <c r="X19" s="6">
        <v>0</v>
      </c>
      <c r="Y19" s="6">
        <v>0</v>
      </c>
      <c r="Z19" s="6">
        <v>0.3</v>
      </c>
    </row>
    <row r="20" spans="1:26" x14ac:dyDescent="0.5">
      <c r="A20" s="56">
        <v>44588</v>
      </c>
      <c r="B20" s="6">
        <v>0</v>
      </c>
      <c r="C20" s="6">
        <v>0.5</v>
      </c>
      <c r="D20" s="6">
        <v>0</v>
      </c>
      <c r="E20" s="6">
        <v>0</v>
      </c>
      <c r="F20" s="6">
        <v>0</v>
      </c>
      <c r="G20" s="6">
        <v>0</v>
      </c>
      <c r="H20" s="6">
        <v>2.2000000000000002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5</v>
      </c>
      <c r="X20" s="6">
        <v>0</v>
      </c>
      <c r="Y20" s="6">
        <v>0</v>
      </c>
      <c r="Z20" s="6">
        <v>0</v>
      </c>
    </row>
    <row r="21" spans="1:26" x14ac:dyDescent="0.5">
      <c r="A21" s="56">
        <v>44589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0.25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x14ac:dyDescent="0.5">
      <c r="A22" s="56">
        <v>44590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x14ac:dyDescent="0.5">
      <c r="A23" s="56">
        <v>44591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0.25</v>
      </c>
      <c r="I23" s="6">
        <v>0.05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0.25</v>
      </c>
      <c r="W23" s="6">
        <v>0.55000000000000004</v>
      </c>
      <c r="X23" s="6">
        <v>0</v>
      </c>
      <c r="Y23" s="6">
        <v>0.25</v>
      </c>
      <c r="Z23" s="6">
        <v>0.15</v>
      </c>
    </row>
    <row r="24" spans="1:26" x14ac:dyDescent="0.5">
      <c r="A24" s="56">
        <v>44592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1.25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x14ac:dyDescent="0.5">
      <c r="A25" s="56">
        <v>44593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0.1</v>
      </c>
      <c r="X25" s="6">
        <v>0</v>
      </c>
      <c r="Y25" s="6">
        <v>0</v>
      </c>
      <c r="Z25" s="6">
        <v>0</v>
      </c>
    </row>
    <row r="26" spans="1:26" x14ac:dyDescent="0.5">
      <c r="A26" s="56">
        <v>44595</v>
      </c>
      <c r="B26" s="6">
        <v>0</v>
      </c>
      <c r="C26" s="6">
        <v>0.5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0.05</v>
      </c>
      <c r="X26" s="6">
        <v>0</v>
      </c>
      <c r="Y26" s="6">
        <v>0</v>
      </c>
      <c r="Z26" s="6">
        <v>0.1</v>
      </c>
    </row>
    <row r="27" spans="1:26" x14ac:dyDescent="0.5">
      <c r="A27" s="56">
        <v>44596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10</v>
      </c>
      <c r="Y27" s="6">
        <v>0</v>
      </c>
      <c r="Z27" s="6">
        <v>0</v>
      </c>
    </row>
    <row r="28" spans="1:26" x14ac:dyDescent="0.5">
      <c r="A28" s="56">
        <v>44597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3.5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0.5</v>
      </c>
      <c r="X28" s="6">
        <v>0</v>
      </c>
      <c r="Y28" s="6">
        <v>0</v>
      </c>
      <c r="Z28" s="6">
        <v>1</v>
      </c>
    </row>
    <row r="29" spans="1:26" x14ac:dyDescent="0.5">
      <c r="A29" s="56">
        <v>44598</v>
      </c>
      <c r="B29" s="6">
        <v>0</v>
      </c>
      <c r="C29" s="6">
        <v>0</v>
      </c>
      <c r="D29" s="6">
        <v>1</v>
      </c>
      <c r="E29" s="6">
        <v>0</v>
      </c>
      <c r="F29" s="6">
        <v>0</v>
      </c>
      <c r="G29" s="6">
        <v>0</v>
      </c>
      <c r="H29" s="6">
        <v>1.25</v>
      </c>
      <c r="I29" s="6">
        <v>0</v>
      </c>
      <c r="J29" s="6">
        <v>0</v>
      </c>
      <c r="K29" s="6">
        <v>5</v>
      </c>
      <c r="L29" s="6">
        <v>4.5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0.1</v>
      </c>
      <c r="X29" s="6">
        <v>0</v>
      </c>
      <c r="Y29" s="6">
        <v>0</v>
      </c>
      <c r="Z29" s="6">
        <v>0</v>
      </c>
    </row>
    <row r="30" spans="1:26" x14ac:dyDescent="0.5">
      <c r="A30" s="56">
        <v>44600</v>
      </c>
      <c r="B30" s="6">
        <v>0</v>
      </c>
      <c r="C30" s="6">
        <v>2</v>
      </c>
      <c r="D30" s="6">
        <v>9</v>
      </c>
      <c r="E30" s="6">
        <v>0</v>
      </c>
      <c r="F30" s="6">
        <v>0</v>
      </c>
      <c r="G30" s="6">
        <v>7</v>
      </c>
      <c r="H30" s="6">
        <v>0.25</v>
      </c>
      <c r="I30" s="6">
        <v>1</v>
      </c>
      <c r="J30" s="6">
        <v>0</v>
      </c>
      <c r="K30" s="6">
        <v>0</v>
      </c>
      <c r="L30" s="6">
        <v>0</v>
      </c>
      <c r="M30" s="6">
        <v>1</v>
      </c>
      <c r="N30" s="6">
        <v>0</v>
      </c>
      <c r="O30" s="6">
        <v>9.49</v>
      </c>
      <c r="P30" s="6">
        <v>0</v>
      </c>
      <c r="Q30" s="6">
        <v>2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7</v>
      </c>
      <c r="Y30" s="6">
        <v>1</v>
      </c>
      <c r="Z30" s="6">
        <v>0</v>
      </c>
    </row>
    <row r="31" spans="1:26" x14ac:dyDescent="0.5">
      <c r="A31" s="56">
        <v>44602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1.1000000000000001</v>
      </c>
      <c r="X31" s="6">
        <v>0</v>
      </c>
      <c r="Y31" s="6">
        <v>0</v>
      </c>
      <c r="Z31" s="6">
        <v>0</v>
      </c>
    </row>
    <row r="32" spans="1:26" x14ac:dyDescent="0.5">
      <c r="A32" s="56">
        <v>44604</v>
      </c>
      <c r="B32" s="6">
        <v>0</v>
      </c>
      <c r="C32" s="6">
        <v>1</v>
      </c>
      <c r="D32" s="6">
        <v>1.6</v>
      </c>
      <c r="E32" s="6">
        <v>0</v>
      </c>
      <c r="F32" s="6">
        <v>0</v>
      </c>
      <c r="G32" s="6">
        <v>1</v>
      </c>
      <c r="H32" s="6">
        <v>10.5</v>
      </c>
      <c r="I32" s="6">
        <v>0.25</v>
      </c>
      <c r="J32" s="6">
        <v>11</v>
      </c>
      <c r="K32" s="6">
        <v>151</v>
      </c>
      <c r="L32" s="6">
        <v>0.3</v>
      </c>
      <c r="M32" s="6">
        <v>0</v>
      </c>
      <c r="N32" s="6">
        <v>15</v>
      </c>
      <c r="O32" s="6">
        <v>2.72</v>
      </c>
      <c r="P32" s="6">
        <v>0</v>
      </c>
      <c r="Q32" s="6">
        <v>2</v>
      </c>
      <c r="R32" s="6">
        <v>10</v>
      </c>
      <c r="S32" s="6">
        <v>0</v>
      </c>
      <c r="T32" s="6">
        <v>0</v>
      </c>
      <c r="U32" s="6">
        <v>0.5</v>
      </c>
      <c r="V32" s="6">
        <v>0.5</v>
      </c>
      <c r="W32" s="6">
        <v>3.5</v>
      </c>
      <c r="X32" s="6">
        <v>196</v>
      </c>
      <c r="Y32" s="6">
        <v>0.5</v>
      </c>
      <c r="Z32" s="6">
        <v>0</v>
      </c>
    </row>
    <row r="33" spans="1:26" x14ac:dyDescent="0.5">
      <c r="A33" s="56">
        <v>44605</v>
      </c>
      <c r="B33" s="6">
        <v>0</v>
      </c>
      <c r="C33" s="6">
        <v>0.3</v>
      </c>
      <c r="D33" s="6">
        <v>0.3</v>
      </c>
      <c r="E33" s="6">
        <v>0</v>
      </c>
      <c r="F33" s="6">
        <v>0</v>
      </c>
      <c r="G33" s="6">
        <v>0</v>
      </c>
      <c r="H33" s="6">
        <v>1</v>
      </c>
      <c r="I33" s="6">
        <v>0.1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1.1000000000000001</v>
      </c>
      <c r="X33" s="6">
        <v>3</v>
      </c>
      <c r="Y33" s="6">
        <v>0.1</v>
      </c>
      <c r="Z33" s="6">
        <v>0.2</v>
      </c>
    </row>
    <row r="34" spans="1:26" x14ac:dyDescent="0.5">
      <c r="A34" s="56">
        <v>44606</v>
      </c>
      <c r="B34" s="6">
        <v>0</v>
      </c>
      <c r="C34" s="6">
        <v>1.5</v>
      </c>
      <c r="D34" s="6">
        <v>1.7999999999999998</v>
      </c>
      <c r="E34" s="6">
        <v>0</v>
      </c>
      <c r="F34" s="6">
        <v>5</v>
      </c>
      <c r="G34" s="6">
        <v>1</v>
      </c>
      <c r="H34" s="6">
        <v>0.25</v>
      </c>
      <c r="I34" s="6">
        <v>0.1</v>
      </c>
      <c r="J34" s="6">
        <v>0</v>
      </c>
      <c r="K34" s="6">
        <v>0</v>
      </c>
      <c r="L34" s="6">
        <v>1.1000000000000001</v>
      </c>
      <c r="M34" s="6">
        <v>0</v>
      </c>
      <c r="N34" s="6">
        <v>0</v>
      </c>
      <c r="O34" s="6">
        <v>3</v>
      </c>
      <c r="P34" s="6">
        <v>0</v>
      </c>
      <c r="Q34" s="6">
        <v>0.5</v>
      </c>
      <c r="R34" s="6">
        <v>0</v>
      </c>
      <c r="S34" s="6">
        <v>0</v>
      </c>
      <c r="T34" s="6">
        <v>0.5</v>
      </c>
      <c r="U34" s="6">
        <v>1</v>
      </c>
      <c r="V34" s="6">
        <v>0.75</v>
      </c>
      <c r="W34" s="6">
        <v>3</v>
      </c>
      <c r="X34" s="6">
        <v>0</v>
      </c>
      <c r="Y34" s="6">
        <v>0</v>
      </c>
      <c r="Z34" s="6">
        <v>0</v>
      </c>
    </row>
    <row r="35" spans="1:26" x14ac:dyDescent="0.5">
      <c r="A35" s="56">
        <v>44607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1.25</v>
      </c>
      <c r="I35" s="6">
        <v>0</v>
      </c>
      <c r="J35" s="6">
        <v>1</v>
      </c>
      <c r="K35" s="6">
        <v>0</v>
      </c>
      <c r="L35" s="6">
        <v>0</v>
      </c>
      <c r="M35" s="6">
        <v>0.3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1.1000000000000001</v>
      </c>
      <c r="X35" s="6">
        <v>0</v>
      </c>
      <c r="Y35" s="6">
        <v>5</v>
      </c>
      <c r="Z35" s="6">
        <v>0.2</v>
      </c>
    </row>
    <row r="36" spans="1:26" x14ac:dyDescent="0.5">
      <c r="A36" s="56">
        <v>44609</v>
      </c>
      <c r="B36" s="6">
        <v>3</v>
      </c>
      <c r="C36" s="6">
        <v>0.5</v>
      </c>
      <c r="D36" s="6">
        <v>2</v>
      </c>
      <c r="E36" s="6">
        <v>0</v>
      </c>
      <c r="F36" s="6">
        <v>0</v>
      </c>
      <c r="G36" s="6">
        <v>5</v>
      </c>
      <c r="H36" s="6">
        <v>5.5</v>
      </c>
      <c r="I36" s="6">
        <v>0</v>
      </c>
      <c r="J36" s="6">
        <v>0</v>
      </c>
      <c r="K36" s="6">
        <v>5</v>
      </c>
      <c r="L36" s="6">
        <v>0</v>
      </c>
      <c r="M36" s="6">
        <v>0</v>
      </c>
      <c r="N36" s="6">
        <v>2</v>
      </c>
      <c r="O36" s="6">
        <v>0</v>
      </c>
      <c r="P36" s="6">
        <v>0</v>
      </c>
      <c r="Q36" s="6">
        <v>25.9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7</v>
      </c>
      <c r="X36" s="6">
        <v>5</v>
      </c>
      <c r="Y36" s="6">
        <v>0</v>
      </c>
      <c r="Z36" s="6">
        <v>10</v>
      </c>
    </row>
    <row r="37" spans="1:26" x14ac:dyDescent="0.5">
      <c r="A37" s="56">
        <v>44611</v>
      </c>
      <c r="B37" s="6">
        <v>1</v>
      </c>
      <c r="C37" s="6">
        <v>2.2000000000000002</v>
      </c>
      <c r="D37" s="6">
        <v>4.7</v>
      </c>
      <c r="E37" s="6">
        <v>0</v>
      </c>
      <c r="F37" s="6">
        <v>0</v>
      </c>
      <c r="G37" s="6">
        <v>0</v>
      </c>
      <c r="H37" s="6">
        <v>1.5</v>
      </c>
      <c r="I37" s="6">
        <v>0.5</v>
      </c>
      <c r="J37" s="6">
        <v>0</v>
      </c>
      <c r="K37" s="6">
        <v>5</v>
      </c>
      <c r="L37" s="6">
        <v>0.60000000000000009</v>
      </c>
      <c r="M37" s="6">
        <v>0</v>
      </c>
      <c r="N37" s="6">
        <v>1</v>
      </c>
      <c r="O37" s="6">
        <v>4</v>
      </c>
      <c r="P37" s="6">
        <v>0</v>
      </c>
      <c r="Q37" s="6">
        <v>5</v>
      </c>
      <c r="R37" s="6">
        <v>1</v>
      </c>
      <c r="S37" s="6">
        <v>0</v>
      </c>
      <c r="T37" s="6">
        <v>0</v>
      </c>
      <c r="U37" s="6">
        <v>1.5</v>
      </c>
      <c r="V37" s="6">
        <v>2</v>
      </c>
      <c r="W37" s="6">
        <v>2</v>
      </c>
      <c r="X37" s="6">
        <v>12</v>
      </c>
      <c r="Y37" s="6">
        <v>4</v>
      </c>
      <c r="Z37" s="6">
        <v>4</v>
      </c>
    </row>
    <row r="38" spans="1:26" x14ac:dyDescent="0.5">
      <c r="A38" s="56">
        <v>44612</v>
      </c>
      <c r="B38" s="6">
        <v>0</v>
      </c>
      <c r="C38" s="6">
        <v>0.2</v>
      </c>
      <c r="D38" s="6">
        <v>0.4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</v>
      </c>
      <c r="K38" s="6">
        <v>0</v>
      </c>
      <c r="L38" s="6">
        <v>0.05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0.5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</row>
    <row r="39" spans="1:26" x14ac:dyDescent="0.5">
      <c r="A39" s="56">
        <v>44613</v>
      </c>
      <c r="B39" s="6">
        <v>1</v>
      </c>
      <c r="C39" s="6">
        <v>0.3</v>
      </c>
      <c r="D39" s="6">
        <v>0</v>
      </c>
      <c r="E39" s="6">
        <v>0</v>
      </c>
      <c r="F39" s="6">
        <v>0</v>
      </c>
      <c r="G39" s="6">
        <v>3</v>
      </c>
      <c r="H39" s="6">
        <v>0.5</v>
      </c>
      <c r="I39" s="6">
        <v>0</v>
      </c>
      <c r="J39" s="6">
        <v>0</v>
      </c>
      <c r="K39" s="6">
        <v>4</v>
      </c>
      <c r="L39" s="6">
        <v>0</v>
      </c>
      <c r="M39" s="6">
        <v>0.15</v>
      </c>
      <c r="N39" s="6">
        <v>0</v>
      </c>
      <c r="O39" s="6">
        <v>0</v>
      </c>
      <c r="P39" s="6">
        <v>0.5</v>
      </c>
      <c r="Q39" s="6">
        <v>3</v>
      </c>
      <c r="R39" s="6">
        <v>0</v>
      </c>
      <c r="S39" s="6">
        <v>0</v>
      </c>
      <c r="T39" s="6">
        <v>0.5</v>
      </c>
      <c r="U39" s="6">
        <v>1</v>
      </c>
      <c r="V39" s="6">
        <v>1</v>
      </c>
      <c r="W39" s="6">
        <v>1.55</v>
      </c>
      <c r="X39" s="6">
        <v>6</v>
      </c>
      <c r="Y39" s="6">
        <v>0</v>
      </c>
      <c r="Z39" s="6">
        <v>1.1499999999999999</v>
      </c>
    </row>
    <row r="40" spans="1:26" x14ac:dyDescent="0.5">
      <c r="A40" s="56">
        <v>44614</v>
      </c>
      <c r="B40" s="6">
        <v>1</v>
      </c>
      <c r="C40" s="6">
        <v>2.5</v>
      </c>
      <c r="D40" s="6">
        <v>0</v>
      </c>
      <c r="E40" s="6">
        <v>0</v>
      </c>
      <c r="F40" s="6">
        <v>0</v>
      </c>
      <c r="G40" s="6">
        <v>5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5</v>
      </c>
      <c r="P40" s="6">
        <v>0</v>
      </c>
      <c r="Q40" s="6">
        <v>15</v>
      </c>
      <c r="R40" s="6">
        <v>0</v>
      </c>
      <c r="S40" s="6">
        <v>0</v>
      </c>
      <c r="T40" s="6">
        <v>0</v>
      </c>
      <c r="U40" s="6">
        <v>0</v>
      </c>
      <c r="V40" s="6">
        <v>2</v>
      </c>
      <c r="W40" s="6">
        <v>3.7</v>
      </c>
      <c r="X40" s="6">
        <v>0</v>
      </c>
      <c r="Y40" s="6">
        <v>1</v>
      </c>
      <c r="Z40" s="6">
        <v>3</v>
      </c>
    </row>
    <row r="41" spans="1:26" x14ac:dyDescent="0.5">
      <c r="A41" s="56">
        <v>44616</v>
      </c>
      <c r="B41" s="6">
        <v>0</v>
      </c>
      <c r="C41" s="6">
        <v>12.3</v>
      </c>
      <c r="D41" s="6">
        <v>17.399999999999999</v>
      </c>
      <c r="E41" s="6">
        <v>0</v>
      </c>
      <c r="F41" s="6">
        <v>0</v>
      </c>
      <c r="G41" s="6">
        <v>36</v>
      </c>
      <c r="H41" s="6">
        <v>0.25</v>
      </c>
      <c r="I41" s="6">
        <v>0</v>
      </c>
      <c r="J41" s="6">
        <v>1</v>
      </c>
      <c r="K41" s="6">
        <v>19.399999999999999</v>
      </c>
      <c r="L41" s="6">
        <v>4.9000000000000004</v>
      </c>
      <c r="M41" s="6">
        <v>0</v>
      </c>
      <c r="N41" s="6">
        <v>0.25</v>
      </c>
      <c r="O41" s="6">
        <v>33</v>
      </c>
      <c r="P41" s="6">
        <v>0</v>
      </c>
      <c r="Q41" s="6">
        <v>42</v>
      </c>
      <c r="R41" s="6">
        <v>2.5</v>
      </c>
      <c r="S41" s="6">
        <v>0</v>
      </c>
      <c r="T41" s="6">
        <v>2</v>
      </c>
      <c r="U41" s="6">
        <v>0.5</v>
      </c>
      <c r="V41" s="6">
        <v>2</v>
      </c>
      <c r="W41" s="6">
        <v>2.5</v>
      </c>
      <c r="X41" s="6">
        <v>42</v>
      </c>
      <c r="Y41" s="6">
        <v>2</v>
      </c>
      <c r="Z41" s="6">
        <v>3</v>
      </c>
    </row>
    <row r="42" spans="1:26" x14ac:dyDescent="0.5">
      <c r="A42" s="56">
        <v>44617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1.5</v>
      </c>
      <c r="S42" s="6">
        <v>0</v>
      </c>
      <c r="T42" s="6">
        <v>1</v>
      </c>
      <c r="U42" s="6">
        <v>0</v>
      </c>
      <c r="V42" s="6">
        <v>1</v>
      </c>
      <c r="W42" s="6">
        <v>0.6</v>
      </c>
      <c r="X42" s="6">
        <v>0</v>
      </c>
      <c r="Y42" s="6">
        <v>0</v>
      </c>
      <c r="Z42" s="6">
        <v>0</v>
      </c>
    </row>
    <row r="43" spans="1:26" x14ac:dyDescent="0.5">
      <c r="A43" s="56">
        <v>44618</v>
      </c>
      <c r="B43" s="6">
        <v>0</v>
      </c>
      <c r="C43" s="6">
        <v>0.5</v>
      </c>
      <c r="D43" s="6">
        <v>0</v>
      </c>
      <c r="E43" s="6">
        <v>0</v>
      </c>
      <c r="F43" s="6">
        <v>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1</v>
      </c>
      <c r="X43" s="6">
        <v>2</v>
      </c>
      <c r="Y43" s="6">
        <v>0</v>
      </c>
      <c r="Z43" s="6">
        <v>0</v>
      </c>
    </row>
    <row r="44" spans="1:26" x14ac:dyDescent="0.5">
      <c r="A44" s="56">
        <v>44619</v>
      </c>
      <c r="B44" s="6">
        <v>1</v>
      </c>
      <c r="C44" s="6">
        <v>0.4</v>
      </c>
      <c r="D44" s="6">
        <v>0.2</v>
      </c>
      <c r="E44" s="6">
        <v>0</v>
      </c>
      <c r="F44" s="6">
        <v>0</v>
      </c>
      <c r="G44" s="6">
        <v>0</v>
      </c>
      <c r="H44" s="6">
        <v>0.25</v>
      </c>
      <c r="I44" s="6">
        <v>0.5</v>
      </c>
      <c r="J44" s="6">
        <v>0</v>
      </c>
      <c r="K44" s="6">
        <v>0</v>
      </c>
      <c r="L44" s="6">
        <v>0</v>
      </c>
      <c r="M44" s="6">
        <v>0.4</v>
      </c>
      <c r="N44" s="6">
        <v>0</v>
      </c>
      <c r="O44" s="6">
        <v>1</v>
      </c>
      <c r="P44" s="6">
        <v>0</v>
      </c>
      <c r="Q44" s="6">
        <v>1</v>
      </c>
      <c r="R44" s="6">
        <v>0</v>
      </c>
      <c r="S44" s="6">
        <v>0</v>
      </c>
      <c r="T44" s="6">
        <v>0</v>
      </c>
      <c r="U44" s="6">
        <v>0</v>
      </c>
      <c r="V44" s="6">
        <v>0.75</v>
      </c>
      <c r="W44" s="6">
        <v>0</v>
      </c>
      <c r="X44" s="6">
        <v>2</v>
      </c>
      <c r="Y44" s="6">
        <v>1</v>
      </c>
      <c r="Z44" s="6">
        <v>0</v>
      </c>
    </row>
    <row r="45" spans="1:26" x14ac:dyDescent="0.5">
      <c r="A45" s="56">
        <v>44620</v>
      </c>
      <c r="B45" s="6">
        <v>2</v>
      </c>
      <c r="C45" s="6">
        <v>11.2</v>
      </c>
      <c r="D45" s="6">
        <v>17.2</v>
      </c>
      <c r="E45" s="6">
        <v>0</v>
      </c>
      <c r="F45" s="6">
        <v>0</v>
      </c>
      <c r="G45" s="6">
        <v>25</v>
      </c>
      <c r="H45" s="6">
        <v>4.45</v>
      </c>
      <c r="I45" s="6">
        <v>0.1</v>
      </c>
      <c r="J45" s="6">
        <v>5</v>
      </c>
      <c r="K45" s="6">
        <v>4</v>
      </c>
      <c r="L45" s="6">
        <v>7</v>
      </c>
      <c r="M45" s="6">
        <v>0.25</v>
      </c>
      <c r="N45" s="6">
        <v>10</v>
      </c>
      <c r="O45" s="6">
        <v>30</v>
      </c>
      <c r="P45" s="6">
        <v>5</v>
      </c>
      <c r="Q45" s="6">
        <v>20</v>
      </c>
      <c r="R45" s="6">
        <v>4</v>
      </c>
      <c r="S45" s="6">
        <v>35</v>
      </c>
      <c r="T45" s="6">
        <v>1</v>
      </c>
      <c r="U45" s="6">
        <v>5</v>
      </c>
      <c r="V45" s="6">
        <v>3.5</v>
      </c>
      <c r="W45" s="6">
        <v>5.6</v>
      </c>
      <c r="X45" s="6">
        <v>2</v>
      </c>
      <c r="Y45" s="6">
        <v>10.5</v>
      </c>
      <c r="Z45" s="6">
        <v>11.1</v>
      </c>
    </row>
    <row r="46" spans="1:26" x14ac:dyDescent="0.5">
      <c r="A46" s="56">
        <v>44621</v>
      </c>
      <c r="B46" s="6">
        <v>3</v>
      </c>
      <c r="C46" s="6">
        <v>4.9000000000000004</v>
      </c>
      <c r="D46" s="6">
        <v>5.4</v>
      </c>
      <c r="E46" s="6">
        <v>0</v>
      </c>
      <c r="F46" s="6">
        <v>8</v>
      </c>
      <c r="G46" s="6">
        <v>56</v>
      </c>
      <c r="H46" s="6">
        <v>0.75</v>
      </c>
      <c r="I46" s="6">
        <v>0.5</v>
      </c>
      <c r="J46" s="6">
        <v>2</v>
      </c>
      <c r="K46" s="6">
        <v>10</v>
      </c>
      <c r="L46" s="6">
        <v>0.8</v>
      </c>
      <c r="M46" s="6">
        <v>1</v>
      </c>
      <c r="N46" s="6">
        <v>1</v>
      </c>
      <c r="O46" s="6">
        <v>45</v>
      </c>
      <c r="P46" s="6">
        <v>2</v>
      </c>
      <c r="Q46" s="6">
        <v>17</v>
      </c>
      <c r="R46" s="6">
        <v>1</v>
      </c>
      <c r="S46" s="6">
        <v>6</v>
      </c>
      <c r="T46" s="6">
        <v>1</v>
      </c>
      <c r="U46" s="6">
        <v>2</v>
      </c>
      <c r="V46" s="6">
        <v>2</v>
      </c>
      <c r="W46" s="6">
        <v>2.25</v>
      </c>
      <c r="X46" s="6">
        <v>15</v>
      </c>
      <c r="Y46" s="6">
        <v>2.25</v>
      </c>
      <c r="Z46" s="6">
        <v>4.5</v>
      </c>
    </row>
    <row r="47" spans="1:26" x14ac:dyDescent="0.5">
      <c r="A47" s="56">
        <v>44623</v>
      </c>
      <c r="B47" s="6">
        <v>1</v>
      </c>
      <c r="C47" s="6">
        <v>3.7</v>
      </c>
      <c r="D47" s="6">
        <v>4.9000000000000004</v>
      </c>
      <c r="E47" s="6">
        <v>0</v>
      </c>
      <c r="F47" s="6">
        <v>0</v>
      </c>
      <c r="G47" s="6">
        <v>23</v>
      </c>
      <c r="H47" s="6">
        <v>5.5</v>
      </c>
      <c r="I47" s="6">
        <v>1.5</v>
      </c>
      <c r="J47" s="6">
        <v>6</v>
      </c>
      <c r="K47" s="6">
        <v>5</v>
      </c>
      <c r="L47" s="6">
        <v>0.5</v>
      </c>
      <c r="M47" s="6">
        <v>0.2</v>
      </c>
      <c r="N47" s="6">
        <v>1</v>
      </c>
      <c r="O47" s="6">
        <v>27.6</v>
      </c>
      <c r="P47" s="6">
        <v>2.5</v>
      </c>
      <c r="Q47" s="6">
        <v>3</v>
      </c>
      <c r="R47" s="6">
        <v>1.5</v>
      </c>
      <c r="S47" s="6">
        <v>29</v>
      </c>
      <c r="T47" s="6">
        <v>5</v>
      </c>
      <c r="U47" s="6">
        <v>2.5</v>
      </c>
      <c r="V47" s="6">
        <v>4</v>
      </c>
      <c r="W47" s="6">
        <v>2.2000000000000002</v>
      </c>
      <c r="X47" s="6">
        <v>0</v>
      </c>
      <c r="Y47" s="6">
        <v>5.5</v>
      </c>
      <c r="Z47" s="6">
        <v>2.9</v>
      </c>
    </row>
    <row r="48" spans="1:26" x14ac:dyDescent="0.5">
      <c r="A48" s="56">
        <v>44624</v>
      </c>
      <c r="B48" s="6">
        <v>8</v>
      </c>
      <c r="C48" s="6">
        <v>3.5</v>
      </c>
      <c r="D48" s="6">
        <v>1.5</v>
      </c>
      <c r="E48" s="6">
        <v>0</v>
      </c>
      <c r="F48" s="6">
        <v>0</v>
      </c>
      <c r="G48" s="6">
        <v>2</v>
      </c>
      <c r="H48" s="6">
        <v>2.4</v>
      </c>
      <c r="I48" s="6">
        <v>0.35</v>
      </c>
      <c r="J48" s="6">
        <v>0</v>
      </c>
      <c r="K48" s="6">
        <v>2</v>
      </c>
      <c r="L48" s="6">
        <v>0</v>
      </c>
      <c r="M48" s="6">
        <v>0.98</v>
      </c>
      <c r="N48" s="6">
        <v>1</v>
      </c>
      <c r="O48" s="6">
        <v>3</v>
      </c>
      <c r="P48" s="6">
        <v>0</v>
      </c>
      <c r="Q48" s="6">
        <v>2</v>
      </c>
      <c r="R48" s="6">
        <v>0</v>
      </c>
      <c r="S48" s="6">
        <v>12</v>
      </c>
      <c r="T48" s="6">
        <v>0</v>
      </c>
      <c r="U48" s="6">
        <v>0</v>
      </c>
      <c r="V48" s="6">
        <v>1.5</v>
      </c>
      <c r="W48" s="6">
        <v>4.25</v>
      </c>
      <c r="X48" s="6">
        <v>0</v>
      </c>
      <c r="Y48" s="6">
        <v>1.25</v>
      </c>
      <c r="Z48" s="6">
        <v>7.5</v>
      </c>
    </row>
    <row r="49" spans="1:26" x14ac:dyDescent="0.5">
      <c r="A49" s="56">
        <v>44625</v>
      </c>
      <c r="B49" s="6">
        <v>0</v>
      </c>
      <c r="C49" s="6">
        <v>11</v>
      </c>
      <c r="D49" s="6">
        <v>0</v>
      </c>
      <c r="E49" s="6">
        <v>0</v>
      </c>
      <c r="F49" s="6">
        <v>0</v>
      </c>
      <c r="G49" s="6">
        <v>25</v>
      </c>
      <c r="H49" s="6">
        <v>3</v>
      </c>
      <c r="I49" s="6">
        <v>0.5</v>
      </c>
      <c r="J49" s="6">
        <v>5</v>
      </c>
      <c r="K49" s="6">
        <v>5</v>
      </c>
      <c r="L49" s="6">
        <v>9</v>
      </c>
      <c r="M49" s="6">
        <v>0.5</v>
      </c>
      <c r="N49" s="6">
        <v>10</v>
      </c>
      <c r="O49" s="6">
        <v>30</v>
      </c>
      <c r="P49" s="6">
        <v>6</v>
      </c>
      <c r="Q49" s="6">
        <v>23</v>
      </c>
      <c r="R49" s="6">
        <v>3</v>
      </c>
      <c r="S49" s="6">
        <v>69</v>
      </c>
      <c r="T49" s="6">
        <v>0</v>
      </c>
      <c r="U49" s="6">
        <v>6</v>
      </c>
      <c r="V49" s="6">
        <v>5</v>
      </c>
      <c r="W49" s="6">
        <v>5.35</v>
      </c>
      <c r="X49" s="6">
        <v>0</v>
      </c>
      <c r="Y49" s="6">
        <v>11</v>
      </c>
      <c r="Z49" s="6">
        <v>20.7</v>
      </c>
    </row>
    <row r="50" spans="1:26" x14ac:dyDescent="0.5">
      <c r="A50" s="56">
        <v>44626</v>
      </c>
      <c r="B50" s="6">
        <v>4</v>
      </c>
      <c r="C50" s="6">
        <v>4.2</v>
      </c>
      <c r="D50" s="6">
        <v>0.5</v>
      </c>
      <c r="E50" s="6">
        <v>0</v>
      </c>
      <c r="F50" s="6">
        <v>6</v>
      </c>
      <c r="G50" s="6">
        <v>0</v>
      </c>
      <c r="H50" s="6">
        <v>1.75</v>
      </c>
      <c r="I50" s="6">
        <v>0.25</v>
      </c>
      <c r="J50" s="6">
        <v>0</v>
      </c>
      <c r="K50" s="6">
        <v>0</v>
      </c>
      <c r="L50" s="6">
        <v>0</v>
      </c>
      <c r="M50" s="6">
        <v>1.38</v>
      </c>
      <c r="N50" s="6">
        <v>0</v>
      </c>
      <c r="O50" s="6">
        <v>20</v>
      </c>
      <c r="P50" s="6">
        <v>0</v>
      </c>
      <c r="Q50" s="6">
        <v>6.5</v>
      </c>
      <c r="R50" s="6">
        <v>0</v>
      </c>
      <c r="S50" s="6">
        <v>3</v>
      </c>
      <c r="T50" s="6">
        <v>0</v>
      </c>
      <c r="U50" s="6">
        <v>2</v>
      </c>
      <c r="V50" s="6">
        <v>1</v>
      </c>
      <c r="W50" s="6">
        <v>3.9000000000000004</v>
      </c>
      <c r="X50" s="6">
        <v>1</v>
      </c>
      <c r="Y50" s="6">
        <v>6</v>
      </c>
      <c r="Z50" s="6">
        <v>5.9</v>
      </c>
    </row>
    <row r="51" spans="1:26" x14ac:dyDescent="0.5">
      <c r="A51" s="56">
        <v>44627</v>
      </c>
      <c r="B51" s="6">
        <v>1</v>
      </c>
      <c r="C51" s="6">
        <v>0</v>
      </c>
      <c r="D51" s="6">
        <v>10</v>
      </c>
      <c r="E51" s="6">
        <v>0</v>
      </c>
      <c r="F51" s="6">
        <v>3</v>
      </c>
      <c r="G51" s="6">
        <v>40</v>
      </c>
      <c r="H51" s="6">
        <v>2.75</v>
      </c>
      <c r="I51" s="6">
        <v>0.25</v>
      </c>
      <c r="J51" s="6">
        <v>0</v>
      </c>
      <c r="K51" s="6">
        <v>1</v>
      </c>
      <c r="L51" s="6">
        <v>0</v>
      </c>
      <c r="M51" s="6">
        <v>0.2</v>
      </c>
      <c r="N51" s="6">
        <v>0</v>
      </c>
      <c r="O51" s="6">
        <v>3</v>
      </c>
      <c r="P51" s="6">
        <v>0</v>
      </c>
      <c r="Q51" s="6">
        <v>37.5</v>
      </c>
      <c r="R51" s="6">
        <v>0</v>
      </c>
      <c r="S51" s="6">
        <v>34</v>
      </c>
      <c r="T51" s="6">
        <v>0</v>
      </c>
      <c r="U51" s="6">
        <v>0.5</v>
      </c>
      <c r="V51" s="6">
        <v>0.75</v>
      </c>
      <c r="W51" s="6">
        <v>2</v>
      </c>
      <c r="X51" s="6">
        <v>4</v>
      </c>
      <c r="Y51" s="6">
        <v>0.75</v>
      </c>
      <c r="Z51" s="6">
        <v>1.5</v>
      </c>
    </row>
    <row r="52" spans="1:26" x14ac:dyDescent="0.5">
      <c r="A52" s="56">
        <v>44628</v>
      </c>
      <c r="B52" s="6">
        <v>0</v>
      </c>
      <c r="C52" s="6">
        <v>0</v>
      </c>
      <c r="D52" s="6">
        <v>0</v>
      </c>
      <c r="E52" s="6">
        <v>0</v>
      </c>
      <c r="F52" s="6">
        <v>1</v>
      </c>
      <c r="G52" s="6">
        <v>1</v>
      </c>
      <c r="H52" s="6">
        <v>3.5</v>
      </c>
      <c r="I52" s="6">
        <v>0.35</v>
      </c>
      <c r="J52" s="6">
        <v>0</v>
      </c>
      <c r="K52" s="6">
        <v>0</v>
      </c>
      <c r="L52" s="6">
        <v>0</v>
      </c>
      <c r="M52" s="6">
        <v>1.88</v>
      </c>
      <c r="N52" s="6">
        <v>0</v>
      </c>
      <c r="O52" s="6">
        <v>3</v>
      </c>
      <c r="P52" s="6">
        <v>0</v>
      </c>
      <c r="Q52" s="6">
        <v>0</v>
      </c>
      <c r="R52" s="6">
        <v>1</v>
      </c>
      <c r="S52" s="6">
        <v>0</v>
      </c>
      <c r="T52" s="6">
        <v>0</v>
      </c>
      <c r="U52" s="6">
        <v>0</v>
      </c>
      <c r="V52" s="6">
        <v>2</v>
      </c>
      <c r="W52" s="6">
        <v>0.3</v>
      </c>
      <c r="X52" s="6">
        <v>6</v>
      </c>
      <c r="Y52" s="6">
        <v>1</v>
      </c>
      <c r="Z52" s="6">
        <v>2.5</v>
      </c>
    </row>
    <row r="53" spans="1:26" x14ac:dyDescent="0.5">
      <c r="A53" s="56">
        <v>44630</v>
      </c>
      <c r="B53" s="6">
        <v>5</v>
      </c>
      <c r="C53" s="6">
        <v>5.5</v>
      </c>
      <c r="D53" s="6">
        <v>1.4</v>
      </c>
      <c r="E53" s="6">
        <v>5</v>
      </c>
      <c r="F53" s="6">
        <v>4</v>
      </c>
      <c r="G53" s="6">
        <v>38</v>
      </c>
      <c r="H53" s="6">
        <v>1.6</v>
      </c>
      <c r="I53" s="6">
        <v>1.85</v>
      </c>
      <c r="J53" s="6">
        <v>1</v>
      </c>
      <c r="K53" s="6">
        <v>35</v>
      </c>
      <c r="L53" s="6">
        <v>0</v>
      </c>
      <c r="M53" s="6">
        <v>7.71</v>
      </c>
      <c r="N53" s="6">
        <v>0</v>
      </c>
      <c r="O53" s="6">
        <v>19</v>
      </c>
      <c r="P53" s="6">
        <v>0</v>
      </c>
      <c r="Q53" s="6">
        <v>31</v>
      </c>
      <c r="R53" s="6">
        <v>0</v>
      </c>
      <c r="S53" s="6">
        <v>0</v>
      </c>
      <c r="T53" s="6">
        <v>0</v>
      </c>
      <c r="U53" s="6">
        <v>1</v>
      </c>
      <c r="V53" s="6">
        <v>1.75</v>
      </c>
      <c r="W53" s="6">
        <v>2.85</v>
      </c>
      <c r="X53" s="6">
        <v>36</v>
      </c>
      <c r="Y53" s="6">
        <v>1.25</v>
      </c>
      <c r="Z53" s="6">
        <v>5.7</v>
      </c>
    </row>
    <row r="54" spans="1:26" x14ac:dyDescent="0.5">
      <c r="A54" s="56">
        <v>44631</v>
      </c>
      <c r="B54" s="6">
        <v>1</v>
      </c>
      <c r="C54" s="6">
        <v>1</v>
      </c>
      <c r="D54" s="6">
        <v>1.5</v>
      </c>
      <c r="E54" s="6">
        <v>2</v>
      </c>
      <c r="F54" s="6">
        <v>0</v>
      </c>
      <c r="G54" s="6">
        <v>3</v>
      </c>
      <c r="H54" s="6">
        <v>0.6</v>
      </c>
      <c r="I54" s="6">
        <v>0.6</v>
      </c>
      <c r="J54" s="6">
        <v>0</v>
      </c>
      <c r="K54" s="6">
        <v>1.5</v>
      </c>
      <c r="L54" s="6">
        <v>0.5</v>
      </c>
      <c r="M54" s="6">
        <v>0.55000000000000004</v>
      </c>
      <c r="N54" s="6">
        <v>1</v>
      </c>
      <c r="O54" s="6">
        <v>20</v>
      </c>
      <c r="P54" s="6">
        <v>2</v>
      </c>
      <c r="Q54" s="6">
        <v>4</v>
      </c>
      <c r="R54" s="6">
        <v>0</v>
      </c>
      <c r="S54" s="6">
        <v>0</v>
      </c>
      <c r="T54" s="6">
        <v>0</v>
      </c>
      <c r="U54" s="6">
        <v>2</v>
      </c>
      <c r="V54" s="6">
        <v>1.5</v>
      </c>
      <c r="W54" s="6">
        <v>1.6</v>
      </c>
      <c r="X54" s="6">
        <v>11</v>
      </c>
      <c r="Y54" s="6">
        <v>1</v>
      </c>
      <c r="Z54" s="6">
        <v>3.2</v>
      </c>
    </row>
    <row r="55" spans="1:26" x14ac:dyDescent="0.5">
      <c r="A55" s="56">
        <v>44632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26</v>
      </c>
      <c r="H55" s="6">
        <v>0.75</v>
      </c>
      <c r="I55" s="6">
        <v>5.35</v>
      </c>
      <c r="J55" s="6">
        <v>0</v>
      </c>
      <c r="K55" s="6">
        <v>5</v>
      </c>
      <c r="L55" s="6">
        <v>0</v>
      </c>
      <c r="M55" s="6">
        <v>4.5999999999999996</v>
      </c>
      <c r="N55" s="6">
        <v>0</v>
      </c>
      <c r="O55" s="6">
        <v>0</v>
      </c>
      <c r="P55" s="6">
        <v>0</v>
      </c>
      <c r="Q55" s="6">
        <v>31</v>
      </c>
      <c r="R55" s="6">
        <v>0</v>
      </c>
      <c r="S55" s="6">
        <v>0</v>
      </c>
      <c r="T55" s="6">
        <v>0</v>
      </c>
      <c r="U55" s="6">
        <v>1</v>
      </c>
      <c r="V55" s="6">
        <v>3.5</v>
      </c>
      <c r="W55" s="6">
        <v>0.3</v>
      </c>
      <c r="X55" s="6">
        <v>32</v>
      </c>
      <c r="Y55" s="6">
        <v>11.25</v>
      </c>
      <c r="Z55" s="6">
        <v>0.6</v>
      </c>
    </row>
    <row r="56" spans="1:26" x14ac:dyDescent="0.5">
      <c r="A56" s="56">
        <v>44633</v>
      </c>
      <c r="B56" s="6">
        <v>4</v>
      </c>
      <c r="C56" s="6">
        <v>1.9</v>
      </c>
      <c r="D56" s="6">
        <v>1.4</v>
      </c>
      <c r="E56" s="6">
        <v>0</v>
      </c>
      <c r="F56" s="6">
        <v>3</v>
      </c>
      <c r="G56" s="6">
        <v>4</v>
      </c>
      <c r="H56" s="6">
        <v>1.1000000000000001</v>
      </c>
      <c r="I56" s="6">
        <v>0.55000000000000004</v>
      </c>
      <c r="J56" s="6">
        <v>2</v>
      </c>
      <c r="K56" s="6">
        <v>0</v>
      </c>
      <c r="L56" s="6">
        <v>0</v>
      </c>
      <c r="M56" s="6">
        <v>2.67</v>
      </c>
      <c r="N56" s="6">
        <v>4</v>
      </c>
      <c r="O56" s="6">
        <v>3</v>
      </c>
      <c r="P56" s="6">
        <v>2</v>
      </c>
      <c r="Q56" s="6">
        <v>4.5</v>
      </c>
      <c r="R56" s="6">
        <v>1</v>
      </c>
      <c r="S56" s="6">
        <v>0</v>
      </c>
      <c r="T56" s="6">
        <v>1</v>
      </c>
      <c r="U56" s="6">
        <v>0</v>
      </c>
      <c r="V56" s="6">
        <v>5.25</v>
      </c>
      <c r="W56" s="6">
        <v>6.3</v>
      </c>
      <c r="X56" s="6">
        <v>10</v>
      </c>
      <c r="Y56" s="6">
        <v>1.5</v>
      </c>
      <c r="Z56" s="6">
        <v>12.1</v>
      </c>
    </row>
    <row r="57" spans="1:26" x14ac:dyDescent="0.5">
      <c r="A57" s="56">
        <v>44634</v>
      </c>
      <c r="B57" s="6">
        <v>4</v>
      </c>
      <c r="C57" s="6">
        <v>1.8</v>
      </c>
      <c r="D57" s="6">
        <v>2.8</v>
      </c>
      <c r="E57" s="6">
        <v>0</v>
      </c>
      <c r="F57" s="6">
        <v>0</v>
      </c>
      <c r="G57" s="6">
        <v>2</v>
      </c>
      <c r="H57" s="6">
        <v>3.25</v>
      </c>
      <c r="I57" s="6">
        <v>0.1</v>
      </c>
      <c r="J57" s="6">
        <v>1</v>
      </c>
      <c r="K57" s="6">
        <v>3.5</v>
      </c>
      <c r="L57" s="6">
        <v>0.4</v>
      </c>
      <c r="M57" s="6">
        <v>0</v>
      </c>
      <c r="N57" s="6">
        <v>1</v>
      </c>
      <c r="O57" s="6">
        <v>0</v>
      </c>
      <c r="P57" s="6">
        <v>0</v>
      </c>
      <c r="Q57" s="6">
        <v>11</v>
      </c>
      <c r="R57" s="6">
        <v>1.5</v>
      </c>
      <c r="S57" s="6">
        <v>11</v>
      </c>
      <c r="T57" s="6">
        <v>4</v>
      </c>
      <c r="U57" s="6">
        <v>1</v>
      </c>
      <c r="V57" s="6">
        <v>3.15</v>
      </c>
      <c r="W57" s="6">
        <v>1.3</v>
      </c>
      <c r="X57" s="6">
        <v>11</v>
      </c>
      <c r="Y57" s="6">
        <v>2.25</v>
      </c>
      <c r="Z57" s="6">
        <v>2.6</v>
      </c>
    </row>
    <row r="58" spans="1:26" x14ac:dyDescent="0.5">
      <c r="A58" s="56">
        <v>44635</v>
      </c>
      <c r="B58" s="6">
        <v>18</v>
      </c>
      <c r="C58" s="6">
        <v>4</v>
      </c>
      <c r="D58" s="6">
        <v>15.4</v>
      </c>
      <c r="E58" s="6">
        <v>3</v>
      </c>
      <c r="F58" s="6">
        <v>9</v>
      </c>
      <c r="G58" s="6">
        <v>10</v>
      </c>
      <c r="H58" s="6">
        <v>8.5</v>
      </c>
      <c r="I58" s="6">
        <v>1.3</v>
      </c>
      <c r="J58" s="6">
        <v>2</v>
      </c>
      <c r="K58" s="6">
        <v>18</v>
      </c>
      <c r="L58" s="6">
        <v>0</v>
      </c>
      <c r="M58" s="6">
        <v>0.5</v>
      </c>
      <c r="N58" s="6">
        <v>2</v>
      </c>
      <c r="O58" s="6">
        <v>17</v>
      </c>
      <c r="P58" s="6">
        <v>4</v>
      </c>
      <c r="Q58" s="6">
        <v>7</v>
      </c>
      <c r="R58" s="6">
        <v>1.25</v>
      </c>
      <c r="S58" s="6">
        <v>52</v>
      </c>
      <c r="T58" s="6">
        <v>0</v>
      </c>
      <c r="U58" s="6">
        <v>4</v>
      </c>
      <c r="V58" s="6">
        <v>5.25</v>
      </c>
      <c r="W58" s="6">
        <v>4.0999999999999996</v>
      </c>
      <c r="X58" s="6">
        <v>18</v>
      </c>
      <c r="Y58" s="6">
        <v>7</v>
      </c>
      <c r="Z58" s="6">
        <v>11.2</v>
      </c>
    </row>
    <row r="59" spans="1:26" x14ac:dyDescent="0.5">
      <c r="A59" s="56">
        <v>44637</v>
      </c>
      <c r="B59" s="6">
        <v>6</v>
      </c>
      <c r="C59" s="6">
        <v>5.5</v>
      </c>
      <c r="D59" s="6">
        <v>5.3</v>
      </c>
      <c r="E59" s="6">
        <v>0</v>
      </c>
      <c r="F59" s="6">
        <v>7</v>
      </c>
      <c r="G59" s="6">
        <v>37</v>
      </c>
      <c r="H59" s="6">
        <v>2.2000000000000002</v>
      </c>
      <c r="I59" s="6">
        <v>0</v>
      </c>
      <c r="J59" s="6">
        <v>1</v>
      </c>
      <c r="K59" s="6">
        <v>6.5</v>
      </c>
      <c r="L59" s="6">
        <v>0.2</v>
      </c>
      <c r="M59" s="6">
        <v>1.23</v>
      </c>
      <c r="N59" s="6">
        <v>7</v>
      </c>
      <c r="O59" s="6">
        <v>22</v>
      </c>
      <c r="P59" s="6">
        <v>10</v>
      </c>
      <c r="Q59" s="6">
        <v>3</v>
      </c>
      <c r="R59" s="6">
        <v>2</v>
      </c>
      <c r="S59" s="6">
        <v>3</v>
      </c>
      <c r="T59" s="6">
        <v>3.5</v>
      </c>
      <c r="U59" s="6">
        <v>7</v>
      </c>
      <c r="V59" s="6">
        <v>5</v>
      </c>
      <c r="W59" s="6">
        <v>9.9</v>
      </c>
      <c r="X59" s="6">
        <v>18</v>
      </c>
      <c r="Y59" s="6">
        <v>5.0999999999999996</v>
      </c>
      <c r="Z59" s="6">
        <v>11.6</v>
      </c>
    </row>
    <row r="60" spans="1:26" x14ac:dyDescent="0.5">
      <c r="A60" s="56">
        <v>44638</v>
      </c>
      <c r="B60" s="6">
        <v>2</v>
      </c>
      <c r="C60" s="6">
        <v>0</v>
      </c>
      <c r="D60" s="6">
        <v>0</v>
      </c>
      <c r="E60" s="6">
        <v>0</v>
      </c>
      <c r="F60" s="6">
        <v>0</v>
      </c>
      <c r="G60" s="6">
        <v>5</v>
      </c>
      <c r="H60" s="6">
        <v>1.5</v>
      </c>
      <c r="I60" s="6">
        <v>0.25</v>
      </c>
      <c r="J60" s="6">
        <v>0</v>
      </c>
      <c r="K60" s="6">
        <v>2</v>
      </c>
      <c r="L60" s="6">
        <v>0</v>
      </c>
      <c r="M60" s="6">
        <v>0.2</v>
      </c>
      <c r="N60" s="6">
        <v>1</v>
      </c>
      <c r="O60" s="6">
        <v>5</v>
      </c>
      <c r="P60" s="6">
        <v>0</v>
      </c>
      <c r="Q60" s="6">
        <v>4</v>
      </c>
      <c r="R60" s="6">
        <v>0</v>
      </c>
      <c r="S60" s="6">
        <v>0</v>
      </c>
      <c r="T60" s="6">
        <v>0</v>
      </c>
      <c r="U60" s="6">
        <v>2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pans="1:26" x14ac:dyDescent="0.5">
      <c r="A61" s="56">
        <v>44639</v>
      </c>
      <c r="B61" s="6">
        <v>13</v>
      </c>
      <c r="C61" s="6">
        <v>1.5</v>
      </c>
      <c r="D61" s="6">
        <v>2</v>
      </c>
      <c r="E61" s="6">
        <v>0</v>
      </c>
      <c r="F61" s="6">
        <v>6</v>
      </c>
      <c r="G61" s="6">
        <v>7</v>
      </c>
      <c r="H61" s="6">
        <v>1.75</v>
      </c>
      <c r="I61" s="6">
        <v>0.25</v>
      </c>
      <c r="J61" s="6">
        <v>1</v>
      </c>
      <c r="K61" s="6">
        <v>24</v>
      </c>
      <c r="L61" s="6">
        <v>0.5</v>
      </c>
      <c r="M61" s="6">
        <v>2.65</v>
      </c>
      <c r="N61" s="6">
        <v>0</v>
      </c>
      <c r="O61" s="6">
        <v>15</v>
      </c>
      <c r="P61" s="6">
        <v>4</v>
      </c>
      <c r="Q61" s="6">
        <v>32</v>
      </c>
      <c r="R61" s="6">
        <v>0</v>
      </c>
      <c r="S61" s="6">
        <v>0</v>
      </c>
      <c r="T61" s="6">
        <v>5</v>
      </c>
      <c r="U61" s="6">
        <v>2</v>
      </c>
      <c r="V61" s="6">
        <v>2.5</v>
      </c>
      <c r="W61" s="6">
        <v>2.25</v>
      </c>
      <c r="X61" s="6">
        <v>2</v>
      </c>
      <c r="Y61" s="6">
        <v>5</v>
      </c>
      <c r="Z61" s="6">
        <v>5</v>
      </c>
    </row>
    <row r="62" spans="1:26" x14ac:dyDescent="0.5">
      <c r="A62" s="56">
        <v>44640</v>
      </c>
      <c r="B62" s="6">
        <v>29</v>
      </c>
      <c r="C62" s="6">
        <v>1.5</v>
      </c>
      <c r="D62" s="6">
        <v>8</v>
      </c>
      <c r="E62" s="6">
        <v>0</v>
      </c>
      <c r="F62" s="6">
        <v>6</v>
      </c>
      <c r="G62" s="6">
        <v>99</v>
      </c>
      <c r="H62" s="6">
        <v>9.25</v>
      </c>
      <c r="I62" s="6">
        <v>1.95</v>
      </c>
      <c r="J62" s="6">
        <v>13</v>
      </c>
      <c r="K62" s="6">
        <v>74</v>
      </c>
      <c r="L62" s="6">
        <v>0.2</v>
      </c>
      <c r="M62" s="6">
        <v>4.9000000000000004</v>
      </c>
      <c r="N62" s="6">
        <v>15</v>
      </c>
      <c r="O62" s="6">
        <v>37</v>
      </c>
      <c r="P62" s="6">
        <v>5</v>
      </c>
      <c r="Q62" s="6">
        <v>11.5</v>
      </c>
      <c r="R62" s="6">
        <v>7.5</v>
      </c>
      <c r="S62" s="6">
        <v>0</v>
      </c>
      <c r="T62" s="6">
        <v>3</v>
      </c>
      <c r="U62" s="6">
        <v>14.5</v>
      </c>
      <c r="V62" s="6">
        <v>26.5</v>
      </c>
      <c r="W62" s="6">
        <v>2.5</v>
      </c>
      <c r="X62" s="6">
        <v>5</v>
      </c>
      <c r="Y62" s="6">
        <v>1.75</v>
      </c>
      <c r="Z62" s="6">
        <v>4.9000000000000004</v>
      </c>
    </row>
    <row r="63" spans="1:26" x14ac:dyDescent="0.5">
      <c r="A63" s="56">
        <v>44641</v>
      </c>
      <c r="B63" s="6">
        <v>1</v>
      </c>
      <c r="C63" s="6">
        <v>22</v>
      </c>
      <c r="D63" s="6">
        <v>1.8</v>
      </c>
      <c r="E63" s="6">
        <v>2</v>
      </c>
      <c r="F63" s="6">
        <v>11</v>
      </c>
      <c r="G63" s="6">
        <v>5</v>
      </c>
      <c r="H63" s="6">
        <v>4.5</v>
      </c>
      <c r="I63" s="6">
        <v>0</v>
      </c>
      <c r="J63" s="6">
        <v>3</v>
      </c>
      <c r="K63" s="6">
        <v>5</v>
      </c>
      <c r="L63" s="6">
        <v>4.5</v>
      </c>
      <c r="M63" s="6">
        <v>1.5</v>
      </c>
      <c r="N63" s="6">
        <v>1.5</v>
      </c>
      <c r="O63" s="6">
        <v>3</v>
      </c>
      <c r="P63" s="6">
        <v>3</v>
      </c>
      <c r="Q63" s="6">
        <v>3</v>
      </c>
      <c r="R63" s="6">
        <v>2.75</v>
      </c>
      <c r="S63" s="6">
        <v>0</v>
      </c>
      <c r="T63" s="6">
        <v>8</v>
      </c>
      <c r="U63" s="6">
        <v>2</v>
      </c>
      <c r="V63" s="6">
        <v>1</v>
      </c>
      <c r="W63" s="6">
        <v>5.5</v>
      </c>
      <c r="X63" s="6">
        <v>2</v>
      </c>
      <c r="Y63" s="6">
        <v>2.25</v>
      </c>
      <c r="Z63" s="6">
        <v>12</v>
      </c>
    </row>
    <row r="64" spans="1:26" x14ac:dyDescent="0.5">
      <c r="A64" s="56">
        <v>44642</v>
      </c>
      <c r="B64" s="6">
        <v>4</v>
      </c>
      <c r="C64" s="6">
        <v>2.5</v>
      </c>
      <c r="D64" s="6">
        <v>3.7</v>
      </c>
      <c r="E64" s="6">
        <v>1</v>
      </c>
      <c r="F64" s="6">
        <v>1</v>
      </c>
      <c r="G64" s="6">
        <v>26</v>
      </c>
      <c r="H64" s="6">
        <v>6</v>
      </c>
      <c r="I64" s="6">
        <v>1.5</v>
      </c>
      <c r="J64" s="6">
        <v>1</v>
      </c>
      <c r="K64" s="6">
        <v>10</v>
      </c>
      <c r="L64" s="6">
        <v>0</v>
      </c>
      <c r="M64" s="6">
        <v>2</v>
      </c>
      <c r="N64" s="6">
        <v>1</v>
      </c>
      <c r="O64" s="6">
        <v>20</v>
      </c>
      <c r="P64" s="6">
        <v>0</v>
      </c>
      <c r="Q64" s="6">
        <v>2</v>
      </c>
      <c r="R64" s="6">
        <v>3.5</v>
      </c>
      <c r="S64" s="6">
        <v>0</v>
      </c>
      <c r="T64" s="6">
        <v>2</v>
      </c>
      <c r="U64" s="6">
        <v>3</v>
      </c>
      <c r="V64" s="6">
        <v>4.5</v>
      </c>
      <c r="W64" s="6">
        <v>2.5</v>
      </c>
      <c r="X64" s="6">
        <v>104</v>
      </c>
      <c r="Y64" s="6">
        <v>4.5</v>
      </c>
      <c r="Z64" s="6">
        <v>5</v>
      </c>
    </row>
    <row r="65" spans="1:26" x14ac:dyDescent="0.5">
      <c r="A65" s="56">
        <v>44644</v>
      </c>
      <c r="B65" s="6">
        <v>0</v>
      </c>
      <c r="C65" s="6">
        <v>2</v>
      </c>
      <c r="D65" s="6">
        <v>1.5</v>
      </c>
      <c r="E65" s="6">
        <v>0</v>
      </c>
      <c r="F65" s="6">
        <v>5</v>
      </c>
      <c r="G65" s="6">
        <v>16</v>
      </c>
      <c r="H65" s="6">
        <v>9</v>
      </c>
      <c r="I65" s="6">
        <v>1.5</v>
      </c>
      <c r="J65" s="6">
        <v>2</v>
      </c>
      <c r="K65" s="6">
        <v>28</v>
      </c>
      <c r="L65" s="6">
        <v>1.5</v>
      </c>
      <c r="M65" s="6">
        <v>4.3499999999999996</v>
      </c>
      <c r="N65" s="6">
        <v>7</v>
      </c>
      <c r="O65" s="6">
        <v>0</v>
      </c>
      <c r="P65" s="6">
        <v>4</v>
      </c>
      <c r="Q65" s="6">
        <v>4</v>
      </c>
      <c r="R65" s="6">
        <v>2.5</v>
      </c>
      <c r="S65" s="6">
        <v>32</v>
      </c>
      <c r="T65" s="6">
        <v>5</v>
      </c>
      <c r="U65" s="6">
        <v>2</v>
      </c>
      <c r="V65" s="6">
        <v>4.5</v>
      </c>
      <c r="W65" s="6">
        <v>10</v>
      </c>
      <c r="X65" s="6">
        <v>99</v>
      </c>
      <c r="Y65" s="6">
        <v>4</v>
      </c>
      <c r="Z65" s="6">
        <v>18</v>
      </c>
    </row>
    <row r="66" spans="1:26" x14ac:dyDescent="0.5">
      <c r="A66" s="56">
        <v>44645</v>
      </c>
      <c r="B66" s="6">
        <v>0</v>
      </c>
      <c r="C66" s="6">
        <v>0.5</v>
      </c>
      <c r="D66" s="6">
        <v>0</v>
      </c>
      <c r="E66" s="6">
        <v>4</v>
      </c>
      <c r="F66" s="6">
        <v>0</v>
      </c>
      <c r="G66" s="6">
        <v>0</v>
      </c>
      <c r="H66" s="6">
        <v>3.1</v>
      </c>
      <c r="I66" s="6">
        <v>0</v>
      </c>
      <c r="J66" s="6">
        <v>0</v>
      </c>
      <c r="K66" s="6">
        <v>4</v>
      </c>
      <c r="L66" s="6">
        <v>0</v>
      </c>
      <c r="M66" s="6">
        <v>1</v>
      </c>
      <c r="N66" s="6">
        <v>0</v>
      </c>
      <c r="O66" s="6">
        <v>2.0299999999999998</v>
      </c>
      <c r="P66" s="6">
        <v>0</v>
      </c>
      <c r="Q66" s="6">
        <v>0</v>
      </c>
      <c r="R66" s="6">
        <v>2</v>
      </c>
      <c r="S66" s="6">
        <v>0</v>
      </c>
      <c r="T66" s="6">
        <v>2</v>
      </c>
      <c r="U66" s="6">
        <v>0</v>
      </c>
      <c r="V66" s="6">
        <v>1.5</v>
      </c>
      <c r="W66" s="6">
        <v>4</v>
      </c>
      <c r="X66" s="6">
        <v>42</v>
      </c>
      <c r="Y66" s="6">
        <v>0.5</v>
      </c>
      <c r="Z66" s="6">
        <v>7.5</v>
      </c>
    </row>
    <row r="67" spans="1:26" x14ac:dyDescent="0.5">
      <c r="A67" s="56">
        <v>44646</v>
      </c>
      <c r="B67" s="6">
        <v>0</v>
      </c>
      <c r="C67" s="6">
        <v>1.5</v>
      </c>
      <c r="D67" s="6">
        <v>12</v>
      </c>
      <c r="E67" s="6">
        <v>1</v>
      </c>
      <c r="F67" s="6">
        <v>0</v>
      </c>
      <c r="G67" s="6">
        <v>30</v>
      </c>
      <c r="H67" s="6">
        <v>6.5</v>
      </c>
      <c r="I67" s="6">
        <v>0.5</v>
      </c>
      <c r="J67" s="6">
        <v>2</v>
      </c>
      <c r="K67" s="6">
        <v>6.5</v>
      </c>
      <c r="L67" s="6">
        <v>5.3</v>
      </c>
      <c r="M67" s="6">
        <v>1.35</v>
      </c>
      <c r="N67" s="6">
        <v>4</v>
      </c>
      <c r="O67" s="6">
        <v>9</v>
      </c>
      <c r="P67" s="6">
        <v>4</v>
      </c>
      <c r="Q67" s="6">
        <v>50</v>
      </c>
      <c r="R67" s="6">
        <v>25</v>
      </c>
      <c r="S67" s="6">
        <v>128</v>
      </c>
      <c r="T67" s="6">
        <v>0</v>
      </c>
      <c r="U67" s="6">
        <v>3.5</v>
      </c>
      <c r="V67" s="6">
        <v>2.0499999999999998</v>
      </c>
      <c r="W67" s="6">
        <v>7.5</v>
      </c>
      <c r="X67" s="6">
        <v>21</v>
      </c>
      <c r="Y67" s="6">
        <v>1.55</v>
      </c>
      <c r="Z67" s="6">
        <v>33</v>
      </c>
    </row>
    <row r="68" spans="1:26" x14ac:dyDescent="0.5">
      <c r="A68" s="56">
        <v>44647</v>
      </c>
      <c r="B68" s="6">
        <v>5</v>
      </c>
      <c r="C68" s="6">
        <v>1.8</v>
      </c>
      <c r="D68" s="6">
        <v>2</v>
      </c>
      <c r="E68" s="6">
        <v>0</v>
      </c>
      <c r="F68" s="6">
        <v>5</v>
      </c>
      <c r="G68" s="6">
        <v>4</v>
      </c>
      <c r="H68" s="6">
        <v>6.5</v>
      </c>
      <c r="I68" s="6">
        <v>8</v>
      </c>
      <c r="J68" s="6">
        <v>1</v>
      </c>
      <c r="K68" s="6">
        <v>3</v>
      </c>
      <c r="L68" s="6">
        <v>0.5</v>
      </c>
      <c r="M68" s="6">
        <v>0</v>
      </c>
      <c r="N68" s="6">
        <v>3.5</v>
      </c>
      <c r="O68" s="6">
        <v>9</v>
      </c>
      <c r="P68" s="6">
        <v>0</v>
      </c>
      <c r="Q68" s="6">
        <v>19.5</v>
      </c>
      <c r="R68" s="6">
        <v>0.25</v>
      </c>
      <c r="S68" s="6">
        <v>0</v>
      </c>
      <c r="T68" s="6">
        <v>0.5</v>
      </c>
      <c r="U68" s="6">
        <v>4</v>
      </c>
      <c r="V68" s="6">
        <v>2.5</v>
      </c>
      <c r="W68" s="6">
        <v>4.2</v>
      </c>
      <c r="X68" s="6">
        <v>30</v>
      </c>
      <c r="Y68" s="6">
        <v>0.5</v>
      </c>
      <c r="Z68" s="6">
        <v>8.4</v>
      </c>
    </row>
    <row r="69" spans="1:26" x14ac:dyDescent="0.5">
      <c r="A69" s="56">
        <v>44648</v>
      </c>
      <c r="B69" s="6">
        <v>4</v>
      </c>
      <c r="C69" s="6">
        <v>0.3</v>
      </c>
      <c r="D69" s="6">
        <v>0.3</v>
      </c>
      <c r="E69" s="6">
        <v>0</v>
      </c>
      <c r="F69" s="6">
        <v>0</v>
      </c>
      <c r="G69" s="6">
        <v>12</v>
      </c>
      <c r="H69" s="6">
        <v>1</v>
      </c>
      <c r="I69" s="6">
        <v>0</v>
      </c>
      <c r="J69" s="6">
        <v>0</v>
      </c>
      <c r="K69" s="6">
        <v>3</v>
      </c>
      <c r="L69" s="6">
        <v>0</v>
      </c>
      <c r="M69" s="6">
        <v>0</v>
      </c>
      <c r="N69" s="6">
        <v>2</v>
      </c>
      <c r="O69" s="6">
        <v>8</v>
      </c>
      <c r="P69" s="6">
        <v>2</v>
      </c>
      <c r="Q69" s="6">
        <v>5</v>
      </c>
      <c r="R69" s="6">
        <v>0</v>
      </c>
      <c r="S69" s="6">
        <v>0</v>
      </c>
      <c r="T69" s="6">
        <v>0</v>
      </c>
      <c r="U69" s="6">
        <v>3</v>
      </c>
      <c r="V69" s="6">
        <v>0</v>
      </c>
      <c r="W69" s="6">
        <v>7.4</v>
      </c>
      <c r="X69" s="6">
        <v>4</v>
      </c>
      <c r="Y69" s="6">
        <v>1</v>
      </c>
      <c r="Z69" s="6">
        <v>7.8000000000000007</v>
      </c>
    </row>
    <row r="70" spans="1:26" x14ac:dyDescent="0.5">
      <c r="A70" s="56">
        <v>44649</v>
      </c>
      <c r="B70" s="6">
        <v>15</v>
      </c>
      <c r="C70" s="6">
        <v>0.5</v>
      </c>
      <c r="D70" s="6">
        <v>0</v>
      </c>
      <c r="E70" s="6">
        <v>0</v>
      </c>
      <c r="F70" s="6">
        <v>0</v>
      </c>
      <c r="G70" s="6">
        <v>50</v>
      </c>
      <c r="H70" s="6">
        <v>1</v>
      </c>
      <c r="I70" s="6">
        <v>0.25</v>
      </c>
      <c r="J70" s="6">
        <v>0</v>
      </c>
      <c r="K70" s="6">
        <v>5</v>
      </c>
      <c r="L70" s="6">
        <v>0</v>
      </c>
      <c r="M70" s="6">
        <v>0</v>
      </c>
      <c r="N70" s="6">
        <v>0</v>
      </c>
      <c r="O70" s="6">
        <v>15</v>
      </c>
      <c r="P70" s="6">
        <v>0</v>
      </c>
      <c r="Q70" s="6">
        <v>1.5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0.5</v>
      </c>
      <c r="X70" s="6">
        <v>0</v>
      </c>
      <c r="Y70" s="6">
        <v>1</v>
      </c>
      <c r="Z70" s="6">
        <v>1</v>
      </c>
    </row>
    <row r="71" spans="1:26" x14ac:dyDescent="0.5">
      <c r="A71" s="56">
        <v>44650</v>
      </c>
      <c r="B71" s="6">
        <v>12</v>
      </c>
      <c r="C71" s="6">
        <v>1</v>
      </c>
      <c r="D71" s="6">
        <v>0.5</v>
      </c>
      <c r="E71" s="6">
        <v>0</v>
      </c>
      <c r="F71" s="6">
        <v>0</v>
      </c>
      <c r="G71" s="6">
        <v>15</v>
      </c>
      <c r="H71" s="6">
        <v>3.5</v>
      </c>
      <c r="I71" s="6">
        <v>0</v>
      </c>
      <c r="J71" s="6">
        <v>0</v>
      </c>
      <c r="K71" s="6">
        <v>0</v>
      </c>
      <c r="L71" s="6">
        <v>0.5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0.5</v>
      </c>
      <c r="S71" s="6">
        <v>0</v>
      </c>
      <c r="T71" s="6">
        <v>3.5</v>
      </c>
      <c r="U71" s="6">
        <v>6</v>
      </c>
      <c r="V71" s="6">
        <v>4.25</v>
      </c>
      <c r="W71" s="6">
        <v>4.5</v>
      </c>
      <c r="X71" s="6">
        <v>40</v>
      </c>
      <c r="Y71" s="6">
        <v>7</v>
      </c>
      <c r="Z71" s="6">
        <v>9</v>
      </c>
    </row>
    <row r="72" spans="1:26" x14ac:dyDescent="0.5">
      <c r="A72" s="56">
        <v>44651</v>
      </c>
      <c r="B72" s="6">
        <v>8</v>
      </c>
      <c r="C72" s="6">
        <v>11.5</v>
      </c>
      <c r="D72" s="6">
        <v>10</v>
      </c>
      <c r="E72" s="6">
        <v>0</v>
      </c>
      <c r="F72" s="6">
        <v>8</v>
      </c>
      <c r="G72" s="6">
        <v>27</v>
      </c>
      <c r="H72" s="6">
        <v>2.5</v>
      </c>
      <c r="I72" s="6">
        <v>1.5</v>
      </c>
      <c r="J72" s="6">
        <v>4</v>
      </c>
      <c r="K72" s="6">
        <v>12</v>
      </c>
      <c r="L72" s="6">
        <v>0</v>
      </c>
      <c r="M72" s="6">
        <v>5.25</v>
      </c>
      <c r="N72" s="6">
        <v>3</v>
      </c>
      <c r="O72" s="6">
        <v>18</v>
      </c>
      <c r="P72" s="6">
        <v>10.5</v>
      </c>
      <c r="Q72" s="6">
        <v>1</v>
      </c>
      <c r="R72" s="6">
        <v>1</v>
      </c>
      <c r="S72" s="6">
        <v>0</v>
      </c>
      <c r="T72" s="6">
        <v>4</v>
      </c>
      <c r="U72" s="6">
        <v>9</v>
      </c>
      <c r="V72" s="6">
        <v>4</v>
      </c>
      <c r="W72" s="6">
        <v>0.75</v>
      </c>
      <c r="X72" s="6">
        <v>72</v>
      </c>
      <c r="Y72" s="6">
        <v>4</v>
      </c>
      <c r="Z72" s="6">
        <v>4.9000000000000004</v>
      </c>
    </row>
    <row r="73" spans="1:26" x14ac:dyDescent="0.5">
      <c r="A73" s="56">
        <v>44652</v>
      </c>
      <c r="B73" s="6">
        <v>6</v>
      </c>
      <c r="C73" s="6">
        <v>0.5</v>
      </c>
      <c r="D73" s="6">
        <v>0</v>
      </c>
      <c r="E73" s="6">
        <v>0</v>
      </c>
      <c r="F73" s="6">
        <v>5</v>
      </c>
      <c r="G73" s="6">
        <v>28</v>
      </c>
      <c r="H73" s="6">
        <v>2</v>
      </c>
      <c r="I73" s="6">
        <v>1.5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15</v>
      </c>
      <c r="P73" s="6">
        <v>0</v>
      </c>
      <c r="Q73" s="6">
        <v>6</v>
      </c>
      <c r="R73" s="6">
        <v>0</v>
      </c>
      <c r="S73" s="6">
        <v>0</v>
      </c>
      <c r="T73" s="6">
        <v>0</v>
      </c>
      <c r="U73" s="6">
        <v>3</v>
      </c>
      <c r="V73" s="6">
        <v>4</v>
      </c>
      <c r="W73" s="6">
        <v>1.4</v>
      </c>
      <c r="X73" s="6">
        <v>19</v>
      </c>
      <c r="Y73" s="6">
        <v>2.75</v>
      </c>
      <c r="Z73" s="6">
        <v>2.65</v>
      </c>
    </row>
    <row r="74" spans="1:26" x14ac:dyDescent="0.5">
      <c r="A74" s="56">
        <v>44653</v>
      </c>
      <c r="B74" s="6">
        <v>16</v>
      </c>
      <c r="C74" s="6">
        <v>1.6</v>
      </c>
      <c r="D74" s="6">
        <v>1.6</v>
      </c>
      <c r="E74" s="6">
        <v>0</v>
      </c>
      <c r="F74" s="6">
        <v>0</v>
      </c>
      <c r="G74" s="6">
        <v>123</v>
      </c>
      <c r="H74" s="6">
        <v>4.5</v>
      </c>
      <c r="I74" s="6">
        <v>0.5</v>
      </c>
      <c r="J74" s="6">
        <v>0</v>
      </c>
      <c r="K74" s="6">
        <v>10</v>
      </c>
      <c r="L74" s="6">
        <v>0.5</v>
      </c>
      <c r="M74" s="6">
        <v>0</v>
      </c>
      <c r="N74" s="6">
        <v>0</v>
      </c>
      <c r="O74" s="6">
        <v>5</v>
      </c>
      <c r="P74" s="6">
        <v>4</v>
      </c>
      <c r="Q74" s="6">
        <v>5</v>
      </c>
      <c r="R74" s="6">
        <v>0</v>
      </c>
      <c r="S74" s="6">
        <v>0</v>
      </c>
      <c r="T74" s="6">
        <v>0</v>
      </c>
      <c r="U74" s="6">
        <v>2</v>
      </c>
      <c r="V74" s="6">
        <v>1.5</v>
      </c>
      <c r="W74" s="6">
        <v>3.5</v>
      </c>
      <c r="X74" s="6">
        <v>18</v>
      </c>
      <c r="Y74" s="6">
        <v>2.5</v>
      </c>
      <c r="Z74" s="6">
        <v>6</v>
      </c>
    </row>
    <row r="75" spans="1:26" x14ac:dyDescent="0.5">
      <c r="A75" s="56">
        <v>44654</v>
      </c>
      <c r="B75" s="6">
        <v>3</v>
      </c>
      <c r="C75" s="6">
        <v>3.1</v>
      </c>
      <c r="D75" s="6">
        <v>3.7</v>
      </c>
      <c r="E75" s="6">
        <v>0</v>
      </c>
      <c r="F75" s="6">
        <v>1</v>
      </c>
      <c r="G75" s="6">
        <v>2</v>
      </c>
      <c r="H75" s="6">
        <v>2</v>
      </c>
      <c r="I75" s="6">
        <v>10</v>
      </c>
      <c r="J75" s="6">
        <v>0</v>
      </c>
      <c r="K75" s="6">
        <v>0</v>
      </c>
      <c r="L75" s="6">
        <v>0</v>
      </c>
      <c r="M75" s="6">
        <v>1</v>
      </c>
      <c r="N75" s="6">
        <v>2</v>
      </c>
      <c r="O75" s="6">
        <v>5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2.8</v>
      </c>
      <c r="X75" s="6">
        <v>6</v>
      </c>
      <c r="Y75" s="6">
        <v>0.5</v>
      </c>
      <c r="Z75" s="6">
        <v>6</v>
      </c>
    </row>
    <row r="76" spans="1:26" x14ac:dyDescent="0.5">
      <c r="A76" s="56">
        <v>44655</v>
      </c>
      <c r="B76" s="6">
        <v>0</v>
      </c>
      <c r="C76" s="6">
        <v>4.3</v>
      </c>
      <c r="D76" s="6">
        <v>0</v>
      </c>
      <c r="E76" s="6">
        <v>0</v>
      </c>
      <c r="F76" s="6">
        <v>0</v>
      </c>
      <c r="G76" s="6">
        <v>7</v>
      </c>
      <c r="H76" s="6">
        <v>0.5</v>
      </c>
      <c r="I76" s="6">
        <v>0.7</v>
      </c>
      <c r="J76" s="6">
        <v>1</v>
      </c>
      <c r="K76" s="6">
        <v>10</v>
      </c>
      <c r="L76" s="6">
        <v>0</v>
      </c>
      <c r="M76" s="6">
        <v>2.75</v>
      </c>
      <c r="N76" s="6">
        <v>1.5</v>
      </c>
      <c r="O76" s="6">
        <v>15</v>
      </c>
      <c r="P76" s="6">
        <v>5</v>
      </c>
      <c r="Q76" s="6">
        <v>3</v>
      </c>
      <c r="R76" s="6">
        <v>0.25</v>
      </c>
      <c r="S76" s="6">
        <v>0</v>
      </c>
      <c r="T76" s="6">
        <v>0</v>
      </c>
      <c r="U76" s="6">
        <v>0</v>
      </c>
      <c r="V76" s="6">
        <v>0.5</v>
      </c>
      <c r="W76" s="6">
        <v>1.35</v>
      </c>
      <c r="X76" s="6">
        <v>6</v>
      </c>
      <c r="Y76" s="6">
        <v>1.75</v>
      </c>
      <c r="Z76" s="6">
        <v>2</v>
      </c>
    </row>
    <row r="77" spans="1:26" x14ac:dyDescent="0.5">
      <c r="A77" s="56">
        <v>44656</v>
      </c>
      <c r="B77" s="6">
        <v>0</v>
      </c>
      <c r="C77" s="6">
        <v>5</v>
      </c>
      <c r="D77" s="6">
        <v>4.5</v>
      </c>
      <c r="E77" s="6">
        <v>0</v>
      </c>
      <c r="F77" s="6">
        <v>2</v>
      </c>
      <c r="G77" s="6">
        <v>5</v>
      </c>
      <c r="H77" s="6">
        <v>5.25</v>
      </c>
      <c r="I77" s="6">
        <v>0.75</v>
      </c>
      <c r="J77" s="6">
        <v>0</v>
      </c>
      <c r="K77" s="6">
        <v>1</v>
      </c>
      <c r="L77" s="6">
        <v>0</v>
      </c>
      <c r="M77" s="6">
        <v>1</v>
      </c>
      <c r="N77" s="6">
        <v>0</v>
      </c>
      <c r="O77" s="6">
        <v>20</v>
      </c>
      <c r="P77" s="6">
        <v>0</v>
      </c>
      <c r="Q77" s="6">
        <v>0</v>
      </c>
      <c r="R77" s="6">
        <v>0.75</v>
      </c>
      <c r="S77" s="6">
        <v>0</v>
      </c>
      <c r="T77" s="6">
        <v>2</v>
      </c>
      <c r="U77" s="6">
        <v>2</v>
      </c>
      <c r="V77" s="6">
        <v>1</v>
      </c>
      <c r="W77" s="6">
        <v>3.75</v>
      </c>
      <c r="X77" s="6">
        <v>12</v>
      </c>
      <c r="Y77" s="6">
        <v>4</v>
      </c>
      <c r="Z77" s="6">
        <v>9</v>
      </c>
    </row>
    <row r="78" spans="1:26" x14ac:dyDescent="0.5">
      <c r="A78" s="56">
        <v>44658</v>
      </c>
      <c r="B78" s="6">
        <v>0</v>
      </c>
      <c r="C78" s="6">
        <v>4.0999999999999996</v>
      </c>
      <c r="D78" s="6">
        <v>3</v>
      </c>
      <c r="E78" s="6">
        <v>0</v>
      </c>
      <c r="F78" s="6">
        <v>1</v>
      </c>
      <c r="G78" s="6">
        <v>29</v>
      </c>
      <c r="H78" s="6">
        <v>5.5</v>
      </c>
      <c r="I78" s="6">
        <v>2.5</v>
      </c>
      <c r="J78" s="6">
        <v>0</v>
      </c>
      <c r="K78" s="6">
        <v>20</v>
      </c>
      <c r="L78" s="6">
        <v>0</v>
      </c>
      <c r="M78" s="6">
        <v>2.4500000000000002</v>
      </c>
      <c r="N78" s="6">
        <v>7</v>
      </c>
      <c r="O78" s="6">
        <v>40</v>
      </c>
      <c r="P78" s="6">
        <v>1.5</v>
      </c>
      <c r="Q78" s="6">
        <v>10</v>
      </c>
      <c r="R78" s="6">
        <v>1</v>
      </c>
      <c r="S78" s="6">
        <v>0</v>
      </c>
      <c r="T78" s="6">
        <v>6</v>
      </c>
      <c r="U78" s="6">
        <v>4</v>
      </c>
      <c r="V78" s="6">
        <v>5</v>
      </c>
      <c r="W78" s="6">
        <v>14.200000000000001</v>
      </c>
      <c r="X78" s="6">
        <v>17</v>
      </c>
      <c r="Y78" s="6">
        <v>3.8</v>
      </c>
      <c r="Z78" s="6">
        <v>16.3</v>
      </c>
    </row>
    <row r="79" spans="1:26" x14ac:dyDescent="0.5">
      <c r="A79" s="56">
        <v>44659</v>
      </c>
      <c r="B79" s="6">
        <v>0</v>
      </c>
      <c r="C79" s="6">
        <v>2.4</v>
      </c>
      <c r="D79" s="6">
        <v>4</v>
      </c>
      <c r="E79" s="6">
        <v>0</v>
      </c>
      <c r="F79" s="6">
        <v>1</v>
      </c>
      <c r="G79" s="6">
        <v>0</v>
      </c>
      <c r="H79" s="6">
        <v>1</v>
      </c>
      <c r="I79" s="6">
        <v>1</v>
      </c>
      <c r="J79" s="6">
        <v>1</v>
      </c>
      <c r="K79" s="6">
        <v>7</v>
      </c>
      <c r="L79" s="6">
        <v>0</v>
      </c>
      <c r="M79" s="6">
        <v>5.1999999999999993</v>
      </c>
      <c r="N79" s="6">
        <v>1</v>
      </c>
      <c r="O79" s="6">
        <v>15</v>
      </c>
      <c r="P79" s="6">
        <v>2</v>
      </c>
      <c r="Q79" s="6">
        <v>3</v>
      </c>
      <c r="R79" s="6">
        <v>0</v>
      </c>
      <c r="S79" s="6">
        <v>0</v>
      </c>
      <c r="T79" s="6">
        <v>0</v>
      </c>
      <c r="U79" s="6">
        <v>0</v>
      </c>
      <c r="V79" s="6">
        <v>2</v>
      </c>
      <c r="W79" s="6">
        <v>1.5</v>
      </c>
      <c r="X79" s="6">
        <v>10</v>
      </c>
      <c r="Y79" s="6">
        <v>1</v>
      </c>
      <c r="Z79" s="6">
        <v>3</v>
      </c>
    </row>
    <row r="80" spans="1:26" x14ac:dyDescent="0.5">
      <c r="A80" s="56">
        <v>44660</v>
      </c>
      <c r="B80" s="6">
        <v>75</v>
      </c>
      <c r="C80" s="6">
        <v>3.9</v>
      </c>
      <c r="D80" s="6">
        <v>6.1</v>
      </c>
      <c r="E80" s="6">
        <v>0</v>
      </c>
      <c r="F80" s="6">
        <v>2</v>
      </c>
      <c r="G80" s="6">
        <v>1</v>
      </c>
      <c r="H80" s="6">
        <v>2.5</v>
      </c>
      <c r="I80" s="6">
        <v>2</v>
      </c>
      <c r="J80" s="6">
        <v>2</v>
      </c>
      <c r="K80" s="6">
        <v>14</v>
      </c>
      <c r="L80" s="6">
        <v>1.5</v>
      </c>
      <c r="M80" s="6">
        <v>3.9000000000000004</v>
      </c>
      <c r="N80" s="6">
        <v>2</v>
      </c>
      <c r="O80" s="6">
        <v>33</v>
      </c>
      <c r="P80" s="6">
        <v>6</v>
      </c>
      <c r="Q80" s="6">
        <v>3</v>
      </c>
      <c r="R80" s="6">
        <v>0.5</v>
      </c>
      <c r="S80" s="6">
        <v>0</v>
      </c>
      <c r="T80" s="6">
        <v>1</v>
      </c>
      <c r="U80" s="6">
        <v>3</v>
      </c>
      <c r="V80" s="6">
        <v>4</v>
      </c>
      <c r="W80" s="6">
        <v>9.5</v>
      </c>
      <c r="X80" s="6">
        <v>48</v>
      </c>
      <c r="Y80" s="6">
        <v>4.5</v>
      </c>
      <c r="Z80" s="6">
        <v>18.399999999999999</v>
      </c>
    </row>
    <row r="81" spans="1:26" x14ac:dyDescent="0.5">
      <c r="A81" s="56">
        <v>44661</v>
      </c>
      <c r="B81" s="6">
        <v>7</v>
      </c>
      <c r="C81" s="6">
        <v>11</v>
      </c>
      <c r="D81" s="6">
        <v>12</v>
      </c>
      <c r="E81" s="6">
        <v>3</v>
      </c>
      <c r="F81" s="6">
        <v>7</v>
      </c>
      <c r="G81" s="6">
        <v>57</v>
      </c>
      <c r="H81" s="6">
        <v>4.5</v>
      </c>
      <c r="I81" s="6">
        <v>0</v>
      </c>
      <c r="J81" s="6">
        <v>2</v>
      </c>
      <c r="K81" s="6">
        <v>12</v>
      </c>
      <c r="L81" s="6">
        <v>5</v>
      </c>
      <c r="M81" s="6">
        <v>0.63</v>
      </c>
      <c r="N81" s="6">
        <v>10</v>
      </c>
      <c r="O81" s="6">
        <v>12</v>
      </c>
      <c r="P81" s="6">
        <v>11</v>
      </c>
      <c r="Q81" s="6">
        <v>38</v>
      </c>
      <c r="R81" s="6">
        <v>0</v>
      </c>
      <c r="S81" s="6">
        <v>0</v>
      </c>
      <c r="T81" s="6">
        <v>0.5</v>
      </c>
      <c r="U81" s="6">
        <v>5</v>
      </c>
      <c r="V81" s="6">
        <v>1.25</v>
      </c>
      <c r="W81" s="6">
        <v>5.6</v>
      </c>
      <c r="X81" s="6">
        <v>73</v>
      </c>
      <c r="Y81" s="6">
        <v>0.75</v>
      </c>
      <c r="Z81" s="6">
        <v>20.5</v>
      </c>
    </row>
    <row r="82" spans="1:26" x14ac:dyDescent="0.5">
      <c r="A82" s="56">
        <v>44662</v>
      </c>
      <c r="B82" s="6">
        <v>16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52.5</v>
      </c>
      <c r="L82" s="6">
        <v>0</v>
      </c>
      <c r="M82" s="6">
        <v>0.5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2</v>
      </c>
      <c r="W82" s="6">
        <v>2</v>
      </c>
      <c r="X82" s="6">
        <v>10</v>
      </c>
      <c r="Y82" s="6">
        <v>1.5</v>
      </c>
      <c r="Z82" s="6">
        <v>3.5</v>
      </c>
    </row>
    <row r="83" spans="1:26" x14ac:dyDescent="0.5">
      <c r="A83" s="56">
        <v>44663</v>
      </c>
      <c r="B83" s="6">
        <v>18</v>
      </c>
      <c r="C83" s="6">
        <v>5</v>
      </c>
      <c r="D83" s="6">
        <v>6</v>
      </c>
      <c r="E83" s="6">
        <v>2</v>
      </c>
      <c r="F83" s="6">
        <v>2</v>
      </c>
      <c r="G83" s="6">
        <v>33</v>
      </c>
      <c r="H83" s="6">
        <v>13</v>
      </c>
      <c r="I83" s="6">
        <v>0.5</v>
      </c>
      <c r="J83" s="6">
        <v>1</v>
      </c>
      <c r="K83" s="6">
        <v>11</v>
      </c>
      <c r="L83" s="6">
        <v>2.1</v>
      </c>
      <c r="M83" s="6">
        <v>0</v>
      </c>
      <c r="N83" s="6">
        <v>3</v>
      </c>
      <c r="O83" s="6">
        <v>7</v>
      </c>
      <c r="P83" s="6">
        <v>1.75</v>
      </c>
      <c r="Q83" s="6">
        <v>27.5</v>
      </c>
      <c r="R83" s="6">
        <v>1.5</v>
      </c>
      <c r="S83" s="6">
        <v>0</v>
      </c>
      <c r="T83" s="6">
        <v>2</v>
      </c>
      <c r="U83" s="6">
        <v>1</v>
      </c>
      <c r="V83" s="6">
        <v>8</v>
      </c>
      <c r="W83" s="6">
        <v>8.8000000000000007</v>
      </c>
      <c r="X83" s="6">
        <v>18</v>
      </c>
      <c r="Y83" s="6">
        <v>6</v>
      </c>
      <c r="Z83" s="6">
        <v>17.5</v>
      </c>
    </row>
    <row r="84" spans="1:26" x14ac:dyDescent="0.5">
      <c r="A84" s="56">
        <v>44665</v>
      </c>
      <c r="B84" s="6">
        <v>4</v>
      </c>
      <c r="C84" s="6">
        <v>5.3</v>
      </c>
      <c r="D84" s="6">
        <v>2.5</v>
      </c>
      <c r="E84" s="6">
        <v>0</v>
      </c>
      <c r="F84" s="6">
        <v>2</v>
      </c>
      <c r="G84" s="6">
        <v>3</v>
      </c>
      <c r="H84" s="6">
        <v>1.5</v>
      </c>
      <c r="I84" s="6">
        <v>2</v>
      </c>
      <c r="J84" s="6">
        <v>1</v>
      </c>
      <c r="K84" s="6">
        <v>9.5</v>
      </c>
      <c r="L84" s="6">
        <v>0.5</v>
      </c>
      <c r="M84" s="6">
        <v>0</v>
      </c>
      <c r="N84" s="6">
        <v>4.5</v>
      </c>
      <c r="O84" s="6">
        <v>8</v>
      </c>
      <c r="P84" s="6">
        <v>2.5</v>
      </c>
      <c r="Q84" s="6">
        <v>8</v>
      </c>
      <c r="R84" s="6">
        <v>0</v>
      </c>
      <c r="S84" s="6">
        <v>0</v>
      </c>
      <c r="T84" s="6">
        <v>2.5</v>
      </c>
      <c r="U84" s="6">
        <v>2</v>
      </c>
      <c r="V84" s="6">
        <v>4</v>
      </c>
      <c r="W84" s="6">
        <v>4</v>
      </c>
      <c r="X84" s="6">
        <v>10</v>
      </c>
      <c r="Y84" s="6">
        <v>5</v>
      </c>
      <c r="Z84" s="6">
        <v>8.5</v>
      </c>
    </row>
    <row r="85" spans="1:26" x14ac:dyDescent="0.5">
      <c r="A85" s="56">
        <v>44666</v>
      </c>
      <c r="B85" s="6">
        <v>0</v>
      </c>
      <c r="C85" s="6">
        <v>1.2</v>
      </c>
      <c r="D85" s="6">
        <v>0.8</v>
      </c>
      <c r="E85" s="6">
        <v>1</v>
      </c>
      <c r="F85" s="6">
        <v>3</v>
      </c>
      <c r="G85" s="6">
        <v>88</v>
      </c>
      <c r="H85" s="6">
        <v>0</v>
      </c>
      <c r="I85" s="6">
        <v>10</v>
      </c>
      <c r="J85" s="6">
        <v>11</v>
      </c>
      <c r="K85" s="6">
        <v>102</v>
      </c>
      <c r="L85" s="6">
        <v>0</v>
      </c>
      <c r="M85" s="6">
        <v>0</v>
      </c>
      <c r="N85" s="6">
        <v>1.5</v>
      </c>
      <c r="O85" s="6">
        <v>4</v>
      </c>
      <c r="P85" s="6">
        <v>0</v>
      </c>
      <c r="Q85" s="6">
        <v>41.5</v>
      </c>
      <c r="R85" s="6">
        <v>1</v>
      </c>
      <c r="S85" s="6">
        <v>0</v>
      </c>
      <c r="T85" s="6">
        <v>0</v>
      </c>
      <c r="U85" s="6">
        <v>1.5</v>
      </c>
      <c r="V85" s="6">
        <v>26</v>
      </c>
      <c r="W85" s="6">
        <v>12.3</v>
      </c>
      <c r="X85" s="6">
        <v>19</v>
      </c>
      <c r="Y85" s="6">
        <v>26.5</v>
      </c>
      <c r="Z85" s="6">
        <v>4</v>
      </c>
    </row>
    <row r="86" spans="1:26" x14ac:dyDescent="0.5">
      <c r="A86" s="56">
        <v>44667</v>
      </c>
      <c r="B86" s="6">
        <v>25</v>
      </c>
      <c r="C86" s="6">
        <v>0.5</v>
      </c>
      <c r="D86" s="6">
        <v>0</v>
      </c>
      <c r="E86" s="6">
        <v>0</v>
      </c>
      <c r="F86" s="6">
        <v>0</v>
      </c>
      <c r="G86" s="6">
        <v>6</v>
      </c>
      <c r="H86" s="6">
        <v>1</v>
      </c>
      <c r="I86" s="6">
        <v>0</v>
      </c>
      <c r="J86" s="6">
        <v>2</v>
      </c>
      <c r="K86" s="6">
        <v>15</v>
      </c>
      <c r="L86" s="6">
        <v>0</v>
      </c>
      <c r="M86" s="6">
        <v>0</v>
      </c>
      <c r="N86" s="6">
        <v>5</v>
      </c>
      <c r="O86" s="6">
        <v>15</v>
      </c>
      <c r="P86" s="6">
        <v>6</v>
      </c>
      <c r="Q86" s="6">
        <v>4</v>
      </c>
      <c r="R86" s="6">
        <v>0</v>
      </c>
      <c r="S86" s="6">
        <v>0</v>
      </c>
      <c r="T86" s="6">
        <v>2</v>
      </c>
      <c r="U86" s="6">
        <v>2</v>
      </c>
      <c r="V86" s="6">
        <v>0</v>
      </c>
      <c r="W86" s="6">
        <v>4.5</v>
      </c>
      <c r="X86" s="6">
        <v>32</v>
      </c>
      <c r="Y86" s="6">
        <v>0</v>
      </c>
      <c r="Z86" s="6">
        <v>8</v>
      </c>
    </row>
    <row r="87" spans="1:26" x14ac:dyDescent="0.5">
      <c r="A87" s="56">
        <v>44668</v>
      </c>
      <c r="B87" s="6">
        <v>5</v>
      </c>
      <c r="C87" s="6">
        <v>1</v>
      </c>
      <c r="D87" s="6">
        <v>6</v>
      </c>
      <c r="E87" s="6">
        <v>0</v>
      </c>
      <c r="F87" s="6">
        <v>0</v>
      </c>
      <c r="G87" s="6">
        <v>79</v>
      </c>
      <c r="H87" s="6">
        <v>0</v>
      </c>
      <c r="I87" s="6">
        <v>1.5</v>
      </c>
      <c r="J87" s="6">
        <v>2</v>
      </c>
      <c r="K87" s="6">
        <v>21.5</v>
      </c>
      <c r="L87" s="6">
        <v>5</v>
      </c>
      <c r="M87" s="6">
        <v>0</v>
      </c>
      <c r="N87" s="6">
        <v>5</v>
      </c>
      <c r="O87" s="6">
        <v>50</v>
      </c>
      <c r="P87" s="6">
        <v>0</v>
      </c>
      <c r="Q87" s="6">
        <v>52</v>
      </c>
      <c r="R87" s="6">
        <v>3</v>
      </c>
      <c r="S87" s="6">
        <v>0</v>
      </c>
      <c r="T87" s="6">
        <v>2</v>
      </c>
      <c r="U87" s="6">
        <v>5</v>
      </c>
      <c r="V87" s="6">
        <v>4</v>
      </c>
      <c r="W87" s="6">
        <v>2</v>
      </c>
      <c r="X87" s="6">
        <v>134</v>
      </c>
      <c r="Y87" s="6">
        <v>2</v>
      </c>
      <c r="Z87" s="6">
        <v>4</v>
      </c>
    </row>
    <row r="88" spans="1:26" x14ac:dyDescent="0.5">
      <c r="A88" s="56">
        <v>44669</v>
      </c>
      <c r="B88" s="6">
        <v>2</v>
      </c>
      <c r="C88" s="6">
        <v>1.5</v>
      </c>
      <c r="D88" s="6">
        <v>8</v>
      </c>
      <c r="E88" s="6">
        <v>0</v>
      </c>
      <c r="F88" s="6">
        <v>0</v>
      </c>
      <c r="G88" s="6">
        <v>25</v>
      </c>
      <c r="H88" s="6">
        <v>2</v>
      </c>
      <c r="I88" s="6">
        <v>0</v>
      </c>
      <c r="J88" s="6">
        <v>7</v>
      </c>
      <c r="K88" s="6">
        <v>5</v>
      </c>
      <c r="L88" s="6">
        <v>1</v>
      </c>
      <c r="M88" s="6">
        <v>10</v>
      </c>
      <c r="N88" s="6">
        <v>0</v>
      </c>
      <c r="O88" s="6">
        <v>15</v>
      </c>
      <c r="P88" s="6">
        <v>0</v>
      </c>
      <c r="Q88" s="6">
        <v>8</v>
      </c>
      <c r="R88" s="6">
        <v>0</v>
      </c>
      <c r="S88" s="6">
        <v>0</v>
      </c>
      <c r="T88" s="6">
        <v>0</v>
      </c>
      <c r="U88" s="6">
        <v>0</v>
      </c>
      <c r="V88" s="6">
        <v>26</v>
      </c>
      <c r="W88" s="6">
        <v>5</v>
      </c>
      <c r="X88" s="6">
        <v>256</v>
      </c>
      <c r="Y88" s="6">
        <v>25</v>
      </c>
      <c r="Z88" s="6">
        <v>0</v>
      </c>
    </row>
    <row r="89" spans="1:26" x14ac:dyDescent="0.5">
      <c r="A89" s="56">
        <v>44670</v>
      </c>
      <c r="B89" s="6">
        <v>5</v>
      </c>
      <c r="C89" s="6">
        <v>0</v>
      </c>
      <c r="D89" s="6">
        <v>0</v>
      </c>
      <c r="E89" s="6">
        <v>0</v>
      </c>
      <c r="F89" s="6">
        <v>5</v>
      </c>
      <c r="G89" s="6">
        <v>2</v>
      </c>
      <c r="H89" s="6">
        <v>5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60</v>
      </c>
      <c r="P89" s="6">
        <v>0</v>
      </c>
      <c r="Q89" s="6">
        <v>37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1.5</v>
      </c>
      <c r="X89" s="6">
        <v>10</v>
      </c>
      <c r="Y89" s="6">
        <v>2</v>
      </c>
      <c r="Z89" s="6">
        <v>9</v>
      </c>
    </row>
    <row r="90" spans="1:26" x14ac:dyDescent="0.5">
      <c r="A90" s="56">
        <v>44672</v>
      </c>
      <c r="B90" s="6">
        <v>15</v>
      </c>
      <c r="C90" s="6">
        <v>3</v>
      </c>
      <c r="D90" s="6">
        <v>2</v>
      </c>
      <c r="E90" s="6">
        <v>0</v>
      </c>
      <c r="F90" s="6">
        <v>0</v>
      </c>
      <c r="G90" s="6">
        <v>2</v>
      </c>
      <c r="H90" s="6">
        <v>2</v>
      </c>
      <c r="I90" s="6">
        <v>1</v>
      </c>
      <c r="J90" s="6">
        <v>0</v>
      </c>
      <c r="K90" s="6">
        <v>9</v>
      </c>
      <c r="L90" s="6">
        <v>0</v>
      </c>
      <c r="M90" s="6">
        <v>5</v>
      </c>
      <c r="N90" s="6">
        <v>0</v>
      </c>
      <c r="O90" s="6">
        <v>30</v>
      </c>
      <c r="P90" s="6">
        <v>0</v>
      </c>
      <c r="Q90" s="6">
        <v>8</v>
      </c>
      <c r="R90" s="6">
        <v>0</v>
      </c>
      <c r="S90" s="6">
        <v>10</v>
      </c>
      <c r="T90" s="6">
        <v>1</v>
      </c>
      <c r="U90" s="6">
        <v>0</v>
      </c>
      <c r="V90" s="6">
        <v>1</v>
      </c>
      <c r="W90" s="6">
        <v>4.5</v>
      </c>
      <c r="X90" s="6">
        <v>32</v>
      </c>
      <c r="Y90" s="6">
        <v>3</v>
      </c>
      <c r="Z90" s="6">
        <v>9</v>
      </c>
    </row>
    <row r="91" spans="1:26" x14ac:dyDescent="0.5">
      <c r="A91" s="56">
        <v>44673</v>
      </c>
      <c r="B91" s="6">
        <v>12</v>
      </c>
      <c r="C91" s="6">
        <v>2.9</v>
      </c>
      <c r="D91" s="6">
        <v>4</v>
      </c>
      <c r="E91" s="6">
        <v>0</v>
      </c>
      <c r="F91" s="6">
        <v>0</v>
      </c>
      <c r="G91" s="6">
        <v>5</v>
      </c>
      <c r="H91" s="6">
        <v>6.5</v>
      </c>
      <c r="I91" s="6">
        <v>1.5</v>
      </c>
      <c r="J91" s="6">
        <v>0</v>
      </c>
      <c r="K91" s="6">
        <v>0</v>
      </c>
      <c r="L91" s="6">
        <v>0</v>
      </c>
      <c r="M91" s="6">
        <v>1.4000000000000001</v>
      </c>
      <c r="N91" s="6">
        <v>7</v>
      </c>
      <c r="O91" s="6">
        <v>0</v>
      </c>
      <c r="P91" s="6">
        <v>0</v>
      </c>
      <c r="Q91" s="6">
        <v>4</v>
      </c>
      <c r="R91" s="6">
        <v>0.75</v>
      </c>
      <c r="S91" s="6">
        <v>0</v>
      </c>
      <c r="T91" s="6">
        <v>1.5</v>
      </c>
      <c r="U91" s="6">
        <v>0</v>
      </c>
      <c r="V91" s="6">
        <v>2</v>
      </c>
      <c r="W91" s="6">
        <v>5.3</v>
      </c>
      <c r="X91" s="6">
        <v>5</v>
      </c>
      <c r="Y91" s="6">
        <v>1.75</v>
      </c>
      <c r="Z91" s="6">
        <v>8.4</v>
      </c>
    </row>
    <row r="92" spans="1:26" x14ac:dyDescent="0.5">
      <c r="A92" s="56">
        <v>44674</v>
      </c>
      <c r="B92" s="6">
        <v>4</v>
      </c>
      <c r="C92" s="6">
        <v>0</v>
      </c>
      <c r="D92" s="6">
        <v>0</v>
      </c>
      <c r="E92" s="6">
        <v>1</v>
      </c>
      <c r="F92" s="6">
        <v>0</v>
      </c>
      <c r="G92" s="6">
        <v>28</v>
      </c>
      <c r="H92" s="6">
        <v>0.5</v>
      </c>
      <c r="I92" s="6">
        <v>0.75</v>
      </c>
      <c r="J92" s="6">
        <v>0</v>
      </c>
      <c r="K92" s="6">
        <v>20.5</v>
      </c>
      <c r="L92" s="6">
        <v>0</v>
      </c>
      <c r="M92" s="6">
        <v>5</v>
      </c>
      <c r="N92" s="6">
        <v>11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0.5</v>
      </c>
      <c r="V92" s="6">
        <v>2.75</v>
      </c>
      <c r="W92" s="6">
        <v>1.85</v>
      </c>
      <c r="X92" s="6">
        <v>49</v>
      </c>
      <c r="Y92" s="6">
        <v>1.75</v>
      </c>
      <c r="Z92" s="6">
        <v>8.6999999999999993</v>
      </c>
    </row>
    <row r="93" spans="1:26" x14ac:dyDescent="0.5">
      <c r="A93" s="56">
        <v>44675</v>
      </c>
      <c r="B93" s="6">
        <v>23</v>
      </c>
      <c r="C93" s="6">
        <v>1</v>
      </c>
      <c r="D93" s="6">
        <v>1.3</v>
      </c>
      <c r="E93" s="6">
        <v>0</v>
      </c>
      <c r="F93" s="6">
        <v>1</v>
      </c>
      <c r="G93" s="6">
        <v>4</v>
      </c>
      <c r="H93" s="6">
        <v>5</v>
      </c>
      <c r="I93" s="6">
        <v>0.25</v>
      </c>
      <c r="J93" s="6">
        <v>4</v>
      </c>
      <c r="K93" s="6">
        <v>16</v>
      </c>
      <c r="L93" s="6">
        <v>0.6</v>
      </c>
      <c r="M93" s="6">
        <v>0.15</v>
      </c>
      <c r="N93" s="6">
        <v>2.5</v>
      </c>
      <c r="O93" s="6">
        <v>8</v>
      </c>
      <c r="P93" s="6">
        <v>0</v>
      </c>
      <c r="Q93" s="6">
        <v>2</v>
      </c>
      <c r="R93" s="6">
        <v>1.25</v>
      </c>
      <c r="S93" s="6">
        <v>0</v>
      </c>
      <c r="T93" s="6">
        <v>2</v>
      </c>
      <c r="U93" s="6">
        <v>5.5</v>
      </c>
      <c r="V93" s="6">
        <v>5</v>
      </c>
      <c r="W93" s="6">
        <v>4.3</v>
      </c>
      <c r="X93" s="6">
        <v>30</v>
      </c>
      <c r="Y93" s="6">
        <v>2.5</v>
      </c>
      <c r="Z93" s="6">
        <v>8.5</v>
      </c>
    </row>
    <row r="94" spans="1:26" x14ac:dyDescent="0.5">
      <c r="A94" s="56">
        <v>44676</v>
      </c>
      <c r="B94" s="6">
        <v>15</v>
      </c>
      <c r="C94" s="6">
        <v>1</v>
      </c>
      <c r="D94" s="6">
        <v>4</v>
      </c>
      <c r="E94" s="6">
        <v>0</v>
      </c>
      <c r="F94" s="6">
        <v>1</v>
      </c>
      <c r="G94" s="6">
        <v>1</v>
      </c>
      <c r="H94" s="6">
        <v>3</v>
      </c>
      <c r="I94" s="6">
        <v>0.5</v>
      </c>
      <c r="J94" s="6">
        <v>1</v>
      </c>
      <c r="K94" s="6">
        <v>3</v>
      </c>
      <c r="L94" s="6">
        <v>1</v>
      </c>
      <c r="M94" s="6">
        <v>0.4</v>
      </c>
      <c r="N94" s="6">
        <v>6</v>
      </c>
      <c r="O94" s="6">
        <v>0</v>
      </c>
      <c r="P94" s="6">
        <v>0</v>
      </c>
      <c r="Q94" s="6">
        <v>4.5</v>
      </c>
      <c r="R94" s="6">
        <v>1</v>
      </c>
      <c r="S94" s="6">
        <v>5</v>
      </c>
      <c r="T94" s="6">
        <v>1</v>
      </c>
      <c r="U94" s="6">
        <v>1.5</v>
      </c>
      <c r="V94" s="6">
        <v>2</v>
      </c>
      <c r="W94" s="6">
        <v>4.25</v>
      </c>
      <c r="X94" s="6">
        <v>37</v>
      </c>
      <c r="Y94" s="6">
        <v>2</v>
      </c>
      <c r="Z94" s="6">
        <v>12.5</v>
      </c>
    </row>
    <row r="95" spans="1:26" x14ac:dyDescent="0.5">
      <c r="A95" s="56">
        <v>44677</v>
      </c>
      <c r="B95" s="6">
        <v>7</v>
      </c>
      <c r="C95" s="6">
        <v>2</v>
      </c>
      <c r="D95" s="6">
        <v>2</v>
      </c>
      <c r="E95" s="6">
        <v>0</v>
      </c>
      <c r="F95" s="6">
        <v>0</v>
      </c>
      <c r="G95" s="6">
        <v>4</v>
      </c>
      <c r="H95" s="6">
        <v>1.25</v>
      </c>
      <c r="I95" s="6">
        <v>1.5</v>
      </c>
      <c r="J95" s="6">
        <v>3</v>
      </c>
      <c r="K95" s="6">
        <v>5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10</v>
      </c>
      <c r="R95" s="6">
        <v>0</v>
      </c>
      <c r="S95" s="6">
        <v>0</v>
      </c>
      <c r="T95" s="6">
        <v>0</v>
      </c>
      <c r="U95" s="6">
        <v>5</v>
      </c>
      <c r="V95" s="6">
        <v>4</v>
      </c>
      <c r="W95" s="6">
        <v>1.1000000000000001</v>
      </c>
      <c r="X95" s="6">
        <v>0</v>
      </c>
      <c r="Y95" s="6">
        <v>3</v>
      </c>
      <c r="Z95" s="6">
        <v>2.2000000000000002</v>
      </c>
    </row>
    <row r="96" spans="1:26" x14ac:dyDescent="0.5">
      <c r="A96" s="56">
        <v>44679</v>
      </c>
      <c r="B96" s="6">
        <v>18</v>
      </c>
      <c r="C96" s="6">
        <v>4</v>
      </c>
      <c r="D96" s="6">
        <v>4.5</v>
      </c>
      <c r="E96" s="6">
        <v>0</v>
      </c>
      <c r="F96" s="6">
        <v>1</v>
      </c>
      <c r="G96" s="6">
        <v>3</v>
      </c>
      <c r="H96" s="6">
        <v>2.75</v>
      </c>
      <c r="I96" s="6">
        <v>1.5</v>
      </c>
      <c r="J96" s="6">
        <v>2</v>
      </c>
      <c r="K96" s="6">
        <v>5</v>
      </c>
      <c r="L96" s="6">
        <v>1.5</v>
      </c>
      <c r="M96" s="6">
        <v>0.13</v>
      </c>
      <c r="N96" s="6">
        <v>0</v>
      </c>
      <c r="O96" s="6">
        <v>3</v>
      </c>
      <c r="P96" s="6">
        <v>0</v>
      </c>
      <c r="Q96" s="6">
        <v>4</v>
      </c>
      <c r="R96" s="6">
        <v>3</v>
      </c>
      <c r="S96" s="6">
        <v>0</v>
      </c>
      <c r="T96" s="6">
        <v>3</v>
      </c>
      <c r="U96" s="6">
        <v>8</v>
      </c>
      <c r="V96" s="6">
        <v>7.75</v>
      </c>
      <c r="W96" s="6">
        <v>8.5</v>
      </c>
      <c r="X96" s="6">
        <v>49</v>
      </c>
      <c r="Y96" s="6">
        <v>2.5</v>
      </c>
      <c r="Z96" s="6">
        <v>14.9</v>
      </c>
    </row>
    <row r="97" spans="1:26" x14ac:dyDescent="0.5">
      <c r="A97" s="56">
        <v>44680</v>
      </c>
      <c r="B97" s="6">
        <v>13</v>
      </c>
      <c r="C97" s="6">
        <v>0</v>
      </c>
      <c r="D97" s="6">
        <v>0.5</v>
      </c>
      <c r="E97" s="6">
        <v>0</v>
      </c>
      <c r="F97" s="6">
        <v>0</v>
      </c>
      <c r="G97" s="6">
        <v>36</v>
      </c>
      <c r="H97" s="6">
        <v>0</v>
      </c>
      <c r="I97" s="6">
        <v>5.5</v>
      </c>
      <c r="J97" s="6">
        <v>13</v>
      </c>
      <c r="K97" s="6">
        <v>100</v>
      </c>
      <c r="L97" s="6">
        <v>0</v>
      </c>
      <c r="M97" s="6">
        <v>0</v>
      </c>
      <c r="N97" s="6">
        <v>0</v>
      </c>
      <c r="O97" s="6">
        <v>23</v>
      </c>
      <c r="P97" s="6">
        <v>0</v>
      </c>
      <c r="Q97" s="6">
        <v>47</v>
      </c>
      <c r="R97" s="6">
        <v>1</v>
      </c>
      <c r="S97" s="6">
        <v>0</v>
      </c>
      <c r="T97" s="6">
        <v>0</v>
      </c>
      <c r="U97" s="6">
        <v>16</v>
      </c>
      <c r="V97" s="6">
        <v>1</v>
      </c>
      <c r="W97" s="6">
        <v>6</v>
      </c>
      <c r="X97" s="6">
        <v>20</v>
      </c>
      <c r="Y97" s="6">
        <v>2</v>
      </c>
      <c r="Z97" s="6">
        <v>12</v>
      </c>
    </row>
    <row r="98" spans="1:26" x14ac:dyDescent="0.5">
      <c r="A98" s="56">
        <v>44681</v>
      </c>
      <c r="B98" s="6">
        <v>2</v>
      </c>
      <c r="C98" s="6">
        <v>12</v>
      </c>
      <c r="D98" s="6">
        <v>0</v>
      </c>
      <c r="E98" s="6">
        <v>0</v>
      </c>
      <c r="F98" s="6">
        <v>0</v>
      </c>
      <c r="G98" s="6">
        <v>9</v>
      </c>
      <c r="H98" s="6">
        <v>2</v>
      </c>
      <c r="I98" s="6">
        <v>0.5</v>
      </c>
      <c r="J98" s="6">
        <v>0</v>
      </c>
      <c r="K98" s="6">
        <v>10</v>
      </c>
      <c r="L98" s="6">
        <v>0</v>
      </c>
      <c r="M98" s="6">
        <v>0</v>
      </c>
      <c r="N98" s="6">
        <v>0</v>
      </c>
      <c r="O98" s="6">
        <v>31</v>
      </c>
      <c r="P98" s="6">
        <v>0</v>
      </c>
      <c r="Q98" s="6">
        <v>1</v>
      </c>
      <c r="R98" s="6">
        <v>1</v>
      </c>
      <c r="S98" s="6">
        <v>0</v>
      </c>
      <c r="T98" s="6">
        <v>5</v>
      </c>
      <c r="U98" s="6">
        <v>1</v>
      </c>
      <c r="V98" s="6">
        <v>2.9</v>
      </c>
      <c r="W98" s="6">
        <v>6.25</v>
      </c>
      <c r="X98" s="6">
        <v>70</v>
      </c>
      <c r="Y98" s="6">
        <v>3.5</v>
      </c>
      <c r="Z98" s="6">
        <v>14.3</v>
      </c>
    </row>
    <row r="99" spans="1:26" x14ac:dyDescent="0.5">
      <c r="A99" s="56">
        <v>44682</v>
      </c>
      <c r="B99" s="6">
        <v>4</v>
      </c>
      <c r="C99" s="6">
        <v>2</v>
      </c>
      <c r="D99" s="6">
        <v>2</v>
      </c>
      <c r="E99" s="6">
        <v>2</v>
      </c>
      <c r="F99" s="6">
        <v>2</v>
      </c>
      <c r="G99" s="6">
        <v>10</v>
      </c>
      <c r="H99" s="6">
        <v>1.5</v>
      </c>
      <c r="I99" s="6">
        <v>2.2000000000000002</v>
      </c>
      <c r="J99" s="6">
        <v>5</v>
      </c>
      <c r="K99" s="6">
        <v>6</v>
      </c>
      <c r="L99" s="6">
        <v>0</v>
      </c>
      <c r="M99" s="6">
        <v>0</v>
      </c>
      <c r="N99" s="6">
        <v>0</v>
      </c>
      <c r="O99" s="6">
        <v>30</v>
      </c>
      <c r="P99" s="6">
        <v>7</v>
      </c>
      <c r="Q99" s="6">
        <v>14</v>
      </c>
      <c r="R99" s="6">
        <v>1</v>
      </c>
      <c r="S99" s="6">
        <v>0</v>
      </c>
      <c r="T99" s="6">
        <v>8</v>
      </c>
      <c r="U99" s="6">
        <v>9</v>
      </c>
      <c r="V99" s="6">
        <v>2</v>
      </c>
      <c r="W99" s="6">
        <v>0.75</v>
      </c>
      <c r="X99" s="6">
        <v>5</v>
      </c>
      <c r="Y99" s="6">
        <v>1</v>
      </c>
      <c r="Z99" s="6">
        <v>6.5</v>
      </c>
    </row>
    <row r="100" spans="1:26" x14ac:dyDescent="0.5">
      <c r="A100" s="56">
        <v>44683</v>
      </c>
      <c r="B100" s="6">
        <v>14</v>
      </c>
      <c r="C100" s="6">
        <v>1</v>
      </c>
      <c r="D100" s="6">
        <v>1</v>
      </c>
      <c r="E100" s="6">
        <v>0</v>
      </c>
      <c r="F100" s="6">
        <v>1</v>
      </c>
      <c r="G100" s="6">
        <v>27</v>
      </c>
      <c r="H100" s="6">
        <v>1.25</v>
      </c>
      <c r="I100" s="6">
        <v>0.25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4</v>
      </c>
      <c r="P100" s="6">
        <v>6</v>
      </c>
      <c r="Q100" s="6">
        <v>1</v>
      </c>
      <c r="R100" s="6">
        <v>0.5</v>
      </c>
      <c r="S100" s="6">
        <v>0</v>
      </c>
      <c r="T100" s="6">
        <v>2</v>
      </c>
      <c r="U100" s="6">
        <v>0</v>
      </c>
      <c r="V100" s="6">
        <v>2</v>
      </c>
      <c r="W100" s="6">
        <v>1.25</v>
      </c>
      <c r="X100" s="6">
        <v>12</v>
      </c>
      <c r="Y100" s="6">
        <v>2</v>
      </c>
      <c r="Z100" s="6">
        <v>1</v>
      </c>
    </row>
    <row r="101" spans="1:26" x14ac:dyDescent="0.5">
      <c r="A101" s="56">
        <v>44684</v>
      </c>
      <c r="B101" s="6">
        <v>6</v>
      </c>
      <c r="C101" s="6">
        <v>3</v>
      </c>
      <c r="D101" s="6">
        <v>6.4</v>
      </c>
      <c r="E101" s="6">
        <v>0</v>
      </c>
      <c r="F101" s="6">
        <v>5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3.4</v>
      </c>
      <c r="M101" s="6">
        <v>0</v>
      </c>
      <c r="N101" s="6">
        <v>0</v>
      </c>
      <c r="O101" s="6">
        <v>45</v>
      </c>
      <c r="P101" s="6">
        <v>5</v>
      </c>
      <c r="Q101" s="6">
        <v>9.56</v>
      </c>
      <c r="R101" s="6">
        <v>0.5</v>
      </c>
      <c r="S101" s="6">
        <v>0</v>
      </c>
      <c r="T101" s="6">
        <v>3</v>
      </c>
      <c r="U101" s="6">
        <v>3</v>
      </c>
      <c r="V101" s="6">
        <v>0</v>
      </c>
      <c r="W101" s="6">
        <v>5.25</v>
      </c>
      <c r="X101" s="6">
        <v>42</v>
      </c>
      <c r="Y101" s="6">
        <v>0</v>
      </c>
      <c r="Z101" s="6">
        <v>6.25</v>
      </c>
    </row>
    <row r="102" spans="1:26" x14ac:dyDescent="0.5">
      <c r="A102" s="56">
        <v>44686</v>
      </c>
      <c r="B102" s="6">
        <v>7</v>
      </c>
      <c r="C102" s="6">
        <v>0</v>
      </c>
      <c r="D102" s="6">
        <v>2</v>
      </c>
      <c r="E102" s="6">
        <v>0</v>
      </c>
      <c r="F102" s="6">
        <v>11</v>
      </c>
      <c r="G102" s="6">
        <v>2</v>
      </c>
      <c r="H102" s="6">
        <v>3.5</v>
      </c>
      <c r="I102" s="6">
        <v>0</v>
      </c>
      <c r="J102" s="6">
        <v>2</v>
      </c>
      <c r="K102" s="6">
        <v>5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12</v>
      </c>
      <c r="R102" s="6">
        <v>2.5</v>
      </c>
      <c r="S102" s="6">
        <v>0</v>
      </c>
      <c r="T102" s="6">
        <v>0</v>
      </c>
      <c r="U102" s="6">
        <v>0</v>
      </c>
      <c r="V102" s="6">
        <v>2.25</v>
      </c>
      <c r="W102" s="6">
        <v>2.25</v>
      </c>
      <c r="X102" s="6">
        <v>2</v>
      </c>
      <c r="Y102" s="6">
        <v>1.25</v>
      </c>
      <c r="Z102" s="6">
        <v>5</v>
      </c>
    </row>
    <row r="103" spans="1:26" x14ac:dyDescent="0.5">
      <c r="A103" s="56">
        <v>44687</v>
      </c>
      <c r="B103" s="6">
        <v>2</v>
      </c>
      <c r="C103" s="6">
        <v>0</v>
      </c>
      <c r="D103" s="6">
        <v>1</v>
      </c>
      <c r="E103" s="6">
        <v>0</v>
      </c>
      <c r="F103" s="6">
        <v>0</v>
      </c>
      <c r="G103" s="6">
        <v>50</v>
      </c>
      <c r="H103" s="6">
        <v>2</v>
      </c>
      <c r="I103" s="6">
        <v>0</v>
      </c>
      <c r="J103" s="6">
        <v>1</v>
      </c>
      <c r="K103" s="6">
        <v>16</v>
      </c>
      <c r="L103" s="6">
        <v>0</v>
      </c>
      <c r="M103" s="6">
        <v>0</v>
      </c>
      <c r="N103" s="6">
        <v>0</v>
      </c>
      <c r="O103" s="6">
        <v>0</v>
      </c>
      <c r="P103" s="6">
        <v>1</v>
      </c>
      <c r="Q103" s="6">
        <v>57</v>
      </c>
      <c r="R103" s="6">
        <v>0</v>
      </c>
      <c r="S103" s="6">
        <v>0</v>
      </c>
      <c r="T103" s="6">
        <v>0</v>
      </c>
      <c r="U103" s="6">
        <v>21</v>
      </c>
      <c r="V103" s="6">
        <v>1.75</v>
      </c>
      <c r="W103" s="6">
        <v>1.25</v>
      </c>
      <c r="X103" s="6">
        <v>10</v>
      </c>
      <c r="Y103" s="6">
        <v>1.5</v>
      </c>
      <c r="Z103" s="6">
        <v>2.5</v>
      </c>
    </row>
    <row r="104" spans="1:26" x14ac:dyDescent="0.5">
      <c r="A104" s="56">
        <v>44688</v>
      </c>
      <c r="B104" s="6">
        <v>11</v>
      </c>
      <c r="C104" s="6">
        <v>0.7</v>
      </c>
      <c r="D104" s="6">
        <v>1.2</v>
      </c>
      <c r="E104" s="6">
        <v>0</v>
      </c>
      <c r="F104" s="6">
        <v>0</v>
      </c>
      <c r="G104" s="6">
        <v>3</v>
      </c>
      <c r="H104" s="6">
        <v>1</v>
      </c>
      <c r="I104" s="6">
        <v>1.5</v>
      </c>
      <c r="J104" s="6">
        <v>0</v>
      </c>
      <c r="K104" s="6">
        <v>6.5</v>
      </c>
      <c r="L104" s="6">
        <v>0</v>
      </c>
      <c r="M104" s="6">
        <v>3.15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4</v>
      </c>
      <c r="W104" s="6">
        <v>1.7</v>
      </c>
      <c r="X104" s="6">
        <v>7</v>
      </c>
      <c r="Y104" s="6">
        <v>1.75</v>
      </c>
      <c r="Z104" s="6">
        <v>3.3</v>
      </c>
    </row>
    <row r="105" spans="1:26" x14ac:dyDescent="0.5">
      <c r="A105" s="56">
        <v>44689</v>
      </c>
      <c r="B105" s="6">
        <v>6</v>
      </c>
      <c r="C105" s="6">
        <v>1</v>
      </c>
      <c r="D105" s="6">
        <v>4.4000000000000004</v>
      </c>
      <c r="E105" s="6">
        <v>0</v>
      </c>
      <c r="F105" s="6">
        <v>1</v>
      </c>
      <c r="G105" s="6">
        <v>7</v>
      </c>
      <c r="H105" s="6">
        <v>1.75</v>
      </c>
      <c r="I105" s="6">
        <v>1.25</v>
      </c>
      <c r="J105" s="6">
        <v>5</v>
      </c>
      <c r="K105" s="6">
        <v>12</v>
      </c>
      <c r="L105" s="6">
        <v>1</v>
      </c>
      <c r="M105" s="6">
        <v>3.13</v>
      </c>
      <c r="N105" s="6">
        <v>5</v>
      </c>
      <c r="O105" s="6">
        <v>45</v>
      </c>
      <c r="P105" s="6">
        <v>4.5</v>
      </c>
      <c r="Q105" s="6">
        <v>4.5</v>
      </c>
      <c r="R105" s="6">
        <v>1.5</v>
      </c>
      <c r="S105" s="6">
        <v>0</v>
      </c>
      <c r="T105" s="6">
        <v>3</v>
      </c>
      <c r="U105" s="6">
        <v>3</v>
      </c>
      <c r="V105" s="6">
        <v>5.25</v>
      </c>
      <c r="W105" s="6">
        <v>2</v>
      </c>
      <c r="X105" s="6">
        <v>13</v>
      </c>
      <c r="Y105" s="6">
        <v>2.25</v>
      </c>
      <c r="Z105" s="6">
        <v>3.8</v>
      </c>
    </row>
    <row r="106" spans="1:26" x14ac:dyDescent="0.5">
      <c r="A106" s="56">
        <v>44690</v>
      </c>
      <c r="B106" s="6">
        <v>2</v>
      </c>
      <c r="C106" s="6">
        <v>0</v>
      </c>
      <c r="D106" s="6">
        <v>0</v>
      </c>
      <c r="E106" s="6">
        <v>0</v>
      </c>
      <c r="F106" s="6">
        <v>0</v>
      </c>
      <c r="G106" s="6">
        <v>12</v>
      </c>
      <c r="H106" s="6">
        <v>0.4</v>
      </c>
      <c r="I106" s="6">
        <v>0.25</v>
      </c>
      <c r="J106" s="6">
        <v>0</v>
      </c>
      <c r="K106" s="6">
        <v>7</v>
      </c>
      <c r="L106" s="6">
        <v>0</v>
      </c>
      <c r="M106" s="6">
        <v>3.5999999999999996</v>
      </c>
      <c r="N106" s="6">
        <v>2</v>
      </c>
      <c r="O106" s="6">
        <v>4</v>
      </c>
      <c r="P106" s="6">
        <v>0.5</v>
      </c>
      <c r="Q106" s="6">
        <v>1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2</v>
      </c>
      <c r="X106" s="6">
        <v>8</v>
      </c>
      <c r="Y106" s="6">
        <v>0</v>
      </c>
      <c r="Z106" s="6">
        <v>4</v>
      </c>
    </row>
    <row r="107" spans="1:26" x14ac:dyDescent="0.5">
      <c r="A107" s="56">
        <v>44691</v>
      </c>
      <c r="B107" s="6">
        <v>0</v>
      </c>
      <c r="C107" s="6">
        <v>1.5</v>
      </c>
      <c r="D107" s="6">
        <v>4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0</v>
      </c>
      <c r="K107" s="6">
        <v>0</v>
      </c>
      <c r="L107" s="6">
        <v>0.9</v>
      </c>
      <c r="M107" s="6">
        <v>0</v>
      </c>
      <c r="N107" s="6">
        <v>1.5</v>
      </c>
      <c r="O107" s="6">
        <v>15</v>
      </c>
      <c r="P107" s="6">
        <v>13</v>
      </c>
      <c r="Q107" s="6">
        <v>3</v>
      </c>
      <c r="R107" s="6">
        <v>2</v>
      </c>
      <c r="S107" s="6">
        <v>0</v>
      </c>
      <c r="T107" s="6">
        <v>4</v>
      </c>
      <c r="U107" s="6">
        <v>4</v>
      </c>
      <c r="V107" s="6">
        <v>2.5</v>
      </c>
      <c r="W107" s="6">
        <v>2.1</v>
      </c>
      <c r="X107" s="6">
        <v>16</v>
      </c>
      <c r="Y107" s="6">
        <v>7</v>
      </c>
      <c r="Z107" s="6">
        <v>4</v>
      </c>
    </row>
    <row r="108" spans="1:26" x14ac:dyDescent="0.5">
      <c r="A108" s="56">
        <v>44693</v>
      </c>
      <c r="B108" s="6">
        <v>0</v>
      </c>
      <c r="C108" s="6">
        <v>0</v>
      </c>
      <c r="D108" s="6">
        <v>10.1</v>
      </c>
      <c r="E108" s="6">
        <v>0</v>
      </c>
      <c r="F108" s="6">
        <v>1</v>
      </c>
      <c r="G108" s="6">
        <v>25</v>
      </c>
      <c r="H108" s="6">
        <v>1.25</v>
      </c>
      <c r="I108" s="6">
        <v>1</v>
      </c>
      <c r="J108" s="6">
        <v>2</v>
      </c>
      <c r="K108" s="6">
        <v>0</v>
      </c>
      <c r="L108" s="6">
        <v>1.1499999999999999</v>
      </c>
      <c r="M108" s="6">
        <v>0</v>
      </c>
      <c r="N108" s="6">
        <v>3</v>
      </c>
      <c r="O108" s="6">
        <v>30</v>
      </c>
      <c r="P108" s="6">
        <v>9</v>
      </c>
      <c r="Q108" s="6">
        <v>24</v>
      </c>
      <c r="R108" s="6">
        <v>0</v>
      </c>
      <c r="S108" s="6">
        <v>0</v>
      </c>
      <c r="T108" s="6">
        <v>3</v>
      </c>
      <c r="U108" s="6">
        <v>3</v>
      </c>
      <c r="V108" s="6">
        <v>4</v>
      </c>
      <c r="W108" s="6">
        <v>5</v>
      </c>
      <c r="X108" s="6">
        <v>0</v>
      </c>
      <c r="Y108" s="6">
        <v>0.25</v>
      </c>
      <c r="Z108" s="6">
        <v>10</v>
      </c>
    </row>
    <row r="109" spans="1:26" x14ac:dyDescent="0.5">
      <c r="A109" s="56">
        <v>44694</v>
      </c>
      <c r="B109" s="6">
        <v>6</v>
      </c>
      <c r="C109" s="6">
        <v>0</v>
      </c>
      <c r="D109" s="6">
        <v>1.1499999999999999</v>
      </c>
      <c r="E109" s="6">
        <v>0</v>
      </c>
      <c r="F109" s="6">
        <v>12</v>
      </c>
      <c r="G109" s="6">
        <v>0</v>
      </c>
      <c r="H109" s="6">
        <v>1.75</v>
      </c>
      <c r="I109" s="6">
        <v>0.5</v>
      </c>
      <c r="J109" s="6">
        <v>5</v>
      </c>
      <c r="K109" s="6">
        <v>17</v>
      </c>
      <c r="L109" s="6">
        <v>0</v>
      </c>
      <c r="M109" s="6">
        <v>6.63</v>
      </c>
      <c r="N109" s="6">
        <v>0</v>
      </c>
      <c r="O109" s="6">
        <v>0</v>
      </c>
      <c r="P109" s="6">
        <v>2</v>
      </c>
      <c r="Q109" s="6">
        <v>45</v>
      </c>
      <c r="R109" s="6">
        <v>0</v>
      </c>
      <c r="S109" s="6">
        <v>0</v>
      </c>
      <c r="T109" s="6">
        <v>0</v>
      </c>
      <c r="U109" s="6">
        <v>0</v>
      </c>
      <c r="V109" s="6">
        <v>2.25</v>
      </c>
      <c r="W109" s="6">
        <v>6.4</v>
      </c>
      <c r="X109" s="6">
        <v>10</v>
      </c>
      <c r="Y109" s="6">
        <v>2.5</v>
      </c>
      <c r="Z109" s="6">
        <v>4.3</v>
      </c>
    </row>
    <row r="110" spans="1:26" x14ac:dyDescent="0.5">
      <c r="A110" s="56">
        <v>44695</v>
      </c>
      <c r="B110" s="6">
        <v>1</v>
      </c>
      <c r="C110" s="6">
        <v>0</v>
      </c>
      <c r="D110" s="6">
        <v>0.3</v>
      </c>
      <c r="E110" s="6">
        <v>0</v>
      </c>
      <c r="F110" s="6">
        <v>1</v>
      </c>
      <c r="G110" s="6">
        <v>1</v>
      </c>
      <c r="H110" s="6">
        <v>1</v>
      </c>
      <c r="I110" s="6">
        <v>0</v>
      </c>
      <c r="J110" s="6">
        <v>1</v>
      </c>
      <c r="K110" s="6">
        <v>10</v>
      </c>
      <c r="L110" s="6">
        <v>0</v>
      </c>
      <c r="M110" s="6">
        <v>0.61</v>
      </c>
      <c r="N110" s="6">
        <v>0.5</v>
      </c>
      <c r="O110" s="6">
        <v>2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0.75</v>
      </c>
      <c r="W110" s="6">
        <v>1.2</v>
      </c>
      <c r="X110" s="6">
        <v>7</v>
      </c>
      <c r="Y110" s="6">
        <v>0.75</v>
      </c>
      <c r="Z110" s="6">
        <v>2.4</v>
      </c>
    </row>
    <row r="111" spans="1:26" x14ac:dyDescent="0.5">
      <c r="A111" s="56">
        <v>44696</v>
      </c>
      <c r="B111" s="6">
        <v>0</v>
      </c>
      <c r="C111" s="6">
        <v>0</v>
      </c>
      <c r="D111" s="6">
        <v>3.6</v>
      </c>
      <c r="E111" s="6">
        <v>0</v>
      </c>
      <c r="F111" s="6">
        <v>0</v>
      </c>
      <c r="G111" s="6">
        <v>0</v>
      </c>
      <c r="H111" s="6">
        <v>1.25</v>
      </c>
      <c r="I111" s="6">
        <v>0.75</v>
      </c>
      <c r="J111" s="6">
        <v>0</v>
      </c>
      <c r="K111" s="6">
        <v>0</v>
      </c>
      <c r="L111" s="6">
        <v>0.1</v>
      </c>
      <c r="M111" s="6">
        <v>0.35</v>
      </c>
      <c r="N111" s="6">
        <v>3</v>
      </c>
      <c r="O111" s="6">
        <v>0</v>
      </c>
      <c r="P111" s="6">
        <v>0</v>
      </c>
      <c r="Q111" s="6">
        <v>2</v>
      </c>
      <c r="R111" s="6">
        <v>0</v>
      </c>
      <c r="S111" s="6">
        <v>32</v>
      </c>
      <c r="T111" s="6">
        <v>0</v>
      </c>
      <c r="U111" s="6">
        <v>0</v>
      </c>
      <c r="V111" s="6">
        <v>0.75</v>
      </c>
      <c r="W111" s="6">
        <v>0.25</v>
      </c>
      <c r="X111" s="6">
        <v>11</v>
      </c>
      <c r="Y111" s="6">
        <v>3.5</v>
      </c>
      <c r="Z111" s="6">
        <v>0</v>
      </c>
    </row>
    <row r="112" spans="1:26" x14ac:dyDescent="0.5">
      <c r="A112" s="56">
        <v>44697</v>
      </c>
      <c r="B112" s="6">
        <v>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1.5</v>
      </c>
      <c r="I112" s="6">
        <v>0.5</v>
      </c>
      <c r="J112" s="6">
        <v>0</v>
      </c>
      <c r="K112" s="6">
        <v>5</v>
      </c>
      <c r="L112" s="6">
        <v>0</v>
      </c>
      <c r="M112" s="6">
        <v>0</v>
      </c>
      <c r="N112" s="6">
        <v>0</v>
      </c>
      <c r="O112" s="6">
        <v>0</v>
      </c>
      <c r="P112" s="6">
        <v>4</v>
      </c>
      <c r="Q112" s="6">
        <v>4</v>
      </c>
      <c r="R112" s="6">
        <v>0</v>
      </c>
      <c r="S112" s="6">
        <v>0</v>
      </c>
      <c r="T112" s="6">
        <v>0</v>
      </c>
      <c r="U112" s="6">
        <v>1.5</v>
      </c>
      <c r="V112" s="6">
        <v>7</v>
      </c>
      <c r="W112" s="6">
        <v>3</v>
      </c>
      <c r="X112" s="6">
        <v>22</v>
      </c>
      <c r="Y112" s="6">
        <v>8</v>
      </c>
      <c r="Z112" s="6">
        <v>6</v>
      </c>
    </row>
    <row r="113" spans="1:26" x14ac:dyDescent="0.5">
      <c r="A113" s="56">
        <v>44698</v>
      </c>
      <c r="B113" s="6">
        <v>3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2.25</v>
      </c>
      <c r="I113" s="6">
        <v>0.5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3</v>
      </c>
      <c r="P113" s="6">
        <v>5</v>
      </c>
      <c r="Q113" s="6">
        <v>27.5</v>
      </c>
      <c r="R113" s="6">
        <v>0</v>
      </c>
      <c r="S113" s="6">
        <v>0</v>
      </c>
      <c r="T113" s="6">
        <v>3</v>
      </c>
      <c r="U113" s="6">
        <v>4</v>
      </c>
      <c r="V113" s="6">
        <v>3.5</v>
      </c>
      <c r="W113" s="6">
        <v>0.75</v>
      </c>
      <c r="X113" s="6">
        <v>22</v>
      </c>
      <c r="Y113" s="6">
        <v>1.5</v>
      </c>
      <c r="Z113" s="6">
        <v>3.5</v>
      </c>
    </row>
    <row r="114" spans="1:26" x14ac:dyDescent="0.5">
      <c r="A114" s="56">
        <v>44700</v>
      </c>
      <c r="B114" s="6">
        <v>14</v>
      </c>
      <c r="C114" s="6">
        <v>0</v>
      </c>
      <c r="D114" s="6">
        <v>3.7</v>
      </c>
      <c r="E114" s="6">
        <v>0</v>
      </c>
      <c r="F114" s="6">
        <v>3</v>
      </c>
      <c r="G114" s="6">
        <v>7</v>
      </c>
      <c r="H114" s="6">
        <v>6.5</v>
      </c>
      <c r="I114" s="6">
        <v>1.05</v>
      </c>
      <c r="J114" s="6">
        <v>3</v>
      </c>
      <c r="K114" s="6">
        <v>15</v>
      </c>
      <c r="L114" s="6">
        <v>0</v>
      </c>
      <c r="M114" s="6">
        <v>0</v>
      </c>
      <c r="N114" s="6">
        <v>2</v>
      </c>
      <c r="O114" s="6">
        <v>21</v>
      </c>
      <c r="P114" s="6">
        <v>1</v>
      </c>
      <c r="Q114" s="6">
        <v>37</v>
      </c>
      <c r="R114" s="6">
        <v>0.5</v>
      </c>
      <c r="S114" s="6">
        <v>4</v>
      </c>
      <c r="T114" s="6">
        <v>0</v>
      </c>
      <c r="U114" s="6">
        <v>1</v>
      </c>
      <c r="V114" s="6">
        <v>4.5</v>
      </c>
      <c r="W114" s="6">
        <v>3.05</v>
      </c>
      <c r="X114" s="6">
        <v>27</v>
      </c>
      <c r="Y114" s="6">
        <v>7</v>
      </c>
      <c r="Z114" s="6">
        <v>7</v>
      </c>
    </row>
    <row r="115" spans="1:26" x14ac:dyDescent="0.5">
      <c r="A115" s="56">
        <v>44701</v>
      </c>
      <c r="B115" s="6">
        <v>28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0.5</v>
      </c>
      <c r="J115" s="6">
        <v>2</v>
      </c>
      <c r="K115" s="6">
        <v>0</v>
      </c>
      <c r="L115" s="6">
        <v>0</v>
      </c>
      <c r="M115" s="6">
        <v>0</v>
      </c>
      <c r="N115" s="6">
        <v>3</v>
      </c>
      <c r="O115" s="6">
        <v>33</v>
      </c>
      <c r="P115" s="6">
        <v>3</v>
      </c>
      <c r="Q115" s="6">
        <v>31.5</v>
      </c>
      <c r="R115" s="6">
        <v>3</v>
      </c>
      <c r="S115" s="6">
        <v>0</v>
      </c>
      <c r="T115" s="6">
        <v>0</v>
      </c>
      <c r="U115" s="6">
        <v>12</v>
      </c>
      <c r="V115" s="6">
        <v>4</v>
      </c>
      <c r="W115" s="6">
        <v>12</v>
      </c>
      <c r="X115" s="6">
        <v>7</v>
      </c>
      <c r="Y115" s="6">
        <v>5.5</v>
      </c>
      <c r="Z115" s="6">
        <v>3</v>
      </c>
    </row>
    <row r="116" spans="1:26" x14ac:dyDescent="0.5">
      <c r="A116" s="56">
        <v>44702</v>
      </c>
      <c r="B116" s="6">
        <v>4</v>
      </c>
      <c r="C116" s="6">
        <v>2</v>
      </c>
      <c r="D116" s="6">
        <v>3.5</v>
      </c>
      <c r="E116" s="6">
        <v>0</v>
      </c>
      <c r="F116" s="6">
        <v>0</v>
      </c>
      <c r="G116" s="6">
        <v>5</v>
      </c>
      <c r="H116" s="6">
        <v>1.5</v>
      </c>
      <c r="I116" s="6">
        <v>0.5</v>
      </c>
      <c r="J116" s="6">
        <v>2</v>
      </c>
      <c r="K116" s="6">
        <v>5</v>
      </c>
      <c r="L116" s="6">
        <v>0</v>
      </c>
      <c r="M116" s="6">
        <v>0</v>
      </c>
      <c r="N116" s="6">
        <v>10</v>
      </c>
      <c r="O116" s="6">
        <v>20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2</v>
      </c>
      <c r="V116" s="6">
        <v>1</v>
      </c>
      <c r="W116" s="6">
        <v>2.75</v>
      </c>
      <c r="X116" s="6">
        <v>56</v>
      </c>
      <c r="Y116" s="6">
        <v>2</v>
      </c>
      <c r="Z116" s="6">
        <v>5.15</v>
      </c>
    </row>
    <row r="117" spans="1:26" x14ac:dyDescent="0.5">
      <c r="A117" s="56">
        <v>44703</v>
      </c>
      <c r="B117" s="6">
        <v>1</v>
      </c>
      <c r="C117" s="6">
        <v>2</v>
      </c>
      <c r="D117" s="6">
        <v>7</v>
      </c>
      <c r="E117" s="6">
        <v>0</v>
      </c>
      <c r="F117" s="6">
        <v>0</v>
      </c>
      <c r="G117" s="6">
        <v>1</v>
      </c>
      <c r="H117" s="6">
        <v>1.5</v>
      </c>
      <c r="I117" s="6">
        <v>2.5</v>
      </c>
      <c r="J117" s="6">
        <v>1</v>
      </c>
      <c r="K117" s="6">
        <v>5</v>
      </c>
      <c r="L117" s="6">
        <v>1.5</v>
      </c>
      <c r="M117" s="6">
        <v>18.8</v>
      </c>
      <c r="N117" s="6">
        <v>3</v>
      </c>
      <c r="O117" s="6">
        <v>3</v>
      </c>
      <c r="P117" s="6">
        <v>0</v>
      </c>
      <c r="Q117" s="6">
        <v>0</v>
      </c>
      <c r="R117" s="6">
        <v>0.45</v>
      </c>
      <c r="S117" s="6">
        <v>0</v>
      </c>
      <c r="T117" s="6">
        <v>0</v>
      </c>
      <c r="U117" s="6">
        <v>4</v>
      </c>
      <c r="V117" s="6">
        <v>6.25</v>
      </c>
      <c r="W117" s="6">
        <v>1.25</v>
      </c>
      <c r="X117" s="6">
        <v>40</v>
      </c>
      <c r="Y117" s="6">
        <v>4.25</v>
      </c>
      <c r="Z117" s="6">
        <v>4.5</v>
      </c>
    </row>
    <row r="118" spans="1:26" x14ac:dyDescent="0.5">
      <c r="A118" s="56">
        <v>44704</v>
      </c>
      <c r="B118" s="6">
        <v>20</v>
      </c>
      <c r="C118" s="6">
        <v>0</v>
      </c>
      <c r="D118" s="6">
        <v>0</v>
      </c>
      <c r="E118" s="6">
        <v>0</v>
      </c>
      <c r="F118" s="6">
        <v>5</v>
      </c>
      <c r="G118" s="6">
        <v>40</v>
      </c>
      <c r="H118" s="6">
        <v>10</v>
      </c>
      <c r="I118" s="6">
        <v>0</v>
      </c>
      <c r="J118" s="6">
        <v>11</v>
      </c>
      <c r="K118" s="6">
        <v>120</v>
      </c>
      <c r="L118" s="6">
        <v>0.3</v>
      </c>
      <c r="M118" s="6">
        <v>3.4</v>
      </c>
      <c r="N118" s="6">
        <v>7</v>
      </c>
      <c r="O118" s="6">
        <v>18</v>
      </c>
      <c r="P118" s="6">
        <v>0</v>
      </c>
      <c r="Q118" s="6">
        <v>0</v>
      </c>
      <c r="R118" s="6">
        <v>1</v>
      </c>
      <c r="S118" s="6">
        <v>0</v>
      </c>
      <c r="T118" s="6">
        <v>0</v>
      </c>
      <c r="U118" s="6">
        <v>0</v>
      </c>
      <c r="V118" s="6">
        <v>12</v>
      </c>
      <c r="W118" s="6">
        <v>13</v>
      </c>
      <c r="X118" s="6">
        <v>10</v>
      </c>
      <c r="Y118" s="6">
        <v>11</v>
      </c>
      <c r="Z118" s="6">
        <v>29</v>
      </c>
    </row>
    <row r="119" spans="1:26" x14ac:dyDescent="0.5">
      <c r="A119" s="56">
        <v>44705</v>
      </c>
      <c r="B119" s="6">
        <v>3</v>
      </c>
      <c r="C119" s="6">
        <v>0.4</v>
      </c>
      <c r="D119" s="6">
        <v>0</v>
      </c>
      <c r="E119" s="6">
        <v>0</v>
      </c>
      <c r="F119" s="6">
        <v>1</v>
      </c>
      <c r="G119" s="6">
        <v>0</v>
      </c>
      <c r="H119" s="6">
        <v>3</v>
      </c>
      <c r="I119" s="6">
        <v>0</v>
      </c>
      <c r="J119" s="6">
        <v>0</v>
      </c>
      <c r="K119" s="6">
        <v>0</v>
      </c>
      <c r="L119" s="6">
        <v>0</v>
      </c>
      <c r="M119" s="6">
        <v>3</v>
      </c>
      <c r="N119" s="6">
        <v>0</v>
      </c>
      <c r="O119" s="6">
        <v>6</v>
      </c>
      <c r="P119" s="6">
        <v>0</v>
      </c>
      <c r="Q119" s="6">
        <v>0</v>
      </c>
      <c r="R119" s="6">
        <v>0</v>
      </c>
      <c r="S119" s="6">
        <v>0</v>
      </c>
      <c r="T119" s="6">
        <v>1</v>
      </c>
      <c r="U119" s="6">
        <v>0</v>
      </c>
      <c r="V119" s="6">
        <v>3</v>
      </c>
      <c r="W119" s="6">
        <v>3.5</v>
      </c>
      <c r="X119" s="6">
        <v>9</v>
      </c>
      <c r="Y119" s="6">
        <v>4</v>
      </c>
      <c r="Z119" s="6">
        <v>9</v>
      </c>
    </row>
    <row r="120" spans="1:26" x14ac:dyDescent="0.5">
      <c r="A120" s="56">
        <v>44707</v>
      </c>
      <c r="B120" s="6">
        <v>13</v>
      </c>
      <c r="C120" s="6">
        <v>6</v>
      </c>
      <c r="D120" s="6">
        <v>5</v>
      </c>
      <c r="E120" s="6">
        <v>0</v>
      </c>
      <c r="F120" s="6">
        <v>0</v>
      </c>
      <c r="G120" s="6">
        <v>9</v>
      </c>
      <c r="H120" s="6">
        <v>0</v>
      </c>
      <c r="I120" s="6">
        <v>0</v>
      </c>
      <c r="J120" s="6">
        <v>1</v>
      </c>
      <c r="K120" s="6">
        <v>0</v>
      </c>
      <c r="L120" s="6">
        <v>0.8</v>
      </c>
      <c r="M120" s="6">
        <v>5</v>
      </c>
      <c r="N120" s="6">
        <v>0</v>
      </c>
      <c r="O120" s="6">
        <v>19</v>
      </c>
      <c r="P120" s="6">
        <v>0</v>
      </c>
      <c r="Q120" s="6">
        <v>2.5</v>
      </c>
      <c r="R120" s="6">
        <v>2</v>
      </c>
      <c r="S120" s="6">
        <v>0</v>
      </c>
      <c r="T120" s="6">
        <v>4</v>
      </c>
      <c r="U120" s="6">
        <v>7</v>
      </c>
      <c r="V120" s="6">
        <v>3</v>
      </c>
      <c r="W120" s="6">
        <v>5.5</v>
      </c>
      <c r="X120" s="6">
        <v>23</v>
      </c>
      <c r="Y120" s="6">
        <v>0</v>
      </c>
      <c r="Z120" s="6">
        <v>11</v>
      </c>
    </row>
    <row r="121" spans="1:26" x14ac:dyDescent="0.5">
      <c r="A121" s="56">
        <v>44708</v>
      </c>
      <c r="B121" s="6">
        <v>6</v>
      </c>
      <c r="C121" s="6">
        <v>0</v>
      </c>
      <c r="D121" s="6">
        <v>0</v>
      </c>
      <c r="E121" s="6">
        <v>0</v>
      </c>
      <c r="F121" s="6">
        <v>0</v>
      </c>
      <c r="G121" s="6">
        <v>4</v>
      </c>
      <c r="H121" s="6">
        <v>2</v>
      </c>
      <c r="I121" s="6">
        <v>0</v>
      </c>
      <c r="J121" s="6">
        <v>1</v>
      </c>
      <c r="K121" s="6">
        <v>0</v>
      </c>
      <c r="L121" s="6">
        <v>0.7</v>
      </c>
      <c r="M121" s="6">
        <v>2</v>
      </c>
      <c r="N121" s="6">
        <v>0</v>
      </c>
      <c r="O121" s="6">
        <v>0</v>
      </c>
      <c r="P121" s="6">
        <v>0</v>
      </c>
      <c r="Q121" s="6">
        <v>2</v>
      </c>
      <c r="R121" s="6">
        <v>2</v>
      </c>
      <c r="S121" s="6">
        <v>0</v>
      </c>
      <c r="T121" s="6">
        <v>0</v>
      </c>
      <c r="U121" s="6">
        <v>0</v>
      </c>
      <c r="V121" s="6">
        <v>4</v>
      </c>
      <c r="W121" s="6">
        <v>0.5</v>
      </c>
      <c r="X121" s="6">
        <v>9</v>
      </c>
      <c r="Y121" s="6">
        <v>1</v>
      </c>
      <c r="Z121" s="6">
        <v>1</v>
      </c>
    </row>
    <row r="122" spans="1:26" x14ac:dyDescent="0.5">
      <c r="A122" s="56">
        <v>44709</v>
      </c>
      <c r="B122" s="6">
        <v>5</v>
      </c>
      <c r="C122" s="6">
        <v>0</v>
      </c>
      <c r="D122" s="6">
        <v>0</v>
      </c>
      <c r="E122" s="6">
        <v>0</v>
      </c>
      <c r="F122" s="6">
        <v>0</v>
      </c>
      <c r="G122" s="6">
        <v>1</v>
      </c>
      <c r="H122" s="6">
        <v>1</v>
      </c>
      <c r="I122" s="6">
        <v>0</v>
      </c>
      <c r="J122" s="6">
        <v>6</v>
      </c>
      <c r="K122" s="6">
        <v>0</v>
      </c>
      <c r="L122" s="6">
        <v>0</v>
      </c>
      <c r="M122" s="6">
        <v>3.4</v>
      </c>
      <c r="N122" s="6">
        <v>0</v>
      </c>
      <c r="O122" s="6">
        <v>3</v>
      </c>
      <c r="P122" s="6">
        <v>0.5</v>
      </c>
      <c r="Q122" s="6">
        <v>5</v>
      </c>
      <c r="R122" s="6">
        <v>0</v>
      </c>
      <c r="S122" s="6">
        <v>0</v>
      </c>
      <c r="T122" s="6">
        <v>0.5</v>
      </c>
      <c r="U122" s="6">
        <v>0.5</v>
      </c>
      <c r="V122" s="6">
        <v>2.5</v>
      </c>
      <c r="W122" s="6">
        <v>4</v>
      </c>
      <c r="X122" s="6">
        <v>32</v>
      </c>
      <c r="Y122" s="6">
        <v>4.5</v>
      </c>
      <c r="Z122" s="6">
        <v>8</v>
      </c>
    </row>
    <row r="123" spans="1:26" x14ac:dyDescent="0.5">
      <c r="A123" s="57">
        <v>44710</v>
      </c>
      <c r="B123" s="29">
        <v>12</v>
      </c>
      <c r="C123" s="29">
        <v>1</v>
      </c>
      <c r="D123" s="29">
        <v>0</v>
      </c>
      <c r="E123" s="29">
        <v>0</v>
      </c>
      <c r="F123" s="29">
        <v>0</v>
      </c>
      <c r="G123" s="29">
        <v>0</v>
      </c>
      <c r="H123" s="29">
        <v>2</v>
      </c>
      <c r="I123" s="29">
        <v>0</v>
      </c>
      <c r="J123" s="29">
        <v>0</v>
      </c>
      <c r="K123" s="29">
        <v>0</v>
      </c>
      <c r="L123" s="29">
        <v>0</v>
      </c>
      <c r="M123" s="29">
        <v>0.65</v>
      </c>
      <c r="N123" s="29">
        <v>0</v>
      </c>
      <c r="O123" s="29">
        <v>0</v>
      </c>
      <c r="P123" s="29">
        <v>1</v>
      </c>
      <c r="Q123" s="29">
        <v>3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6</v>
      </c>
      <c r="Y123" s="29">
        <v>0</v>
      </c>
      <c r="Z123" s="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F240-3C5D-49F8-82AA-50CFA3A5AEFC}">
  <dimension ref="A1:Z26"/>
  <sheetViews>
    <sheetView tabSelected="1" topLeftCell="J15" workbookViewId="0">
      <selection activeCell="AE20" sqref="AE20"/>
    </sheetView>
  </sheetViews>
  <sheetFormatPr defaultRowHeight="15.75" x14ac:dyDescent="0.5"/>
  <cols>
    <col min="1" max="1" width="14.4375" style="61" customWidth="1"/>
    <col min="2" max="26" width="5.5625" style="59" customWidth="1"/>
  </cols>
  <sheetData>
    <row r="1" spans="1:26" s="65" customFormat="1" ht="77.25" customHeight="1" x14ac:dyDescent="0.5">
      <c r="A1" s="63"/>
      <c r="B1" s="64" t="s">
        <v>148</v>
      </c>
      <c r="C1" s="64" t="s">
        <v>151</v>
      </c>
      <c r="D1" s="64" t="s">
        <v>181</v>
      </c>
      <c r="E1" s="64" t="s">
        <v>220</v>
      </c>
      <c r="F1" s="64" t="s">
        <v>183</v>
      </c>
      <c r="G1" s="64" t="s">
        <v>162</v>
      </c>
      <c r="H1" s="64" t="s">
        <v>158</v>
      </c>
      <c r="I1" s="64" t="s">
        <v>189</v>
      </c>
      <c r="J1" s="64" t="s">
        <v>164</v>
      </c>
      <c r="K1" s="64" t="s">
        <v>187</v>
      </c>
      <c r="L1" s="64" t="s">
        <v>175</v>
      </c>
      <c r="M1" s="64" t="s">
        <v>154</v>
      </c>
      <c r="N1" s="64" t="s">
        <v>281</v>
      </c>
      <c r="O1" s="64" t="s">
        <v>160</v>
      </c>
      <c r="P1" s="64" t="s">
        <v>284</v>
      </c>
      <c r="Q1" s="64" t="s">
        <v>198</v>
      </c>
      <c r="R1" s="64" t="s">
        <v>173</v>
      </c>
      <c r="S1" s="64" t="s">
        <v>202</v>
      </c>
      <c r="T1" s="64" t="s">
        <v>161</v>
      </c>
      <c r="U1" s="64" t="s">
        <v>231</v>
      </c>
      <c r="V1" s="64" t="s">
        <v>167</v>
      </c>
      <c r="W1" s="64" t="s">
        <v>163</v>
      </c>
      <c r="X1" s="64" t="s">
        <v>144</v>
      </c>
      <c r="Y1" s="64" t="s">
        <v>166</v>
      </c>
      <c r="Z1" s="64" t="s">
        <v>159</v>
      </c>
    </row>
    <row r="2" spans="1:26" x14ac:dyDescent="0.5">
      <c r="A2" s="61" t="s">
        <v>148</v>
      </c>
      <c r="B2" s="59">
        <v>1</v>
      </c>
    </row>
    <row r="3" spans="1:26" x14ac:dyDescent="0.5">
      <c r="A3" s="61" t="s">
        <v>151</v>
      </c>
      <c r="B3" s="59">
        <v>5.8361763422542672E-2</v>
      </c>
      <c r="C3" s="59">
        <v>1</v>
      </c>
    </row>
    <row r="4" spans="1:26" x14ac:dyDescent="0.5">
      <c r="A4" s="61" t="s">
        <v>181</v>
      </c>
      <c r="B4" s="59">
        <v>0.15775206127202082</v>
      </c>
      <c r="C4" s="59">
        <v>0.47830002417347728</v>
      </c>
      <c r="D4" s="59">
        <v>1</v>
      </c>
    </row>
    <row r="5" spans="1:26" x14ac:dyDescent="0.5">
      <c r="A5" s="61" t="s">
        <v>220</v>
      </c>
      <c r="B5" s="59">
        <v>2.0569632501791058E-2</v>
      </c>
      <c r="C5" s="59">
        <v>0.28954172733337569</v>
      </c>
      <c r="D5" s="59">
        <v>0.19438763049666166</v>
      </c>
      <c r="E5" s="59">
        <v>1</v>
      </c>
    </row>
    <row r="6" spans="1:26" x14ac:dyDescent="0.5">
      <c r="A6" s="61" t="s">
        <v>183</v>
      </c>
      <c r="B6" s="59">
        <v>0.17101248088481566</v>
      </c>
      <c r="C6" s="59">
        <v>0.37871771846258467</v>
      </c>
      <c r="D6" s="59">
        <v>0.27025302209860952</v>
      </c>
      <c r="E6" s="59">
        <v>0.26317528299272197</v>
      </c>
      <c r="F6" s="59">
        <v>1</v>
      </c>
    </row>
    <row r="7" spans="1:26" x14ac:dyDescent="0.5">
      <c r="A7" s="61" t="s">
        <v>162</v>
      </c>
      <c r="B7" s="59">
        <v>0.17716154644089924</v>
      </c>
      <c r="C7" s="59">
        <v>0.19312959784608996</v>
      </c>
      <c r="D7" s="59">
        <v>0.33412400836899625</v>
      </c>
      <c r="E7" s="59">
        <v>0.17151550653652328</v>
      </c>
      <c r="F7" s="59">
        <v>0.20449341458433787</v>
      </c>
      <c r="G7" s="59">
        <v>1</v>
      </c>
    </row>
    <row r="8" spans="1:26" x14ac:dyDescent="0.5">
      <c r="A8" s="61" t="s">
        <v>158</v>
      </c>
      <c r="B8" s="59">
        <v>0.17400267414737314</v>
      </c>
      <c r="C8" s="59">
        <v>0.12257261457782599</v>
      </c>
      <c r="D8" s="59">
        <v>0.19648235585119764</v>
      </c>
      <c r="E8" s="59">
        <v>0.15349105009462574</v>
      </c>
      <c r="F8" s="59">
        <v>0.21276579030862031</v>
      </c>
      <c r="G8" s="59">
        <v>0.15492929082008852</v>
      </c>
      <c r="H8" s="59">
        <v>1</v>
      </c>
    </row>
    <row r="9" spans="1:26" x14ac:dyDescent="0.5">
      <c r="A9" s="61" t="s">
        <v>189</v>
      </c>
      <c r="B9" s="59">
        <v>8.2886843633308199E-2</v>
      </c>
      <c r="C9" s="59">
        <v>5.1036914386414327E-2</v>
      </c>
      <c r="D9" s="59">
        <v>8.9059769746190717E-2</v>
      </c>
      <c r="E9" s="59">
        <v>7.7473850440938727E-2</v>
      </c>
      <c r="F9" s="59">
        <v>0.1048064206893294</v>
      </c>
      <c r="G9" s="59">
        <v>0.26888757744279312</v>
      </c>
      <c r="H9" s="59">
        <v>3.0803701055510991E-2</v>
      </c>
      <c r="I9" s="59">
        <v>1</v>
      </c>
    </row>
    <row r="10" spans="1:26" x14ac:dyDescent="0.5">
      <c r="A10" s="61" t="s">
        <v>164</v>
      </c>
      <c r="B10" s="59">
        <v>0.24917168930251188</v>
      </c>
      <c r="C10" s="59">
        <v>0.1338593729119941</v>
      </c>
      <c r="D10" s="59">
        <v>0.21598477210758932</v>
      </c>
      <c r="E10" s="59">
        <v>4.6583858255329791E-2</v>
      </c>
      <c r="F10" s="59">
        <v>0.25238283663371719</v>
      </c>
      <c r="G10" s="59">
        <v>0.4197117166779073</v>
      </c>
      <c r="H10" s="59">
        <v>0.25013483118008528</v>
      </c>
      <c r="I10" s="59">
        <v>0.32208982032335909</v>
      </c>
      <c r="J10" s="59">
        <v>1</v>
      </c>
    </row>
    <row r="11" spans="1:26" x14ac:dyDescent="0.5">
      <c r="A11" s="61" t="s">
        <v>187</v>
      </c>
      <c r="B11" s="59">
        <v>0.21329276034774872</v>
      </c>
      <c r="C11" s="59">
        <v>8.6627745554039536E-3</v>
      </c>
      <c r="D11" s="59">
        <v>4.6304896484684437E-2</v>
      </c>
      <c r="E11" s="59">
        <v>9.8276393547254204E-2</v>
      </c>
      <c r="F11" s="59">
        <v>0.16528163361878914</v>
      </c>
      <c r="G11" s="59">
        <v>0.39602373707795169</v>
      </c>
      <c r="H11" s="59">
        <v>0.29311670606977708</v>
      </c>
      <c r="I11" s="59">
        <v>0.30977988983316151</v>
      </c>
      <c r="J11" s="59">
        <v>0.77768576252731825</v>
      </c>
      <c r="K11" s="59">
        <v>1</v>
      </c>
    </row>
    <row r="12" spans="1:26" x14ac:dyDescent="0.5">
      <c r="A12" s="61" t="s">
        <v>175</v>
      </c>
      <c r="B12" s="59">
        <v>4.2127678867802699E-3</v>
      </c>
      <c r="C12" s="59">
        <v>0.57241950738399083</v>
      </c>
      <c r="D12" s="59">
        <v>0.50415228259107581</v>
      </c>
      <c r="E12" s="59">
        <v>0.13396067371627438</v>
      </c>
      <c r="F12" s="59">
        <v>9.7830407161129104E-2</v>
      </c>
      <c r="G12" s="59">
        <v>0.24504191891879901</v>
      </c>
      <c r="H12" s="59">
        <v>0.10052557709873826</v>
      </c>
      <c r="I12" s="59">
        <v>-5.0910434210944627E-2</v>
      </c>
      <c r="J12" s="59">
        <v>0.16357005505068337</v>
      </c>
      <c r="K12" s="59">
        <v>1.0621933818317014E-3</v>
      </c>
      <c r="L12" s="59">
        <v>1</v>
      </c>
    </row>
    <row r="13" spans="1:26" x14ac:dyDescent="0.5">
      <c r="A13" s="61" t="s">
        <v>154</v>
      </c>
      <c r="B13" s="59">
        <v>0.12278676874080384</v>
      </c>
      <c r="C13" s="59">
        <v>0.11280110573128255</v>
      </c>
      <c r="D13" s="59">
        <v>0.18819677289759065</v>
      </c>
      <c r="E13" s="59">
        <v>0.11569561050619394</v>
      </c>
      <c r="F13" s="59">
        <v>0.17145375014396955</v>
      </c>
      <c r="G13" s="59">
        <v>8.3983151476460183E-2</v>
      </c>
      <c r="H13" s="59">
        <v>2.0354625555178904E-2</v>
      </c>
      <c r="I13" s="59">
        <v>0.14137871757358761</v>
      </c>
      <c r="J13" s="59">
        <v>0.19140233338989848</v>
      </c>
      <c r="K13" s="59">
        <v>0.10714589167259345</v>
      </c>
      <c r="L13" s="59">
        <v>8.3061742239695507E-3</v>
      </c>
      <c r="M13" s="59">
        <v>1</v>
      </c>
    </row>
    <row r="14" spans="1:26" x14ac:dyDescent="0.5">
      <c r="A14" s="61" t="s">
        <v>281</v>
      </c>
      <c r="B14" s="59">
        <v>0.18811543914027407</v>
      </c>
      <c r="C14" s="59">
        <v>0.26391820074025896</v>
      </c>
      <c r="D14" s="59">
        <v>0.34401165809400214</v>
      </c>
      <c r="E14" s="59">
        <v>6.6385104258236918E-2</v>
      </c>
      <c r="F14" s="59">
        <v>0.15543408552910504</v>
      </c>
      <c r="G14" s="59">
        <v>0.33382245697674079</v>
      </c>
      <c r="H14" s="59">
        <v>0.35468341402428782</v>
      </c>
      <c r="I14" s="59">
        <v>0.11177588590557971</v>
      </c>
      <c r="J14" s="59">
        <v>0.48563942159226064</v>
      </c>
      <c r="K14" s="59">
        <v>0.46480028690828101</v>
      </c>
      <c r="L14" s="59">
        <v>0.36776556758830398</v>
      </c>
      <c r="M14" s="59">
        <v>0.14639295280696357</v>
      </c>
      <c r="N14" s="59">
        <v>1</v>
      </c>
    </row>
    <row r="15" spans="1:26" x14ac:dyDescent="0.5">
      <c r="A15" s="61" t="s">
        <v>160</v>
      </c>
      <c r="B15" s="59">
        <v>0.29008467205144711</v>
      </c>
      <c r="C15" s="59">
        <v>0.3481777420527265</v>
      </c>
      <c r="D15" s="59">
        <v>0.42455683944031181</v>
      </c>
      <c r="E15" s="59">
        <v>6.624785022659406E-2</v>
      </c>
      <c r="F15" s="59">
        <v>0.24724930281219576</v>
      </c>
      <c r="G15" s="59">
        <v>0.36148438091537199</v>
      </c>
      <c r="H15" s="59">
        <v>7.5806031476009103E-2</v>
      </c>
      <c r="I15" s="59">
        <v>0.12072014255793082</v>
      </c>
      <c r="J15" s="59">
        <v>0.30343826580357919</v>
      </c>
      <c r="K15" s="59">
        <v>0.155236497533773</v>
      </c>
      <c r="L15" s="59">
        <v>0.32678276270150797</v>
      </c>
      <c r="M15" s="59">
        <v>0.10205888945225047</v>
      </c>
      <c r="N15" s="59">
        <v>0.29050666094299593</v>
      </c>
      <c r="O15" s="59">
        <v>1</v>
      </c>
    </row>
    <row r="16" spans="1:26" ht="31.5" x14ac:dyDescent="0.5">
      <c r="A16" s="61" t="s">
        <v>284</v>
      </c>
      <c r="B16" s="59">
        <v>0.24642062181865346</v>
      </c>
      <c r="C16" s="59">
        <v>0.36893189393827153</v>
      </c>
      <c r="D16" s="59">
        <v>0.4149060231028967</v>
      </c>
      <c r="E16" s="59">
        <v>0.1561073121634412</v>
      </c>
      <c r="F16" s="59">
        <v>0.32501946469197646</v>
      </c>
      <c r="G16" s="59">
        <v>0.25695378496488031</v>
      </c>
      <c r="H16" s="59">
        <v>7.7177126828760573E-2</v>
      </c>
      <c r="I16" s="59">
        <v>2.2917843285545279E-2</v>
      </c>
      <c r="J16" s="59">
        <v>0.18595242613380519</v>
      </c>
      <c r="K16" s="59">
        <v>3.0780976784620319E-3</v>
      </c>
      <c r="L16" s="59">
        <v>0.32404552743840981</v>
      </c>
      <c r="M16" s="59">
        <v>4.4033599315672654E-2</v>
      </c>
      <c r="N16" s="59">
        <v>0.35166725402151044</v>
      </c>
      <c r="O16" s="59">
        <v>0.37201090776272433</v>
      </c>
      <c r="P16" s="59">
        <v>1</v>
      </c>
    </row>
    <row r="17" spans="1:26" ht="31.5" x14ac:dyDescent="0.5">
      <c r="A17" s="61" t="s">
        <v>198</v>
      </c>
      <c r="B17" s="59">
        <v>6.9799126537480036E-2</v>
      </c>
      <c r="C17" s="59">
        <v>0.12687811601331589</v>
      </c>
      <c r="D17" s="59">
        <v>0.35286175976193507</v>
      </c>
      <c r="E17" s="59">
        <v>0.18897189251031207</v>
      </c>
      <c r="F17" s="59">
        <v>0.24366423977339374</v>
      </c>
      <c r="G17" s="59">
        <v>0.46996092043090304</v>
      </c>
      <c r="H17" s="59">
        <v>7.3861328534939499E-2</v>
      </c>
      <c r="I17" s="59">
        <v>0.26871591768914999</v>
      </c>
      <c r="J17" s="59">
        <v>0.29718626313640562</v>
      </c>
      <c r="K17" s="59">
        <v>0.24180075976077725</v>
      </c>
      <c r="L17" s="59">
        <v>0.3546977102003776</v>
      </c>
      <c r="M17" s="59">
        <v>2.3311291577022466E-3</v>
      </c>
      <c r="N17" s="59">
        <v>0.11498196220241678</v>
      </c>
      <c r="O17" s="59">
        <v>0.36720350478716418</v>
      </c>
      <c r="P17" s="59">
        <v>0.16900274392053935</v>
      </c>
      <c r="Q17" s="59">
        <v>1</v>
      </c>
    </row>
    <row r="18" spans="1:26" x14ac:dyDescent="0.5">
      <c r="A18" s="61" t="s">
        <v>173</v>
      </c>
      <c r="B18" s="59">
        <v>4.7202286932171607E-2</v>
      </c>
      <c r="C18" s="59">
        <v>0.14962232715937021</v>
      </c>
      <c r="D18" s="59">
        <v>0.36765181896484317</v>
      </c>
      <c r="E18" s="59">
        <v>0.11165468377138113</v>
      </c>
      <c r="F18" s="59">
        <v>5.0826180571364371E-2</v>
      </c>
      <c r="G18" s="59">
        <v>0.21051723674494116</v>
      </c>
      <c r="H18" s="59">
        <v>0.28797202884270057</v>
      </c>
      <c r="I18" s="59">
        <v>1.454444919047318E-2</v>
      </c>
      <c r="J18" s="59">
        <v>0.32081493642107239</v>
      </c>
      <c r="K18" s="59">
        <v>0.27769743476628411</v>
      </c>
      <c r="L18" s="59">
        <v>0.4131718005841496</v>
      </c>
      <c r="M18" s="59">
        <v>3.0136475787981148E-2</v>
      </c>
      <c r="N18" s="59">
        <v>0.38722760573861259</v>
      </c>
      <c r="O18" s="59">
        <v>0.15724013838228945</v>
      </c>
      <c r="P18" s="59">
        <v>0.17651734952055134</v>
      </c>
      <c r="Q18" s="59">
        <v>0.28715470689193323</v>
      </c>
      <c r="R18" s="59">
        <v>1</v>
      </c>
    </row>
    <row r="19" spans="1:26" x14ac:dyDescent="0.5">
      <c r="A19" s="61" t="s">
        <v>202</v>
      </c>
      <c r="B19" s="59">
        <v>-5.0330048496228574E-2</v>
      </c>
      <c r="C19" s="59">
        <v>0.1677162870741003</v>
      </c>
      <c r="D19" s="59">
        <v>0.40128122738558242</v>
      </c>
      <c r="E19" s="59">
        <v>0.12708253040310341</v>
      </c>
      <c r="F19" s="59">
        <v>4.0949553263234087E-2</v>
      </c>
      <c r="G19" s="59">
        <v>0.11513518532258979</v>
      </c>
      <c r="H19" s="59">
        <v>0.20928549456114542</v>
      </c>
      <c r="I19" s="59">
        <v>-1.1624236601141699E-2</v>
      </c>
      <c r="J19" s="59">
        <v>0.10638305082772967</v>
      </c>
      <c r="K19" s="59">
        <v>-1.8599720045443018E-2</v>
      </c>
      <c r="L19" s="59">
        <v>0.49665507137067461</v>
      </c>
      <c r="M19" s="59">
        <v>-1.473388484440122E-2</v>
      </c>
      <c r="N19" s="59">
        <v>0.23173980373590791</v>
      </c>
      <c r="O19" s="59">
        <v>9.8037361264634609E-2</v>
      </c>
      <c r="P19" s="59">
        <v>0.18695983044361497</v>
      </c>
      <c r="Q19" s="59">
        <v>0.28005225067380518</v>
      </c>
      <c r="R19" s="59">
        <v>0.70075917839980417</v>
      </c>
      <c r="S19" s="59">
        <v>1</v>
      </c>
    </row>
    <row r="20" spans="1:26" x14ac:dyDescent="0.5">
      <c r="A20" s="61" t="s">
        <v>161</v>
      </c>
      <c r="B20" s="59">
        <v>0.10983211649536231</v>
      </c>
      <c r="C20" s="59">
        <v>0.50250792688150925</v>
      </c>
      <c r="D20" s="59">
        <v>0.22479228185642858</v>
      </c>
      <c r="E20" s="59">
        <v>0.13649465692384707</v>
      </c>
      <c r="F20" s="59">
        <v>0.27200566157772632</v>
      </c>
      <c r="G20" s="59">
        <v>0.11237455702207796</v>
      </c>
      <c r="H20" s="59">
        <v>0.14761066192423689</v>
      </c>
      <c r="I20" s="59">
        <v>5.1665639662724236E-2</v>
      </c>
      <c r="J20" s="59">
        <v>0.15646591460971307</v>
      </c>
      <c r="K20" s="59">
        <v>1.4660428910194522E-2</v>
      </c>
      <c r="L20" s="59">
        <v>0.17432682870977204</v>
      </c>
      <c r="M20" s="59">
        <v>4.8464960359263551E-2</v>
      </c>
      <c r="N20" s="59">
        <v>0.15755455907477015</v>
      </c>
      <c r="O20" s="59">
        <v>0.37489464202468137</v>
      </c>
      <c r="P20" s="59">
        <v>0.46385847073927122</v>
      </c>
      <c r="Q20" s="59">
        <v>2.8714487650795078E-2</v>
      </c>
      <c r="R20" s="59">
        <v>0.12805364833661573</v>
      </c>
      <c r="S20" s="59">
        <v>-8.5340329678847363E-3</v>
      </c>
      <c r="T20" s="59">
        <v>1</v>
      </c>
    </row>
    <row r="21" spans="1:26" ht="31.5" x14ac:dyDescent="0.5">
      <c r="A21" s="61" t="s">
        <v>231</v>
      </c>
      <c r="B21" s="59">
        <v>0.30547108548288804</v>
      </c>
      <c r="C21" s="59">
        <v>0.19731686549466076</v>
      </c>
      <c r="D21" s="59">
        <v>0.26621193888301581</v>
      </c>
      <c r="E21" s="59">
        <v>5.2124370208299381E-2</v>
      </c>
      <c r="F21" s="59">
        <v>0.14878844515073122</v>
      </c>
      <c r="G21" s="59">
        <v>0.40141974931479585</v>
      </c>
      <c r="H21" s="59">
        <v>8.1307179383232495E-2</v>
      </c>
      <c r="I21" s="59">
        <v>0.21230030198424404</v>
      </c>
      <c r="J21" s="59">
        <v>0.43195251713677546</v>
      </c>
      <c r="K21" s="59">
        <v>0.24473315370766147</v>
      </c>
      <c r="L21" s="59">
        <v>0.17927256546762105</v>
      </c>
      <c r="M21" s="59">
        <v>6.3865470804825755E-2</v>
      </c>
      <c r="N21" s="59">
        <v>0.28519841334090229</v>
      </c>
      <c r="O21" s="59">
        <v>0.36656476378145547</v>
      </c>
      <c r="P21" s="59">
        <v>0.38053096928964669</v>
      </c>
      <c r="Q21" s="59">
        <v>0.43893318552478272</v>
      </c>
      <c r="R21" s="59">
        <v>0.22665914112023422</v>
      </c>
      <c r="S21" s="59">
        <v>9.1399825928083711E-2</v>
      </c>
      <c r="T21" s="59">
        <v>0.32084848524594978</v>
      </c>
      <c r="U21" s="59">
        <v>1</v>
      </c>
    </row>
    <row r="22" spans="1:26" x14ac:dyDescent="0.5">
      <c r="A22" s="61" t="s">
        <v>167</v>
      </c>
      <c r="B22" s="59">
        <v>0.26721344817435094</v>
      </c>
      <c r="C22" s="59">
        <v>8.9701564406468912E-2</v>
      </c>
      <c r="D22" s="59">
        <v>0.26738701224962508</v>
      </c>
      <c r="E22" s="59">
        <v>6.5548728036344553E-2</v>
      </c>
      <c r="F22" s="59">
        <v>0.20572710666636493</v>
      </c>
      <c r="G22" s="59">
        <v>0.49798834951247467</v>
      </c>
      <c r="H22" s="59">
        <v>0.21131390618547066</v>
      </c>
      <c r="I22" s="59">
        <v>0.35191921197657527</v>
      </c>
      <c r="J22" s="59">
        <v>0.63592351163796534</v>
      </c>
      <c r="K22" s="59">
        <v>0.43486793818170355</v>
      </c>
      <c r="L22" s="59">
        <v>8.4157747399686095E-2</v>
      </c>
      <c r="M22" s="59">
        <v>0.36795493907086751</v>
      </c>
      <c r="N22" s="59">
        <v>0.32980222307984602</v>
      </c>
      <c r="O22" s="59">
        <v>0.24148383315752117</v>
      </c>
      <c r="P22" s="59">
        <v>0.14801896836961184</v>
      </c>
      <c r="Q22" s="59">
        <v>0.20572929311992447</v>
      </c>
      <c r="R22" s="59">
        <v>0.18360241876099484</v>
      </c>
      <c r="S22" s="59">
        <v>3.327561254630701E-2</v>
      </c>
      <c r="T22" s="59">
        <v>0.16953349084195363</v>
      </c>
      <c r="U22" s="59">
        <v>0.29519569997078116</v>
      </c>
      <c r="V22" s="59">
        <v>1</v>
      </c>
    </row>
    <row r="23" spans="1:26" x14ac:dyDescent="0.5">
      <c r="A23" s="61" t="s">
        <v>163</v>
      </c>
      <c r="B23" s="59">
        <v>0.38378663790767303</v>
      </c>
      <c r="C23" s="59">
        <v>0.29081202482735463</v>
      </c>
      <c r="D23" s="59">
        <v>0.21849017161041637</v>
      </c>
      <c r="E23" s="59">
        <v>0.12478938797351623</v>
      </c>
      <c r="F23" s="59">
        <v>0.27171304194938861</v>
      </c>
      <c r="G23" s="59">
        <v>0.26731904308568788</v>
      </c>
      <c r="H23" s="59">
        <v>0.25900483619253056</v>
      </c>
      <c r="I23" s="59">
        <v>0.24609506045802176</v>
      </c>
      <c r="J23" s="59">
        <v>0.37897346304468288</v>
      </c>
      <c r="K23" s="59">
        <v>0.36653722429668528</v>
      </c>
      <c r="L23" s="59">
        <v>0.21966380770939134</v>
      </c>
      <c r="M23" s="59">
        <v>0.11567742320439836</v>
      </c>
      <c r="N23" s="59">
        <v>0.37956849129404874</v>
      </c>
      <c r="O23" s="59">
        <v>0.31279057537868787</v>
      </c>
      <c r="P23" s="59">
        <v>0.24235780351128233</v>
      </c>
      <c r="Q23" s="59">
        <v>0.28000613598133905</v>
      </c>
      <c r="R23" s="59">
        <v>0.25567693571349875</v>
      </c>
      <c r="S23" s="59">
        <v>0.17970429517405739</v>
      </c>
      <c r="T23" s="59">
        <v>0.29102954687884219</v>
      </c>
      <c r="U23" s="59">
        <v>0.26978089729099419</v>
      </c>
      <c r="V23" s="59">
        <v>0.41924790237698284</v>
      </c>
      <c r="W23" s="59">
        <v>1</v>
      </c>
    </row>
    <row r="24" spans="1:26" x14ac:dyDescent="0.5">
      <c r="A24" s="61" t="s">
        <v>144</v>
      </c>
      <c r="B24" s="59">
        <v>9.8654107244152842E-2</v>
      </c>
      <c r="C24" s="59">
        <v>0.15510202986304342</v>
      </c>
      <c r="D24" s="59">
        <v>0.27364702192335216</v>
      </c>
      <c r="E24" s="59">
        <v>0.11446460443470539</v>
      </c>
      <c r="F24" s="59">
        <v>3.9413110473906145E-2</v>
      </c>
      <c r="G24" s="59">
        <v>0.21756171941882191</v>
      </c>
      <c r="H24" s="59">
        <v>0.17116499482904518</v>
      </c>
      <c r="I24" s="59">
        <v>7.635264164265966E-2</v>
      </c>
      <c r="J24" s="59">
        <v>0.33692918706553004</v>
      </c>
      <c r="K24" s="59">
        <v>0.34591667591875191</v>
      </c>
      <c r="L24" s="59">
        <v>0.17039495092650347</v>
      </c>
      <c r="M24" s="59">
        <v>0.34095124986160996</v>
      </c>
      <c r="N24" s="59">
        <v>0.33760543346585414</v>
      </c>
      <c r="O24" s="59">
        <v>0.22114169574291523</v>
      </c>
      <c r="P24" s="59">
        <v>7.4490910618336903E-2</v>
      </c>
      <c r="Q24" s="59">
        <v>0.13211738953120961</v>
      </c>
      <c r="R24" s="59">
        <v>0.22671655386503065</v>
      </c>
      <c r="S24" s="59">
        <v>-7.3761576179406305E-3</v>
      </c>
      <c r="T24" s="59">
        <v>0.14189037193772627</v>
      </c>
      <c r="U24" s="59">
        <v>0.10264308799126357</v>
      </c>
      <c r="V24" s="59">
        <v>0.39588901283503364</v>
      </c>
      <c r="W24" s="59">
        <v>0.21317495028676917</v>
      </c>
      <c r="X24" s="59">
        <v>1</v>
      </c>
    </row>
    <row r="25" spans="1:26" x14ac:dyDescent="0.5">
      <c r="A25" s="61" t="s">
        <v>166</v>
      </c>
      <c r="B25" s="59">
        <v>0.12275046203733574</v>
      </c>
      <c r="C25" s="59">
        <v>0.18488172413313778</v>
      </c>
      <c r="D25" s="59">
        <v>0.22127382630479414</v>
      </c>
      <c r="E25" s="59">
        <v>5.0670792689836847E-2</v>
      </c>
      <c r="F25" s="59">
        <v>0.12961586597451905</v>
      </c>
      <c r="G25" s="59">
        <v>0.3328834180126572</v>
      </c>
      <c r="H25" s="59">
        <v>0.11109612382951256</v>
      </c>
      <c r="I25" s="59">
        <v>0.35996991068549439</v>
      </c>
      <c r="J25" s="59">
        <v>0.47166827086398072</v>
      </c>
      <c r="K25" s="59">
        <v>0.31105102477396612</v>
      </c>
      <c r="L25" s="59">
        <v>0.18681268063776679</v>
      </c>
      <c r="M25" s="59">
        <v>0.27142328517071546</v>
      </c>
      <c r="N25" s="59">
        <v>0.15726986241121477</v>
      </c>
      <c r="O25" s="59">
        <v>0.19713490625740893</v>
      </c>
      <c r="P25" s="59">
        <v>0.14411074893067713</v>
      </c>
      <c r="Q25" s="59">
        <v>0.24654495917551697</v>
      </c>
      <c r="R25" s="59">
        <v>5.5531210471959254E-2</v>
      </c>
      <c r="S25" s="59">
        <v>0.15218572907639646</v>
      </c>
      <c r="T25" s="59">
        <v>7.6000343404018733E-2</v>
      </c>
      <c r="U25" s="59">
        <v>0.12302693419100763</v>
      </c>
      <c r="V25" s="59">
        <v>0.74991854347815434</v>
      </c>
      <c r="W25" s="59">
        <v>0.43334437642398549</v>
      </c>
      <c r="X25" s="59">
        <v>0.39647250320726418</v>
      </c>
      <c r="Y25" s="59">
        <v>1</v>
      </c>
    </row>
    <row r="26" spans="1:26" ht="16.149999999999999" thickBot="1" x14ac:dyDescent="0.55000000000000004">
      <c r="A26" s="62" t="s">
        <v>159</v>
      </c>
      <c r="B26" s="60">
        <v>0.38335616855209004</v>
      </c>
      <c r="C26" s="60">
        <v>0.42537690866648437</v>
      </c>
      <c r="D26" s="60">
        <v>0.3646848569555296</v>
      </c>
      <c r="E26" s="60">
        <v>0.25737901173043859</v>
      </c>
      <c r="F26" s="60">
        <v>0.29632645172207628</v>
      </c>
      <c r="G26" s="60">
        <v>0.26150328066917539</v>
      </c>
      <c r="H26" s="60">
        <v>0.37470865766198397</v>
      </c>
      <c r="I26" s="60">
        <v>0.13850066791808066</v>
      </c>
      <c r="J26" s="60">
        <v>0.30350666979200713</v>
      </c>
      <c r="K26" s="60">
        <v>0.25737627534287771</v>
      </c>
      <c r="L26" s="60">
        <v>0.45747219868843808</v>
      </c>
      <c r="M26" s="60">
        <v>0.15189423638988428</v>
      </c>
      <c r="N26" s="60">
        <v>0.45829903666579119</v>
      </c>
      <c r="O26" s="60">
        <v>0.35383885124882603</v>
      </c>
      <c r="P26" s="60">
        <v>0.36767848000016884</v>
      </c>
      <c r="Q26" s="60">
        <v>0.31025863921453289</v>
      </c>
      <c r="R26" s="60">
        <v>0.46724486407426102</v>
      </c>
      <c r="S26" s="60">
        <v>0.48219179837374732</v>
      </c>
      <c r="T26" s="60">
        <v>0.3298449037572197</v>
      </c>
      <c r="U26" s="60">
        <v>0.28883972167340077</v>
      </c>
      <c r="V26" s="60">
        <v>0.25038654911723462</v>
      </c>
      <c r="W26" s="60">
        <v>0.72514522103111279</v>
      </c>
      <c r="X26" s="60">
        <v>0.16340943537445105</v>
      </c>
      <c r="Y26" s="60">
        <v>0.25664456548296183</v>
      </c>
      <c r="Z26" s="60">
        <v>1</v>
      </c>
    </row>
  </sheetData>
  <conditionalFormatting sqref="B2:Z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 Report</vt:lpstr>
      <vt:lpstr>Item Details</vt:lpstr>
      <vt:lpstr>descriptive statistics</vt:lpstr>
      <vt:lpstr>item category</vt:lpstr>
      <vt:lpstr>pareto</vt:lpstr>
      <vt:lpstr>monthly demand trend</vt:lpstr>
      <vt:lpstr>scatterplot</vt:lpstr>
      <vt:lpstr>weekly demand trend</vt:lpstr>
      <vt:lpstr>daily demand of POCs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Nandi</cp:lastModifiedBy>
  <dcterms:modified xsi:type="dcterms:W3CDTF">2024-04-15T10:36:22Z</dcterms:modified>
</cp:coreProperties>
</file>