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T:\MFFS_EFP\ECONOMICS\FORECASTING\FORECASTING MODELS\Supporting Information for Models\SAFF\Online dataset source files\2019-20 Budget Update\"/>
    </mc:Choice>
  </mc:AlternateContent>
  <xr:revisionPtr revIDLastSave="0" documentId="13_ncr:1_{B8835B89-D01E-440E-927C-DB65AD1DA77A}" xr6:coauthVersionLast="41" xr6:coauthVersionMax="41" xr10:uidLastSave="{00000000-0000-0000-0000-000000000000}"/>
  <bookViews>
    <workbookView xWindow="28680" yWindow="-120" windowWidth="29040" windowHeight="17640" tabRatio="873" activeTab="2" xr2:uid="{00000000-000D-0000-FFFF-FFFF00000000}"/>
  </bookViews>
  <sheets>
    <sheet name="Introduction" sheetId="9" r:id="rId1"/>
    <sheet name="Real gross state product" sheetId="10" r:id="rId2"/>
    <sheet name="Nominal gross state product" sheetId="3" r:id="rId3"/>
    <sheet name="Employment" sheetId="4" r:id="rId4"/>
    <sheet name="Unemployment rate" sheetId="5" r:id="rId5"/>
    <sheet name="Consumer price index" sheetId="6" r:id="rId6"/>
    <sheet name="Wage price index" sheetId="7" r:id="rId7"/>
    <sheet name="Population" sheetId="8"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8" l="1"/>
  <c r="F5" i="8"/>
  <c r="G5" i="8"/>
  <c r="H5" i="8"/>
  <c r="I5" i="8"/>
  <c r="J5" i="8"/>
  <c r="K5" i="8"/>
  <c r="L5" i="8"/>
  <c r="M5" i="8"/>
  <c r="N5" i="8"/>
  <c r="O5" i="8"/>
  <c r="P5" i="8"/>
  <c r="Q5" i="8"/>
  <c r="R5" i="8"/>
  <c r="S5" i="8"/>
  <c r="T5" i="8"/>
  <c r="U5" i="8"/>
  <c r="V5" i="8"/>
  <c r="W5" i="8"/>
  <c r="X5" i="8"/>
  <c r="Y5" i="8"/>
  <c r="D5" i="8"/>
  <c r="E5" i="7"/>
  <c r="F5" i="7"/>
  <c r="G5" i="7"/>
  <c r="H5" i="7"/>
  <c r="I5" i="7"/>
  <c r="J5" i="7"/>
  <c r="K5" i="7"/>
  <c r="L5" i="7"/>
  <c r="M5" i="7"/>
  <c r="N5" i="7"/>
  <c r="O5" i="7"/>
  <c r="P5" i="7"/>
  <c r="Q5" i="7"/>
  <c r="R5" i="7"/>
  <c r="S5" i="7"/>
  <c r="T5" i="7"/>
  <c r="U5" i="7"/>
  <c r="V5" i="7"/>
  <c r="W5" i="7"/>
  <c r="X5" i="7"/>
  <c r="Y5" i="7"/>
  <c r="D5" i="7"/>
  <c r="E5" i="6"/>
  <c r="F5" i="6"/>
  <c r="G5" i="6"/>
  <c r="H5" i="6"/>
  <c r="I5" i="6"/>
  <c r="J5" i="6"/>
  <c r="K5" i="6"/>
  <c r="L5" i="6"/>
  <c r="M5" i="6"/>
  <c r="N5" i="6"/>
  <c r="O5" i="6"/>
  <c r="P5" i="6"/>
  <c r="Q5" i="6"/>
  <c r="R5" i="6"/>
  <c r="S5" i="6"/>
  <c r="T5" i="6"/>
  <c r="U5" i="6"/>
  <c r="V5" i="6"/>
  <c r="W5" i="6"/>
  <c r="X5" i="6"/>
  <c r="Y5" i="6"/>
  <c r="D5" i="6"/>
  <c r="E5" i="5"/>
  <c r="F5" i="5"/>
  <c r="G5" i="5"/>
  <c r="H5" i="5"/>
  <c r="I5" i="5"/>
  <c r="J5" i="5"/>
  <c r="K5" i="5"/>
  <c r="L5" i="5"/>
  <c r="M5" i="5"/>
  <c r="N5" i="5"/>
  <c r="O5" i="5"/>
  <c r="P5" i="5"/>
  <c r="Q5" i="5"/>
  <c r="R5" i="5"/>
  <c r="S5" i="5"/>
  <c r="T5" i="5"/>
  <c r="U5" i="5"/>
  <c r="V5" i="5"/>
  <c r="W5" i="5"/>
  <c r="X5" i="5"/>
  <c r="Y5" i="5"/>
  <c r="D5" i="5"/>
  <c r="E5" i="4"/>
  <c r="F5" i="4"/>
  <c r="G5" i="4"/>
  <c r="H5" i="4"/>
  <c r="I5" i="4"/>
  <c r="J5" i="4"/>
  <c r="K5" i="4"/>
  <c r="L5" i="4"/>
  <c r="M5" i="4"/>
  <c r="N5" i="4"/>
  <c r="O5" i="4"/>
  <c r="P5" i="4"/>
  <c r="Q5" i="4"/>
  <c r="R5" i="4"/>
  <c r="S5" i="4"/>
  <c r="T5" i="4"/>
  <c r="U5" i="4"/>
  <c r="V5" i="4"/>
  <c r="W5" i="4"/>
  <c r="X5" i="4"/>
  <c r="Y5" i="4"/>
  <c r="D5" i="4"/>
  <c r="E5" i="3"/>
  <c r="F5" i="3"/>
  <c r="G5" i="3"/>
  <c r="H5" i="3"/>
  <c r="I5" i="3"/>
  <c r="J5" i="3"/>
  <c r="K5" i="3"/>
  <c r="L5" i="3"/>
  <c r="M5" i="3"/>
  <c r="N5" i="3"/>
  <c r="O5" i="3"/>
  <c r="P5" i="3"/>
  <c r="Q5" i="3"/>
  <c r="R5" i="3"/>
  <c r="S5" i="3"/>
  <c r="T5" i="3"/>
  <c r="U5" i="3"/>
  <c r="V5" i="3"/>
  <c r="W5" i="3"/>
  <c r="X5" i="3"/>
  <c r="Y5" i="3"/>
  <c r="D5" i="3"/>
  <c r="C35" i="7" l="1"/>
  <c r="C35" i="6"/>
  <c r="C17" i="6" l="1"/>
  <c r="C9" i="6"/>
  <c r="C19" i="7"/>
  <c r="C21" i="7"/>
  <c r="C17" i="7"/>
  <c r="C20" i="6"/>
  <c r="C12" i="6"/>
  <c r="C22" i="7"/>
  <c r="C18" i="7"/>
  <c r="C22" i="6"/>
  <c r="C20" i="7"/>
  <c r="C16" i="7"/>
  <c r="C15" i="7"/>
  <c r="C14" i="6"/>
  <c r="C16" i="6"/>
  <c r="C8" i="6"/>
  <c r="C15" i="6"/>
  <c r="C7" i="6"/>
  <c r="C21" i="6"/>
  <c r="C13" i="6"/>
  <c r="C19" i="6"/>
  <c r="C11" i="6"/>
  <c r="C18" i="6"/>
  <c r="C10" i="6"/>
  <c r="C23" i="7"/>
  <c r="C23" i="6"/>
  <c r="C28" i="7" l="1"/>
  <c r="C26" i="6"/>
  <c r="C28" i="6"/>
  <c r="C24" i="7"/>
  <c r="C29" i="7"/>
  <c r="C31" i="7"/>
  <c r="C32" i="7"/>
  <c r="C27" i="7"/>
  <c r="C33" i="7"/>
  <c r="C34" i="7"/>
  <c r="C26" i="7"/>
  <c r="C30" i="7"/>
  <c r="C25" i="7"/>
  <c r="C29" i="6"/>
  <c r="C27" i="6"/>
  <c r="C30" i="6"/>
  <c r="C33" i="6"/>
  <c r="C34" i="6"/>
  <c r="C24" i="6"/>
  <c r="C25" i="6"/>
  <c r="C31" i="6"/>
  <c r="C32" i="6"/>
  <c r="B43" i="4" l="1"/>
  <c r="C19" i="4"/>
  <c r="C12" i="4" l="1"/>
  <c r="C18" i="4"/>
  <c r="C29" i="4"/>
  <c r="C11" i="4"/>
  <c r="C27" i="4"/>
  <c r="C8" i="4"/>
  <c r="C9" i="4"/>
  <c r="C31" i="4"/>
  <c r="C21" i="4"/>
  <c r="C22" i="4"/>
  <c r="C25" i="4"/>
  <c r="C26" i="4"/>
  <c r="C7" i="4"/>
  <c r="C30" i="4"/>
  <c r="C20" i="4"/>
  <c r="C13" i="4"/>
  <c r="C28" i="4"/>
  <c r="C10" i="4"/>
  <c r="C35" i="5"/>
  <c r="C32" i="4"/>
  <c r="C16" i="4"/>
  <c r="C23" i="4"/>
  <c r="C14" i="4"/>
  <c r="C35" i="4" l="1"/>
  <c r="C34" i="4"/>
  <c r="C24" i="4"/>
  <c r="C15" i="4"/>
  <c r="C17" i="4"/>
  <c r="C33" i="4"/>
  <c r="C34" i="5"/>
  <c r="C8" i="3"/>
  <c r="C10" i="3"/>
  <c r="C12" i="3"/>
  <c r="C14" i="3"/>
  <c r="C16" i="3"/>
  <c r="C18" i="3"/>
  <c r="C20" i="3"/>
  <c r="C22" i="3"/>
  <c r="C24" i="3"/>
  <c r="C26" i="3"/>
  <c r="C28" i="3"/>
  <c r="C30" i="3"/>
  <c r="C32" i="3"/>
  <c r="C9" i="10"/>
  <c r="C13" i="10"/>
  <c r="C17" i="10"/>
  <c r="C21" i="10"/>
  <c r="C25" i="10"/>
  <c r="C29" i="10"/>
  <c r="C33" i="10"/>
  <c r="C35" i="3" l="1"/>
  <c r="C34" i="3"/>
  <c r="C32" i="10"/>
  <c r="C28" i="10"/>
  <c r="C24" i="10"/>
  <c r="C20" i="10"/>
  <c r="C16" i="10"/>
  <c r="C12" i="10"/>
  <c r="C8" i="10"/>
  <c r="C33" i="3"/>
  <c r="C29" i="3"/>
  <c r="C25" i="3"/>
  <c r="C21" i="3"/>
  <c r="C17" i="3"/>
  <c r="C13" i="3"/>
  <c r="C9" i="3"/>
  <c r="C30" i="10"/>
  <c r="C26" i="10"/>
  <c r="C22" i="10"/>
  <c r="C18" i="10"/>
  <c r="C14" i="10"/>
  <c r="C10" i="10"/>
  <c r="C31" i="3"/>
  <c r="C27" i="3"/>
  <c r="C23" i="3"/>
  <c r="C19" i="3"/>
  <c r="C15" i="3"/>
  <c r="C11" i="3"/>
  <c r="C7" i="3"/>
  <c r="C34" i="10"/>
  <c r="C35" i="10"/>
  <c r="C31" i="10"/>
  <c r="C23" i="10"/>
  <c r="C15" i="10"/>
  <c r="C7" i="10"/>
  <c r="C27" i="10"/>
  <c r="C19" i="10"/>
  <c r="C11" i="10"/>
  <c r="B2" i="5"/>
  <c r="B2" i="6" s="1"/>
  <c r="B2" i="8" l="1"/>
  <c r="B2" i="7"/>
  <c r="B2" i="3"/>
  <c r="B2" i="4" s="1"/>
  <c r="C33" i="5" l="1"/>
  <c r="C7" i="5" l="1"/>
  <c r="C8" i="5"/>
  <c r="C9" i="5"/>
  <c r="C10" i="5"/>
  <c r="C11" i="5"/>
  <c r="C12" i="5"/>
  <c r="C13" i="5"/>
  <c r="C14" i="5"/>
  <c r="C15" i="5"/>
  <c r="C16" i="5"/>
  <c r="C17" i="5"/>
  <c r="C18" i="5"/>
  <c r="C19" i="5"/>
  <c r="C20" i="5"/>
  <c r="C21" i="5"/>
  <c r="C22" i="5"/>
  <c r="C23" i="5"/>
  <c r="C24" i="5"/>
  <c r="C25" i="5"/>
  <c r="C26" i="5"/>
  <c r="C27" i="5"/>
  <c r="C28" i="5"/>
  <c r="C29" i="5"/>
  <c r="C30" i="5"/>
  <c r="C31" i="5"/>
  <c r="C32" i="5"/>
</calcChain>
</file>

<file path=xl/sharedStrings.xml><?xml version="1.0" encoding="utf-8"?>
<sst xmlns="http://schemas.openxmlformats.org/spreadsheetml/2006/main" count="321" uniqueCount="91">
  <si>
    <t>Economic forecasting methodology - general approach</t>
  </si>
  <si>
    <t>General notes</t>
  </si>
  <si>
    <t>Victorian real gross state product</t>
  </si>
  <si>
    <t>2015-16 Budget Update</t>
  </si>
  <si>
    <t>Historical data†</t>
  </si>
  <si>
    <t>Forecasts (annual growth rate, %, rounded to nearest 0.25 percentage point)</t>
  </si>
  <si>
    <t>Growth (%)</t>
  </si>
  <si>
    <t>2015-16 Budget</t>
  </si>
  <si>
    <t>2014-15 Budget Update</t>
  </si>
  <si>
    <t>2014-15 Budget</t>
  </si>
  <si>
    <t>2013-14 Budget Update</t>
  </si>
  <si>
    <t>2013-14 Budget</t>
  </si>
  <si>
    <t>2012-13 Budget Update</t>
  </si>
  <si>
    <t>2012-13 Budget</t>
  </si>
  <si>
    <t>2011-12 Budget Update</t>
  </si>
  <si>
    <t>2011-12 Budget</t>
  </si>
  <si>
    <t>2010-11 Budget Update</t>
  </si>
  <si>
    <t>2010-11 Budget</t>
  </si>
  <si>
    <t>2009-10 Budget Update</t>
  </si>
  <si>
    <t>2009-10 Budget</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</si>
  <si>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</si>
  <si>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</si>
  <si>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</si>
  <si>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</si>
  <si>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</si>
  <si>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</si>
  <si>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</si>
  <si>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</si>
  <si>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</si>
  <si>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</si>
  <si>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</si>
  <si>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</si>
  <si>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</si>
  <si>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</si>
  <si>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</si>
  <si>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</si>
  <si>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</si>
  <si>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</si>
  <si>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</si>
  <si>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</si>
  <si>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</si>
  <si>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</si>
  <si>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</si>
  <si>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</si>
  <si>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</si>
  <si>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</si>
  <si>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</si>
  <si>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</si>
  <si>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</si>
  <si>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</si>
  <si>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Sources: Australian Bureau of Statistics; Department of Treasury and Finance.</t>
  </si>
  <si>
    <t>Victorian nominal gross state product</t>
  </si>
  <si>
    <t>Forecasts ($m)</t>
  </si>
  <si>
    <t>Level ($m)</t>
  </si>
  <si>
    <t>Victorian employment</t>
  </si>
  <si>
    <t>Forecasts (% growth in year-average, rounded to nearest 0.25 percentage point)</t>
  </si>
  <si>
    <t>Level (000 persons)</t>
  </si>
  <si>
    <t>Victorian unemployment rate</t>
  </si>
  <si>
    <t>Forecasts (year-average %, rounded to nearest 0.25 percentage point)</t>
  </si>
  <si>
    <t>Level (%)</t>
  </si>
  <si>
    <t>Change (ppt)</t>
  </si>
  <si>
    <t>Melbourne consumer price index</t>
  </si>
  <si>
    <t>Level (index)</t>
  </si>
  <si>
    <t>Victorian wage price index</t>
  </si>
  <si>
    <t>Victorian population</t>
  </si>
  <si>
    <t>Forecasts (% growth over year to 30 June, rounded to nearest 0.1 percentage point)</t>
  </si>
  <si>
    <t>Abbreviations</t>
  </si>
  <si>
    <t>DTF: Department of Treasury and Finance.</t>
  </si>
  <si>
    <t>2016-17 Budget</t>
  </si>
  <si>
    <t>2019-20</t>
  </si>
  <si>
    <t>DTF uses a broad range of inputs to develop its forecasts, including analysis of a wide range of indicators, econometric modelling, industry liaisons, market expectations and economic theory. DTF also strives to take a middle course whereby the risks attached to each forecast are generally balanced with regard to potential movements up or down from the central forecasts. DTF aims to produce credible, objective forecasts, in a global economic environment that contains considerable uncertainty and volatility.</t>
  </si>
  <si>
    <t>The historical data include revisions and may differ from previously published actuals.</t>
  </si>
  <si>
    <t>2016-17 Budget Update</t>
  </si>
  <si>
    <t xml:space="preserve"> </t>
  </si>
  <si>
    <t>2017-18 Budget</t>
  </si>
  <si>
    <t>2020-21</t>
  </si>
  <si>
    <t>2017-18 Budget Update</t>
  </si>
  <si>
    <t>2021-22</t>
  </si>
  <si>
    <t>2018-19 Budget</t>
  </si>
  <si>
    <t>2018-19 Budget Update</t>
  </si>
  <si>
    <t>Level ($m CVM) Reference year is 2016-17</t>
  </si>
  <si>
    <t>Further details of DTF's forecasting method are available in a companion document accompanying this data set on DTF's website &lt;http://www.dtf.vic.gov.au/state-financial-data-sets/macroeconomic-indicators&gt;.</t>
  </si>
  <si>
    <t>2022-23</t>
  </si>
  <si>
    <t>2019-20 Budget</t>
  </si>
  <si>
    <t>2019-20 Budget Update</t>
  </si>
  <si>
    <t>Published date: December 2019</t>
  </si>
  <si>
    <t>† ABS cat. no. 5220.0 - Australian National Accounts: State Accounts, 2018-19.</t>
  </si>
  <si>
    <t xml:space="preserve">† ABS cat. no. 6202.0 - Labour Force, Australia. Year average of original data. </t>
  </si>
  <si>
    <t>† ABS cat. no. 6401.0 - Consumer Price Index, Australia. Year average.</t>
  </si>
  <si>
    <t xml:space="preserve">† ABS cat. no. 6345.0 - Wage Price Index, Australia. Year average. </t>
  </si>
  <si>
    <t>† ABS cat. no. 3101.0 - Australian Demographic Statistics. Persons as at 30 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</si>
</sst>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 000"/>
    <numFmt numFmtId="166" formatCode="#\ ##0"/>
    <numFmt numFmtId="167" formatCode="0.00000"/>
  </numFmts>
  <fonts count="15" x14ac:knownFonts="1">
    <font>
      <sz val="11"/>
      <color theme="1"/>
      <name val="Calibri"/>
      <family val="2"/>
      <scheme val="minor"/>
    </font>
    <font>
      <sz val="10"/>
      <color theme="1"/>
      <name val="Calibri"/>
      <family val="2"/>
    </font>
    <font>
      <sz val="10"/>
      <color theme="1"/>
      <name val="Calibri"/>
      <family val="2"/>
    </font>
    <font>
      <b/>
      <sz val="12"/>
      <color theme="1"/>
      <name val="Calibri"/>
      <family val="2"/>
    </font>
    <font>
      <sz val="10"/>
      <color theme="0"/>
      <name val="Calibri"/>
      <family val="2"/>
    </font>
    <font>
      <b/>
      <sz val="10"/>
      <color theme="0"/>
      <name val="Calibri"/>
      <family val="2"/>
    </font>
    <font>
      <i/>
      <sz val="10"/>
      <color theme="1"/>
      <name val="Calibri"/>
      <family val="2"/>
    </font>
    <font>
      <sz val="10"/>
      <color theme="1"/>
      <name val="Calibri"/>
      <family val="2"/>
      <scheme val="minor"/>
    </font>
    <font>
      <b/>
      <sz val="10"/>
      <color theme="1"/>
      <name val="Calibri"/>
      <family val="2"/>
    </font>
    <font>
      <sz val="10"/>
      <name val="Calibri"/>
      <family val="2"/>
    </font>
    <font>
      <sz val="10"/>
      <color theme="1"/>
      <name val="Calibri"/>
      <family val="2"/>
    </font>
    <font>
      <u/>
      <sz val="10"/>
      <color indexed="12"/>
      <name val="Arial"/>
      <family val="2"/>
    </font>
    <font>
      <sz val="10"/>
      <name val="Arial"/>
      <family val="2"/>
    </font>
    <font>
      <sz val="10"/>
      <name val="Calibri"/>
      <family val="2"/>
      <scheme val="minor"/>
    </font>
    <font>
      <i/>
      <sz val="10"/>
      <name val="Calibri"/>
      <family val="2"/>
    </font>
  </fonts>
  <fills count="3">
    <fill>
      <patternFill patternType="none"/>
    </fill>
    <fill>
      <patternFill patternType="gray125"/>
    </fill>
    <fill>
      <patternFill patternType="solid">
        <fgColor theme="1"/>
        <bgColor indexed="64"/>
      </patternFill>
    </fill>
  </fills>
  <borders count="4">
    <border>
      <left/>
      <right/>
      <top/>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s>
  <cellStyleXfs count="5">
    <xf numFmtId="0" fontId="0" fillId="0" borderId="0"/>
    <xf numFmtId="0" fontId="10" fillId="0" borderId="0"/>
    <xf numFmtId="0" fontId="11" fillId="0" borderId="0" applyNumberFormat="0" applyFill="0" applyBorder="0" applyAlignment="0" applyProtection="0">
      <alignment vertical="top"/>
      <protection locked="0"/>
    </xf>
    <xf numFmtId="0" fontId="12" fillId="0" borderId="0"/>
    <xf numFmtId="0" fontId="2" fillId="0" borderId="0"/>
  </cellStyleXfs>
  <cellXfs count="93">
    <xf numFmtId="0" fontId="0" fillId="0" borderId="0" xfId="0"/>
    <xf numFmtId="0" fontId="4" fillId="2" borderId="0" xfId="0" applyFont="1" applyFill="1"/>
    <xf numFmtId="165" fontId="5" fillId="2" borderId="0" xfId="0" applyNumberFormat="1" applyFont="1" applyFill="1"/>
    <xf numFmtId="164" fontId="4" fillId="2" borderId="0" xfId="0" applyNumberFormat="1" applyFont="1" applyFill="1"/>
    <xf numFmtId="0" fontId="5" fillId="2" borderId="0" xfId="0" applyFont="1" applyFill="1" applyBorder="1"/>
    <xf numFmtId="0" fontId="4" fillId="2" borderId="0" xfId="0" applyFont="1" applyFill="1" applyAlignment="1">
      <alignment horizontal="right" wrapText="1"/>
    </xf>
    <xf numFmtId="165" fontId="4" fillId="2" borderId="0" xfId="0" applyNumberFormat="1" applyFont="1" applyFill="1" applyAlignment="1">
      <alignment horizontal="right" vertical="top" wrapText="1"/>
    </xf>
    <xf numFmtId="164" fontId="4" fillId="2" borderId="0" xfId="0" applyNumberFormat="1" applyFont="1" applyFill="1" applyAlignment="1">
      <alignment horizontal="right" vertical="top" wrapText="1"/>
    </xf>
    <xf numFmtId="0" fontId="4" fillId="2" borderId="0" xfId="0" applyFont="1" applyFill="1" applyBorder="1" applyAlignment="1">
      <alignment horizontal="right" vertical="top" wrapText="1"/>
    </xf>
    <xf numFmtId="165" fontId="6" fillId="0" borderId="0" xfId="0" applyNumberFormat="1" applyFont="1" applyAlignment="1"/>
    <xf numFmtId="164" fontId="6" fillId="0" borderId="0" xfId="0" applyNumberFormat="1" applyFont="1" applyAlignment="1"/>
    <xf numFmtId="0" fontId="7" fillId="0" borderId="0" xfId="0" applyFont="1"/>
    <xf numFmtId="0" fontId="3" fillId="0" borderId="0" xfId="1" applyFont="1" applyAlignment="1">
      <alignment wrapText="1"/>
    </xf>
    <xf numFmtId="0" fontId="10" fillId="0" borderId="0" xfId="1"/>
    <xf numFmtId="0" fontId="10" fillId="0" borderId="0" xfId="1" applyAlignment="1">
      <alignment wrapText="1"/>
    </xf>
    <xf numFmtId="0" fontId="8" fillId="0" borderId="0" xfId="1" applyFont="1" applyAlignment="1">
      <alignment wrapText="1"/>
    </xf>
    <xf numFmtId="0" fontId="10" fillId="0" borderId="0" xfId="1" applyFont="1"/>
    <xf numFmtId="0" fontId="10" fillId="0" borderId="0" xfId="1" applyFont="1" applyAlignment="1">
      <alignment wrapText="1"/>
    </xf>
    <xf numFmtId="0" fontId="9" fillId="0" borderId="0" xfId="1" applyFont="1" applyAlignment="1">
      <alignment wrapText="1"/>
    </xf>
    <xf numFmtId="0" fontId="8" fillId="0" borderId="0" xfId="0" applyFont="1"/>
    <xf numFmtId="164" fontId="7" fillId="0" borderId="0" xfId="0" applyNumberFormat="1" applyFont="1"/>
    <xf numFmtId="165" fontId="7" fillId="0" borderId="0" xfId="0" applyNumberFormat="1" applyFont="1"/>
    <xf numFmtId="0" fontId="7" fillId="0" borderId="0" xfId="0" applyFont="1" applyAlignment="1">
      <alignment horizontal="right" wrapText="1"/>
    </xf>
    <xf numFmtId="0" fontId="7" fillId="0" borderId="0" xfId="0" applyFont="1" applyBorder="1"/>
    <xf numFmtId="2" fontId="7" fillId="0" borderId="0" xfId="0" applyNumberFormat="1" applyFont="1"/>
    <xf numFmtId="2" fontId="7" fillId="0" borderId="0" xfId="0" applyNumberFormat="1" applyFont="1" applyBorder="1"/>
    <xf numFmtId="166" fontId="7" fillId="0" borderId="0" xfId="0" applyNumberFormat="1" applyFont="1" applyBorder="1"/>
    <xf numFmtId="164" fontId="7" fillId="0" borderId="0" xfId="0" applyNumberFormat="1" applyFont="1" applyBorder="1"/>
    <xf numFmtId="0" fontId="7" fillId="0" borderId="0" xfId="0" applyFont="1" applyFill="1" applyBorder="1"/>
    <xf numFmtId="0" fontId="7" fillId="0" borderId="1" xfId="0" applyFont="1" applyBorder="1"/>
    <xf numFmtId="166" fontId="7" fillId="0" borderId="1" xfId="0" applyNumberFormat="1" applyFont="1" applyBorder="1"/>
    <xf numFmtId="164" fontId="7" fillId="0" borderId="2" xfId="0" applyNumberFormat="1" applyFont="1" applyBorder="1"/>
    <xf numFmtId="164" fontId="7" fillId="0" borderId="1" xfId="0" applyNumberFormat="1" applyFont="1" applyBorder="1"/>
    <xf numFmtId="2" fontId="7" fillId="0" borderId="1" xfId="0" applyNumberFormat="1" applyFont="1" applyBorder="1"/>
    <xf numFmtId="165" fontId="7" fillId="0" borderId="0" xfId="0" applyNumberFormat="1" applyFont="1" applyAlignment="1"/>
    <xf numFmtId="164" fontId="7" fillId="0" borderId="3" xfId="0" applyNumberFormat="1" applyFont="1" applyBorder="1"/>
    <xf numFmtId="164" fontId="8" fillId="0" borderId="0" xfId="0" applyNumberFormat="1" applyFont="1"/>
    <xf numFmtId="164" fontId="7" fillId="0" borderId="0" xfId="0" applyNumberFormat="1" applyFont="1" applyAlignment="1"/>
    <xf numFmtId="166" fontId="13" fillId="0" borderId="0" xfId="0" applyNumberFormat="1" applyFont="1"/>
    <xf numFmtId="166" fontId="13" fillId="0" borderId="0" xfId="0" applyNumberFormat="1" applyFont="1" applyBorder="1"/>
    <xf numFmtId="0" fontId="13" fillId="0" borderId="0" xfId="0" applyFont="1"/>
    <xf numFmtId="166" fontId="13" fillId="0" borderId="1" xfId="0" applyNumberFormat="1" applyFont="1" applyBorder="1"/>
    <xf numFmtId="164" fontId="13" fillId="0" borderId="1" xfId="0" applyNumberFormat="1" applyFont="1" applyBorder="1"/>
    <xf numFmtId="165" fontId="14" fillId="0" borderId="0" xfId="0" applyNumberFormat="1" applyFont="1" applyAlignment="1"/>
    <xf numFmtId="164" fontId="13" fillId="0" borderId="0" xfId="0" applyNumberFormat="1" applyFont="1" applyBorder="1"/>
    <xf numFmtId="2" fontId="13" fillId="0" borderId="0" xfId="0" applyNumberFormat="1" applyFont="1" applyBorder="1"/>
    <xf numFmtId="165" fontId="13" fillId="0" borderId="0" xfId="0" applyNumberFormat="1" applyFont="1" applyAlignment="1"/>
    <xf numFmtId="164" fontId="13" fillId="0" borderId="0" xfId="0" applyNumberFormat="1" applyFont="1" applyAlignment="1"/>
    <xf numFmtId="0" fontId="2" fillId="0" borderId="0" xfId="4"/>
    <xf numFmtId="164" fontId="2" fillId="0" borderId="0" xfId="4" applyNumberFormat="1"/>
    <xf numFmtId="0" fontId="2" fillId="0" borderId="0" xfId="4" applyFont="1"/>
    <xf numFmtId="164" fontId="2" fillId="0" borderId="0" xfId="4" applyNumberFormat="1" applyFont="1"/>
    <xf numFmtId="165" fontId="2" fillId="0" borderId="0" xfId="4" applyNumberFormat="1"/>
    <xf numFmtId="0" fontId="4" fillId="2" borderId="0" xfId="4" applyFont="1" applyFill="1"/>
    <xf numFmtId="165" fontId="5" fillId="2" borderId="0" xfId="4" applyNumberFormat="1" applyFont="1" applyFill="1"/>
    <xf numFmtId="164" fontId="4" fillId="2" borderId="0" xfId="4" applyNumberFormat="1" applyFont="1" applyFill="1"/>
    <xf numFmtId="0" fontId="5" fillId="2" borderId="0" xfId="4" applyFont="1" applyFill="1" applyBorder="1"/>
    <xf numFmtId="0" fontId="4" fillId="2" borderId="0" xfId="4" applyFont="1" applyFill="1" applyAlignment="1">
      <alignment horizontal="right" wrapText="1"/>
    </xf>
    <xf numFmtId="165" fontId="4" fillId="2" borderId="0" xfId="4" applyNumberFormat="1" applyFont="1" applyFill="1" applyAlignment="1">
      <alignment horizontal="right" vertical="top" wrapText="1"/>
    </xf>
    <xf numFmtId="164" fontId="4" fillId="2" borderId="0" xfId="4" applyNumberFormat="1" applyFont="1" applyFill="1" applyAlignment="1">
      <alignment horizontal="right" vertical="top" wrapText="1"/>
    </xf>
    <xf numFmtId="0" fontId="4" fillId="2" borderId="0" xfId="4" applyFont="1" applyFill="1" applyBorder="1" applyAlignment="1">
      <alignment horizontal="right" vertical="top" wrapText="1"/>
    </xf>
    <xf numFmtId="0" fontId="4" fillId="2" borderId="0" xfId="4" applyFont="1" applyFill="1" applyAlignment="1">
      <alignment horizontal="right" vertical="top" wrapText="1"/>
    </xf>
    <xf numFmtId="0" fontId="2" fillId="0" borderId="0" xfId="4" applyAlignment="1">
      <alignment horizontal="right" wrapText="1"/>
    </xf>
    <xf numFmtId="0" fontId="2" fillId="0" borderId="0" xfId="4" applyBorder="1"/>
    <xf numFmtId="2" fontId="2" fillId="0" borderId="0" xfId="4" applyNumberFormat="1"/>
    <xf numFmtId="2" fontId="2" fillId="0" borderId="0" xfId="4" applyNumberFormat="1" applyBorder="1"/>
    <xf numFmtId="166" fontId="2" fillId="0" borderId="0" xfId="4" applyNumberFormat="1" applyBorder="1"/>
    <xf numFmtId="0" fontId="2" fillId="0" borderId="0" xfId="4" applyFill="1" applyBorder="1"/>
    <xf numFmtId="166" fontId="2" fillId="0" borderId="1" xfId="4" applyNumberFormat="1" applyBorder="1"/>
    <xf numFmtId="164" fontId="2" fillId="0" borderId="2" xfId="4" applyNumberFormat="1" applyBorder="1"/>
    <xf numFmtId="164" fontId="2" fillId="0" borderId="1" xfId="4" applyNumberFormat="1" applyBorder="1"/>
    <xf numFmtId="2" fontId="2" fillId="0" borderId="1" xfId="4" applyNumberFormat="1" applyBorder="1"/>
    <xf numFmtId="165" fontId="6" fillId="0" borderId="0" xfId="4" applyNumberFormat="1" applyFont="1" applyAlignment="1"/>
    <xf numFmtId="165" fontId="2" fillId="0" borderId="0" xfId="4" applyNumberFormat="1" applyFont="1" applyAlignment="1"/>
    <xf numFmtId="165" fontId="2" fillId="0" borderId="0" xfId="4" applyNumberFormat="1" applyAlignment="1"/>
    <xf numFmtId="2" fontId="9" fillId="0" borderId="0" xfId="0" applyNumberFormat="1" applyFont="1" applyFill="1" applyBorder="1" applyAlignment="1">
      <alignment horizontal="right" vertical="top" wrapText="1"/>
    </xf>
    <xf numFmtId="166" fontId="13" fillId="0" borderId="0" xfId="0" applyNumberFormat="1" applyFont="1" applyBorder="1" applyAlignment="1">
      <alignment horizontal="right"/>
    </xf>
    <xf numFmtId="0" fontId="2" fillId="2" borderId="0" xfId="4" applyFill="1"/>
    <xf numFmtId="164" fontId="2" fillId="0" borderId="3" xfId="4" applyNumberFormat="1" applyBorder="1"/>
    <xf numFmtId="0" fontId="7" fillId="2" borderId="0" xfId="0" applyFont="1" applyFill="1"/>
    <xf numFmtId="164" fontId="13" fillId="0" borderId="3" xfId="0" applyNumberFormat="1" applyFont="1" applyBorder="1"/>
    <xf numFmtId="0" fontId="1" fillId="0" borderId="0" xfId="4" applyFont="1" applyFill="1" applyBorder="1"/>
    <xf numFmtId="0" fontId="1" fillId="0" borderId="0" xfId="4" applyFont="1"/>
    <xf numFmtId="2" fontId="1" fillId="0" borderId="0" xfId="4" applyNumberFormat="1" applyFont="1" applyBorder="1"/>
    <xf numFmtId="1" fontId="2" fillId="0" borderId="0" xfId="4" applyNumberFormat="1" applyBorder="1"/>
    <xf numFmtId="167" fontId="2" fillId="0" borderId="0" xfId="4" applyNumberFormat="1" applyBorder="1"/>
    <xf numFmtId="1" fontId="13" fillId="0" borderId="0" xfId="0" applyNumberFormat="1" applyFont="1" applyBorder="1"/>
    <xf numFmtId="0" fontId="8" fillId="0" borderId="0" xfId="4" applyFont="1"/>
    <xf numFmtId="164" fontId="8" fillId="0" borderId="0" xfId="0" applyNumberFormat="1" applyFont="1" applyFill="1"/>
    <xf numFmtId="0" fontId="1" fillId="0" borderId="0" xfId="1" applyFont="1" applyAlignment="1">
      <alignment wrapText="1"/>
    </xf>
    <xf numFmtId="164" fontId="2" fillId="0" borderId="0" xfId="4" applyNumberFormat="1" applyBorder="1"/>
    <xf numFmtId="0" fontId="4" fillId="2" borderId="0" xfId="0" applyFont="1" applyFill="1" applyBorder="1"/>
    <xf numFmtId="165" fontId="13" fillId="0" borderId="0" xfId="0" applyNumberFormat="1" applyFont="1" applyAlignment="1">
      <alignment horizontal="left"/>
    </xf>
  </cellXfs>
  <cellStyles count="5">
    <cellStyle name="Hyperlink 2" xfId="2" xr:uid="{00000000-0005-0000-0000-000000000000}"/>
    <cellStyle name="Normal" xfId="0" builtinId="0"/>
    <cellStyle name="Normal 2" xfId="1" xr:uid="{00000000-0005-0000-0000-000002000000}"/>
    <cellStyle name="Normal 3" xfId="3" xr:uid="{00000000-0005-0000-0000-000003000000}"/>
    <cellStyle name="Normal 4"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showGridLines="0" zoomScale="120" zoomScaleNormal="120" workbookViewId="0">
      <selection activeCell="B4" sqref="B4"/>
    </sheetView>
  </sheetViews>
  <sheetFormatPr defaultColWidth="0" defaultRowHeight="12.75" customHeight="1" zeroHeight="1" x14ac:dyDescent="0.2"/>
  <cols>
    <col min="1" max="1" width="2.140625" style="13" customWidth="1"/>
    <col min="2" max="2" width="65.5703125" style="14" customWidth="1"/>
    <col min="3" max="3" width="2.140625" style="13" customWidth="1"/>
    <col min="4" max="16384" width="9.140625" style="13" hidden="1"/>
  </cols>
  <sheetData>
    <row r="1" spans="2:2" ht="15.75" x14ac:dyDescent="0.25">
      <c r="B1" s="12" t="s">
        <v>0</v>
      </c>
    </row>
    <row r="2" spans="2:2" x14ac:dyDescent="0.2"/>
    <row r="3" spans="2:2" ht="89.25" x14ac:dyDescent="0.2">
      <c r="B3" s="14" t="s">
        <v>70</v>
      </c>
    </row>
    <row r="4" spans="2:2" x14ac:dyDescent="0.2"/>
    <row r="5" spans="2:2" ht="38.25" customHeight="1" x14ac:dyDescent="0.2">
      <c r="B5" s="89" t="s">
        <v>81</v>
      </c>
    </row>
    <row r="6" spans="2:2" x14ac:dyDescent="0.2"/>
    <row r="7" spans="2:2" ht="15.75" x14ac:dyDescent="0.25">
      <c r="B7" s="12" t="s">
        <v>1</v>
      </c>
    </row>
    <row r="8" spans="2:2" s="16" customFormat="1" x14ac:dyDescent="0.2">
      <c r="B8" s="15"/>
    </row>
    <row r="9" spans="2:2" ht="25.5" x14ac:dyDescent="0.2">
      <c r="B9" s="14" t="s">
        <v>71</v>
      </c>
    </row>
    <row r="10" spans="2:2" x14ac:dyDescent="0.2"/>
    <row r="11" spans="2:2" ht="15.75" x14ac:dyDescent="0.25">
      <c r="B11" s="12" t="s">
        <v>66</v>
      </c>
    </row>
    <row r="12" spans="2:2" x14ac:dyDescent="0.2"/>
    <row r="13" spans="2:2" x14ac:dyDescent="0.2">
      <c r="B13" s="17" t="s">
        <v>67</v>
      </c>
    </row>
    <row r="14" spans="2:2" x14ac:dyDescent="0.2">
      <c r="B14" s="17"/>
    </row>
    <row r="15" spans="2:2" x14ac:dyDescent="0.2"/>
    <row r="16" spans="2:2" x14ac:dyDescent="0.2"/>
    <row r="17" spans="2:2" x14ac:dyDescent="0.2">
      <c r="B17" s="18" t="s">
        <v>85</v>
      </c>
    </row>
    <row r="18" spans="2:2" x14ac:dyDescent="0.2"/>
    <row r="19" spans="2:2" hidden="1" x14ac:dyDescent="0.2">
      <c r="B19" s="13"/>
    </row>
    <row r="20" spans="2:2" hidden="1" x14ac:dyDescent="0.2">
      <c r="B20" s="13"/>
    </row>
    <row r="21" spans="2:2" hidden="1" x14ac:dyDescent="0.2">
      <c r="B21" s="13"/>
    </row>
    <row r="22" spans="2:2" hidden="1" x14ac:dyDescent="0.2">
      <c r="B22" s="13"/>
    </row>
    <row r="23" spans="2:2" hidden="1" x14ac:dyDescent="0.2">
      <c r="B23" s="13"/>
    </row>
  </sheetData>
  <pageMargins left="0.7" right="0.7" top="0.75" bottom="0.75" header="0.3" footer="0.3"/>
  <pageSetup paperSize="8" orientation="landscape" r:id="rId1"/>
  <headerFooter>
    <oddFooter>&amp;L&amp;1#&amp;"Calibri"&amp;11&amp;K000000OFFICIAL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57"/>
  <sheetViews>
    <sheetView showGridLines="0" workbookViewId="0">
      <pane xSplit="1" ySplit="5" topLeftCell="B6" activePane="bottomRight" state="frozen"/>
      <selection activeCell="B30" sqref="B30"/>
      <selection pane="topRight" activeCell="B30" sqref="B30"/>
      <selection pane="bottomLeft" activeCell="B30" sqref="B30"/>
      <selection pane="bottomRight" activeCell="D36" sqref="D36"/>
    </sheetView>
  </sheetViews>
  <sheetFormatPr defaultColWidth="0" defaultRowHeight="0" customHeight="1" zeroHeight="1" x14ac:dyDescent="0.2"/>
  <cols>
    <col min="1" max="1" width="7.5703125" style="48" bestFit="1" customWidth="1"/>
    <col min="2" max="2" width="11.42578125" style="48" customWidth="1"/>
    <col min="3" max="3" width="10.28515625" style="48" bestFit="1" customWidth="1"/>
    <col min="4" max="25" width="10.28515625" style="48" customWidth="1"/>
    <col min="26" max="26" width="2.140625" style="48" customWidth="1"/>
    <col min="27" max="16384" width="9.140625" style="48" hidden="1"/>
  </cols>
  <sheetData>
    <row r="1" spans="1:26" ht="12.75" x14ac:dyDescent="0.2">
      <c r="B1" s="87" t="s">
        <v>2</v>
      </c>
      <c r="C1" s="49"/>
      <c r="D1" s="49"/>
      <c r="E1" s="49"/>
      <c r="F1" s="49"/>
      <c r="G1" s="49"/>
      <c r="H1" s="49"/>
      <c r="I1" s="49"/>
      <c r="J1" s="49"/>
      <c r="K1" s="49"/>
      <c r="L1" s="49"/>
      <c r="M1" s="49"/>
    </row>
    <row r="2" spans="1:26" ht="12.75" x14ac:dyDescent="0.2">
      <c r="A2" s="50"/>
      <c r="B2" s="82" t="s">
        <v>84</v>
      </c>
      <c r="C2" s="51"/>
      <c r="D2" s="51"/>
      <c r="E2" s="51"/>
      <c r="F2" s="51"/>
      <c r="G2" s="51"/>
      <c r="H2" s="51"/>
      <c r="I2" s="51"/>
      <c r="J2" s="51"/>
      <c r="K2" s="51"/>
      <c r="L2" s="51"/>
      <c r="M2" s="51"/>
      <c r="N2" s="50"/>
      <c r="O2" s="50"/>
      <c r="P2" s="50"/>
      <c r="Q2" s="50"/>
      <c r="R2" s="50"/>
      <c r="S2" s="50"/>
      <c r="T2" s="50"/>
      <c r="U2" s="50"/>
      <c r="V2" s="50"/>
      <c r="W2" s="50"/>
      <c r="X2" s="50"/>
      <c r="Y2" s="50"/>
      <c r="Z2" s="50"/>
    </row>
    <row r="3" spans="1:26" ht="12.75" x14ac:dyDescent="0.2">
      <c r="B3" s="52"/>
      <c r="C3" s="49"/>
      <c r="D3" s="49"/>
      <c r="E3" s="49"/>
      <c r="F3" s="49"/>
      <c r="G3" s="49"/>
      <c r="H3" s="49"/>
      <c r="I3" s="49"/>
      <c r="J3" s="49"/>
      <c r="K3" s="49"/>
      <c r="L3" s="49"/>
      <c r="M3" s="49"/>
    </row>
    <row r="4" spans="1:26" ht="12.75" x14ac:dyDescent="0.2">
      <c r="A4" s="53"/>
      <c r="B4" s="54" t="s">
        <v>4</v>
      </c>
      <c r="C4" s="55"/>
      <c r="D4" s="55" t="s">
        <v>5</v>
      </c>
      <c r="E4" s="55"/>
      <c r="F4" s="55"/>
      <c r="G4" s="55"/>
      <c r="H4" s="56"/>
      <c r="I4" s="77"/>
      <c r="J4" s="56"/>
      <c r="K4" s="60"/>
      <c r="L4" s="56"/>
      <c r="M4" s="56"/>
      <c r="N4" s="56"/>
      <c r="O4" s="56"/>
      <c r="P4" s="56"/>
      <c r="Q4" s="53"/>
      <c r="R4" s="53"/>
      <c r="S4" s="53"/>
      <c r="T4" s="53"/>
      <c r="U4" s="53"/>
      <c r="V4" s="53"/>
      <c r="W4" s="53"/>
      <c r="X4" s="53"/>
      <c r="Y4" s="53"/>
    </row>
    <row r="5" spans="1:26" s="62" customFormat="1" ht="39" customHeight="1" x14ac:dyDescent="0.2">
      <c r="A5" s="57"/>
      <c r="B5" s="58" t="s">
        <v>80</v>
      </c>
      <c r="C5" s="59" t="s">
        <v>6</v>
      </c>
      <c r="D5" s="60" t="s">
        <v>84</v>
      </c>
      <c r="E5" s="60" t="s">
        <v>83</v>
      </c>
      <c r="F5" s="60" t="s">
        <v>79</v>
      </c>
      <c r="G5" s="60" t="s">
        <v>78</v>
      </c>
      <c r="H5" s="59" t="s">
        <v>76</v>
      </c>
      <c r="I5" s="60" t="s">
        <v>74</v>
      </c>
      <c r="J5" s="60" t="s">
        <v>72</v>
      </c>
      <c r="K5" s="60" t="s">
        <v>68</v>
      </c>
      <c r="L5" s="60" t="s">
        <v>3</v>
      </c>
      <c r="M5" s="60" t="s">
        <v>7</v>
      </c>
      <c r="N5" s="60" t="s">
        <v>8</v>
      </c>
      <c r="O5" s="60" t="s">
        <v>9</v>
      </c>
      <c r="P5" s="60" t="s">
        <v>10</v>
      </c>
      <c r="Q5" s="61" t="s">
        <v>11</v>
      </c>
      <c r="R5" s="61" t="s">
        <v>12</v>
      </c>
      <c r="S5" s="61" t="s">
        <v>13</v>
      </c>
      <c r="T5" s="61" t="s">
        <v>14</v>
      </c>
      <c r="U5" s="61" t="s">
        <v>15</v>
      </c>
      <c r="V5" s="61" t="s">
        <v>16</v>
      </c>
      <c r="W5" s="61" t="s">
        <v>17</v>
      </c>
      <c r="X5" s="61" t="s">
        <v>18</v>
      </c>
      <c r="Y5" s="61" t="s">
        <v>19</v>
      </c>
    </row>
    <row r="6" spans="1:26" ht="12.75" x14ac:dyDescent="0.2">
      <c r="A6" s="48" t="s">
        <v>20</v>
      </c>
      <c r="B6" s="66">
        <v>197151</v>
      </c>
      <c r="C6" s="78"/>
      <c r="D6" s="90"/>
      <c r="E6" s="90"/>
      <c r="F6" s="84"/>
      <c r="G6" s="84"/>
      <c r="H6" s="85"/>
      <c r="I6" s="63"/>
      <c r="J6" s="63"/>
      <c r="K6" s="63"/>
      <c r="L6" s="63"/>
      <c r="M6" s="63"/>
      <c r="N6" s="63"/>
      <c r="O6" s="63"/>
      <c r="P6" s="63"/>
    </row>
    <row r="7" spans="1:26" ht="12.75" x14ac:dyDescent="0.2">
      <c r="A7" s="48" t="s">
        <v>21</v>
      </c>
      <c r="B7" s="66">
        <v>191759</v>
      </c>
      <c r="C7" s="35">
        <f t="shared" ref="C7:C33" si="0">(B7/B6-1)*100</f>
        <v>-2.7349594980497161</v>
      </c>
      <c r="D7" s="90"/>
      <c r="E7" s="90"/>
      <c r="F7" s="84"/>
      <c r="G7" s="84"/>
      <c r="H7" s="85"/>
      <c r="I7" s="63"/>
      <c r="J7" s="63"/>
      <c r="K7" s="63"/>
      <c r="L7" s="63"/>
      <c r="M7" s="63"/>
      <c r="N7" s="63"/>
      <c r="O7" s="63"/>
      <c r="P7" s="63"/>
    </row>
    <row r="8" spans="1:26" ht="12.75" x14ac:dyDescent="0.2">
      <c r="A8" s="48" t="s">
        <v>22</v>
      </c>
      <c r="B8" s="66">
        <v>189027</v>
      </c>
      <c r="C8" s="35">
        <f t="shared" si="0"/>
        <v>-1.4247049682153068</v>
      </c>
      <c r="D8" s="90"/>
      <c r="E8" s="90"/>
      <c r="F8" s="84"/>
      <c r="G8" s="84"/>
      <c r="H8" s="85"/>
      <c r="I8" s="63"/>
      <c r="J8" s="63"/>
      <c r="K8" s="63"/>
      <c r="L8" s="63"/>
      <c r="M8" s="63"/>
      <c r="N8" s="63"/>
      <c r="O8" s="63"/>
      <c r="P8" s="63"/>
    </row>
    <row r="9" spans="1:26" ht="12.75" x14ac:dyDescent="0.2">
      <c r="A9" s="48" t="s">
        <v>23</v>
      </c>
      <c r="B9" s="66">
        <v>198000</v>
      </c>
      <c r="C9" s="35">
        <f t="shared" si="0"/>
        <v>4.7469409132028684</v>
      </c>
      <c r="D9" s="90"/>
      <c r="E9" s="90"/>
      <c r="F9" s="84"/>
      <c r="G9" s="84"/>
      <c r="H9" s="85"/>
      <c r="I9" s="63"/>
      <c r="J9" s="63"/>
      <c r="K9" s="63"/>
      <c r="L9" s="63"/>
      <c r="M9" s="63"/>
      <c r="N9" s="63"/>
      <c r="O9" s="63"/>
      <c r="P9" s="63"/>
    </row>
    <row r="10" spans="1:26" ht="12.75" x14ac:dyDescent="0.2">
      <c r="A10" s="48" t="s">
        <v>24</v>
      </c>
      <c r="B10" s="66">
        <v>204381</v>
      </c>
      <c r="C10" s="35">
        <f t="shared" si="0"/>
        <v>3.2227272727272771</v>
      </c>
      <c r="D10" s="90"/>
      <c r="E10" s="90"/>
      <c r="F10" s="84"/>
      <c r="G10" s="84"/>
      <c r="H10" s="85"/>
      <c r="I10" s="63"/>
      <c r="J10" s="63"/>
      <c r="K10" s="63"/>
      <c r="L10" s="63"/>
      <c r="M10" s="63"/>
      <c r="N10" s="63"/>
      <c r="O10" s="63"/>
      <c r="P10" s="63"/>
    </row>
    <row r="11" spans="1:26" ht="12.75" x14ac:dyDescent="0.2">
      <c r="A11" s="48" t="s">
        <v>25</v>
      </c>
      <c r="B11" s="66">
        <v>210481</v>
      </c>
      <c r="C11" s="35">
        <f t="shared" si="0"/>
        <v>2.9846218581962125</v>
      </c>
      <c r="D11" s="90"/>
      <c r="E11" s="90"/>
      <c r="F11" s="84"/>
      <c r="G11" s="84"/>
      <c r="H11" s="85"/>
      <c r="I11" s="63"/>
      <c r="J11" s="63"/>
      <c r="K11" s="63"/>
      <c r="L11" s="63"/>
      <c r="M11" s="63"/>
      <c r="N11" s="63"/>
      <c r="O11" s="63"/>
      <c r="P11" s="63"/>
    </row>
    <row r="12" spans="1:26" ht="12.75" x14ac:dyDescent="0.2">
      <c r="A12" s="48" t="s">
        <v>26</v>
      </c>
      <c r="B12" s="66">
        <v>218186</v>
      </c>
      <c r="C12" s="35">
        <f t="shared" si="0"/>
        <v>3.6606629577016436</v>
      </c>
      <c r="D12" s="90"/>
      <c r="E12" s="90"/>
      <c r="F12" s="84"/>
      <c r="G12" s="84"/>
      <c r="H12" s="85"/>
      <c r="I12" s="63"/>
      <c r="J12" s="63"/>
      <c r="K12" s="63"/>
      <c r="L12" s="63"/>
      <c r="M12" s="63"/>
      <c r="N12" s="63"/>
      <c r="O12" s="63"/>
      <c r="P12" s="63"/>
    </row>
    <row r="13" spans="1:26" ht="12.75" x14ac:dyDescent="0.2">
      <c r="A13" s="48" t="s">
        <v>27</v>
      </c>
      <c r="B13" s="66">
        <v>227867</v>
      </c>
      <c r="C13" s="35">
        <f t="shared" si="0"/>
        <v>4.4370399567341678</v>
      </c>
      <c r="D13" s="90"/>
      <c r="E13" s="90"/>
      <c r="F13" s="84"/>
      <c r="G13" s="84"/>
      <c r="H13" s="85"/>
      <c r="I13" s="63"/>
      <c r="J13" s="63"/>
      <c r="K13" s="63"/>
      <c r="L13" s="63"/>
      <c r="M13" s="63"/>
      <c r="N13" s="63"/>
      <c r="O13" s="63"/>
      <c r="P13" s="63"/>
    </row>
    <row r="14" spans="1:26" ht="12.75" x14ac:dyDescent="0.2">
      <c r="A14" s="48" t="s">
        <v>28</v>
      </c>
      <c r="B14" s="66">
        <v>240933</v>
      </c>
      <c r="C14" s="35">
        <f t="shared" si="0"/>
        <v>5.7340466149113256</v>
      </c>
      <c r="D14" s="90"/>
      <c r="E14" s="90"/>
      <c r="F14" s="84"/>
      <c r="G14" s="84"/>
      <c r="H14" s="85"/>
      <c r="I14" s="63"/>
      <c r="J14" s="63"/>
      <c r="K14" s="63"/>
      <c r="L14" s="63"/>
      <c r="M14" s="63"/>
      <c r="N14" s="63"/>
      <c r="O14" s="63"/>
      <c r="P14" s="63"/>
    </row>
    <row r="15" spans="1:26" ht="12.75" x14ac:dyDescent="0.2">
      <c r="A15" s="48" t="s">
        <v>29</v>
      </c>
      <c r="B15" s="66">
        <v>255148</v>
      </c>
      <c r="C15" s="35">
        <f t="shared" si="0"/>
        <v>5.899980492502066</v>
      </c>
      <c r="D15" s="90"/>
      <c r="E15" s="90"/>
      <c r="F15" s="84"/>
      <c r="G15" s="84"/>
      <c r="H15" s="85"/>
      <c r="I15" s="63"/>
      <c r="J15" s="63"/>
      <c r="K15" s="63"/>
      <c r="L15" s="63"/>
      <c r="M15" s="63"/>
      <c r="N15" s="63"/>
      <c r="O15" s="63"/>
      <c r="P15" s="63"/>
    </row>
    <row r="16" spans="1:26" ht="12.75" x14ac:dyDescent="0.2">
      <c r="A16" s="48" t="s">
        <v>30</v>
      </c>
      <c r="B16" s="66">
        <v>264801</v>
      </c>
      <c r="C16" s="35">
        <f t="shared" si="0"/>
        <v>3.7832944016805925</v>
      </c>
      <c r="D16" s="90"/>
      <c r="E16" s="90"/>
      <c r="F16" s="84"/>
      <c r="G16" s="84"/>
      <c r="H16" s="85"/>
      <c r="I16" s="63"/>
      <c r="J16" s="63"/>
      <c r="K16" s="63"/>
      <c r="L16" s="63"/>
      <c r="M16" s="63"/>
      <c r="N16" s="63"/>
      <c r="O16" s="63"/>
      <c r="P16" s="63"/>
    </row>
    <row r="17" spans="1:25" ht="12.75" x14ac:dyDescent="0.2">
      <c r="A17" s="48" t="s">
        <v>31</v>
      </c>
      <c r="B17" s="66">
        <v>268713</v>
      </c>
      <c r="C17" s="35">
        <f t="shared" si="0"/>
        <v>1.4773358106653589</v>
      </c>
      <c r="D17" s="90"/>
      <c r="E17" s="90"/>
      <c r="F17" s="84"/>
      <c r="G17" s="84"/>
      <c r="H17" s="85"/>
      <c r="I17" s="63"/>
      <c r="J17" s="63"/>
      <c r="K17" s="63"/>
      <c r="L17" s="63"/>
      <c r="M17" s="63"/>
      <c r="N17" s="63"/>
      <c r="O17" s="63"/>
      <c r="P17" s="63"/>
    </row>
    <row r="18" spans="1:25" ht="12.75" x14ac:dyDescent="0.2">
      <c r="A18" s="48" t="s">
        <v>32</v>
      </c>
      <c r="B18" s="66">
        <v>279448</v>
      </c>
      <c r="C18" s="35">
        <f t="shared" si="0"/>
        <v>3.9949686096318437</v>
      </c>
      <c r="D18" s="90"/>
      <c r="E18" s="90"/>
      <c r="F18" s="84"/>
      <c r="G18" s="84"/>
      <c r="H18" s="85"/>
      <c r="I18" s="63"/>
      <c r="J18" s="63"/>
      <c r="K18" s="63"/>
      <c r="L18" s="63"/>
      <c r="M18" s="63"/>
      <c r="N18" s="63"/>
      <c r="O18" s="63"/>
      <c r="P18" s="63"/>
    </row>
    <row r="19" spans="1:25" ht="12.75" x14ac:dyDescent="0.2">
      <c r="A19" s="48" t="s">
        <v>33</v>
      </c>
      <c r="B19" s="66">
        <v>289224</v>
      </c>
      <c r="C19" s="35">
        <f t="shared" si="0"/>
        <v>3.498325269817637</v>
      </c>
      <c r="D19" s="90"/>
      <c r="E19" s="90"/>
      <c r="F19" s="84"/>
      <c r="G19" s="84"/>
      <c r="H19" s="85"/>
      <c r="I19" s="63"/>
      <c r="J19" s="63"/>
      <c r="K19" s="63"/>
      <c r="L19" s="63"/>
      <c r="M19" s="63"/>
      <c r="N19" s="63"/>
      <c r="O19" s="63"/>
      <c r="P19" s="63"/>
    </row>
    <row r="20" spans="1:25" ht="12.75" x14ac:dyDescent="0.2">
      <c r="A20" s="48" t="s">
        <v>34</v>
      </c>
      <c r="B20" s="66">
        <v>298886</v>
      </c>
      <c r="C20" s="35">
        <f t="shared" si="0"/>
        <v>3.3406632921195945</v>
      </c>
      <c r="D20" s="90"/>
      <c r="E20" s="90"/>
      <c r="F20" s="84"/>
      <c r="G20" s="84"/>
      <c r="H20" s="85"/>
      <c r="I20" s="63"/>
      <c r="J20" s="63"/>
      <c r="K20" s="63"/>
      <c r="L20" s="63"/>
      <c r="M20" s="63"/>
      <c r="N20" s="63"/>
      <c r="O20" s="63"/>
      <c r="P20" s="63"/>
    </row>
    <row r="21" spans="1:25" ht="12.75" x14ac:dyDescent="0.2">
      <c r="A21" s="48" t="s">
        <v>35</v>
      </c>
      <c r="B21" s="66">
        <v>311197</v>
      </c>
      <c r="C21" s="35">
        <f t="shared" si="0"/>
        <v>4.11896174461166</v>
      </c>
      <c r="D21" s="90"/>
      <c r="E21" s="90"/>
      <c r="F21" s="84"/>
      <c r="G21" s="84"/>
      <c r="H21" s="85"/>
      <c r="I21" s="63"/>
      <c r="J21" s="63"/>
      <c r="K21" s="63"/>
      <c r="L21" s="63"/>
      <c r="M21" s="63"/>
      <c r="N21" s="63"/>
      <c r="O21" s="63"/>
      <c r="P21" s="63"/>
    </row>
    <row r="22" spans="1:25" ht="12.75" x14ac:dyDescent="0.2">
      <c r="A22" s="48" t="s">
        <v>36</v>
      </c>
      <c r="B22" s="66">
        <v>317619</v>
      </c>
      <c r="C22" s="35">
        <f t="shared" si="0"/>
        <v>2.0636445724091068</v>
      </c>
      <c r="D22" s="90"/>
      <c r="E22" s="90"/>
      <c r="F22" s="84"/>
      <c r="G22" s="84"/>
      <c r="H22" s="85"/>
      <c r="I22" s="63"/>
      <c r="J22" s="63"/>
      <c r="K22" s="63"/>
      <c r="L22" s="63"/>
      <c r="M22" s="63"/>
      <c r="N22" s="63"/>
      <c r="O22" s="63"/>
      <c r="P22" s="63"/>
    </row>
    <row r="23" spans="1:25" ht="12.75" x14ac:dyDescent="0.2">
      <c r="A23" s="48" t="s">
        <v>37</v>
      </c>
      <c r="B23" s="66">
        <v>326877</v>
      </c>
      <c r="C23" s="35">
        <f t="shared" si="0"/>
        <v>2.9148130307065978</v>
      </c>
      <c r="D23" s="90"/>
      <c r="E23" s="90"/>
      <c r="F23" s="84"/>
      <c r="G23" s="84"/>
      <c r="H23" s="85"/>
      <c r="I23" s="63"/>
      <c r="J23" s="63"/>
      <c r="K23" s="63"/>
      <c r="L23" s="63"/>
      <c r="M23" s="63"/>
      <c r="N23" s="63"/>
      <c r="O23" s="63"/>
      <c r="P23" s="63"/>
    </row>
    <row r="24" spans="1:25" ht="12.75" x14ac:dyDescent="0.2">
      <c r="A24" s="48" t="s">
        <v>38</v>
      </c>
      <c r="B24" s="66">
        <v>338154</v>
      </c>
      <c r="C24" s="35">
        <f t="shared" si="0"/>
        <v>3.4499215301168284</v>
      </c>
      <c r="D24" s="90"/>
      <c r="E24" s="90"/>
      <c r="F24" s="84"/>
      <c r="G24" s="84"/>
      <c r="H24" s="85"/>
      <c r="I24" s="63"/>
      <c r="J24" s="63"/>
      <c r="K24" s="63"/>
      <c r="L24" s="63"/>
      <c r="M24" s="63"/>
      <c r="N24" s="63"/>
      <c r="O24" s="63"/>
      <c r="P24" s="63"/>
    </row>
    <row r="25" spans="1:25" ht="12.75" x14ac:dyDescent="0.2">
      <c r="A25" s="48" t="s">
        <v>39</v>
      </c>
      <c r="B25" s="66">
        <v>344311</v>
      </c>
      <c r="C25" s="35">
        <f t="shared" si="0"/>
        <v>1.8207680524258141</v>
      </c>
      <c r="D25" s="90"/>
      <c r="E25" s="90"/>
      <c r="F25" s="84"/>
      <c r="G25" s="84"/>
      <c r="H25" s="85"/>
      <c r="I25" s="63"/>
      <c r="J25" s="63"/>
      <c r="K25" s="63"/>
      <c r="L25" s="63"/>
      <c r="M25" s="63"/>
      <c r="N25" s="63"/>
      <c r="O25" s="63"/>
      <c r="P25" s="63"/>
      <c r="Q25" s="64"/>
      <c r="R25" s="64"/>
      <c r="S25" s="64"/>
      <c r="T25" s="64"/>
      <c r="U25" s="64"/>
      <c r="V25" s="64"/>
      <c r="W25" s="64"/>
      <c r="X25" s="64">
        <v>1.25</v>
      </c>
      <c r="Y25" s="64">
        <v>0.5</v>
      </c>
    </row>
    <row r="26" spans="1:25" ht="12.75" x14ac:dyDescent="0.2">
      <c r="A26" s="48" t="s">
        <v>40</v>
      </c>
      <c r="B26" s="66">
        <v>348730</v>
      </c>
      <c r="C26" s="35">
        <f t="shared" si="0"/>
        <v>1.2834327105436749</v>
      </c>
      <c r="D26" s="90"/>
      <c r="E26" s="90"/>
      <c r="F26" s="84"/>
      <c r="G26" s="84"/>
      <c r="H26" s="85"/>
      <c r="I26" s="63"/>
      <c r="J26" s="63"/>
      <c r="K26" s="63"/>
      <c r="L26" s="63"/>
      <c r="M26" s="63"/>
      <c r="N26" s="63"/>
      <c r="O26" s="63"/>
      <c r="P26" s="63"/>
      <c r="Q26" s="64"/>
      <c r="R26" s="64"/>
      <c r="S26" s="64"/>
      <c r="T26" s="64"/>
      <c r="U26" s="64"/>
      <c r="V26" s="64"/>
      <c r="W26" s="64">
        <v>2.25</v>
      </c>
      <c r="X26" s="64">
        <v>1.5</v>
      </c>
      <c r="Y26" s="64">
        <v>0.25</v>
      </c>
    </row>
    <row r="27" spans="1:25" ht="12.75" x14ac:dyDescent="0.2">
      <c r="A27" s="48" t="s">
        <v>41</v>
      </c>
      <c r="B27" s="66">
        <v>358943</v>
      </c>
      <c r="C27" s="35">
        <f t="shared" si="0"/>
        <v>2.9286267312820913</v>
      </c>
      <c r="D27" s="90"/>
      <c r="E27" s="90"/>
      <c r="F27" s="84"/>
      <c r="G27" s="84"/>
      <c r="H27" s="85"/>
      <c r="I27" s="63"/>
      <c r="J27" s="63"/>
      <c r="K27" s="63"/>
      <c r="L27" s="63"/>
      <c r="M27" s="63"/>
      <c r="N27" s="63"/>
      <c r="O27" s="63"/>
      <c r="P27" s="63"/>
      <c r="Q27" s="64"/>
      <c r="R27" s="64"/>
      <c r="S27" s="64"/>
      <c r="T27" s="64"/>
      <c r="U27" s="64">
        <v>2.5</v>
      </c>
      <c r="V27" s="64">
        <v>3.5</v>
      </c>
      <c r="W27" s="64">
        <v>3.25</v>
      </c>
      <c r="X27" s="64">
        <v>2.5</v>
      </c>
      <c r="Y27" s="64">
        <v>2.25</v>
      </c>
    </row>
    <row r="28" spans="1:25" ht="12.75" x14ac:dyDescent="0.2">
      <c r="A28" s="48" t="s">
        <v>42</v>
      </c>
      <c r="B28" s="66">
        <v>366246</v>
      </c>
      <c r="C28" s="35">
        <f t="shared" si="0"/>
        <v>2.0345848783790199</v>
      </c>
      <c r="D28" s="90"/>
      <c r="E28" s="90"/>
      <c r="F28" s="84"/>
      <c r="G28" s="84"/>
      <c r="H28" s="85"/>
      <c r="I28" s="63"/>
      <c r="J28" s="63"/>
      <c r="K28" s="63"/>
      <c r="L28" s="63"/>
      <c r="M28" s="63"/>
      <c r="N28" s="63"/>
      <c r="O28" s="63"/>
      <c r="P28" s="63"/>
      <c r="Q28" s="64"/>
      <c r="R28" s="64"/>
      <c r="S28" s="64">
        <v>1.5</v>
      </c>
      <c r="T28" s="64">
        <v>2.25</v>
      </c>
      <c r="U28" s="64">
        <v>3</v>
      </c>
      <c r="V28" s="64">
        <v>3</v>
      </c>
      <c r="W28" s="64">
        <v>3</v>
      </c>
      <c r="X28" s="64">
        <v>3</v>
      </c>
      <c r="Y28" s="64">
        <v>3</v>
      </c>
    </row>
    <row r="29" spans="1:25" ht="12.75" x14ac:dyDescent="0.2">
      <c r="A29" s="48" t="s">
        <v>43</v>
      </c>
      <c r="B29" s="66">
        <v>370232</v>
      </c>
      <c r="C29" s="35">
        <f t="shared" si="0"/>
        <v>1.0883395313532329</v>
      </c>
      <c r="D29" s="90"/>
      <c r="E29" s="90"/>
      <c r="F29" s="84"/>
      <c r="G29" s="84"/>
      <c r="H29" s="85"/>
      <c r="I29" s="65"/>
      <c r="J29" s="65"/>
      <c r="K29" s="65"/>
      <c r="L29" s="65"/>
      <c r="M29" s="65"/>
      <c r="N29" s="65"/>
      <c r="O29" s="65"/>
      <c r="P29" s="65"/>
      <c r="Q29" s="64">
        <v>1.5</v>
      </c>
      <c r="R29" s="64">
        <v>2</v>
      </c>
      <c r="S29" s="64">
        <v>1.75</v>
      </c>
      <c r="T29" s="64">
        <v>2.5</v>
      </c>
      <c r="U29" s="64">
        <v>2.75</v>
      </c>
      <c r="V29" s="64">
        <v>3</v>
      </c>
      <c r="W29" s="64">
        <v>3</v>
      </c>
      <c r="X29" s="64">
        <v>3</v>
      </c>
      <c r="Y29" s="64">
        <v>3</v>
      </c>
    </row>
    <row r="30" spans="1:25" ht="12.75" x14ac:dyDescent="0.2">
      <c r="A30" s="48" t="s">
        <v>44</v>
      </c>
      <c r="B30" s="66">
        <v>378812</v>
      </c>
      <c r="C30" s="35">
        <f t="shared" si="0"/>
        <v>2.3174658052248276</v>
      </c>
      <c r="D30" s="90"/>
      <c r="E30" s="90"/>
      <c r="F30" s="84"/>
      <c r="G30" s="84"/>
      <c r="H30" s="85"/>
      <c r="I30" s="65"/>
      <c r="J30" s="65"/>
      <c r="K30" s="65"/>
      <c r="L30" s="65"/>
      <c r="M30" s="65"/>
      <c r="N30" s="65"/>
      <c r="O30" s="65">
        <v>2</v>
      </c>
      <c r="P30" s="65">
        <v>2</v>
      </c>
      <c r="Q30" s="64">
        <v>2.25</v>
      </c>
      <c r="R30" s="64">
        <v>2.5</v>
      </c>
      <c r="S30" s="64">
        <v>2.75</v>
      </c>
      <c r="T30" s="64">
        <v>2.75</v>
      </c>
      <c r="U30" s="64">
        <v>2.75</v>
      </c>
      <c r="V30" s="64">
        <v>3</v>
      </c>
      <c r="W30" s="64">
        <v>3</v>
      </c>
      <c r="X30" s="64"/>
      <c r="Y30" s="64"/>
    </row>
    <row r="31" spans="1:25" ht="12.75" x14ac:dyDescent="0.2">
      <c r="A31" s="48" t="s">
        <v>45</v>
      </c>
      <c r="B31" s="66">
        <v>389391</v>
      </c>
      <c r="C31" s="35">
        <f t="shared" si="0"/>
        <v>2.7926781622546359</v>
      </c>
      <c r="D31" s="90"/>
      <c r="E31" s="90"/>
      <c r="F31" s="84"/>
      <c r="G31" s="84"/>
      <c r="H31" s="85"/>
      <c r="I31" s="65"/>
      <c r="J31" s="65"/>
      <c r="K31" s="65"/>
      <c r="L31" s="65"/>
      <c r="M31" s="65">
        <v>2.25</v>
      </c>
      <c r="N31" s="65">
        <v>2.25</v>
      </c>
      <c r="O31" s="65">
        <v>2.5</v>
      </c>
      <c r="P31" s="65">
        <v>2.75</v>
      </c>
      <c r="Q31" s="64">
        <v>2.75</v>
      </c>
      <c r="R31" s="64">
        <v>2.75</v>
      </c>
      <c r="S31" s="64">
        <v>2.75</v>
      </c>
      <c r="T31" s="64">
        <v>2.75</v>
      </c>
      <c r="U31" s="64">
        <v>2.75</v>
      </c>
      <c r="V31" s="64"/>
      <c r="W31" s="64"/>
      <c r="X31" s="64"/>
      <c r="Y31" s="64"/>
    </row>
    <row r="32" spans="1:25" ht="12.75" x14ac:dyDescent="0.2">
      <c r="A32" s="48" t="s">
        <v>46</v>
      </c>
      <c r="B32" s="66">
        <v>402564</v>
      </c>
      <c r="C32" s="35">
        <f t="shared" si="0"/>
        <v>3.3829749531961495</v>
      </c>
      <c r="D32" s="90"/>
      <c r="E32" s="90"/>
      <c r="F32" s="84"/>
      <c r="G32" s="84"/>
      <c r="H32" s="85"/>
      <c r="I32" s="65"/>
      <c r="J32" s="65"/>
      <c r="K32" s="65">
        <v>3</v>
      </c>
      <c r="L32" s="65">
        <v>2.5</v>
      </c>
      <c r="M32" s="65">
        <v>2.5</v>
      </c>
      <c r="N32" s="65">
        <v>2.5</v>
      </c>
      <c r="O32" s="65">
        <v>2.75</v>
      </c>
      <c r="P32" s="65">
        <v>2.75</v>
      </c>
      <c r="Q32" s="64">
        <v>2.75</v>
      </c>
      <c r="R32" s="64">
        <v>2.75</v>
      </c>
      <c r="S32" s="64">
        <v>2.75</v>
      </c>
      <c r="T32" s="64"/>
      <c r="U32" s="64"/>
      <c r="V32" s="64"/>
      <c r="W32" s="64"/>
      <c r="X32" s="64"/>
      <c r="Y32" s="64"/>
    </row>
    <row r="33" spans="1:26" ht="12.75" x14ac:dyDescent="0.2">
      <c r="A33" s="63" t="s">
        <v>47</v>
      </c>
      <c r="B33" s="66">
        <v>418885</v>
      </c>
      <c r="C33" s="35">
        <f t="shared" si="0"/>
        <v>4.0542621794298572</v>
      </c>
      <c r="D33" s="90"/>
      <c r="E33" s="90"/>
      <c r="F33" s="84"/>
      <c r="G33" s="84"/>
      <c r="H33" s="85"/>
      <c r="I33" s="65">
        <v>3</v>
      </c>
      <c r="J33" s="65">
        <v>3</v>
      </c>
      <c r="K33" s="65">
        <v>3</v>
      </c>
      <c r="L33" s="65">
        <v>2.75</v>
      </c>
      <c r="M33" s="65">
        <v>2.75</v>
      </c>
      <c r="N33" s="65">
        <v>2.75</v>
      </c>
      <c r="O33" s="65">
        <v>2.75</v>
      </c>
      <c r="P33" s="65">
        <v>2.75</v>
      </c>
      <c r="Q33" s="65">
        <v>2.75</v>
      </c>
      <c r="R33" s="65"/>
      <c r="S33" s="65"/>
      <c r="T33" s="65"/>
      <c r="U33" s="65"/>
      <c r="V33" s="65"/>
      <c r="W33" s="65"/>
      <c r="X33" s="65"/>
      <c r="Y33" s="65"/>
    </row>
    <row r="34" spans="1:26" ht="12.75" x14ac:dyDescent="0.2">
      <c r="A34" s="63" t="s">
        <v>48</v>
      </c>
      <c r="B34" s="66">
        <v>432993</v>
      </c>
      <c r="C34" s="35">
        <f t="shared" ref="C34:C35" si="1">(B34/B33-1)*100</f>
        <v>3.3679888274824821</v>
      </c>
      <c r="D34" s="90"/>
      <c r="E34" s="90"/>
      <c r="F34" s="83"/>
      <c r="G34" s="83">
        <v>3</v>
      </c>
      <c r="H34" s="65">
        <v>3</v>
      </c>
      <c r="I34" s="65">
        <v>2.75</v>
      </c>
      <c r="J34" s="65">
        <v>2.75</v>
      </c>
      <c r="K34" s="65">
        <v>2.75</v>
      </c>
      <c r="L34" s="65">
        <v>2.75</v>
      </c>
      <c r="M34" s="65">
        <v>2.75</v>
      </c>
      <c r="N34" s="65">
        <v>2.75</v>
      </c>
      <c r="O34" s="65">
        <v>2.75</v>
      </c>
      <c r="P34" s="65"/>
      <c r="Q34" s="65"/>
      <c r="R34" s="65"/>
      <c r="S34" s="65"/>
      <c r="T34" s="65"/>
      <c r="U34" s="65"/>
      <c r="V34" s="65"/>
      <c r="W34" s="65"/>
      <c r="X34" s="65"/>
      <c r="Y34" s="65"/>
    </row>
    <row r="35" spans="1:26" ht="12.75" x14ac:dyDescent="0.2">
      <c r="A35" s="67" t="s">
        <v>49</v>
      </c>
      <c r="B35" s="66">
        <v>446079</v>
      </c>
      <c r="C35" s="35">
        <f t="shared" si="1"/>
        <v>3.0222197587489896</v>
      </c>
      <c r="D35" s="90"/>
      <c r="E35" s="65">
        <v>3</v>
      </c>
      <c r="F35" s="65">
        <v>3</v>
      </c>
      <c r="G35" s="65">
        <v>2.75</v>
      </c>
      <c r="H35" s="65">
        <v>2.75</v>
      </c>
      <c r="I35" s="65">
        <v>2.75</v>
      </c>
      <c r="J35" s="65">
        <v>2.75</v>
      </c>
      <c r="K35" s="65">
        <v>2.75</v>
      </c>
      <c r="L35" s="65">
        <v>2.75</v>
      </c>
      <c r="M35" s="65">
        <v>2.75</v>
      </c>
      <c r="P35" s="65"/>
      <c r="Q35" s="65"/>
      <c r="R35" s="65"/>
      <c r="S35" s="65"/>
      <c r="T35" s="65"/>
      <c r="U35" s="65"/>
      <c r="V35" s="65"/>
      <c r="W35" s="65"/>
      <c r="X35" s="65"/>
      <c r="Y35" s="65"/>
    </row>
    <row r="36" spans="1:26" ht="12.75" x14ac:dyDescent="0.2">
      <c r="A36" s="67" t="s">
        <v>69</v>
      </c>
      <c r="B36" s="66"/>
      <c r="C36" s="78"/>
      <c r="D36" s="65">
        <v>2.5</v>
      </c>
      <c r="E36" s="65">
        <v>2.75</v>
      </c>
      <c r="F36" s="65">
        <v>2.75</v>
      </c>
      <c r="G36" s="65">
        <v>2.75</v>
      </c>
      <c r="H36" s="65">
        <v>2.75</v>
      </c>
      <c r="I36" s="65">
        <v>2.75</v>
      </c>
      <c r="J36" s="65">
        <v>2.75</v>
      </c>
      <c r="K36" s="65">
        <v>2.75</v>
      </c>
      <c r="L36" s="65"/>
      <c r="M36" s="65"/>
      <c r="P36" s="65"/>
      <c r="Q36" s="65"/>
      <c r="R36" s="65"/>
      <c r="S36" s="65"/>
      <c r="T36" s="65"/>
      <c r="U36" s="65"/>
      <c r="V36" s="65"/>
      <c r="W36" s="65"/>
      <c r="X36" s="65"/>
      <c r="Y36" s="65"/>
    </row>
    <row r="37" spans="1:26" ht="12.75" customHeight="1" x14ac:dyDescent="0.2">
      <c r="A37" s="48" t="s">
        <v>75</v>
      </c>
      <c r="C37" s="78"/>
      <c r="D37" s="65">
        <v>2.75</v>
      </c>
      <c r="E37" s="65">
        <v>2.75</v>
      </c>
      <c r="F37" s="65">
        <v>2.75</v>
      </c>
      <c r="G37" s="65">
        <v>2.75</v>
      </c>
      <c r="H37" s="65">
        <v>2.75</v>
      </c>
      <c r="I37" s="65">
        <v>2.75</v>
      </c>
    </row>
    <row r="38" spans="1:26" ht="13.5" customHeight="1" x14ac:dyDescent="0.2">
      <c r="A38" s="81" t="s">
        <v>77</v>
      </c>
      <c r="B38" s="66"/>
      <c r="C38" s="78"/>
      <c r="D38" s="65">
        <v>2.75</v>
      </c>
      <c r="E38" s="65">
        <v>2.75</v>
      </c>
      <c r="F38" s="65">
        <v>2.75</v>
      </c>
      <c r="G38" s="65">
        <v>2.75</v>
      </c>
      <c r="H38" s="65"/>
      <c r="I38" s="90"/>
      <c r="J38" s="90"/>
      <c r="K38" s="90"/>
      <c r="L38" s="90"/>
      <c r="M38" s="65"/>
      <c r="N38" s="65"/>
      <c r="O38" s="65"/>
      <c r="P38" s="65"/>
      <c r="Q38" s="65"/>
      <c r="R38" s="65"/>
      <c r="S38" s="65"/>
      <c r="T38" s="65"/>
      <c r="U38" s="65"/>
      <c r="V38" s="65"/>
      <c r="W38" s="65"/>
      <c r="X38" s="65"/>
      <c r="Y38" s="65"/>
      <c r="Z38" s="63"/>
    </row>
    <row r="39" spans="1:26" ht="13.5" customHeight="1" x14ac:dyDescent="0.2">
      <c r="A39" s="81" t="s">
        <v>82</v>
      </c>
      <c r="B39" s="66"/>
      <c r="C39" s="78"/>
      <c r="D39" s="65">
        <v>2.75</v>
      </c>
      <c r="E39" s="65">
        <v>2.75</v>
      </c>
      <c r="F39" s="65"/>
      <c r="G39" s="65"/>
      <c r="H39" s="65"/>
      <c r="I39" s="90"/>
      <c r="J39" s="90"/>
      <c r="K39" s="90"/>
      <c r="L39" s="90"/>
      <c r="M39" s="65"/>
      <c r="N39" s="65"/>
      <c r="O39" s="65"/>
      <c r="P39" s="65"/>
      <c r="Q39" s="65"/>
      <c r="R39" s="65"/>
      <c r="S39" s="65"/>
      <c r="T39" s="65"/>
      <c r="U39" s="65"/>
      <c r="V39" s="65"/>
      <c r="W39" s="65"/>
      <c r="X39" s="65"/>
      <c r="Y39" s="65"/>
    </row>
    <row r="40" spans="1:26" ht="6" customHeight="1" thickBot="1" x14ac:dyDescent="0.25">
      <c r="A40" s="81"/>
      <c r="B40" s="68"/>
      <c r="C40" s="69"/>
      <c r="D40" s="70"/>
      <c r="E40" s="70"/>
      <c r="F40" s="71"/>
      <c r="G40" s="71"/>
      <c r="H40" s="71"/>
      <c r="I40" s="70"/>
      <c r="J40" s="70"/>
      <c r="K40" s="70"/>
      <c r="L40" s="70"/>
      <c r="M40" s="71"/>
      <c r="N40" s="71"/>
      <c r="O40" s="71"/>
      <c r="P40" s="71"/>
      <c r="Q40" s="71"/>
      <c r="R40" s="71"/>
      <c r="S40" s="71"/>
      <c r="T40" s="71"/>
      <c r="U40" s="71"/>
      <c r="V40" s="71"/>
      <c r="W40" s="71"/>
      <c r="X40" s="71"/>
      <c r="Y40" s="71"/>
    </row>
    <row r="41" spans="1:26" ht="12.75" x14ac:dyDescent="0.2">
      <c r="B41" s="72" t="s">
        <v>50</v>
      </c>
      <c r="C41" s="72"/>
      <c r="D41" s="72"/>
      <c r="E41" s="72"/>
      <c r="F41" s="72"/>
      <c r="G41" s="72"/>
      <c r="H41" s="72"/>
      <c r="I41" s="72"/>
      <c r="J41" s="72"/>
      <c r="K41" s="72"/>
      <c r="L41" s="72"/>
      <c r="M41" s="72"/>
      <c r="N41" s="72"/>
      <c r="O41" s="72"/>
      <c r="P41" s="72"/>
      <c r="Q41" s="72"/>
      <c r="R41" s="72"/>
      <c r="S41" s="72"/>
      <c r="T41" s="72"/>
      <c r="U41" s="72"/>
      <c r="V41" s="72"/>
      <c r="W41" s="72"/>
      <c r="X41" s="72"/>
      <c r="Y41" s="72"/>
    </row>
    <row r="42" spans="1:26" ht="12.75" x14ac:dyDescent="0.2">
      <c r="A42" s="50"/>
      <c r="B42" s="73"/>
      <c r="C42" s="73"/>
      <c r="D42" s="73"/>
      <c r="E42" s="73"/>
      <c r="F42" s="73"/>
      <c r="G42" s="73"/>
      <c r="H42" s="73"/>
      <c r="I42" s="73"/>
      <c r="J42" s="73"/>
      <c r="K42" s="73"/>
      <c r="L42" s="73"/>
      <c r="M42" s="73"/>
      <c r="N42" s="73"/>
      <c r="O42" s="73"/>
      <c r="P42" s="73"/>
      <c r="Q42" s="73"/>
      <c r="R42" s="73"/>
      <c r="S42" s="73"/>
      <c r="T42" s="73"/>
      <c r="U42" s="73"/>
      <c r="V42" s="73"/>
      <c r="W42" s="73"/>
      <c r="X42" s="73"/>
      <c r="Y42" s="73"/>
      <c r="Z42" s="50"/>
    </row>
    <row r="43" spans="1:26" ht="12.75" x14ac:dyDescent="0.2">
      <c r="B43" s="92" t="s">
        <v>86</v>
      </c>
      <c r="C43" s="92"/>
      <c r="D43" s="92"/>
      <c r="E43" s="92"/>
      <c r="F43" s="92"/>
      <c r="G43" s="92"/>
      <c r="H43" s="92"/>
      <c r="I43" s="92"/>
      <c r="J43" s="92"/>
      <c r="K43" s="92"/>
      <c r="L43" s="92"/>
      <c r="M43" s="92"/>
      <c r="N43" s="92"/>
      <c r="O43" s="92"/>
      <c r="P43" s="92"/>
      <c r="Q43" s="92"/>
      <c r="R43" s="92"/>
      <c r="S43" s="74"/>
      <c r="T43" s="74"/>
      <c r="U43" s="74"/>
      <c r="V43" s="74"/>
      <c r="W43" s="74"/>
      <c r="X43" s="74"/>
      <c r="Y43" s="74"/>
    </row>
    <row r="44" spans="1:26" ht="12.75" x14ac:dyDescent="0.2">
      <c r="B44" s="52"/>
      <c r="C44" s="49"/>
      <c r="D44" s="49"/>
      <c r="E44" s="49"/>
      <c r="F44" s="49"/>
      <c r="G44" s="49"/>
      <c r="H44" s="49"/>
      <c r="I44" s="49"/>
      <c r="J44" s="49"/>
      <c r="K44" s="49"/>
      <c r="L44" s="49"/>
      <c r="M44" s="49"/>
    </row>
    <row r="45" spans="1:26" ht="12.75" hidden="1" x14ac:dyDescent="0.2"/>
    <row r="46" spans="1:26" ht="12.75" hidden="1" x14ac:dyDescent="0.2"/>
    <row r="47" spans="1:26" ht="12.75" hidden="1" x14ac:dyDescent="0.2"/>
    <row r="48" spans="1:26"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sheetData>
  <mergeCells count="1">
    <mergeCell ref="B43:R43"/>
  </mergeCells>
  <pageMargins left="0.70866141732283472" right="0.70866141732283472" top="0.74803149606299213" bottom="0.74803149606299213" header="0.31496062992125984" footer="0.31496062992125984"/>
  <pageSetup paperSize="8" scale="78" orientation="landscape" r:id="rId1"/>
  <headerFooter>
    <oddFooter>&amp;L&amp;1#&amp;"Calibri"&amp;11&amp;K000000OFFICIAL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Z44"/>
  <sheetViews>
    <sheetView showGridLines="0" tabSelected="1" zoomScaleNormal="100" workbookViewId="0">
      <pane xSplit="1" ySplit="5" topLeftCell="B6" activePane="bottomRight" state="frozen"/>
      <selection activeCell="B23" sqref="B23"/>
      <selection pane="topRight" activeCell="B23" sqref="B23"/>
      <selection pane="bottomLeft" activeCell="B23" sqref="B23"/>
      <selection pane="bottomRight" activeCell="B32" sqref="B32"/>
    </sheetView>
  </sheetViews>
  <sheetFormatPr defaultColWidth="0" defaultRowHeight="12.75" zeroHeight="1" x14ac:dyDescent="0.2"/>
  <cols>
    <col min="1" max="1" width="7.5703125" style="11" bestFit="1" customWidth="1"/>
    <col min="2" max="2" width="11.140625" style="11" customWidth="1"/>
    <col min="3" max="3" width="10.28515625" style="11" bestFit="1" customWidth="1"/>
    <col min="4" max="25" width="10.28515625" style="11" customWidth="1"/>
    <col min="26" max="26" width="2.140625" style="11" customWidth="1"/>
    <col min="27" max="16384" width="9.140625" style="11" hidden="1"/>
  </cols>
  <sheetData>
    <row r="1" spans="1:26" x14ac:dyDescent="0.2">
      <c r="B1" s="19" t="s">
        <v>51</v>
      </c>
      <c r="C1" s="20"/>
      <c r="D1" s="20"/>
      <c r="E1" s="20"/>
      <c r="F1" s="20"/>
      <c r="G1" s="20"/>
      <c r="H1" s="20"/>
      <c r="I1" s="20"/>
      <c r="J1" s="20"/>
      <c r="K1" s="20"/>
      <c r="L1" s="20"/>
      <c r="M1" s="20"/>
    </row>
    <row r="2" spans="1:26" x14ac:dyDescent="0.2">
      <c r="B2" s="50" t="str">
        <f>'Real gross state product'!B2</f>
        <v>2019-20 Budget Update</v>
      </c>
      <c r="C2" s="20"/>
      <c r="D2" s="20"/>
      <c r="E2" s="20"/>
      <c r="F2" s="20"/>
      <c r="G2" s="20"/>
      <c r="H2" s="20"/>
      <c r="I2" s="20"/>
      <c r="J2" s="20"/>
      <c r="K2" s="20"/>
      <c r="L2" s="20"/>
      <c r="M2" s="20"/>
    </row>
    <row r="3" spans="1:26" x14ac:dyDescent="0.2">
      <c r="B3" s="21"/>
      <c r="C3" s="20"/>
      <c r="D3" s="20"/>
      <c r="E3" s="20"/>
      <c r="F3" s="20"/>
      <c r="G3" s="20"/>
      <c r="H3" s="20"/>
      <c r="I3" s="20"/>
      <c r="J3" s="20"/>
      <c r="K3" s="20"/>
      <c r="L3" s="20"/>
      <c r="M3" s="20"/>
    </row>
    <row r="4" spans="1:26" x14ac:dyDescent="0.2">
      <c r="A4" s="1"/>
      <c r="B4" s="2" t="s">
        <v>4</v>
      </c>
      <c r="C4" s="3"/>
      <c r="D4" s="3" t="s">
        <v>52</v>
      </c>
      <c r="E4" s="3"/>
      <c r="F4" s="3"/>
      <c r="G4" s="3"/>
      <c r="H4" s="4"/>
      <c r="I4" s="79"/>
      <c r="J4" s="4"/>
      <c r="K4" s="8"/>
      <c r="L4" s="4"/>
      <c r="M4" s="4"/>
      <c r="N4" s="4"/>
      <c r="O4" s="4"/>
      <c r="P4" s="4"/>
      <c r="Q4" s="1"/>
      <c r="R4" s="1"/>
      <c r="S4" s="1"/>
      <c r="T4" s="1"/>
      <c r="U4" s="1"/>
      <c r="V4" s="1"/>
      <c r="W4" s="1"/>
      <c r="X4" s="1"/>
      <c r="Y4" s="1"/>
    </row>
    <row r="5" spans="1:26" s="22" customFormat="1" ht="38.25" x14ac:dyDescent="0.2">
      <c r="A5" s="5"/>
      <c r="B5" s="6" t="s">
        <v>53</v>
      </c>
      <c r="C5" s="7" t="s">
        <v>6</v>
      </c>
      <c r="D5" s="7" t="str">
        <f>'Real gross state product'!D5</f>
        <v>2019-20 Budget Update</v>
      </c>
      <c r="E5" s="7" t="str">
        <f>'Real gross state product'!E5</f>
        <v>2019-20 Budget</v>
      </c>
      <c r="F5" s="7" t="str">
        <f>'Real gross state product'!F5</f>
        <v>2018-19 Budget Update</v>
      </c>
      <c r="G5" s="7" t="str">
        <f>'Real gross state product'!G5</f>
        <v>2018-19 Budget</v>
      </c>
      <c r="H5" s="7" t="str">
        <f>'Real gross state product'!H5</f>
        <v>2017-18 Budget Update</v>
      </c>
      <c r="I5" s="7" t="str">
        <f>'Real gross state product'!I5</f>
        <v>2017-18 Budget</v>
      </c>
      <c r="J5" s="7" t="str">
        <f>'Real gross state product'!J5</f>
        <v>2016-17 Budget Update</v>
      </c>
      <c r="K5" s="7" t="str">
        <f>'Real gross state product'!K5</f>
        <v>2016-17 Budget</v>
      </c>
      <c r="L5" s="7" t="str">
        <f>'Real gross state product'!L5</f>
        <v>2015-16 Budget Update</v>
      </c>
      <c r="M5" s="7" t="str">
        <f>'Real gross state product'!M5</f>
        <v>2015-16 Budget</v>
      </c>
      <c r="N5" s="7" t="str">
        <f>'Real gross state product'!N5</f>
        <v>2014-15 Budget Update</v>
      </c>
      <c r="O5" s="7" t="str">
        <f>'Real gross state product'!O5</f>
        <v>2014-15 Budget</v>
      </c>
      <c r="P5" s="7" t="str">
        <f>'Real gross state product'!P5</f>
        <v>2013-14 Budget Update</v>
      </c>
      <c r="Q5" s="7" t="str">
        <f>'Real gross state product'!Q5</f>
        <v>2013-14 Budget</v>
      </c>
      <c r="R5" s="7" t="str">
        <f>'Real gross state product'!R5</f>
        <v>2012-13 Budget Update</v>
      </c>
      <c r="S5" s="7" t="str">
        <f>'Real gross state product'!S5</f>
        <v>2012-13 Budget</v>
      </c>
      <c r="T5" s="7" t="str">
        <f>'Real gross state product'!T5</f>
        <v>2011-12 Budget Update</v>
      </c>
      <c r="U5" s="7" t="str">
        <f>'Real gross state product'!U5</f>
        <v>2011-12 Budget</v>
      </c>
      <c r="V5" s="7" t="str">
        <f>'Real gross state product'!V5</f>
        <v>2010-11 Budget Update</v>
      </c>
      <c r="W5" s="7" t="str">
        <f>'Real gross state product'!W5</f>
        <v>2010-11 Budget</v>
      </c>
      <c r="X5" s="7" t="str">
        <f>'Real gross state product'!X5</f>
        <v>2009-10 Budget Update</v>
      </c>
      <c r="Y5" s="7" t="str">
        <f>'Real gross state product'!Y5</f>
        <v>2009-10 Budget</v>
      </c>
    </row>
    <row r="6" spans="1:26" x14ac:dyDescent="0.2">
      <c r="A6" s="11" t="s">
        <v>20</v>
      </c>
      <c r="B6" s="39">
        <v>104250</v>
      </c>
      <c r="C6" s="80"/>
      <c r="D6" s="44"/>
      <c r="E6" s="44"/>
      <c r="F6" s="44"/>
      <c r="G6" s="44"/>
      <c r="H6" s="44"/>
      <c r="I6" s="39"/>
      <c r="J6" s="39"/>
      <c r="K6" s="39"/>
      <c r="L6" s="39"/>
      <c r="M6" s="39"/>
      <c r="N6" s="39"/>
      <c r="O6" s="39"/>
      <c r="P6" s="39"/>
      <c r="Q6" s="38"/>
      <c r="R6" s="38"/>
      <c r="S6" s="38"/>
      <c r="T6" s="38"/>
      <c r="U6" s="38"/>
      <c r="V6" s="38"/>
      <c r="W6" s="38"/>
      <c r="X6" s="38"/>
      <c r="Y6" s="38"/>
      <c r="Z6" s="40"/>
    </row>
    <row r="7" spans="1:26" x14ac:dyDescent="0.2">
      <c r="A7" s="11" t="s">
        <v>21</v>
      </c>
      <c r="B7" s="39">
        <v>104702</v>
      </c>
      <c r="C7" s="35">
        <f t="shared" ref="C7:C34" si="0">(B7/B6-1)*100</f>
        <v>0.43357314148682047</v>
      </c>
      <c r="D7" s="44"/>
      <c r="E7" s="44"/>
      <c r="F7" s="44"/>
      <c r="G7" s="44"/>
      <c r="H7" s="44"/>
      <c r="I7" s="39"/>
      <c r="J7" s="39"/>
      <c r="K7" s="39"/>
      <c r="L7" s="39"/>
      <c r="M7" s="39"/>
      <c r="N7" s="39"/>
      <c r="O7" s="39"/>
      <c r="P7" s="39"/>
      <c r="Q7" s="38"/>
      <c r="R7" s="38"/>
      <c r="S7" s="38"/>
      <c r="T7" s="38"/>
      <c r="U7" s="38"/>
      <c r="V7" s="38"/>
      <c r="W7" s="38"/>
      <c r="X7" s="38"/>
      <c r="Y7" s="38"/>
      <c r="Z7" s="40"/>
    </row>
    <row r="8" spans="1:26" x14ac:dyDescent="0.2">
      <c r="A8" s="11" t="s">
        <v>22</v>
      </c>
      <c r="B8" s="39">
        <v>103683</v>
      </c>
      <c r="C8" s="35">
        <f t="shared" si="0"/>
        <v>-0.97323833355619227</v>
      </c>
      <c r="D8" s="44"/>
      <c r="E8" s="44"/>
      <c r="F8" s="44"/>
      <c r="G8" s="44"/>
      <c r="H8" s="44"/>
      <c r="I8" s="39"/>
      <c r="J8" s="39"/>
      <c r="K8" s="39"/>
      <c r="L8" s="39"/>
      <c r="M8" s="39"/>
      <c r="N8" s="39"/>
      <c r="O8" s="39"/>
      <c r="P8" s="39"/>
      <c r="Q8" s="38"/>
      <c r="R8" s="38"/>
      <c r="S8" s="38"/>
      <c r="T8" s="38"/>
      <c r="U8" s="38"/>
      <c r="V8" s="38"/>
      <c r="W8" s="38"/>
      <c r="X8" s="38"/>
      <c r="Y8" s="38"/>
      <c r="Z8" s="40"/>
    </row>
    <row r="9" spans="1:26" x14ac:dyDescent="0.2">
      <c r="A9" s="11" t="s">
        <v>23</v>
      </c>
      <c r="B9" s="39">
        <v>110018</v>
      </c>
      <c r="C9" s="35">
        <f t="shared" si="0"/>
        <v>6.1099698118302959</v>
      </c>
      <c r="D9" s="44"/>
      <c r="E9" s="44"/>
      <c r="F9" s="44"/>
      <c r="G9" s="44"/>
      <c r="H9" s="44"/>
      <c r="I9" s="39"/>
      <c r="J9" s="39"/>
      <c r="K9" s="39"/>
      <c r="L9" s="39"/>
      <c r="M9" s="39"/>
      <c r="N9" s="39"/>
      <c r="O9" s="39"/>
      <c r="P9" s="39"/>
      <c r="Q9" s="38"/>
      <c r="R9" s="38"/>
      <c r="S9" s="38"/>
      <c r="T9" s="38"/>
      <c r="U9" s="38"/>
      <c r="V9" s="38"/>
      <c r="W9" s="38"/>
      <c r="X9" s="38"/>
      <c r="Y9" s="38"/>
      <c r="Z9" s="40"/>
    </row>
    <row r="10" spans="1:26" x14ac:dyDescent="0.2">
      <c r="A10" s="11" t="s">
        <v>24</v>
      </c>
      <c r="B10" s="39">
        <v>115230</v>
      </c>
      <c r="C10" s="35">
        <f t="shared" si="0"/>
        <v>4.7374066061917075</v>
      </c>
      <c r="D10" s="44"/>
      <c r="E10" s="44"/>
      <c r="F10" s="44"/>
      <c r="G10" s="44"/>
      <c r="H10" s="44"/>
      <c r="I10" s="39"/>
      <c r="J10" s="39"/>
      <c r="K10" s="39"/>
      <c r="L10" s="39"/>
      <c r="M10" s="39"/>
      <c r="N10" s="39"/>
      <c r="O10" s="39"/>
      <c r="P10" s="39"/>
      <c r="Q10" s="38"/>
      <c r="R10" s="38"/>
      <c r="S10" s="38"/>
      <c r="T10" s="38"/>
      <c r="U10" s="38"/>
      <c r="V10" s="38"/>
      <c r="W10" s="38"/>
      <c r="X10" s="38"/>
      <c r="Y10" s="38"/>
      <c r="Z10" s="40"/>
    </row>
    <row r="11" spans="1:26" x14ac:dyDescent="0.2">
      <c r="A11" s="11" t="s">
        <v>25</v>
      </c>
      <c r="B11" s="39">
        <v>120893</v>
      </c>
      <c r="C11" s="35">
        <f t="shared" si="0"/>
        <v>4.9145187885099473</v>
      </c>
      <c r="D11" s="44"/>
      <c r="E11" s="44"/>
      <c r="F11" s="44"/>
      <c r="G11" s="44"/>
      <c r="H11" s="44"/>
      <c r="I11" s="39"/>
      <c r="J11" s="39"/>
      <c r="K11" s="39"/>
      <c r="L11" s="39"/>
      <c r="M11" s="39"/>
      <c r="N11" s="39"/>
      <c r="O11" s="39"/>
      <c r="P11" s="39"/>
      <c r="Q11" s="38"/>
      <c r="R11" s="38"/>
      <c r="S11" s="38"/>
      <c r="T11" s="38"/>
      <c r="U11" s="38"/>
      <c r="V11" s="38"/>
      <c r="W11" s="38"/>
      <c r="X11" s="38"/>
      <c r="Y11" s="38"/>
      <c r="Z11" s="40"/>
    </row>
    <row r="12" spans="1:26" x14ac:dyDescent="0.2">
      <c r="A12" s="11" t="s">
        <v>26</v>
      </c>
      <c r="B12" s="39">
        <v>128618</v>
      </c>
      <c r="C12" s="35">
        <f t="shared" si="0"/>
        <v>6.3899481359549259</v>
      </c>
      <c r="D12" s="44"/>
      <c r="E12" s="44"/>
      <c r="F12" s="44"/>
      <c r="G12" s="44"/>
      <c r="H12" s="44"/>
      <c r="I12" s="39"/>
      <c r="J12" s="39"/>
      <c r="K12" s="39"/>
      <c r="L12" s="39"/>
      <c r="M12" s="39"/>
      <c r="N12" s="39"/>
      <c r="O12" s="39"/>
      <c r="P12" s="39"/>
      <c r="Q12" s="38"/>
      <c r="R12" s="38"/>
      <c r="S12" s="38"/>
      <c r="T12" s="38"/>
      <c r="U12" s="38"/>
      <c r="V12" s="38"/>
      <c r="W12" s="38"/>
      <c r="X12" s="38"/>
      <c r="Y12" s="38"/>
      <c r="Z12" s="40"/>
    </row>
    <row r="13" spans="1:26" x14ac:dyDescent="0.2">
      <c r="A13" s="11" t="s">
        <v>27</v>
      </c>
      <c r="B13" s="39">
        <v>135886</v>
      </c>
      <c r="C13" s="35">
        <f t="shared" si="0"/>
        <v>5.6508420283319705</v>
      </c>
      <c r="D13" s="44"/>
      <c r="E13" s="44"/>
      <c r="F13" s="44"/>
      <c r="G13" s="44"/>
      <c r="H13" s="44"/>
      <c r="I13" s="39"/>
      <c r="J13" s="39"/>
      <c r="K13" s="39"/>
      <c r="L13" s="39"/>
      <c r="M13" s="39"/>
      <c r="N13" s="39"/>
      <c r="O13" s="39"/>
      <c r="P13" s="39"/>
      <c r="Q13" s="38"/>
      <c r="R13" s="38"/>
      <c r="S13" s="38"/>
      <c r="T13" s="38"/>
      <c r="U13" s="38"/>
      <c r="V13" s="38"/>
      <c r="W13" s="38"/>
      <c r="X13" s="38"/>
      <c r="Y13" s="38"/>
      <c r="Z13" s="40"/>
    </row>
    <row r="14" spans="1:26" x14ac:dyDescent="0.2">
      <c r="A14" s="11" t="s">
        <v>28</v>
      </c>
      <c r="B14" s="39">
        <v>144388</v>
      </c>
      <c r="C14" s="35">
        <f t="shared" si="0"/>
        <v>6.2567151877308991</v>
      </c>
      <c r="D14" s="44"/>
      <c r="E14" s="44"/>
      <c r="F14" s="44"/>
      <c r="G14" s="44"/>
      <c r="H14" s="44"/>
      <c r="I14" s="39"/>
      <c r="J14" s="39"/>
      <c r="K14" s="39"/>
      <c r="L14" s="39"/>
      <c r="M14" s="39"/>
      <c r="N14" s="39"/>
      <c r="O14" s="39"/>
      <c r="P14" s="39"/>
      <c r="Q14" s="38"/>
      <c r="R14" s="38"/>
      <c r="S14" s="38"/>
      <c r="T14" s="38"/>
      <c r="U14" s="38"/>
      <c r="V14" s="38"/>
      <c r="W14" s="38"/>
      <c r="X14" s="38"/>
      <c r="Y14" s="38"/>
      <c r="Z14" s="40"/>
    </row>
    <row r="15" spans="1:26" x14ac:dyDescent="0.2">
      <c r="A15" s="11" t="s">
        <v>29</v>
      </c>
      <c r="B15" s="39">
        <v>154101</v>
      </c>
      <c r="C15" s="35">
        <f t="shared" si="0"/>
        <v>6.7270133252070874</v>
      </c>
      <c r="D15" s="44"/>
      <c r="E15" s="44"/>
      <c r="F15" s="44"/>
      <c r="G15" s="44"/>
      <c r="H15" s="44"/>
      <c r="I15" s="39"/>
      <c r="J15" s="39"/>
      <c r="K15" s="39"/>
      <c r="L15" s="39"/>
      <c r="M15" s="39"/>
      <c r="N15" s="39"/>
      <c r="O15" s="39"/>
      <c r="P15" s="39"/>
      <c r="Q15" s="38"/>
      <c r="R15" s="38"/>
      <c r="S15" s="38"/>
      <c r="T15" s="38"/>
      <c r="U15" s="38"/>
      <c r="V15" s="38"/>
      <c r="W15" s="38"/>
      <c r="X15" s="38"/>
      <c r="Y15" s="38"/>
      <c r="Z15" s="40"/>
    </row>
    <row r="16" spans="1:26" x14ac:dyDescent="0.2">
      <c r="A16" s="11" t="s">
        <v>30</v>
      </c>
      <c r="B16" s="39">
        <v>164120</v>
      </c>
      <c r="C16" s="35">
        <f t="shared" si="0"/>
        <v>6.5015801325104983</v>
      </c>
      <c r="D16" s="44"/>
      <c r="E16" s="44"/>
      <c r="F16" s="44"/>
      <c r="G16" s="44"/>
      <c r="H16" s="44"/>
      <c r="I16" s="39"/>
      <c r="J16" s="39"/>
      <c r="K16" s="39"/>
      <c r="L16" s="39"/>
      <c r="M16" s="39"/>
      <c r="N16" s="39"/>
      <c r="O16" s="39"/>
      <c r="P16" s="39"/>
      <c r="Q16" s="38"/>
      <c r="R16" s="38"/>
      <c r="S16" s="38"/>
      <c r="T16" s="38"/>
      <c r="U16" s="38"/>
      <c r="V16" s="38"/>
      <c r="W16" s="38"/>
      <c r="X16" s="38"/>
      <c r="Y16" s="38"/>
      <c r="Z16" s="40"/>
    </row>
    <row r="17" spans="1:26" x14ac:dyDescent="0.2">
      <c r="A17" s="11" t="s">
        <v>31</v>
      </c>
      <c r="B17" s="39">
        <v>174822</v>
      </c>
      <c r="C17" s="35">
        <f t="shared" si="0"/>
        <v>6.5208384109188389</v>
      </c>
      <c r="D17" s="44"/>
      <c r="E17" s="44"/>
      <c r="F17" s="44"/>
      <c r="G17" s="44"/>
      <c r="H17" s="44"/>
      <c r="I17" s="39"/>
      <c r="J17" s="39"/>
      <c r="K17" s="39"/>
      <c r="L17" s="39"/>
      <c r="M17" s="39"/>
      <c r="N17" s="39"/>
      <c r="O17" s="39"/>
      <c r="P17" s="39"/>
      <c r="Q17" s="38"/>
      <c r="R17" s="38"/>
      <c r="S17" s="38"/>
      <c r="T17" s="38"/>
      <c r="U17" s="38"/>
      <c r="V17" s="38"/>
      <c r="W17" s="38"/>
      <c r="X17" s="38"/>
      <c r="Y17" s="38"/>
      <c r="Z17" s="40"/>
    </row>
    <row r="18" spans="1:26" x14ac:dyDescent="0.2">
      <c r="A18" s="11" t="s">
        <v>32</v>
      </c>
      <c r="B18" s="39">
        <v>187761</v>
      </c>
      <c r="C18" s="35">
        <f t="shared" si="0"/>
        <v>7.401242406562103</v>
      </c>
      <c r="D18" s="44"/>
      <c r="E18" s="44"/>
      <c r="F18" s="44"/>
      <c r="G18" s="44"/>
      <c r="H18" s="44"/>
      <c r="I18" s="39"/>
      <c r="J18" s="39"/>
      <c r="K18" s="39"/>
      <c r="L18" s="39"/>
      <c r="M18" s="39"/>
      <c r="N18" s="39"/>
      <c r="O18" s="39"/>
      <c r="P18" s="39"/>
      <c r="Q18" s="38"/>
      <c r="R18" s="38"/>
      <c r="S18" s="38"/>
      <c r="T18" s="38"/>
      <c r="U18" s="38"/>
      <c r="V18" s="38"/>
      <c r="W18" s="38"/>
      <c r="X18" s="38"/>
      <c r="Y18" s="38"/>
      <c r="Z18" s="40"/>
    </row>
    <row r="19" spans="1:26" x14ac:dyDescent="0.2">
      <c r="A19" s="11" t="s">
        <v>33</v>
      </c>
      <c r="B19" s="39">
        <v>199871</v>
      </c>
      <c r="C19" s="35">
        <f t="shared" si="0"/>
        <v>6.4496886999962699</v>
      </c>
      <c r="D19" s="44"/>
      <c r="E19" s="44"/>
      <c r="F19" s="44"/>
      <c r="G19" s="44"/>
      <c r="H19" s="44"/>
      <c r="I19" s="39"/>
      <c r="J19" s="39"/>
      <c r="K19" s="39"/>
      <c r="L19" s="39"/>
      <c r="M19" s="39"/>
      <c r="N19" s="39"/>
      <c r="O19" s="39"/>
      <c r="P19" s="39"/>
      <c r="Q19" s="38"/>
      <c r="R19" s="38"/>
      <c r="S19" s="38"/>
      <c r="T19" s="38"/>
      <c r="U19" s="38"/>
      <c r="V19" s="38"/>
      <c r="W19" s="38"/>
      <c r="X19" s="38"/>
      <c r="Y19" s="38"/>
      <c r="Z19" s="40"/>
    </row>
    <row r="20" spans="1:26" x14ac:dyDescent="0.2">
      <c r="A20" s="11" t="s">
        <v>34</v>
      </c>
      <c r="B20" s="39">
        <v>212936</v>
      </c>
      <c r="C20" s="35">
        <f t="shared" si="0"/>
        <v>6.5367161819373409</v>
      </c>
      <c r="D20" s="44"/>
      <c r="E20" s="44"/>
      <c r="F20" s="44"/>
      <c r="G20" s="44"/>
      <c r="H20" s="44"/>
      <c r="I20" s="39"/>
      <c r="J20" s="39"/>
      <c r="K20" s="39"/>
      <c r="L20" s="39"/>
      <c r="M20" s="39"/>
      <c r="N20" s="39"/>
      <c r="O20" s="39"/>
      <c r="P20" s="39"/>
      <c r="Q20" s="38"/>
      <c r="R20" s="38"/>
      <c r="S20" s="38"/>
      <c r="T20" s="38"/>
      <c r="U20" s="38"/>
      <c r="V20" s="38"/>
      <c r="W20" s="38"/>
      <c r="X20" s="38"/>
      <c r="Y20" s="38"/>
      <c r="Z20" s="40"/>
    </row>
    <row r="21" spans="1:26" x14ac:dyDescent="0.2">
      <c r="A21" s="11" t="s">
        <v>35</v>
      </c>
      <c r="B21" s="39">
        <v>227126</v>
      </c>
      <c r="C21" s="35">
        <f t="shared" si="0"/>
        <v>6.6639741518578433</v>
      </c>
      <c r="D21" s="44"/>
      <c r="E21" s="44"/>
      <c r="F21" s="44"/>
      <c r="G21" s="44"/>
      <c r="H21" s="44"/>
      <c r="I21" s="39"/>
      <c r="J21" s="39"/>
      <c r="K21" s="39"/>
      <c r="L21" s="39"/>
      <c r="M21" s="39"/>
      <c r="N21" s="39"/>
      <c r="O21" s="39"/>
      <c r="P21" s="39"/>
      <c r="Q21" s="38"/>
      <c r="R21" s="38"/>
      <c r="S21" s="38"/>
      <c r="T21" s="38"/>
      <c r="U21" s="38"/>
      <c r="V21" s="38"/>
      <c r="W21" s="38"/>
      <c r="X21" s="38"/>
      <c r="Y21" s="38"/>
      <c r="Z21" s="40"/>
    </row>
    <row r="22" spans="1:26" x14ac:dyDescent="0.2">
      <c r="A22" s="11" t="s">
        <v>36</v>
      </c>
      <c r="B22" s="39">
        <v>238280</v>
      </c>
      <c r="C22" s="35">
        <f t="shared" si="0"/>
        <v>4.9109304967286826</v>
      </c>
      <c r="D22" s="44"/>
      <c r="E22" s="44"/>
      <c r="F22" s="44"/>
      <c r="G22" s="44"/>
      <c r="H22" s="44"/>
      <c r="I22" s="39"/>
      <c r="J22" s="39"/>
      <c r="K22" s="39"/>
      <c r="L22" s="39"/>
      <c r="M22" s="39"/>
      <c r="N22" s="39"/>
      <c r="O22" s="39"/>
      <c r="P22" s="39"/>
      <c r="Q22" s="38"/>
      <c r="R22" s="38"/>
      <c r="S22" s="38"/>
      <c r="T22" s="38"/>
      <c r="U22" s="38"/>
      <c r="V22" s="38"/>
      <c r="W22" s="38"/>
      <c r="X22" s="38"/>
      <c r="Y22" s="38"/>
      <c r="Z22" s="40"/>
    </row>
    <row r="23" spans="1:26" x14ac:dyDescent="0.2">
      <c r="A23" s="11" t="s">
        <v>37</v>
      </c>
      <c r="B23" s="39">
        <v>255153</v>
      </c>
      <c r="C23" s="35">
        <f t="shared" si="0"/>
        <v>7.0811650159476214</v>
      </c>
      <c r="D23" s="44"/>
      <c r="E23" s="44"/>
      <c r="F23" s="44"/>
      <c r="G23" s="44"/>
      <c r="H23" s="44"/>
      <c r="I23" s="39"/>
      <c r="J23" s="39"/>
      <c r="K23" s="39"/>
      <c r="L23" s="39"/>
      <c r="M23" s="39"/>
      <c r="N23" s="39"/>
      <c r="O23" s="39"/>
      <c r="P23" s="39"/>
      <c r="Q23" s="38"/>
      <c r="R23" s="38"/>
      <c r="S23" s="38"/>
      <c r="T23" s="38"/>
      <c r="U23" s="38"/>
      <c r="V23" s="38"/>
      <c r="W23" s="38"/>
      <c r="X23" s="38"/>
      <c r="Y23" s="38"/>
      <c r="Z23" s="40"/>
    </row>
    <row r="24" spans="1:26" x14ac:dyDescent="0.2">
      <c r="A24" s="11" t="s">
        <v>38</v>
      </c>
      <c r="B24" s="39">
        <v>277206</v>
      </c>
      <c r="C24" s="35">
        <f t="shared" si="0"/>
        <v>8.6430494644389899</v>
      </c>
      <c r="D24" s="44"/>
      <c r="E24" s="44"/>
      <c r="F24" s="44"/>
      <c r="G24" s="44"/>
      <c r="H24" s="44"/>
      <c r="I24" s="39"/>
      <c r="J24" s="39"/>
      <c r="K24" s="39"/>
      <c r="L24" s="39"/>
      <c r="M24" s="39"/>
      <c r="N24" s="39"/>
      <c r="O24" s="39"/>
      <c r="P24" s="39"/>
      <c r="Q24" s="38"/>
      <c r="R24" s="38"/>
      <c r="S24" s="38"/>
      <c r="T24" s="38"/>
      <c r="U24" s="38"/>
      <c r="V24" s="38"/>
      <c r="W24" s="38"/>
      <c r="X24" s="38"/>
      <c r="Y24" s="38"/>
      <c r="Z24" s="40"/>
    </row>
    <row r="25" spans="1:26" x14ac:dyDescent="0.2">
      <c r="A25" s="11" t="s">
        <v>39</v>
      </c>
      <c r="B25" s="39">
        <v>288425</v>
      </c>
      <c r="C25" s="35">
        <f t="shared" si="0"/>
        <v>4.0471706961609843</v>
      </c>
      <c r="D25" s="44"/>
      <c r="E25" s="44"/>
      <c r="F25" s="44"/>
      <c r="G25" s="44"/>
      <c r="H25" s="44"/>
      <c r="I25" s="39"/>
      <c r="J25" s="39"/>
      <c r="K25" s="39"/>
      <c r="L25" s="39"/>
      <c r="M25" s="39"/>
      <c r="N25" s="39"/>
      <c r="O25" s="39"/>
      <c r="P25" s="39"/>
      <c r="Q25" s="38"/>
      <c r="R25" s="38"/>
      <c r="S25" s="38"/>
      <c r="T25" s="38"/>
      <c r="U25" s="38"/>
      <c r="V25" s="38"/>
      <c r="W25" s="38"/>
      <c r="X25" s="38">
        <v>275016</v>
      </c>
      <c r="Y25" s="38">
        <v>268896</v>
      </c>
      <c r="Z25" s="40"/>
    </row>
    <row r="26" spans="1:26" x14ac:dyDescent="0.2">
      <c r="A26" s="11" t="s">
        <v>40</v>
      </c>
      <c r="B26" s="39">
        <v>302231</v>
      </c>
      <c r="C26" s="35">
        <f t="shared" si="0"/>
        <v>4.7866863135997306</v>
      </c>
      <c r="D26" s="44"/>
      <c r="E26" s="44"/>
      <c r="F26" s="44"/>
      <c r="G26" s="44"/>
      <c r="H26" s="44"/>
      <c r="I26" s="39"/>
      <c r="J26" s="39"/>
      <c r="K26" s="39"/>
      <c r="L26" s="39"/>
      <c r="M26" s="39"/>
      <c r="N26" s="39"/>
      <c r="O26" s="39"/>
      <c r="P26" s="39"/>
      <c r="Q26" s="38"/>
      <c r="R26" s="38"/>
      <c r="S26" s="38"/>
      <c r="T26" s="38"/>
      <c r="U26" s="38"/>
      <c r="V26" s="38"/>
      <c r="W26" s="38">
        <v>314984</v>
      </c>
      <c r="X26" s="38">
        <v>284406</v>
      </c>
      <c r="Y26" s="38">
        <v>271037</v>
      </c>
      <c r="Z26" s="40"/>
    </row>
    <row r="27" spans="1:26" x14ac:dyDescent="0.2">
      <c r="A27" s="11" t="s">
        <v>41</v>
      </c>
      <c r="B27" s="39">
        <v>323540</v>
      </c>
      <c r="C27" s="35">
        <f t="shared" si="0"/>
        <v>7.0505672813179432</v>
      </c>
      <c r="D27" s="44"/>
      <c r="E27" s="44"/>
      <c r="F27" s="44"/>
      <c r="G27" s="44"/>
      <c r="H27" s="44"/>
      <c r="I27" s="39"/>
      <c r="J27" s="39"/>
      <c r="K27" s="39"/>
      <c r="L27" s="39"/>
      <c r="M27" s="39"/>
      <c r="N27" s="39"/>
      <c r="O27" s="39"/>
      <c r="P27" s="39"/>
      <c r="Q27" s="38"/>
      <c r="R27" s="38"/>
      <c r="S27" s="38"/>
      <c r="T27" s="38"/>
      <c r="U27" s="38">
        <v>320103</v>
      </c>
      <c r="V27" s="38">
        <v>319898</v>
      </c>
      <c r="W27" s="38">
        <v>332482</v>
      </c>
      <c r="X27" s="38">
        <v>297559</v>
      </c>
      <c r="Y27" s="38">
        <v>282758</v>
      </c>
      <c r="Z27" s="40"/>
    </row>
    <row r="28" spans="1:26" x14ac:dyDescent="0.2">
      <c r="A28" s="11" t="s">
        <v>42</v>
      </c>
      <c r="B28" s="39">
        <v>336457</v>
      </c>
      <c r="C28" s="35">
        <f t="shared" si="0"/>
        <v>3.9923966124745025</v>
      </c>
      <c r="D28" s="44"/>
      <c r="E28" s="44"/>
      <c r="F28" s="44"/>
      <c r="G28" s="44"/>
      <c r="H28" s="44"/>
      <c r="I28" s="39"/>
      <c r="J28" s="39"/>
      <c r="K28" s="39"/>
      <c r="L28" s="39"/>
      <c r="M28" s="39"/>
      <c r="N28" s="39"/>
      <c r="O28" s="39"/>
      <c r="P28" s="39"/>
      <c r="Q28" s="38"/>
      <c r="R28" s="38"/>
      <c r="S28" s="38">
        <v>326669</v>
      </c>
      <c r="T28" s="38">
        <v>329335</v>
      </c>
      <c r="U28" s="38">
        <v>337688</v>
      </c>
      <c r="V28" s="38">
        <v>336466</v>
      </c>
      <c r="W28" s="38">
        <v>349414</v>
      </c>
      <c r="X28" s="38">
        <v>312260</v>
      </c>
      <c r="Y28" s="38">
        <v>298094</v>
      </c>
      <c r="Z28" s="40"/>
    </row>
    <row r="29" spans="1:26" x14ac:dyDescent="0.2">
      <c r="A29" s="11" t="s">
        <v>43</v>
      </c>
      <c r="B29" s="39">
        <v>344644</v>
      </c>
      <c r="C29" s="35">
        <f t="shared" si="0"/>
        <v>2.433297568485715</v>
      </c>
      <c r="D29" s="44"/>
      <c r="E29" s="44"/>
      <c r="F29" s="44"/>
      <c r="G29" s="44"/>
      <c r="H29" s="44"/>
      <c r="I29" s="39"/>
      <c r="J29" s="39"/>
      <c r="K29" s="39"/>
      <c r="L29" s="39"/>
      <c r="M29" s="39"/>
      <c r="N29" s="39"/>
      <c r="O29" s="39"/>
      <c r="P29" s="39"/>
      <c r="Q29" s="38">
        <v>343617</v>
      </c>
      <c r="R29" s="38">
        <v>344737</v>
      </c>
      <c r="S29" s="38">
        <v>340305</v>
      </c>
      <c r="T29" s="38">
        <v>346499</v>
      </c>
      <c r="U29" s="38">
        <v>354549</v>
      </c>
      <c r="V29" s="38">
        <v>354185</v>
      </c>
      <c r="W29" s="38">
        <v>368286</v>
      </c>
      <c r="X29" s="38">
        <v>328998</v>
      </c>
      <c r="Y29" s="38">
        <v>314154</v>
      </c>
      <c r="Z29" s="40"/>
    </row>
    <row r="30" spans="1:26" x14ac:dyDescent="0.2">
      <c r="A30" s="11" t="s">
        <v>44</v>
      </c>
      <c r="B30" s="39">
        <v>357366</v>
      </c>
      <c r="C30" s="35">
        <f t="shared" si="0"/>
        <v>3.6913452722229234</v>
      </c>
      <c r="D30" s="44"/>
      <c r="E30" s="44"/>
      <c r="F30" s="44"/>
      <c r="G30" s="44"/>
      <c r="H30" s="44"/>
      <c r="I30" s="39"/>
      <c r="J30" s="39"/>
      <c r="K30" s="39"/>
      <c r="L30" s="39"/>
      <c r="M30" s="39"/>
      <c r="N30" s="39"/>
      <c r="O30" s="39">
        <v>353859</v>
      </c>
      <c r="P30" s="39">
        <v>352591</v>
      </c>
      <c r="Q30" s="38">
        <v>360377</v>
      </c>
      <c r="R30" s="38">
        <v>362128</v>
      </c>
      <c r="S30" s="38">
        <v>357120</v>
      </c>
      <c r="T30" s="38">
        <v>364282</v>
      </c>
      <c r="U30" s="38">
        <v>372215</v>
      </c>
      <c r="V30" s="38">
        <v>371975</v>
      </c>
      <c r="W30" s="38">
        <v>388094</v>
      </c>
      <c r="X30" s="38"/>
      <c r="Y30" s="38"/>
      <c r="Z30" s="40"/>
    </row>
    <row r="31" spans="1:26" x14ac:dyDescent="0.2">
      <c r="A31" s="11" t="s">
        <v>45</v>
      </c>
      <c r="B31" s="39">
        <v>372481</v>
      </c>
      <c r="C31" s="35">
        <f t="shared" si="0"/>
        <v>4.2295573725536384</v>
      </c>
      <c r="D31" s="44"/>
      <c r="E31" s="44"/>
      <c r="F31" s="44"/>
      <c r="G31" s="44"/>
      <c r="H31" s="44"/>
      <c r="I31" s="39"/>
      <c r="J31" s="39"/>
      <c r="K31" s="39"/>
      <c r="L31" s="39"/>
      <c r="M31" s="39">
        <v>363656</v>
      </c>
      <c r="N31" s="39">
        <v>364288</v>
      </c>
      <c r="O31" s="39">
        <v>370073</v>
      </c>
      <c r="P31" s="39">
        <v>369983</v>
      </c>
      <c r="Q31" s="38">
        <v>380067</v>
      </c>
      <c r="R31" s="38">
        <v>381338</v>
      </c>
      <c r="S31" s="38">
        <v>375187</v>
      </c>
      <c r="T31" s="38">
        <v>382351</v>
      </c>
      <c r="U31" s="38">
        <v>390761</v>
      </c>
      <c r="V31" s="38"/>
      <c r="W31" s="38"/>
      <c r="X31" s="38"/>
      <c r="Y31" s="38"/>
      <c r="Z31" s="40"/>
    </row>
    <row r="32" spans="1:26" x14ac:dyDescent="0.2">
      <c r="A32" s="11" t="s">
        <v>46</v>
      </c>
      <c r="B32" s="39">
        <v>386929</v>
      </c>
      <c r="C32" s="35">
        <f t="shared" si="0"/>
        <v>3.8788555657872426</v>
      </c>
      <c r="D32" s="44"/>
      <c r="E32" s="44"/>
      <c r="F32" s="44"/>
      <c r="G32" s="44"/>
      <c r="H32" s="44"/>
      <c r="I32" s="76"/>
      <c r="J32" s="76"/>
      <c r="K32" s="39">
        <v>378997.06555673591</v>
      </c>
      <c r="L32" s="39">
        <v>378765</v>
      </c>
      <c r="M32" s="39">
        <v>383573</v>
      </c>
      <c r="N32" s="39">
        <v>383914</v>
      </c>
      <c r="O32" s="39">
        <v>389697</v>
      </c>
      <c r="P32" s="39">
        <v>389805</v>
      </c>
      <c r="Q32" s="38">
        <v>400721</v>
      </c>
      <c r="R32" s="38">
        <v>401721</v>
      </c>
      <c r="S32" s="38">
        <v>393722</v>
      </c>
      <c r="T32" s="38"/>
      <c r="U32" s="38"/>
      <c r="V32" s="38"/>
      <c r="W32" s="38"/>
      <c r="X32" s="38"/>
      <c r="Y32" s="38"/>
      <c r="Z32" s="40"/>
    </row>
    <row r="33" spans="1:26" x14ac:dyDescent="0.2">
      <c r="A33" s="23" t="s">
        <v>47</v>
      </c>
      <c r="B33" s="39">
        <v>410175</v>
      </c>
      <c r="C33" s="35">
        <f t="shared" si="0"/>
        <v>6.0078205562260845</v>
      </c>
      <c r="D33" s="44"/>
      <c r="E33" s="44"/>
      <c r="F33" s="44"/>
      <c r="G33" s="44"/>
      <c r="H33" s="44"/>
      <c r="I33" s="76">
        <v>392104.99999999977</v>
      </c>
      <c r="J33" s="76">
        <v>392675.47223398555</v>
      </c>
      <c r="K33" s="39">
        <v>399093.67788001307</v>
      </c>
      <c r="L33" s="39">
        <v>399844</v>
      </c>
      <c r="M33" s="39">
        <v>404893</v>
      </c>
      <c r="N33" s="39">
        <v>404747</v>
      </c>
      <c r="O33" s="39">
        <v>410692</v>
      </c>
      <c r="P33" s="39">
        <v>410408</v>
      </c>
      <c r="Q33" s="39">
        <v>421992</v>
      </c>
      <c r="R33" s="39"/>
      <c r="S33" s="39"/>
      <c r="T33" s="39"/>
      <c r="U33" s="39"/>
      <c r="V33" s="39"/>
      <c r="W33" s="39"/>
      <c r="X33" s="39"/>
      <c r="Y33" s="39"/>
      <c r="Z33" s="40"/>
    </row>
    <row r="34" spans="1:26" x14ac:dyDescent="0.2">
      <c r="A34" s="23" t="s">
        <v>48</v>
      </c>
      <c r="B34" s="39">
        <v>432993</v>
      </c>
      <c r="C34" s="35">
        <f t="shared" si="0"/>
        <v>5.5629914061071428</v>
      </c>
      <c r="D34" s="44"/>
      <c r="E34" s="44"/>
      <c r="F34" s="86"/>
      <c r="G34" s="76">
        <v>426665.93355286919</v>
      </c>
      <c r="H34" s="76">
        <v>427223.81816190568</v>
      </c>
      <c r="I34" s="76">
        <v>410479.00000000029</v>
      </c>
      <c r="J34" s="76">
        <v>412450.74356251484</v>
      </c>
      <c r="K34" s="39">
        <v>419722.52934206196</v>
      </c>
      <c r="L34" s="39">
        <v>422096</v>
      </c>
      <c r="M34" s="39">
        <v>426274</v>
      </c>
      <c r="N34" s="39">
        <v>426315</v>
      </c>
      <c r="O34" s="39">
        <v>432616</v>
      </c>
      <c r="P34" s="39"/>
      <c r="Q34" s="39"/>
      <c r="R34" s="39"/>
      <c r="S34" s="39"/>
      <c r="T34" s="39"/>
      <c r="U34" s="39"/>
      <c r="V34" s="39"/>
      <c r="W34" s="39"/>
      <c r="X34" s="39"/>
      <c r="Y34" s="39"/>
      <c r="Z34" s="40"/>
    </row>
    <row r="35" spans="1:26" x14ac:dyDescent="0.2">
      <c r="A35" s="28" t="s">
        <v>49</v>
      </c>
      <c r="B35" s="39">
        <v>454590</v>
      </c>
      <c r="C35" s="35">
        <f t="shared" ref="C35" si="1">(B35/B34-1)*100</f>
        <v>4.9878404500765638</v>
      </c>
      <c r="D35" s="44"/>
      <c r="E35" s="76">
        <v>451024.25434591097</v>
      </c>
      <c r="F35" s="76">
        <v>453737.93540371623</v>
      </c>
      <c r="G35" s="76">
        <v>447761.27357566793</v>
      </c>
      <c r="H35" s="76">
        <v>449336.42939914437</v>
      </c>
      <c r="I35" s="76">
        <v>431732.00000000006</v>
      </c>
      <c r="J35" s="76">
        <v>433206.40348829317</v>
      </c>
      <c r="K35" s="39">
        <v>441538.32061918837</v>
      </c>
      <c r="L35" s="39">
        <v>445587</v>
      </c>
      <c r="M35" s="39">
        <v>448881</v>
      </c>
      <c r="N35" s="40"/>
      <c r="O35" s="40"/>
      <c r="P35" s="39"/>
      <c r="Q35" s="39"/>
      <c r="R35" s="39"/>
      <c r="S35" s="39"/>
      <c r="T35" s="39"/>
      <c r="U35" s="39"/>
      <c r="V35" s="39"/>
      <c r="W35" s="39"/>
      <c r="X35" s="39"/>
      <c r="Y35" s="39"/>
      <c r="Z35" s="40"/>
    </row>
    <row r="36" spans="1:26" x14ac:dyDescent="0.2">
      <c r="A36" s="67" t="s">
        <v>69</v>
      </c>
      <c r="B36" s="66"/>
      <c r="C36" s="78"/>
      <c r="D36" s="76">
        <v>473812.11705819622</v>
      </c>
      <c r="E36" s="76">
        <v>472079.44595219218</v>
      </c>
      <c r="F36" s="76">
        <v>477533.20372158848</v>
      </c>
      <c r="G36" s="76">
        <v>471578.30164732371</v>
      </c>
      <c r="H36" s="76">
        <v>472162.0401617504</v>
      </c>
      <c r="I36" s="76">
        <v>454508</v>
      </c>
      <c r="J36" s="76">
        <v>455493.26481910743</v>
      </c>
      <c r="K36" s="39">
        <v>464590.40880179132</v>
      </c>
      <c r="L36" s="39"/>
      <c r="M36" s="39"/>
      <c r="N36" s="40"/>
      <c r="O36" s="40"/>
      <c r="P36" s="39"/>
      <c r="Q36" s="39"/>
      <c r="R36" s="39"/>
      <c r="S36" s="39"/>
      <c r="T36" s="39"/>
      <c r="U36" s="39"/>
      <c r="V36" s="39"/>
      <c r="W36" s="39"/>
      <c r="X36" s="39"/>
      <c r="Y36" s="39"/>
      <c r="Z36" s="40"/>
    </row>
    <row r="37" spans="1:26" x14ac:dyDescent="0.2">
      <c r="A37" s="48" t="s">
        <v>75</v>
      </c>
      <c r="B37" s="48"/>
      <c r="C37" s="78"/>
      <c r="D37" s="76">
        <v>497404.01387807191</v>
      </c>
      <c r="E37" s="76">
        <v>494939.65737303498</v>
      </c>
      <c r="F37" s="76">
        <v>502658.79916703084</v>
      </c>
      <c r="G37" s="76">
        <v>496778.60213966126</v>
      </c>
      <c r="H37" s="76">
        <v>496773.68234096462</v>
      </c>
      <c r="I37" s="76">
        <v>478690.99999999988</v>
      </c>
    </row>
    <row r="38" spans="1:26" x14ac:dyDescent="0.2">
      <c r="A38" s="81" t="s">
        <v>77</v>
      </c>
      <c r="B38" s="66"/>
      <c r="C38" s="78"/>
      <c r="D38" s="76">
        <v>522690.39895150258</v>
      </c>
      <c r="E38" s="76">
        <v>520702.04863312474</v>
      </c>
      <c r="F38" s="76">
        <v>529181.2377275289</v>
      </c>
      <c r="G38" s="76">
        <v>522959.87188612547</v>
      </c>
      <c r="H38" s="76"/>
      <c r="I38" s="76"/>
    </row>
    <row r="39" spans="1:26" x14ac:dyDescent="0.2">
      <c r="A39" s="81" t="s">
        <v>82</v>
      </c>
      <c r="B39" s="66"/>
      <c r="C39" s="78"/>
      <c r="D39" s="76">
        <v>550528.96979086322</v>
      </c>
      <c r="E39" s="76">
        <v>548474.07485158159</v>
      </c>
      <c r="F39" s="76"/>
      <c r="G39" s="76"/>
      <c r="H39" s="76"/>
      <c r="I39" s="76"/>
    </row>
    <row r="40" spans="1:26" ht="6" customHeight="1" thickBot="1" x14ac:dyDescent="0.25">
      <c r="A40" s="81"/>
      <c r="B40" s="68"/>
      <c r="C40" s="69"/>
      <c r="D40" s="70"/>
      <c r="E40" s="70"/>
      <c r="F40" s="42"/>
      <c r="G40" s="42"/>
      <c r="H40" s="42"/>
      <c r="I40" s="42"/>
      <c r="J40" s="42"/>
      <c r="K40" s="42"/>
      <c r="L40" s="42"/>
      <c r="M40" s="42"/>
      <c r="N40" s="41"/>
      <c r="O40" s="41"/>
      <c r="P40" s="41"/>
      <c r="Q40" s="41"/>
      <c r="R40" s="41"/>
      <c r="S40" s="41"/>
      <c r="T40" s="41"/>
      <c r="U40" s="41"/>
      <c r="V40" s="41"/>
      <c r="W40" s="41"/>
      <c r="X40" s="41"/>
      <c r="Y40" s="41"/>
      <c r="Z40" s="40"/>
    </row>
    <row r="41" spans="1:26" x14ac:dyDescent="0.2">
      <c r="B41" s="43" t="s">
        <v>50</v>
      </c>
      <c r="C41" s="43"/>
      <c r="D41" s="43"/>
      <c r="E41" s="43"/>
      <c r="F41" s="43"/>
      <c r="G41" s="43"/>
      <c r="H41" s="43"/>
      <c r="I41" s="43"/>
      <c r="J41" s="43"/>
      <c r="K41" s="43"/>
      <c r="L41" s="43"/>
      <c r="M41" s="43"/>
      <c r="N41" s="43"/>
      <c r="O41" s="43"/>
      <c r="P41" s="43"/>
      <c r="Q41" s="43"/>
      <c r="R41" s="43"/>
      <c r="S41" s="43"/>
      <c r="T41" s="43"/>
      <c r="U41" s="43"/>
      <c r="V41" s="43"/>
      <c r="W41" s="43"/>
      <c r="X41" s="43"/>
      <c r="Y41" s="43"/>
      <c r="Z41" s="40"/>
    </row>
    <row r="42" spans="1:26" x14ac:dyDescent="0.2">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1:26" x14ac:dyDescent="0.2">
      <c r="B43" s="34" t="s">
        <v>86</v>
      </c>
      <c r="C43" s="34"/>
      <c r="D43" s="34"/>
      <c r="E43" s="34"/>
      <c r="F43" s="34"/>
      <c r="G43" s="34"/>
      <c r="H43" s="34"/>
      <c r="I43" s="34"/>
      <c r="J43" s="34"/>
      <c r="K43" s="34"/>
      <c r="L43" s="34"/>
      <c r="M43" s="34"/>
      <c r="N43" s="34"/>
      <c r="O43" s="34"/>
      <c r="P43" s="34"/>
      <c r="Q43" s="34"/>
      <c r="R43" s="34"/>
      <c r="S43" s="34"/>
      <c r="T43" s="34"/>
      <c r="U43" s="34"/>
      <c r="V43" s="34"/>
      <c r="W43" s="34"/>
      <c r="X43" s="34"/>
      <c r="Y43" s="34"/>
    </row>
    <row r="44" spans="1:26" x14ac:dyDescent="0.2">
      <c r="B44" s="21"/>
      <c r="C44" s="20"/>
      <c r="D44" s="20"/>
      <c r="E44" s="20"/>
      <c r="F44" s="20"/>
      <c r="G44" s="20"/>
      <c r="H44" s="20"/>
      <c r="I44" s="20"/>
      <c r="J44" s="20"/>
      <c r="K44" s="20"/>
      <c r="L44" s="20"/>
      <c r="M44" s="20"/>
    </row>
  </sheetData>
  <pageMargins left="0.7" right="0.7" top="0.75" bottom="0.75" header="0.3" footer="0.3"/>
  <pageSetup paperSize="8" scale="78" orientation="landscape" r:id="rId1"/>
  <headerFooter>
    <oddFooter>&amp;L&amp;1#&amp;"Calibri"&amp;11&amp;K000000OFFICIAL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Z44"/>
  <sheetViews>
    <sheetView showGridLines="0" zoomScaleNormal="100" workbookViewId="0">
      <pane xSplit="1" ySplit="5" topLeftCell="B6" activePane="bottomRight" state="frozen"/>
      <selection activeCell="B23" sqref="B23"/>
      <selection pane="topRight" activeCell="B23" sqref="B23"/>
      <selection pane="bottomLeft" activeCell="B23" sqref="B23"/>
      <selection pane="bottomRight" activeCell="D38" sqref="D38"/>
    </sheetView>
  </sheetViews>
  <sheetFormatPr defaultColWidth="0" defaultRowHeight="12.75" zeroHeight="1" x14ac:dyDescent="0.2"/>
  <cols>
    <col min="1" max="1" width="7.5703125" style="11" bestFit="1" customWidth="1"/>
    <col min="2" max="2" width="11.140625" style="11" customWidth="1"/>
    <col min="3" max="3" width="10.28515625" style="11" bestFit="1" customWidth="1"/>
    <col min="4" max="25" width="10.28515625" style="11" customWidth="1"/>
    <col min="26" max="26" width="2.140625" style="11" customWidth="1"/>
    <col min="27" max="16384" width="9.140625" style="11" hidden="1"/>
  </cols>
  <sheetData>
    <row r="1" spans="1:25" x14ac:dyDescent="0.2">
      <c r="A1" s="11" t="s">
        <v>73</v>
      </c>
      <c r="B1" s="19" t="s">
        <v>54</v>
      </c>
      <c r="C1" s="20"/>
      <c r="D1" s="20"/>
      <c r="E1" s="20"/>
      <c r="F1" s="20"/>
      <c r="G1" s="20"/>
      <c r="H1" s="20"/>
      <c r="I1" s="20"/>
      <c r="J1" s="20"/>
      <c r="K1" s="20"/>
      <c r="L1" s="20"/>
      <c r="M1" s="20"/>
    </row>
    <row r="2" spans="1:25" x14ac:dyDescent="0.2">
      <c r="B2" s="50" t="str">
        <f>'Nominal gross state product'!B2</f>
        <v>2019-20 Budget Update</v>
      </c>
      <c r="C2" s="20"/>
      <c r="D2" s="20"/>
      <c r="E2" s="20"/>
      <c r="F2" s="20"/>
      <c r="G2" s="20"/>
      <c r="H2" s="20"/>
      <c r="I2" s="20"/>
      <c r="J2" s="20"/>
      <c r="K2" s="20"/>
      <c r="L2" s="20"/>
      <c r="M2" s="20"/>
    </row>
    <row r="3" spans="1:25" x14ac:dyDescent="0.2">
      <c r="B3" s="21"/>
      <c r="C3" s="20"/>
      <c r="D3" s="20"/>
      <c r="E3" s="20"/>
      <c r="F3" s="20"/>
      <c r="G3" s="20"/>
      <c r="H3" s="20"/>
      <c r="I3" s="20"/>
      <c r="J3" s="20"/>
      <c r="K3" s="20"/>
      <c r="L3" s="20"/>
      <c r="M3" s="20"/>
    </row>
    <row r="4" spans="1:25" x14ac:dyDescent="0.2">
      <c r="A4" s="1"/>
      <c r="B4" s="2" t="s">
        <v>4</v>
      </c>
      <c r="C4" s="3"/>
      <c r="D4" s="3" t="s">
        <v>55</v>
      </c>
      <c r="E4" s="3"/>
      <c r="F4" s="3"/>
      <c r="G4" s="3"/>
      <c r="H4" s="4"/>
      <c r="I4" s="79"/>
      <c r="J4" s="4"/>
      <c r="K4" s="8"/>
      <c r="L4" s="4"/>
      <c r="M4" s="4"/>
      <c r="N4" s="4"/>
      <c r="O4" s="4"/>
      <c r="P4" s="4"/>
      <c r="Q4" s="1"/>
      <c r="R4" s="1"/>
      <c r="S4" s="1"/>
      <c r="T4" s="1"/>
      <c r="U4" s="1"/>
      <c r="V4" s="1"/>
      <c r="W4" s="1"/>
      <c r="X4" s="1"/>
      <c r="Y4" s="1"/>
    </row>
    <row r="5" spans="1:25" s="22" customFormat="1" ht="38.25" x14ac:dyDescent="0.2">
      <c r="A5" s="5"/>
      <c r="B5" s="6" t="s">
        <v>56</v>
      </c>
      <c r="C5" s="7" t="s">
        <v>6</v>
      </c>
      <c r="D5" s="7" t="str">
        <f>'Real gross state product'!D5</f>
        <v>2019-20 Budget Update</v>
      </c>
      <c r="E5" s="7" t="str">
        <f>'Real gross state product'!E5</f>
        <v>2019-20 Budget</v>
      </c>
      <c r="F5" s="7" t="str">
        <f>'Real gross state product'!F5</f>
        <v>2018-19 Budget Update</v>
      </c>
      <c r="G5" s="7" t="str">
        <f>'Real gross state product'!G5</f>
        <v>2018-19 Budget</v>
      </c>
      <c r="H5" s="7" t="str">
        <f>'Real gross state product'!H5</f>
        <v>2017-18 Budget Update</v>
      </c>
      <c r="I5" s="7" t="str">
        <f>'Real gross state product'!I5</f>
        <v>2017-18 Budget</v>
      </c>
      <c r="J5" s="7" t="str">
        <f>'Real gross state product'!J5</f>
        <v>2016-17 Budget Update</v>
      </c>
      <c r="K5" s="7" t="str">
        <f>'Real gross state product'!K5</f>
        <v>2016-17 Budget</v>
      </c>
      <c r="L5" s="7" t="str">
        <f>'Real gross state product'!L5</f>
        <v>2015-16 Budget Update</v>
      </c>
      <c r="M5" s="7" t="str">
        <f>'Real gross state product'!M5</f>
        <v>2015-16 Budget</v>
      </c>
      <c r="N5" s="7" t="str">
        <f>'Real gross state product'!N5</f>
        <v>2014-15 Budget Update</v>
      </c>
      <c r="O5" s="7" t="str">
        <f>'Real gross state product'!O5</f>
        <v>2014-15 Budget</v>
      </c>
      <c r="P5" s="7" t="str">
        <f>'Real gross state product'!P5</f>
        <v>2013-14 Budget Update</v>
      </c>
      <c r="Q5" s="7" t="str">
        <f>'Real gross state product'!Q5</f>
        <v>2013-14 Budget</v>
      </c>
      <c r="R5" s="7" t="str">
        <f>'Real gross state product'!R5</f>
        <v>2012-13 Budget Update</v>
      </c>
      <c r="S5" s="7" t="str">
        <f>'Real gross state product'!S5</f>
        <v>2012-13 Budget</v>
      </c>
      <c r="T5" s="7" t="str">
        <f>'Real gross state product'!T5</f>
        <v>2011-12 Budget Update</v>
      </c>
      <c r="U5" s="7" t="str">
        <f>'Real gross state product'!U5</f>
        <v>2011-12 Budget</v>
      </c>
      <c r="V5" s="7" t="str">
        <f>'Real gross state product'!V5</f>
        <v>2010-11 Budget Update</v>
      </c>
      <c r="W5" s="7" t="str">
        <f>'Real gross state product'!W5</f>
        <v>2010-11 Budget</v>
      </c>
      <c r="X5" s="7" t="str">
        <f>'Real gross state product'!X5</f>
        <v>2009-10 Budget Update</v>
      </c>
      <c r="Y5" s="7" t="str">
        <f>'Real gross state product'!Y5</f>
        <v>2009-10 Budget</v>
      </c>
    </row>
    <row r="6" spans="1:25" x14ac:dyDescent="0.2">
      <c r="A6" s="11" t="s">
        <v>20</v>
      </c>
      <c r="B6" s="39">
        <v>2081.9484466083336</v>
      </c>
      <c r="C6" s="35"/>
      <c r="D6" s="27"/>
      <c r="E6" s="27"/>
      <c r="F6" s="27"/>
      <c r="G6" s="27"/>
      <c r="H6" s="27"/>
      <c r="I6" s="23"/>
      <c r="J6" s="23"/>
      <c r="K6" s="23"/>
      <c r="L6" s="23"/>
      <c r="M6" s="23"/>
      <c r="N6" s="23"/>
      <c r="O6" s="23"/>
      <c r="P6" s="23"/>
    </row>
    <row r="7" spans="1:25" x14ac:dyDescent="0.2">
      <c r="A7" s="11" t="s">
        <v>21</v>
      </c>
      <c r="B7" s="39">
        <v>2028.1968948333335</v>
      </c>
      <c r="C7" s="35">
        <f t="shared" ref="C7:C33" si="0">(B7/B6-1)*100</f>
        <v>-2.5817907192930645</v>
      </c>
      <c r="D7" s="27"/>
      <c r="E7" s="27"/>
      <c r="F7" s="27"/>
      <c r="G7" s="27"/>
      <c r="H7" s="27"/>
      <c r="I7" s="27"/>
      <c r="J7" s="27"/>
      <c r="K7" s="27"/>
      <c r="L7" s="27"/>
      <c r="M7" s="27"/>
      <c r="N7" s="23"/>
      <c r="O7" s="23"/>
      <c r="P7" s="23"/>
    </row>
    <row r="8" spans="1:25" x14ac:dyDescent="0.2">
      <c r="A8" s="11" t="s">
        <v>22</v>
      </c>
      <c r="B8" s="39">
        <v>1956.2502584416668</v>
      </c>
      <c r="C8" s="35">
        <f t="shared" si="0"/>
        <v>-3.5473201134931687</v>
      </c>
      <c r="D8" s="27"/>
      <c r="E8" s="27"/>
      <c r="F8" s="27"/>
      <c r="G8" s="27"/>
      <c r="H8" s="27"/>
      <c r="I8" s="27"/>
      <c r="J8" s="27"/>
      <c r="K8" s="27"/>
      <c r="L8" s="27"/>
      <c r="M8" s="27"/>
      <c r="N8" s="23"/>
      <c r="O8" s="23"/>
      <c r="P8" s="23"/>
    </row>
    <row r="9" spans="1:25" x14ac:dyDescent="0.2">
      <c r="A9" s="11" t="s">
        <v>23</v>
      </c>
      <c r="B9" s="39">
        <v>1934.1198904749999</v>
      </c>
      <c r="C9" s="35">
        <f t="shared" si="0"/>
        <v>-1.13126466673521</v>
      </c>
      <c r="D9" s="27"/>
      <c r="E9" s="27"/>
      <c r="F9" s="27"/>
      <c r="G9" s="27"/>
      <c r="H9" s="27"/>
      <c r="I9" s="27"/>
      <c r="J9" s="27"/>
      <c r="K9" s="27"/>
      <c r="L9" s="27"/>
      <c r="M9" s="27"/>
      <c r="N9" s="23"/>
      <c r="O9" s="23"/>
      <c r="P9" s="23"/>
    </row>
    <row r="10" spans="1:25" x14ac:dyDescent="0.2">
      <c r="A10" s="11" t="s">
        <v>24</v>
      </c>
      <c r="B10" s="39">
        <v>1942.2417176833335</v>
      </c>
      <c r="C10" s="35">
        <f t="shared" si="0"/>
        <v>0.41992366907197543</v>
      </c>
      <c r="D10" s="27"/>
      <c r="E10" s="27"/>
      <c r="F10" s="27"/>
      <c r="G10" s="27"/>
      <c r="H10" s="27"/>
      <c r="I10" s="27"/>
      <c r="J10" s="27"/>
      <c r="K10" s="27"/>
      <c r="L10" s="27"/>
      <c r="M10" s="27"/>
      <c r="N10" s="23"/>
      <c r="O10" s="23"/>
      <c r="P10" s="23"/>
    </row>
    <row r="11" spans="1:25" x14ac:dyDescent="0.2">
      <c r="A11" s="11" t="s">
        <v>25</v>
      </c>
      <c r="B11" s="39">
        <v>2009.8534363083334</v>
      </c>
      <c r="C11" s="35">
        <f t="shared" si="0"/>
        <v>3.4811176183387582</v>
      </c>
      <c r="D11" s="27"/>
      <c r="E11" s="27"/>
      <c r="F11" s="27"/>
      <c r="G11" s="27"/>
      <c r="H11" s="27"/>
      <c r="I11" s="27"/>
      <c r="J11" s="27"/>
      <c r="K11" s="27"/>
      <c r="L11" s="27"/>
      <c r="M11" s="27"/>
      <c r="N11" s="23"/>
      <c r="O11" s="23"/>
      <c r="P11" s="23"/>
    </row>
    <row r="12" spans="1:25" x14ac:dyDescent="0.2">
      <c r="A12" s="11" t="s">
        <v>26</v>
      </c>
      <c r="B12" s="39">
        <v>2065.6785857499999</v>
      </c>
      <c r="C12" s="35">
        <f t="shared" si="0"/>
        <v>2.7775731520107927</v>
      </c>
      <c r="D12" s="27"/>
      <c r="E12" s="27"/>
      <c r="F12" s="27"/>
      <c r="G12" s="27"/>
      <c r="H12" s="27"/>
      <c r="I12" s="27"/>
      <c r="J12" s="27"/>
      <c r="K12" s="27"/>
      <c r="L12" s="27"/>
      <c r="M12" s="27"/>
      <c r="N12" s="23"/>
      <c r="O12" s="23"/>
      <c r="P12" s="23"/>
    </row>
    <row r="13" spans="1:25" x14ac:dyDescent="0.2">
      <c r="A13" s="11" t="s">
        <v>27</v>
      </c>
      <c r="B13" s="39">
        <v>2078.5507299750002</v>
      </c>
      <c r="C13" s="35">
        <f t="shared" si="0"/>
        <v>0.62314361555559916</v>
      </c>
      <c r="D13" s="27"/>
      <c r="E13" s="27"/>
      <c r="F13" s="27"/>
      <c r="G13" s="27"/>
      <c r="H13" s="27"/>
      <c r="I13" s="27"/>
      <c r="J13" s="27"/>
      <c r="K13" s="27"/>
      <c r="L13" s="27"/>
      <c r="M13" s="27"/>
      <c r="N13" s="23"/>
      <c r="O13" s="23"/>
      <c r="P13" s="23"/>
    </row>
    <row r="14" spans="1:25" x14ac:dyDescent="0.2">
      <c r="A14" s="11" t="s">
        <v>28</v>
      </c>
      <c r="B14" s="39">
        <v>2104.4220318999996</v>
      </c>
      <c r="C14" s="35">
        <f t="shared" si="0"/>
        <v>1.2446798411944737</v>
      </c>
      <c r="D14" s="27"/>
      <c r="E14" s="27"/>
      <c r="F14" s="27"/>
      <c r="G14" s="27"/>
      <c r="H14" s="27"/>
      <c r="I14" s="27"/>
      <c r="J14" s="27"/>
      <c r="K14" s="27"/>
      <c r="L14" s="27"/>
      <c r="M14" s="27"/>
      <c r="N14" s="23"/>
      <c r="O14" s="23"/>
      <c r="P14" s="23"/>
    </row>
    <row r="15" spans="1:25" x14ac:dyDescent="0.2">
      <c r="A15" s="11" t="s">
        <v>29</v>
      </c>
      <c r="B15" s="39">
        <v>2139.2752688250002</v>
      </c>
      <c r="C15" s="35">
        <f t="shared" si="0"/>
        <v>1.6561904597403032</v>
      </c>
      <c r="D15" s="27"/>
      <c r="E15" s="27"/>
      <c r="F15" s="27"/>
      <c r="G15" s="27"/>
      <c r="H15" s="27"/>
      <c r="I15" s="27"/>
      <c r="J15" s="27"/>
      <c r="K15" s="27"/>
      <c r="L15" s="27"/>
      <c r="M15" s="27"/>
      <c r="N15" s="23"/>
      <c r="O15" s="23"/>
      <c r="P15" s="23"/>
    </row>
    <row r="16" spans="1:25" x14ac:dyDescent="0.2">
      <c r="A16" s="11" t="s">
        <v>30</v>
      </c>
      <c r="B16" s="39">
        <v>2171.9379472833334</v>
      </c>
      <c r="C16" s="35">
        <f t="shared" si="0"/>
        <v>1.5268104546580119</v>
      </c>
      <c r="D16" s="27"/>
      <c r="E16" s="27"/>
      <c r="F16" s="27"/>
      <c r="G16" s="27"/>
      <c r="H16" s="27"/>
      <c r="I16" s="27"/>
      <c r="J16" s="27"/>
      <c r="K16" s="27"/>
      <c r="L16" s="27"/>
      <c r="M16" s="27"/>
      <c r="N16" s="23"/>
      <c r="O16" s="23"/>
      <c r="P16" s="23"/>
    </row>
    <row r="17" spans="1:25" x14ac:dyDescent="0.2">
      <c r="A17" s="11" t="s">
        <v>31</v>
      </c>
      <c r="B17" s="39">
        <v>2244.1174228333334</v>
      </c>
      <c r="C17" s="35">
        <f t="shared" si="0"/>
        <v>3.3232752178892655</v>
      </c>
      <c r="D17" s="27"/>
      <c r="E17" s="27"/>
      <c r="F17" s="27"/>
      <c r="G17" s="27"/>
      <c r="H17" s="27"/>
      <c r="I17" s="27"/>
      <c r="J17" s="27"/>
      <c r="K17" s="27"/>
      <c r="L17" s="27"/>
      <c r="M17" s="27"/>
      <c r="N17" s="23"/>
      <c r="O17" s="23"/>
      <c r="P17" s="23"/>
    </row>
    <row r="18" spans="1:25" x14ac:dyDescent="0.2">
      <c r="A18" s="11" t="s">
        <v>32</v>
      </c>
      <c r="B18" s="39">
        <v>2270.6387999083331</v>
      </c>
      <c r="C18" s="35">
        <f t="shared" si="0"/>
        <v>1.1818177072710823</v>
      </c>
      <c r="D18" s="27"/>
      <c r="E18" s="27"/>
      <c r="F18" s="27"/>
      <c r="G18" s="27"/>
      <c r="H18" s="27"/>
      <c r="I18" s="27"/>
      <c r="J18" s="27"/>
      <c r="K18" s="27"/>
      <c r="L18" s="27"/>
      <c r="M18" s="27"/>
      <c r="N18" s="23"/>
      <c r="O18" s="23"/>
      <c r="P18" s="23"/>
    </row>
    <row r="19" spans="1:25" x14ac:dyDescent="0.2">
      <c r="A19" s="11" t="s">
        <v>33</v>
      </c>
      <c r="B19" s="39">
        <v>2317.7607214499999</v>
      </c>
      <c r="C19" s="35">
        <f t="shared" si="0"/>
        <v>2.0752715730731452</v>
      </c>
      <c r="D19" s="27"/>
      <c r="E19" s="27"/>
      <c r="F19" s="27"/>
      <c r="G19" s="27"/>
      <c r="H19" s="27"/>
      <c r="I19" s="27"/>
      <c r="J19" s="27"/>
      <c r="K19" s="27"/>
      <c r="L19" s="27"/>
      <c r="M19" s="27"/>
      <c r="N19" s="23"/>
      <c r="O19" s="23"/>
      <c r="P19" s="23"/>
    </row>
    <row r="20" spans="1:25" x14ac:dyDescent="0.2">
      <c r="A20" s="11" t="s">
        <v>34</v>
      </c>
      <c r="B20" s="39">
        <v>2349.8108667249999</v>
      </c>
      <c r="C20" s="35">
        <f t="shared" si="0"/>
        <v>1.3828064725744937</v>
      </c>
      <c r="D20" s="27"/>
      <c r="E20" s="27"/>
      <c r="F20" s="27"/>
      <c r="G20" s="27"/>
      <c r="H20" s="27"/>
      <c r="I20" s="27"/>
      <c r="J20" s="27"/>
      <c r="K20" s="27"/>
      <c r="L20" s="27"/>
      <c r="M20" s="27"/>
      <c r="N20" s="23"/>
      <c r="O20" s="23"/>
      <c r="P20" s="23"/>
    </row>
    <row r="21" spans="1:25" x14ac:dyDescent="0.2">
      <c r="A21" s="11" t="s">
        <v>35</v>
      </c>
      <c r="B21" s="39">
        <v>2422.9368150083333</v>
      </c>
      <c r="C21" s="35">
        <f t="shared" si="0"/>
        <v>3.1119929403191193</v>
      </c>
      <c r="D21" s="27"/>
      <c r="E21" s="27"/>
      <c r="F21" s="27"/>
      <c r="G21" s="27"/>
      <c r="H21" s="27"/>
      <c r="I21" s="27"/>
      <c r="J21" s="27"/>
      <c r="K21" s="27"/>
      <c r="L21" s="27"/>
      <c r="M21" s="27"/>
      <c r="N21" s="23"/>
      <c r="O21" s="23"/>
      <c r="P21" s="23"/>
    </row>
    <row r="22" spans="1:25" x14ac:dyDescent="0.2">
      <c r="A22" s="11" t="s">
        <v>36</v>
      </c>
      <c r="B22" s="39">
        <v>2473.6058287166666</v>
      </c>
      <c r="C22" s="35">
        <f t="shared" si="0"/>
        <v>2.0912230725322889</v>
      </c>
      <c r="D22" s="27"/>
      <c r="E22" s="27"/>
      <c r="F22" s="27"/>
      <c r="G22" s="27"/>
      <c r="H22" s="27"/>
      <c r="I22" s="27"/>
      <c r="J22" s="27"/>
      <c r="K22" s="27"/>
      <c r="L22" s="27"/>
      <c r="M22" s="27"/>
      <c r="N22" s="23"/>
      <c r="O22" s="23"/>
      <c r="P22" s="23"/>
    </row>
    <row r="23" spans="1:25" x14ac:dyDescent="0.2">
      <c r="A23" s="11" t="s">
        <v>37</v>
      </c>
      <c r="B23" s="39">
        <v>2551.8649794500002</v>
      </c>
      <c r="C23" s="35">
        <f t="shared" si="0"/>
        <v>3.1637680435906423</v>
      </c>
      <c r="D23" s="27"/>
      <c r="E23" s="27"/>
      <c r="F23" s="27"/>
      <c r="G23" s="27"/>
      <c r="H23" s="27"/>
      <c r="I23" s="27"/>
      <c r="J23" s="27"/>
      <c r="K23" s="27"/>
      <c r="L23" s="27"/>
      <c r="M23" s="27"/>
      <c r="N23" s="23"/>
      <c r="O23" s="23"/>
      <c r="P23" s="23"/>
    </row>
    <row r="24" spans="1:25" x14ac:dyDescent="0.2">
      <c r="A24" s="11" t="s">
        <v>38</v>
      </c>
      <c r="B24" s="39">
        <v>2630.1670791083334</v>
      </c>
      <c r="C24" s="35">
        <f t="shared" si="0"/>
        <v>3.0684264367000225</v>
      </c>
      <c r="D24" s="27"/>
      <c r="E24" s="27"/>
      <c r="F24" s="27"/>
      <c r="G24" s="27"/>
      <c r="H24" s="27"/>
      <c r="I24" s="27"/>
      <c r="J24" s="27"/>
      <c r="K24" s="27"/>
      <c r="L24" s="27"/>
      <c r="M24" s="27"/>
      <c r="N24" s="23"/>
      <c r="O24" s="23"/>
      <c r="P24" s="23"/>
    </row>
    <row r="25" spans="1:25" x14ac:dyDescent="0.2">
      <c r="A25" s="11" t="s">
        <v>39</v>
      </c>
      <c r="B25" s="39">
        <v>2654.9897831166668</v>
      </c>
      <c r="C25" s="35">
        <f t="shared" si="0"/>
        <v>0.94376909381546081</v>
      </c>
      <c r="D25" s="27"/>
      <c r="E25" s="27"/>
      <c r="F25" s="27"/>
      <c r="G25" s="27"/>
      <c r="H25" s="27"/>
      <c r="I25" s="27"/>
      <c r="J25" s="27"/>
      <c r="K25" s="27"/>
      <c r="L25" s="27"/>
      <c r="M25" s="27"/>
      <c r="N25" s="23"/>
      <c r="O25" s="23"/>
      <c r="P25" s="23"/>
      <c r="Q25" s="24"/>
      <c r="R25" s="24"/>
      <c r="S25" s="24"/>
      <c r="T25" s="24"/>
      <c r="U25" s="24"/>
      <c r="V25" s="24"/>
      <c r="W25" s="24"/>
      <c r="X25" s="24"/>
      <c r="Y25" s="24">
        <v>0.25</v>
      </c>
    </row>
    <row r="26" spans="1:25" x14ac:dyDescent="0.2">
      <c r="A26" s="11" t="s">
        <v>40</v>
      </c>
      <c r="B26" s="39">
        <v>2719.5435516583329</v>
      </c>
      <c r="C26" s="35">
        <f t="shared" si="0"/>
        <v>2.4314130680340051</v>
      </c>
      <c r="D26" s="27"/>
      <c r="E26" s="27"/>
      <c r="F26" s="27"/>
      <c r="G26" s="27"/>
      <c r="H26" s="27"/>
      <c r="I26" s="27"/>
      <c r="J26" s="27"/>
      <c r="K26" s="27"/>
      <c r="L26" s="27"/>
      <c r="M26" s="27"/>
      <c r="N26" s="23"/>
      <c r="O26" s="23"/>
      <c r="P26" s="23"/>
      <c r="Q26" s="24"/>
      <c r="R26" s="24"/>
      <c r="S26" s="24"/>
      <c r="T26" s="24"/>
      <c r="U26" s="24"/>
      <c r="V26" s="24"/>
      <c r="W26" s="24">
        <v>2.25</v>
      </c>
      <c r="X26" s="24">
        <v>0.25</v>
      </c>
      <c r="Y26" s="24">
        <v>-1</v>
      </c>
    </row>
    <row r="27" spans="1:25" x14ac:dyDescent="0.2">
      <c r="A27" s="11" t="s">
        <v>41</v>
      </c>
      <c r="B27" s="39">
        <v>2796.1083384666667</v>
      </c>
      <c r="C27" s="35">
        <f t="shared" si="0"/>
        <v>2.815354317883445</v>
      </c>
      <c r="D27" s="27"/>
      <c r="E27" s="27"/>
      <c r="F27" s="27"/>
      <c r="G27" s="27"/>
      <c r="H27" s="27"/>
      <c r="I27" s="27"/>
      <c r="J27" s="27"/>
      <c r="K27" s="27"/>
      <c r="L27" s="27"/>
      <c r="M27" s="27"/>
      <c r="N27" s="23"/>
      <c r="O27" s="23"/>
      <c r="P27" s="23"/>
      <c r="Q27" s="24"/>
      <c r="R27" s="24"/>
      <c r="S27" s="24"/>
      <c r="T27" s="24"/>
      <c r="U27" s="24">
        <v>3.5</v>
      </c>
      <c r="V27" s="24">
        <v>2.75</v>
      </c>
      <c r="W27" s="24">
        <v>2</v>
      </c>
      <c r="X27" s="24">
        <v>1.25</v>
      </c>
      <c r="Y27" s="24">
        <v>0.5</v>
      </c>
    </row>
    <row r="28" spans="1:25" x14ac:dyDescent="0.2">
      <c r="A28" s="11" t="s">
        <v>42</v>
      </c>
      <c r="B28" s="39">
        <v>2824.6829702083337</v>
      </c>
      <c r="C28" s="35">
        <f t="shared" si="0"/>
        <v>1.0219429393546697</v>
      </c>
      <c r="D28" s="27"/>
      <c r="E28" s="27"/>
      <c r="F28" s="27"/>
      <c r="G28" s="27"/>
      <c r="H28" s="27"/>
      <c r="I28" s="27"/>
      <c r="J28" s="27"/>
      <c r="K28" s="27"/>
      <c r="L28" s="27"/>
      <c r="M28" s="44"/>
      <c r="N28" s="23"/>
      <c r="O28" s="23"/>
      <c r="P28" s="23"/>
      <c r="Q28" s="24"/>
      <c r="R28" s="24"/>
      <c r="S28" s="24">
        <v>0</v>
      </c>
      <c r="T28" s="24">
        <v>0.75</v>
      </c>
      <c r="U28" s="24">
        <v>1.75</v>
      </c>
      <c r="V28" s="24">
        <v>2</v>
      </c>
      <c r="W28" s="24">
        <v>1.75</v>
      </c>
      <c r="X28" s="24">
        <v>1.75</v>
      </c>
      <c r="Y28" s="24">
        <v>1.5</v>
      </c>
    </row>
    <row r="29" spans="1:25" x14ac:dyDescent="0.2">
      <c r="A29" s="11" t="s">
        <v>43</v>
      </c>
      <c r="B29" s="39">
        <v>2858.1375300750001</v>
      </c>
      <c r="C29" s="35">
        <f t="shared" si="0"/>
        <v>1.184365120599673</v>
      </c>
      <c r="D29" s="27"/>
      <c r="E29" s="27"/>
      <c r="F29" s="27"/>
      <c r="G29" s="27"/>
      <c r="H29" s="27"/>
      <c r="I29" s="27"/>
      <c r="J29" s="27"/>
      <c r="K29" s="27"/>
      <c r="L29" s="27"/>
      <c r="M29" s="44"/>
      <c r="N29" s="25"/>
      <c r="O29" s="25"/>
      <c r="P29" s="25"/>
      <c r="Q29" s="24">
        <v>0.5</v>
      </c>
      <c r="R29" s="24">
        <v>0.5</v>
      </c>
      <c r="S29" s="24">
        <v>0.25</v>
      </c>
      <c r="T29" s="24">
        <v>1.5</v>
      </c>
      <c r="U29" s="24">
        <v>1.75</v>
      </c>
      <c r="V29" s="24">
        <v>1.75</v>
      </c>
      <c r="W29" s="24">
        <v>1.75</v>
      </c>
      <c r="X29" s="24">
        <v>1.75</v>
      </c>
      <c r="Y29" s="24">
        <v>1.5</v>
      </c>
    </row>
    <row r="30" spans="1:25" x14ac:dyDescent="0.2">
      <c r="A30" s="11" t="s">
        <v>44</v>
      </c>
      <c r="B30" s="39">
        <v>2882.7257416416664</v>
      </c>
      <c r="C30" s="35">
        <f t="shared" si="0"/>
        <v>0.86028790804972832</v>
      </c>
      <c r="D30" s="27"/>
      <c r="E30" s="27"/>
      <c r="F30" s="27"/>
      <c r="G30" s="27"/>
      <c r="H30" s="27"/>
      <c r="I30" s="27"/>
      <c r="J30" s="27"/>
      <c r="K30" s="27"/>
      <c r="L30" s="27"/>
      <c r="M30" s="44"/>
      <c r="N30" s="25"/>
      <c r="O30" s="25">
        <v>0.75</v>
      </c>
      <c r="P30" s="25">
        <v>1</v>
      </c>
      <c r="Q30" s="24">
        <v>1.5</v>
      </c>
      <c r="R30" s="24">
        <v>1.5</v>
      </c>
      <c r="S30" s="24">
        <v>2</v>
      </c>
      <c r="T30" s="24">
        <v>1.5</v>
      </c>
      <c r="U30" s="24">
        <v>1.75</v>
      </c>
      <c r="V30" s="24">
        <v>1.75</v>
      </c>
      <c r="W30" s="24">
        <v>1.75</v>
      </c>
      <c r="X30" s="24"/>
      <c r="Y30" s="24"/>
    </row>
    <row r="31" spans="1:25" x14ac:dyDescent="0.2">
      <c r="A31" s="11" t="s">
        <v>45</v>
      </c>
      <c r="B31" s="39">
        <v>2952.011741941667</v>
      </c>
      <c r="C31" s="35">
        <f t="shared" si="0"/>
        <v>2.4034891456772067</v>
      </c>
      <c r="D31" s="27"/>
      <c r="E31" s="27"/>
      <c r="F31" s="27"/>
      <c r="G31" s="27"/>
      <c r="H31" s="27"/>
      <c r="I31" s="27"/>
      <c r="J31" s="27"/>
      <c r="K31" s="27"/>
      <c r="L31" s="27"/>
      <c r="M31" s="45">
        <v>2</v>
      </c>
      <c r="N31" s="25">
        <v>1.25</v>
      </c>
      <c r="O31" s="25">
        <v>1.25</v>
      </c>
      <c r="P31" s="25">
        <v>1.5</v>
      </c>
      <c r="Q31" s="24">
        <v>1.75</v>
      </c>
      <c r="R31" s="24">
        <v>1.75</v>
      </c>
      <c r="S31" s="24">
        <v>1.75</v>
      </c>
      <c r="T31" s="24">
        <v>1.75</v>
      </c>
      <c r="U31" s="24">
        <v>1.75</v>
      </c>
      <c r="V31" s="24"/>
      <c r="W31" s="24"/>
      <c r="X31" s="24"/>
      <c r="Y31" s="24"/>
    </row>
    <row r="32" spans="1:25" x14ac:dyDescent="0.2">
      <c r="A32" s="11" t="s">
        <v>46</v>
      </c>
      <c r="B32" s="39">
        <v>3032.5736985083331</v>
      </c>
      <c r="C32" s="35">
        <f t="shared" si="0"/>
        <v>2.7290527141899945</v>
      </c>
      <c r="D32" s="27"/>
      <c r="E32" s="27"/>
      <c r="F32" s="27"/>
      <c r="G32" s="27"/>
      <c r="H32" s="27"/>
      <c r="I32" s="25"/>
      <c r="J32" s="25"/>
      <c r="K32" s="25">
        <v>2</v>
      </c>
      <c r="L32" s="25">
        <v>1.5</v>
      </c>
      <c r="M32" s="45">
        <v>1.5</v>
      </c>
      <c r="N32" s="25">
        <v>1.5</v>
      </c>
      <c r="O32" s="25">
        <v>1.5</v>
      </c>
      <c r="P32" s="25">
        <v>1.75</v>
      </c>
      <c r="Q32" s="24">
        <v>1.75</v>
      </c>
      <c r="R32" s="24">
        <v>1.75</v>
      </c>
      <c r="S32" s="24">
        <v>1.75</v>
      </c>
      <c r="T32" s="24"/>
      <c r="U32" s="24"/>
      <c r="V32" s="24"/>
      <c r="W32" s="24"/>
      <c r="X32" s="24"/>
      <c r="Y32" s="24"/>
    </row>
    <row r="33" spans="1:25" x14ac:dyDescent="0.2">
      <c r="A33" s="23" t="s">
        <v>47</v>
      </c>
      <c r="B33" s="39">
        <v>3154.5013471583334</v>
      </c>
      <c r="C33" s="35">
        <f t="shared" si="0"/>
        <v>4.0205996876506056</v>
      </c>
      <c r="D33" s="27"/>
      <c r="E33" s="27"/>
      <c r="F33" s="27"/>
      <c r="G33" s="27"/>
      <c r="H33" s="27"/>
      <c r="I33" s="25">
        <v>3.25</v>
      </c>
      <c r="J33" s="25">
        <v>2.75</v>
      </c>
      <c r="K33" s="25">
        <v>1.75</v>
      </c>
      <c r="L33" s="25">
        <v>1.5</v>
      </c>
      <c r="M33" s="45">
        <v>1.5</v>
      </c>
      <c r="N33" s="25">
        <v>1.5</v>
      </c>
      <c r="O33" s="25">
        <v>1.5</v>
      </c>
      <c r="P33" s="25">
        <v>1.5</v>
      </c>
      <c r="Q33" s="25">
        <v>1.5</v>
      </c>
      <c r="R33" s="25"/>
      <c r="S33" s="25"/>
      <c r="T33" s="25"/>
      <c r="U33" s="25"/>
      <c r="V33" s="25"/>
      <c r="W33" s="25"/>
      <c r="X33" s="25"/>
      <c r="Y33" s="25"/>
    </row>
    <row r="34" spans="1:25" x14ac:dyDescent="0.2">
      <c r="A34" s="23" t="s">
        <v>48</v>
      </c>
      <c r="B34" s="39">
        <v>3242.6888597000002</v>
      </c>
      <c r="C34" s="35">
        <f>(B34/B33-1)*100</f>
        <v>2.7956086505117161</v>
      </c>
      <c r="D34" s="27"/>
      <c r="E34" s="27"/>
      <c r="F34" s="25"/>
      <c r="G34" s="25">
        <v>2.75</v>
      </c>
      <c r="H34" s="25">
        <v>3</v>
      </c>
      <c r="I34" s="25">
        <v>2</v>
      </c>
      <c r="J34" s="25">
        <v>2</v>
      </c>
      <c r="K34" s="25">
        <v>1.5</v>
      </c>
      <c r="L34" s="25">
        <v>1.5</v>
      </c>
      <c r="M34" s="45">
        <v>1.5</v>
      </c>
      <c r="N34" s="25">
        <v>1.5</v>
      </c>
      <c r="O34" s="25">
        <v>1.5</v>
      </c>
      <c r="P34" s="25"/>
      <c r="Q34" s="25"/>
      <c r="R34" s="25"/>
      <c r="S34" s="25"/>
      <c r="T34" s="25"/>
      <c r="U34" s="25"/>
      <c r="V34" s="25"/>
      <c r="W34" s="25"/>
      <c r="X34" s="25"/>
      <c r="Y34" s="25"/>
    </row>
    <row r="35" spans="1:25" x14ac:dyDescent="0.2">
      <c r="A35" s="28" t="s">
        <v>49</v>
      </c>
      <c r="B35" s="39">
        <v>3351.5417580916669</v>
      </c>
      <c r="C35" s="35">
        <f>(B35/B34-1)*100</f>
        <v>3.3568715069917987</v>
      </c>
      <c r="D35" s="27"/>
      <c r="E35" s="25">
        <v>3.25</v>
      </c>
      <c r="F35" s="25">
        <v>2.5</v>
      </c>
      <c r="G35" s="25">
        <v>2</v>
      </c>
      <c r="H35" s="25">
        <v>2</v>
      </c>
      <c r="I35" s="25">
        <v>1.5</v>
      </c>
      <c r="J35" s="25">
        <v>1.5</v>
      </c>
      <c r="K35" s="25">
        <v>1.5</v>
      </c>
      <c r="L35" s="25">
        <v>1.5</v>
      </c>
      <c r="M35" s="45">
        <v>1.5</v>
      </c>
      <c r="P35" s="25"/>
      <c r="Q35" s="25"/>
      <c r="R35" s="25"/>
      <c r="S35" s="25"/>
      <c r="T35" s="25"/>
      <c r="U35" s="25"/>
      <c r="V35" s="25"/>
      <c r="W35" s="25"/>
      <c r="X35" s="25"/>
      <c r="Y35" s="25"/>
    </row>
    <row r="36" spans="1:25" x14ac:dyDescent="0.2">
      <c r="A36" s="67" t="s">
        <v>69</v>
      </c>
      <c r="B36" s="66"/>
      <c r="C36" s="78"/>
      <c r="D36" s="65">
        <v>2</v>
      </c>
      <c r="E36" s="25">
        <v>2</v>
      </c>
      <c r="F36" s="25">
        <v>2</v>
      </c>
      <c r="G36" s="25">
        <v>1.75</v>
      </c>
      <c r="H36" s="25">
        <v>1.75</v>
      </c>
      <c r="I36" s="25">
        <v>1.5</v>
      </c>
      <c r="J36" s="25">
        <v>1.5</v>
      </c>
      <c r="K36" s="25">
        <v>1.5</v>
      </c>
      <c r="L36" s="25"/>
      <c r="M36" s="45"/>
      <c r="P36" s="25"/>
      <c r="Q36" s="25"/>
      <c r="R36" s="25"/>
      <c r="S36" s="25"/>
      <c r="T36" s="25"/>
      <c r="U36" s="25"/>
      <c r="V36" s="25"/>
      <c r="W36" s="25"/>
      <c r="X36" s="25"/>
      <c r="Y36" s="25"/>
    </row>
    <row r="37" spans="1:25" x14ac:dyDescent="0.2">
      <c r="A37" s="48" t="s">
        <v>75</v>
      </c>
      <c r="B37" s="48"/>
      <c r="C37" s="78"/>
      <c r="D37" s="65">
        <v>1.75</v>
      </c>
      <c r="E37" s="25">
        <v>1.75</v>
      </c>
      <c r="F37" s="25">
        <v>1.75</v>
      </c>
      <c r="G37" s="25">
        <v>1.75</v>
      </c>
      <c r="H37" s="25">
        <v>1.75</v>
      </c>
      <c r="I37" s="25">
        <v>1.5</v>
      </c>
    </row>
    <row r="38" spans="1:25" x14ac:dyDescent="0.2">
      <c r="A38" s="81" t="s">
        <v>77</v>
      </c>
      <c r="B38" s="66"/>
      <c r="C38" s="78"/>
      <c r="D38" s="65">
        <v>1.75</v>
      </c>
      <c r="E38" s="25">
        <v>1.75</v>
      </c>
      <c r="F38" s="25">
        <v>1.75</v>
      </c>
      <c r="G38" s="25">
        <v>1.75</v>
      </c>
      <c r="H38" s="25"/>
      <c r="I38" s="25"/>
    </row>
    <row r="39" spans="1:25" x14ac:dyDescent="0.2">
      <c r="A39" s="81" t="s">
        <v>82</v>
      </c>
      <c r="B39" s="66"/>
      <c r="C39" s="78"/>
      <c r="D39" s="65">
        <v>1.75</v>
      </c>
      <c r="E39" s="25">
        <v>1.75</v>
      </c>
      <c r="F39" s="25"/>
      <c r="G39" s="25"/>
      <c r="H39" s="25"/>
      <c r="I39" s="25"/>
    </row>
    <row r="40" spans="1:25" ht="6" customHeight="1" thickBot="1" x14ac:dyDescent="0.25">
      <c r="A40" s="81"/>
      <c r="B40" s="68"/>
      <c r="C40" s="69"/>
      <c r="D40" s="70"/>
      <c r="E40" s="70"/>
      <c r="F40" s="32"/>
      <c r="G40" s="32"/>
      <c r="H40" s="32"/>
      <c r="I40" s="32"/>
      <c r="J40" s="32"/>
      <c r="K40" s="32"/>
      <c r="L40" s="32"/>
      <c r="M40" s="42"/>
      <c r="N40" s="33"/>
      <c r="O40" s="33"/>
      <c r="P40" s="33"/>
      <c r="Q40" s="33"/>
      <c r="R40" s="33"/>
      <c r="S40" s="33"/>
      <c r="T40" s="33"/>
      <c r="U40" s="33"/>
      <c r="V40" s="33"/>
      <c r="W40" s="33"/>
      <c r="X40" s="33"/>
      <c r="Y40" s="33"/>
    </row>
    <row r="41" spans="1:25" x14ac:dyDescent="0.2">
      <c r="B41" s="9" t="s">
        <v>50</v>
      </c>
      <c r="C41" s="9"/>
      <c r="D41" s="9"/>
      <c r="E41" s="9"/>
      <c r="F41" s="9"/>
      <c r="G41" s="9"/>
      <c r="H41" s="9"/>
      <c r="I41" s="9"/>
      <c r="J41" s="9"/>
      <c r="K41" s="9"/>
      <c r="L41" s="9"/>
      <c r="M41" s="43"/>
      <c r="N41" s="9"/>
      <c r="O41" s="9"/>
      <c r="P41" s="9"/>
      <c r="Q41" s="9"/>
      <c r="R41" s="9"/>
      <c r="S41" s="9"/>
      <c r="T41" s="9"/>
      <c r="U41" s="9"/>
      <c r="V41" s="9"/>
      <c r="W41" s="9"/>
      <c r="X41" s="9"/>
      <c r="Y41" s="9"/>
    </row>
    <row r="42" spans="1:25" x14ac:dyDescent="0.2">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1:25" x14ac:dyDescent="0.2">
      <c r="B43" s="34" t="str">
        <f>'Unemployment rate'!B43</f>
        <v xml:space="preserve">† ABS cat. no. 6202.0 - Labour Force, Australia. Year average of original data. </v>
      </c>
      <c r="C43" s="34"/>
      <c r="D43" s="34"/>
      <c r="E43" s="34"/>
      <c r="F43" s="34"/>
      <c r="G43" s="34"/>
      <c r="H43" s="34"/>
      <c r="I43" s="34"/>
      <c r="J43" s="34"/>
      <c r="K43" s="34"/>
      <c r="L43" s="34"/>
      <c r="M43" s="34"/>
      <c r="N43" s="34"/>
      <c r="O43" s="34"/>
      <c r="P43" s="34"/>
      <c r="Q43" s="34"/>
      <c r="R43" s="34"/>
      <c r="S43" s="34"/>
      <c r="T43" s="34"/>
      <c r="U43" s="34"/>
      <c r="V43" s="34"/>
      <c r="W43" s="34"/>
      <c r="X43" s="34"/>
      <c r="Y43" s="34"/>
    </row>
    <row r="44" spans="1:25" x14ac:dyDescent="0.2">
      <c r="B44" s="21"/>
      <c r="C44" s="20"/>
      <c r="D44" s="20"/>
      <c r="E44" s="20"/>
      <c r="F44" s="20"/>
      <c r="G44" s="20"/>
      <c r="H44" s="20"/>
      <c r="I44" s="20"/>
      <c r="J44" s="20"/>
      <c r="K44" s="20"/>
      <c r="L44" s="20"/>
      <c r="M44" s="20"/>
    </row>
  </sheetData>
  <pageMargins left="0.7" right="0.7" top="0.75" bottom="0.75" header="0.3" footer="0.3"/>
  <pageSetup paperSize="9" scale="53" orientation="landscape" r:id="rId1"/>
  <headerFooter>
    <oddFooter>&amp;L&amp;1#&amp;"Calibri"&amp;11&amp;K000000OFFICIAL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Z44"/>
  <sheetViews>
    <sheetView showGridLines="0" zoomScaleNormal="100" workbookViewId="0">
      <pane xSplit="1" ySplit="5" topLeftCell="B6" activePane="bottomRight" state="frozen"/>
      <selection activeCell="B23" sqref="B23"/>
      <selection pane="topRight" activeCell="B23" sqref="B23"/>
      <selection pane="bottomLeft" activeCell="B23" sqref="B23"/>
      <selection pane="bottomRight" activeCell="F32" sqref="F32"/>
    </sheetView>
  </sheetViews>
  <sheetFormatPr defaultColWidth="0" defaultRowHeight="12.75" zeroHeight="1" x14ac:dyDescent="0.2"/>
  <cols>
    <col min="1" max="1" width="7.5703125" style="11" bestFit="1" customWidth="1"/>
    <col min="2" max="2" width="11.140625" style="20" customWidth="1"/>
    <col min="3" max="3" width="10.28515625" style="11" bestFit="1" customWidth="1"/>
    <col min="4" max="25" width="10.28515625" style="11" customWidth="1"/>
    <col min="26" max="26" width="2.140625" style="11" customWidth="1"/>
    <col min="27" max="16384" width="9.140625" style="11" hidden="1"/>
  </cols>
  <sheetData>
    <row r="1" spans="1:25" x14ac:dyDescent="0.2">
      <c r="B1" s="36" t="s">
        <v>57</v>
      </c>
      <c r="C1" s="20"/>
      <c r="D1" s="20"/>
      <c r="E1" s="20"/>
      <c r="F1" s="20"/>
      <c r="G1" s="20"/>
      <c r="H1" s="20"/>
      <c r="I1" s="20"/>
      <c r="J1" s="20"/>
      <c r="K1" s="20"/>
      <c r="L1" s="20"/>
      <c r="M1" s="20"/>
    </row>
    <row r="2" spans="1:25" x14ac:dyDescent="0.2">
      <c r="B2" s="50" t="str">
        <f>'Real gross state product'!B2</f>
        <v>2019-20 Budget Update</v>
      </c>
      <c r="C2" s="20"/>
      <c r="D2" s="20"/>
      <c r="E2" s="20"/>
      <c r="F2" s="20"/>
      <c r="G2" s="20"/>
      <c r="H2" s="20"/>
      <c r="I2" s="20"/>
      <c r="J2" s="20"/>
      <c r="K2" s="20"/>
      <c r="L2" s="20"/>
      <c r="M2" s="20"/>
    </row>
    <row r="3" spans="1:25" x14ac:dyDescent="0.2">
      <c r="C3" s="20"/>
      <c r="D3" s="20"/>
      <c r="E3" s="20"/>
      <c r="F3" s="20"/>
      <c r="G3" s="20"/>
      <c r="H3" s="20"/>
      <c r="I3" s="20"/>
      <c r="J3" s="20"/>
      <c r="K3" s="20"/>
      <c r="L3" s="20"/>
      <c r="M3" s="20"/>
    </row>
    <row r="4" spans="1:25" x14ac:dyDescent="0.2">
      <c r="A4" s="1"/>
      <c r="B4" s="2" t="s">
        <v>4</v>
      </c>
      <c r="C4" s="3"/>
      <c r="D4" s="3" t="s">
        <v>58</v>
      </c>
      <c r="E4" s="3"/>
      <c r="F4" s="3"/>
      <c r="G4" s="3"/>
      <c r="H4" s="4"/>
      <c r="I4" s="79"/>
      <c r="J4" s="4"/>
      <c r="K4" s="8"/>
      <c r="L4" s="4"/>
      <c r="M4" s="4"/>
      <c r="N4" s="4"/>
      <c r="O4" s="4"/>
      <c r="P4" s="4"/>
      <c r="Q4" s="1"/>
      <c r="R4" s="1"/>
      <c r="S4" s="1"/>
      <c r="T4" s="1"/>
      <c r="U4" s="1"/>
      <c r="V4" s="1"/>
      <c r="W4" s="1"/>
      <c r="X4" s="1"/>
      <c r="Y4" s="1"/>
    </row>
    <row r="5" spans="1:25" s="22" customFormat="1" ht="38.25" x14ac:dyDescent="0.2">
      <c r="A5" s="5"/>
      <c r="B5" s="6" t="s">
        <v>59</v>
      </c>
      <c r="C5" s="7" t="s">
        <v>60</v>
      </c>
      <c r="D5" s="7" t="str">
        <f>'Real gross state product'!D5</f>
        <v>2019-20 Budget Update</v>
      </c>
      <c r="E5" s="7" t="str">
        <f>'Real gross state product'!E5</f>
        <v>2019-20 Budget</v>
      </c>
      <c r="F5" s="7" t="str">
        <f>'Real gross state product'!F5</f>
        <v>2018-19 Budget Update</v>
      </c>
      <c r="G5" s="7" t="str">
        <f>'Real gross state product'!G5</f>
        <v>2018-19 Budget</v>
      </c>
      <c r="H5" s="7" t="str">
        <f>'Real gross state product'!H5</f>
        <v>2017-18 Budget Update</v>
      </c>
      <c r="I5" s="7" t="str">
        <f>'Real gross state product'!I5</f>
        <v>2017-18 Budget</v>
      </c>
      <c r="J5" s="7" t="str">
        <f>'Real gross state product'!J5</f>
        <v>2016-17 Budget Update</v>
      </c>
      <c r="K5" s="7" t="str">
        <f>'Real gross state product'!K5</f>
        <v>2016-17 Budget</v>
      </c>
      <c r="L5" s="7" t="str">
        <f>'Real gross state product'!L5</f>
        <v>2015-16 Budget Update</v>
      </c>
      <c r="M5" s="7" t="str">
        <f>'Real gross state product'!M5</f>
        <v>2015-16 Budget</v>
      </c>
      <c r="N5" s="7" t="str">
        <f>'Real gross state product'!N5</f>
        <v>2014-15 Budget Update</v>
      </c>
      <c r="O5" s="7" t="str">
        <f>'Real gross state product'!O5</f>
        <v>2014-15 Budget</v>
      </c>
      <c r="P5" s="7" t="str">
        <f>'Real gross state product'!P5</f>
        <v>2013-14 Budget Update</v>
      </c>
      <c r="Q5" s="7" t="str">
        <f>'Real gross state product'!Q5</f>
        <v>2013-14 Budget</v>
      </c>
      <c r="R5" s="7" t="str">
        <f>'Real gross state product'!R5</f>
        <v>2012-13 Budget Update</v>
      </c>
      <c r="S5" s="7" t="str">
        <f>'Real gross state product'!S5</f>
        <v>2012-13 Budget</v>
      </c>
      <c r="T5" s="7" t="str">
        <f>'Real gross state product'!T5</f>
        <v>2011-12 Budget Update</v>
      </c>
      <c r="U5" s="7" t="str">
        <f>'Real gross state product'!U5</f>
        <v>2011-12 Budget</v>
      </c>
      <c r="V5" s="7" t="str">
        <f>'Real gross state product'!V5</f>
        <v>2010-11 Budget Update</v>
      </c>
      <c r="W5" s="7" t="str">
        <f>'Real gross state product'!W5</f>
        <v>2010-11 Budget</v>
      </c>
      <c r="X5" s="7" t="str">
        <f>'Real gross state product'!X5</f>
        <v>2009-10 Budget Update</v>
      </c>
      <c r="Y5" s="7" t="str">
        <f>'Real gross state product'!Y5</f>
        <v>2009-10 Budget</v>
      </c>
    </row>
    <row r="6" spans="1:25" x14ac:dyDescent="0.2">
      <c r="A6" s="11" t="s">
        <v>20</v>
      </c>
      <c r="B6" s="27">
        <v>4.8346274499999993</v>
      </c>
      <c r="C6" s="35"/>
      <c r="D6" s="27"/>
      <c r="E6" s="27"/>
      <c r="F6" s="27"/>
      <c r="G6" s="27"/>
      <c r="H6" s="27"/>
      <c r="I6" s="27"/>
      <c r="J6" s="27"/>
      <c r="K6" s="20"/>
      <c r="L6" s="20"/>
      <c r="M6" s="27"/>
      <c r="N6" s="23"/>
      <c r="O6" s="23"/>
      <c r="P6" s="23"/>
    </row>
    <row r="7" spans="1:25" x14ac:dyDescent="0.2">
      <c r="A7" s="11" t="s">
        <v>21</v>
      </c>
      <c r="B7" s="27">
        <v>8.3611594166666663</v>
      </c>
      <c r="C7" s="35">
        <f>B7-B6</f>
        <v>3.526531966666667</v>
      </c>
      <c r="D7" s="27"/>
      <c r="E7" s="27"/>
      <c r="F7" s="27"/>
      <c r="G7" s="27"/>
      <c r="H7" s="27"/>
      <c r="I7" s="27"/>
      <c r="J7" s="27"/>
      <c r="K7" s="27"/>
      <c r="L7" s="27"/>
      <c r="M7" s="27"/>
      <c r="N7" s="23"/>
      <c r="O7" s="23"/>
      <c r="P7" s="23"/>
    </row>
    <row r="8" spans="1:25" x14ac:dyDescent="0.2">
      <c r="A8" s="11" t="s">
        <v>22</v>
      </c>
      <c r="B8" s="27">
        <v>10.937313741666665</v>
      </c>
      <c r="C8" s="35">
        <f t="shared" ref="C8:C33" si="0">B8-B7</f>
        <v>2.5761543249999992</v>
      </c>
      <c r="D8" s="27"/>
      <c r="E8" s="27"/>
      <c r="F8" s="27"/>
      <c r="G8" s="27"/>
      <c r="H8" s="27"/>
      <c r="I8" s="27"/>
      <c r="J8" s="27"/>
      <c r="K8" s="27"/>
      <c r="L8" s="27"/>
      <c r="M8" s="27"/>
      <c r="N8" s="23"/>
      <c r="O8" s="23"/>
      <c r="P8" s="23"/>
    </row>
    <row r="9" spans="1:25" x14ac:dyDescent="0.2">
      <c r="A9" s="11" t="s">
        <v>23</v>
      </c>
      <c r="B9" s="27">
        <v>11.688078025000001</v>
      </c>
      <c r="C9" s="35">
        <f t="shared" si="0"/>
        <v>0.75076428333333567</v>
      </c>
      <c r="D9" s="27"/>
      <c r="E9" s="27"/>
      <c r="F9" s="27"/>
      <c r="G9" s="27"/>
      <c r="H9" s="27"/>
      <c r="I9" s="27"/>
      <c r="J9" s="27"/>
      <c r="K9" s="27"/>
      <c r="L9" s="27"/>
      <c r="M9" s="27"/>
      <c r="N9" s="23"/>
      <c r="O9" s="23"/>
      <c r="P9" s="23"/>
    </row>
    <row r="10" spans="1:25" x14ac:dyDescent="0.2">
      <c r="A10" s="11" t="s">
        <v>24</v>
      </c>
      <c r="B10" s="27">
        <v>11.883311733333331</v>
      </c>
      <c r="C10" s="35">
        <f t="shared" si="0"/>
        <v>0.19523370833332976</v>
      </c>
      <c r="D10" s="27"/>
      <c r="E10" s="27"/>
      <c r="F10" s="27"/>
      <c r="G10" s="27"/>
      <c r="H10" s="27"/>
      <c r="I10" s="27"/>
      <c r="J10" s="27"/>
      <c r="K10" s="27"/>
      <c r="L10" s="27"/>
      <c r="M10" s="27"/>
      <c r="N10" s="23"/>
      <c r="O10" s="23"/>
      <c r="P10" s="23"/>
    </row>
    <row r="11" spans="1:25" x14ac:dyDescent="0.2">
      <c r="A11" s="11" t="s">
        <v>25</v>
      </c>
      <c r="B11" s="27">
        <v>9.5950968500000009</v>
      </c>
      <c r="C11" s="35">
        <f t="shared" si="0"/>
        <v>-2.28821488333333</v>
      </c>
      <c r="D11" s="27"/>
      <c r="E11" s="27"/>
      <c r="F11" s="27"/>
      <c r="G11" s="27"/>
      <c r="H11" s="27"/>
      <c r="I11" s="27"/>
      <c r="J11" s="27"/>
      <c r="K11" s="27"/>
      <c r="L11" s="27"/>
      <c r="M11" s="27"/>
      <c r="N11" s="23"/>
      <c r="O11" s="23"/>
      <c r="P11" s="23"/>
    </row>
    <row r="12" spans="1:25" x14ac:dyDescent="0.2">
      <c r="A12" s="11" t="s">
        <v>26</v>
      </c>
      <c r="B12" s="27">
        <v>8.6629731249999988</v>
      </c>
      <c r="C12" s="35">
        <f t="shared" si="0"/>
        <v>-0.93212372500000207</v>
      </c>
      <c r="D12" s="27"/>
      <c r="E12" s="27"/>
      <c r="F12" s="27"/>
      <c r="G12" s="27"/>
      <c r="H12" s="27"/>
      <c r="I12" s="27"/>
      <c r="J12" s="27"/>
      <c r="K12" s="27"/>
      <c r="L12" s="27"/>
      <c r="M12" s="27"/>
      <c r="N12" s="23"/>
      <c r="O12" s="23"/>
      <c r="P12" s="23"/>
    </row>
    <row r="13" spans="1:25" x14ac:dyDescent="0.2">
      <c r="A13" s="11" t="s">
        <v>27</v>
      </c>
      <c r="B13" s="27">
        <v>8.997924416666665</v>
      </c>
      <c r="C13" s="35">
        <f t="shared" si="0"/>
        <v>0.33495129166666615</v>
      </c>
      <c r="D13" s="27"/>
      <c r="E13" s="27"/>
      <c r="F13" s="27"/>
      <c r="G13" s="27"/>
      <c r="H13" s="27"/>
      <c r="I13" s="27"/>
      <c r="J13" s="27"/>
      <c r="K13" s="27"/>
      <c r="L13" s="27"/>
      <c r="M13" s="27"/>
      <c r="N13" s="23"/>
      <c r="O13" s="23"/>
      <c r="P13" s="23"/>
    </row>
    <row r="14" spans="1:25" x14ac:dyDescent="0.2">
      <c r="A14" s="11" t="s">
        <v>28</v>
      </c>
      <c r="B14" s="27">
        <v>8.2160040583333327</v>
      </c>
      <c r="C14" s="35">
        <f t="shared" si="0"/>
        <v>-0.78192035833333229</v>
      </c>
      <c r="D14" s="27"/>
      <c r="E14" s="27"/>
      <c r="F14" s="27"/>
      <c r="G14" s="27"/>
      <c r="H14" s="27"/>
      <c r="I14" s="27"/>
      <c r="J14" s="27"/>
      <c r="K14" s="27"/>
      <c r="L14" s="27"/>
      <c r="M14" s="27"/>
      <c r="N14" s="23"/>
      <c r="O14" s="23"/>
      <c r="P14" s="23"/>
    </row>
    <row r="15" spans="1:25" x14ac:dyDescent="0.2">
      <c r="A15" s="11" t="s">
        <v>29</v>
      </c>
      <c r="B15" s="27">
        <v>7.4195080583333342</v>
      </c>
      <c r="C15" s="35">
        <f t="shared" si="0"/>
        <v>-0.79649599999999854</v>
      </c>
      <c r="D15" s="27"/>
      <c r="E15" s="27"/>
      <c r="F15" s="27"/>
      <c r="G15" s="27"/>
      <c r="H15" s="27"/>
      <c r="I15" s="27"/>
      <c r="J15" s="27"/>
      <c r="K15" s="27"/>
      <c r="L15" s="27"/>
      <c r="M15" s="27"/>
      <c r="N15" s="23"/>
      <c r="O15" s="23"/>
      <c r="P15" s="23"/>
    </row>
    <row r="16" spans="1:25" x14ac:dyDescent="0.2">
      <c r="A16" s="11" t="s">
        <v>30</v>
      </c>
      <c r="B16" s="27">
        <v>6.6582029750000009</v>
      </c>
      <c r="C16" s="35">
        <f t="shared" si="0"/>
        <v>-0.76130508333333324</v>
      </c>
      <c r="D16" s="27"/>
      <c r="E16" s="27"/>
      <c r="F16" s="27"/>
      <c r="G16" s="27"/>
      <c r="H16" s="27"/>
      <c r="I16" s="27"/>
      <c r="J16" s="27"/>
      <c r="K16" s="27"/>
      <c r="L16" s="27"/>
      <c r="M16" s="27"/>
      <c r="N16" s="23"/>
      <c r="O16" s="23"/>
      <c r="P16" s="23"/>
    </row>
    <row r="17" spans="1:25" x14ac:dyDescent="0.2">
      <c r="A17" s="11" t="s">
        <v>31</v>
      </c>
      <c r="B17" s="27">
        <v>6.0131336833333338</v>
      </c>
      <c r="C17" s="35">
        <f t="shared" si="0"/>
        <v>-0.64506929166666716</v>
      </c>
      <c r="D17" s="27"/>
      <c r="E17" s="27"/>
      <c r="F17" s="27"/>
      <c r="G17" s="27"/>
      <c r="H17" s="27"/>
      <c r="I17" s="27"/>
      <c r="J17" s="27"/>
      <c r="K17" s="27"/>
      <c r="L17" s="27"/>
      <c r="M17" s="27"/>
      <c r="N17" s="23"/>
      <c r="O17" s="23"/>
      <c r="P17" s="23"/>
    </row>
    <row r="18" spans="1:25" x14ac:dyDescent="0.2">
      <c r="A18" s="11" t="s">
        <v>32</v>
      </c>
      <c r="B18" s="27">
        <v>6.3847201166666663</v>
      </c>
      <c r="C18" s="35">
        <f t="shared" si="0"/>
        <v>0.37158643333333252</v>
      </c>
      <c r="D18" s="27"/>
      <c r="E18" s="27"/>
      <c r="F18" s="27"/>
      <c r="G18" s="27"/>
      <c r="H18" s="27"/>
      <c r="I18" s="27"/>
      <c r="J18" s="27"/>
      <c r="K18" s="27"/>
      <c r="L18" s="27"/>
      <c r="M18" s="27"/>
      <c r="N18" s="23"/>
      <c r="O18" s="23"/>
      <c r="P18" s="23"/>
    </row>
    <row r="19" spans="1:25" x14ac:dyDescent="0.2">
      <c r="A19" s="11" t="s">
        <v>33</v>
      </c>
      <c r="B19" s="27">
        <v>5.7335846833333335</v>
      </c>
      <c r="C19" s="35">
        <f t="shared" si="0"/>
        <v>-0.65113543333333279</v>
      </c>
      <c r="D19" s="27"/>
      <c r="E19" s="27"/>
      <c r="F19" s="27"/>
      <c r="G19" s="27"/>
      <c r="H19" s="27"/>
      <c r="I19" s="27"/>
      <c r="J19" s="27"/>
      <c r="K19" s="27"/>
      <c r="L19" s="27"/>
      <c r="M19" s="27"/>
      <c r="N19" s="23"/>
      <c r="O19" s="23"/>
      <c r="P19" s="23"/>
    </row>
    <row r="20" spans="1:25" x14ac:dyDescent="0.2">
      <c r="A20" s="11" t="s">
        <v>34</v>
      </c>
      <c r="B20" s="27">
        <v>5.4264967249999998</v>
      </c>
      <c r="C20" s="35">
        <f t="shared" si="0"/>
        <v>-0.30708795833333369</v>
      </c>
      <c r="D20" s="27"/>
      <c r="E20" s="27"/>
      <c r="F20" s="27"/>
      <c r="G20" s="27"/>
      <c r="H20" s="27"/>
      <c r="I20" s="27"/>
      <c r="J20" s="27"/>
      <c r="K20" s="27"/>
      <c r="L20" s="27"/>
      <c r="M20" s="27"/>
      <c r="N20" s="23"/>
      <c r="O20" s="23"/>
      <c r="P20" s="23"/>
    </row>
    <row r="21" spans="1:25" x14ac:dyDescent="0.2">
      <c r="A21" s="11" t="s">
        <v>35</v>
      </c>
      <c r="B21" s="27">
        <v>5.5093873666666662</v>
      </c>
      <c r="C21" s="35">
        <f t="shared" si="0"/>
        <v>8.2890641666666376E-2</v>
      </c>
      <c r="D21" s="27"/>
      <c r="E21" s="27"/>
      <c r="F21" s="27"/>
      <c r="G21" s="27"/>
      <c r="H21" s="27"/>
      <c r="I21" s="27"/>
      <c r="J21" s="27"/>
      <c r="K21" s="27"/>
      <c r="L21" s="27"/>
      <c r="M21" s="27"/>
      <c r="N21" s="23"/>
      <c r="O21" s="23"/>
      <c r="P21" s="23"/>
    </row>
    <row r="22" spans="1:25" x14ac:dyDescent="0.2">
      <c r="A22" s="11" t="s">
        <v>36</v>
      </c>
      <c r="B22" s="27">
        <v>5.2249250666666667</v>
      </c>
      <c r="C22" s="35">
        <f t="shared" si="0"/>
        <v>-0.2844622999999995</v>
      </c>
      <c r="D22" s="27"/>
      <c r="E22" s="27"/>
      <c r="F22" s="27"/>
      <c r="G22" s="27"/>
      <c r="H22" s="27"/>
      <c r="I22" s="27"/>
      <c r="J22" s="27"/>
      <c r="K22" s="27"/>
      <c r="L22" s="27"/>
      <c r="M22" s="27"/>
      <c r="N22" s="23"/>
      <c r="O22" s="23"/>
      <c r="P22" s="23"/>
    </row>
    <row r="23" spans="1:25" x14ac:dyDescent="0.2">
      <c r="A23" s="11" t="s">
        <v>37</v>
      </c>
      <c r="B23" s="27">
        <v>4.7947044666666656</v>
      </c>
      <c r="C23" s="35">
        <f t="shared" si="0"/>
        <v>-0.43022060000000106</v>
      </c>
      <c r="D23" s="27"/>
      <c r="E23" s="27"/>
      <c r="F23" s="27"/>
      <c r="G23" s="27"/>
      <c r="H23" s="27"/>
      <c r="I23" s="27"/>
      <c r="J23" s="27"/>
      <c r="K23" s="27"/>
      <c r="L23" s="27"/>
      <c r="M23" s="27"/>
      <c r="N23" s="23"/>
      <c r="O23" s="23"/>
      <c r="P23" s="23"/>
    </row>
    <row r="24" spans="1:25" x14ac:dyDescent="0.2">
      <c r="A24" s="11" t="s">
        <v>38</v>
      </c>
      <c r="B24" s="27">
        <v>4.5088664166666668</v>
      </c>
      <c r="C24" s="35">
        <f t="shared" si="0"/>
        <v>-0.28583804999999884</v>
      </c>
      <c r="D24" s="27"/>
      <c r="E24" s="27"/>
      <c r="F24" s="27"/>
      <c r="G24" s="27"/>
      <c r="H24" s="27"/>
      <c r="I24" s="27"/>
      <c r="J24" s="27"/>
      <c r="K24" s="27"/>
      <c r="L24" s="27"/>
      <c r="M24" s="27"/>
      <c r="N24" s="23"/>
      <c r="O24" s="23"/>
      <c r="P24" s="23"/>
    </row>
    <row r="25" spans="1:25" x14ac:dyDescent="0.2">
      <c r="A25" s="11" t="s">
        <v>39</v>
      </c>
      <c r="B25" s="27">
        <v>5.0838840666666671</v>
      </c>
      <c r="C25" s="35">
        <f t="shared" si="0"/>
        <v>0.57501765000000038</v>
      </c>
      <c r="D25" s="27"/>
      <c r="E25" s="27"/>
      <c r="F25" s="27"/>
      <c r="G25" s="27"/>
      <c r="H25" s="27"/>
      <c r="I25" s="27"/>
      <c r="J25" s="27"/>
      <c r="K25" s="27"/>
      <c r="L25" s="27"/>
      <c r="M25" s="27"/>
      <c r="N25" s="23"/>
      <c r="O25" s="23"/>
      <c r="P25" s="23"/>
      <c r="Q25" s="24"/>
      <c r="R25" s="24"/>
      <c r="S25" s="24"/>
      <c r="T25" s="24"/>
      <c r="U25" s="24"/>
      <c r="V25" s="24"/>
      <c r="W25" s="24"/>
      <c r="X25" s="24"/>
      <c r="Y25" s="24">
        <v>5</v>
      </c>
    </row>
    <row r="26" spans="1:25" x14ac:dyDescent="0.2">
      <c r="A26" s="11" t="s">
        <v>40</v>
      </c>
      <c r="B26" s="27">
        <v>5.5029594250000011</v>
      </c>
      <c r="C26" s="35">
        <f t="shared" si="0"/>
        <v>0.41907535833333398</v>
      </c>
      <c r="D26" s="27"/>
      <c r="E26" s="27"/>
      <c r="F26" s="27"/>
      <c r="G26" s="27"/>
      <c r="H26" s="27"/>
      <c r="I26" s="27"/>
      <c r="J26" s="27"/>
      <c r="K26" s="27"/>
      <c r="L26" s="27"/>
      <c r="M26" s="27"/>
      <c r="N26" s="23"/>
      <c r="O26" s="23"/>
      <c r="P26" s="23"/>
      <c r="Q26" s="24"/>
      <c r="R26" s="24"/>
      <c r="S26" s="24"/>
      <c r="T26" s="24"/>
      <c r="U26" s="24"/>
      <c r="V26" s="24"/>
      <c r="W26" s="24">
        <v>5.5</v>
      </c>
      <c r="X26" s="24">
        <v>6.5</v>
      </c>
      <c r="Y26" s="24">
        <v>7</v>
      </c>
    </row>
    <row r="27" spans="1:25" x14ac:dyDescent="0.2">
      <c r="A27" s="11" t="s">
        <v>41</v>
      </c>
      <c r="B27" s="27">
        <v>5.0475197500000002</v>
      </c>
      <c r="C27" s="35">
        <f t="shared" si="0"/>
        <v>-0.45543967500000093</v>
      </c>
      <c r="D27" s="27"/>
      <c r="E27" s="27"/>
      <c r="F27" s="27"/>
      <c r="G27" s="27"/>
      <c r="H27" s="27"/>
      <c r="I27" s="27"/>
      <c r="J27" s="27"/>
      <c r="K27" s="27"/>
      <c r="L27" s="27"/>
      <c r="M27" s="27"/>
      <c r="N27" s="23"/>
      <c r="O27" s="23"/>
      <c r="P27" s="23"/>
      <c r="Q27" s="24"/>
      <c r="R27" s="24"/>
      <c r="S27" s="24"/>
      <c r="T27" s="24"/>
      <c r="U27" s="24">
        <v>5.25</v>
      </c>
      <c r="V27" s="24">
        <v>5.5</v>
      </c>
      <c r="W27" s="24">
        <v>5.5</v>
      </c>
      <c r="X27" s="24">
        <v>6.75</v>
      </c>
      <c r="Y27" s="24">
        <v>7.75</v>
      </c>
    </row>
    <row r="28" spans="1:25" x14ac:dyDescent="0.2">
      <c r="A28" s="11" t="s">
        <v>42</v>
      </c>
      <c r="B28" s="27">
        <v>5.3672905000000002</v>
      </c>
      <c r="C28" s="35">
        <f t="shared" si="0"/>
        <v>0.31977074999999999</v>
      </c>
      <c r="D28" s="27"/>
      <c r="E28" s="27"/>
      <c r="F28" s="27"/>
      <c r="G28" s="27"/>
      <c r="H28" s="27"/>
      <c r="I28" s="27"/>
      <c r="J28" s="27"/>
      <c r="K28" s="27"/>
      <c r="L28" s="27"/>
      <c r="M28" s="27"/>
      <c r="N28" s="23"/>
      <c r="O28" s="23"/>
      <c r="P28" s="23"/>
      <c r="Q28" s="24"/>
      <c r="R28" s="24"/>
      <c r="S28" s="24">
        <v>5.5</v>
      </c>
      <c r="T28" s="24">
        <v>5.5</v>
      </c>
      <c r="U28" s="24">
        <v>5</v>
      </c>
      <c r="V28" s="24">
        <v>5.25</v>
      </c>
      <c r="W28" s="24">
        <v>5.25</v>
      </c>
      <c r="X28" s="24">
        <v>6.75</v>
      </c>
      <c r="Y28" s="24">
        <v>7.75</v>
      </c>
    </row>
    <row r="29" spans="1:25" x14ac:dyDescent="0.2">
      <c r="A29" s="11" t="s">
        <v>43</v>
      </c>
      <c r="B29" s="27">
        <v>5.6595654083333349</v>
      </c>
      <c r="C29" s="35">
        <f t="shared" si="0"/>
        <v>0.29227490833333469</v>
      </c>
      <c r="D29" s="27"/>
      <c r="E29" s="27"/>
      <c r="F29" s="27"/>
      <c r="G29" s="27"/>
      <c r="H29" s="27"/>
      <c r="I29" s="27"/>
      <c r="J29" s="27"/>
      <c r="K29" s="27"/>
      <c r="L29" s="27"/>
      <c r="M29" s="44"/>
      <c r="N29" s="45"/>
      <c r="O29" s="25"/>
      <c r="P29" s="25"/>
      <c r="Q29" s="24">
        <v>5.75</v>
      </c>
      <c r="R29" s="24">
        <v>5.75</v>
      </c>
      <c r="S29" s="24">
        <v>5.75</v>
      </c>
      <c r="T29" s="24">
        <v>5.25</v>
      </c>
      <c r="U29" s="24">
        <v>5</v>
      </c>
      <c r="V29" s="24">
        <v>5</v>
      </c>
      <c r="W29" s="24">
        <v>5.25</v>
      </c>
      <c r="X29" s="24">
        <v>6.75</v>
      </c>
      <c r="Y29" s="24">
        <v>7.75</v>
      </c>
    </row>
    <row r="30" spans="1:25" x14ac:dyDescent="0.2">
      <c r="A30" s="11" t="s">
        <v>44</v>
      </c>
      <c r="B30" s="27">
        <v>6.2022005250000012</v>
      </c>
      <c r="C30" s="35">
        <f t="shared" si="0"/>
        <v>0.54263511666666631</v>
      </c>
      <c r="D30" s="27"/>
      <c r="E30" s="27"/>
      <c r="F30" s="27"/>
      <c r="G30" s="27"/>
      <c r="H30" s="27"/>
      <c r="I30" s="27"/>
      <c r="J30" s="27"/>
      <c r="K30" s="27"/>
      <c r="L30" s="27"/>
      <c r="M30" s="44"/>
      <c r="N30" s="45"/>
      <c r="O30" s="25">
        <v>6.25</v>
      </c>
      <c r="P30" s="25">
        <v>6</v>
      </c>
      <c r="Q30" s="24">
        <v>5.5</v>
      </c>
      <c r="R30" s="24">
        <v>5.5</v>
      </c>
      <c r="S30" s="24">
        <v>5.5</v>
      </c>
      <c r="T30" s="24">
        <v>5</v>
      </c>
      <c r="U30" s="24">
        <v>4.75</v>
      </c>
      <c r="V30" s="24">
        <v>5</v>
      </c>
      <c r="W30" s="24">
        <v>5.25</v>
      </c>
      <c r="X30" s="24"/>
      <c r="Y30" s="24"/>
    </row>
    <row r="31" spans="1:25" x14ac:dyDescent="0.2">
      <c r="A31" s="11" t="s">
        <v>45</v>
      </c>
      <c r="B31" s="27">
        <v>6.4502541750000004</v>
      </c>
      <c r="C31" s="35">
        <f t="shared" si="0"/>
        <v>0.24805364999999924</v>
      </c>
      <c r="D31" s="27"/>
      <c r="E31" s="27"/>
      <c r="F31" s="27"/>
      <c r="G31" s="27"/>
      <c r="H31" s="27"/>
      <c r="I31" s="27"/>
      <c r="J31" s="27"/>
      <c r="K31" s="27"/>
      <c r="L31" s="27"/>
      <c r="M31" s="45">
        <v>6.5</v>
      </c>
      <c r="N31" s="45">
        <v>6.75</v>
      </c>
      <c r="O31" s="25">
        <v>6.25</v>
      </c>
      <c r="P31" s="25">
        <v>5.75</v>
      </c>
      <c r="Q31" s="24">
        <v>5.25</v>
      </c>
      <c r="R31" s="24">
        <v>5.25</v>
      </c>
      <c r="S31" s="24">
        <v>5.25</v>
      </c>
      <c r="T31" s="24">
        <v>5</v>
      </c>
      <c r="U31" s="24">
        <v>4.75</v>
      </c>
      <c r="V31" s="24"/>
      <c r="W31" s="24"/>
      <c r="X31" s="24"/>
      <c r="Y31" s="24"/>
    </row>
    <row r="32" spans="1:25" x14ac:dyDescent="0.2">
      <c r="A32" s="11" t="s">
        <v>46</v>
      </c>
      <c r="B32" s="27">
        <v>5.9401745999999997</v>
      </c>
      <c r="C32" s="35">
        <f t="shared" si="0"/>
        <v>-0.51007957500000067</v>
      </c>
      <c r="D32" s="27"/>
      <c r="E32" s="27"/>
      <c r="F32" s="27"/>
      <c r="G32" s="27"/>
      <c r="H32" s="27"/>
      <c r="I32" s="25"/>
      <c r="J32" s="25"/>
      <c r="K32" s="25">
        <v>6</v>
      </c>
      <c r="L32" s="25">
        <v>6.25</v>
      </c>
      <c r="M32" s="45">
        <v>6.25</v>
      </c>
      <c r="N32" s="45">
        <v>6.5</v>
      </c>
      <c r="O32" s="25">
        <v>6</v>
      </c>
      <c r="P32" s="25">
        <v>5.5</v>
      </c>
      <c r="Q32" s="24">
        <v>5</v>
      </c>
      <c r="R32" s="24">
        <v>5</v>
      </c>
      <c r="S32" s="24">
        <v>5</v>
      </c>
      <c r="T32" s="24"/>
      <c r="U32" s="24"/>
      <c r="V32" s="24"/>
      <c r="W32" s="24"/>
      <c r="X32" s="24"/>
      <c r="Y32" s="24"/>
    </row>
    <row r="33" spans="1:25" x14ac:dyDescent="0.2">
      <c r="A33" s="23" t="s">
        <v>47</v>
      </c>
      <c r="B33" s="27">
        <v>5.9212601916666658</v>
      </c>
      <c r="C33" s="35">
        <f t="shared" si="0"/>
        <v>-1.891440833333391E-2</v>
      </c>
      <c r="D33" s="27"/>
      <c r="E33" s="27"/>
      <c r="F33" s="27"/>
      <c r="G33" s="27"/>
      <c r="H33" s="27"/>
      <c r="I33" s="25">
        <v>5.75</v>
      </c>
      <c r="J33" s="25">
        <v>5.75</v>
      </c>
      <c r="K33" s="25">
        <v>5.75</v>
      </c>
      <c r="L33" s="25">
        <v>6</v>
      </c>
      <c r="M33" s="45">
        <v>6.25</v>
      </c>
      <c r="N33" s="45">
        <v>6.25</v>
      </c>
      <c r="O33" s="25">
        <v>5.75</v>
      </c>
      <c r="P33" s="25">
        <v>5</v>
      </c>
      <c r="Q33" s="25">
        <v>5</v>
      </c>
      <c r="R33" s="25"/>
      <c r="S33" s="25"/>
      <c r="T33" s="25"/>
      <c r="U33" s="25"/>
      <c r="V33" s="25"/>
      <c r="W33" s="25"/>
      <c r="X33" s="25"/>
      <c r="Y33" s="25"/>
    </row>
    <row r="34" spans="1:25" x14ac:dyDescent="0.2">
      <c r="A34" s="23" t="s">
        <v>48</v>
      </c>
      <c r="B34" s="27">
        <v>5.6441139500000004</v>
      </c>
      <c r="C34" s="35">
        <f>B34-B33</f>
        <v>-0.27714624166666546</v>
      </c>
      <c r="D34" s="27"/>
      <c r="E34" s="27"/>
      <c r="F34" s="25"/>
      <c r="G34" s="25">
        <v>5.75</v>
      </c>
      <c r="H34" s="25">
        <v>5.75</v>
      </c>
      <c r="I34" s="25">
        <v>5.5</v>
      </c>
      <c r="J34" s="25">
        <v>5.5</v>
      </c>
      <c r="K34" s="25">
        <v>5.75</v>
      </c>
      <c r="L34" s="25">
        <v>5.75</v>
      </c>
      <c r="M34" s="45">
        <v>6</v>
      </c>
      <c r="N34" s="45">
        <v>5.75</v>
      </c>
      <c r="O34" s="25">
        <v>5.5</v>
      </c>
      <c r="P34" s="25"/>
      <c r="Q34" s="25"/>
      <c r="R34" s="25"/>
      <c r="S34" s="25"/>
      <c r="T34" s="25"/>
      <c r="U34" s="25"/>
      <c r="V34" s="25"/>
      <c r="W34" s="25"/>
      <c r="X34" s="25"/>
      <c r="Y34" s="25"/>
    </row>
    <row r="35" spans="1:25" x14ac:dyDescent="0.2">
      <c r="A35" s="28" t="s">
        <v>49</v>
      </c>
      <c r="B35" s="27">
        <v>4.6361568333333327</v>
      </c>
      <c r="C35" s="35">
        <f>B35-B34</f>
        <v>-1.0079571166666677</v>
      </c>
      <c r="D35" s="27"/>
      <c r="E35" s="25">
        <v>4.5</v>
      </c>
      <c r="F35" s="25">
        <v>4.75</v>
      </c>
      <c r="G35" s="25">
        <v>5.75</v>
      </c>
      <c r="H35" s="25">
        <v>5.75</v>
      </c>
      <c r="I35" s="25">
        <v>5.5</v>
      </c>
      <c r="J35" s="25">
        <v>5.5</v>
      </c>
      <c r="K35" s="25">
        <v>5.5</v>
      </c>
      <c r="L35" s="25">
        <v>5.5</v>
      </c>
      <c r="M35" s="25">
        <v>5.75</v>
      </c>
      <c r="P35" s="25"/>
      <c r="Q35" s="25"/>
      <c r="R35" s="25"/>
      <c r="S35" s="25"/>
      <c r="T35" s="25"/>
      <c r="U35" s="25"/>
      <c r="V35" s="25"/>
      <c r="W35" s="25"/>
      <c r="X35" s="25"/>
      <c r="Y35" s="25"/>
    </row>
    <row r="36" spans="1:25" x14ac:dyDescent="0.2">
      <c r="A36" s="67" t="s">
        <v>69</v>
      </c>
      <c r="B36" s="66"/>
      <c r="C36" s="78"/>
      <c r="D36" s="65">
        <v>5</v>
      </c>
      <c r="E36" s="25">
        <v>4.75</v>
      </c>
      <c r="F36" s="25">
        <v>5</v>
      </c>
      <c r="G36" s="25">
        <v>5.5</v>
      </c>
      <c r="H36" s="25">
        <v>5.5</v>
      </c>
      <c r="I36" s="25">
        <v>5.5</v>
      </c>
      <c r="J36" s="25">
        <v>5.5</v>
      </c>
      <c r="K36" s="25">
        <v>5.5</v>
      </c>
      <c r="L36" s="25"/>
      <c r="M36" s="25"/>
      <c r="P36" s="25"/>
      <c r="Q36" s="25"/>
      <c r="R36" s="25"/>
      <c r="S36" s="25"/>
      <c r="T36" s="25"/>
      <c r="U36" s="25"/>
      <c r="V36" s="25"/>
      <c r="W36" s="25"/>
      <c r="X36" s="25"/>
      <c r="Y36" s="25"/>
    </row>
    <row r="37" spans="1:25" x14ac:dyDescent="0.2">
      <c r="A37" s="48" t="s">
        <v>75</v>
      </c>
      <c r="B37" s="48"/>
      <c r="C37" s="78"/>
      <c r="D37" s="65">
        <v>5</v>
      </c>
      <c r="E37" s="25">
        <v>5</v>
      </c>
      <c r="F37" s="25">
        <v>5.25</v>
      </c>
      <c r="G37" s="25">
        <v>5.5</v>
      </c>
      <c r="H37" s="25">
        <v>5.5</v>
      </c>
      <c r="I37" s="25">
        <v>5.5</v>
      </c>
    </row>
    <row r="38" spans="1:25" x14ac:dyDescent="0.2">
      <c r="A38" s="81" t="s">
        <v>77</v>
      </c>
      <c r="B38" s="66"/>
      <c r="C38" s="78"/>
      <c r="D38" s="65">
        <v>5.25</v>
      </c>
      <c r="E38" s="25">
        <v>5.25</v>
      </c>
      <c r="F38" s="25">
        <v>5.5</v>
      </c>
      <c r="G38" s="25">
        <v>5.5</v>
      </c>
      <c r="H38" s="25"/>
      <c r="I38" s="25"/>
    </row>
    <row r="39" spans="1:25" x14ac:dyDescent="0.2">
      <c r="A39" s="81" t="s">
        <v>82</v>
      </c>
      <c r="B39" s="66"/>
      <c r="C39" s="78"/>
      <c r="D39" s="65">
        <v>5.5</v>
      </c>
      <c r="E39" s="25">
        <v>5.5</v>
      </c>
      <c r="F39" s="25"/>
      <c r="G39" s="25"/>
      <c r="H39" s="25"/>
      <c r="I39" s="25"/>
    </row>
    <row r="40" spans="1:25" ht="6" customHeight="1" thickBot="1" x14ac:dyDescent="0.25">
      <c r="A40" s="81"/>
      <c r="B40" s="68"/>
      <c r="C40" s="69"/>
      <c r="D40" s="70"/>
      <c r="E40" s="70"/>
      <c r="F40" s="32"/>
      <c r="G40" s="32"/>
      <c r="H40" s="32"/>
      <c r="I40" s="32"/>
      <c r="J40" s="32"/>
      <c r="K40" s="32"/>
      <c r="L40" s="32"/>
      <c r="M40" s="32"/>
      <c r="N40" s="33"/>
      <c r="O40" s="33"/>
      <c r="P40" s="33"/>
      <c r="Q40" s="33"/>
      <c r="R40" s="33"/>
      <c r="S40" s="33"/>
      <c r="T40" s="33"/>
      <c r="U40" s="33"/>
      <c r="V40" s="33"/>
      <c r="W40" s="33"/>
      <c r="X40" s="33"/>
      <c r="Y40" s="33"/>
    </row>
    <row r="41" spans="1:25" x14ac:dyDescent="0.2">
      <c r="B41" s="10" t="s">
        <v>50</v>
      </c>
      <c r="C41" s="9"/>
      <c r="D41" s="9"/>
      <c r="E41" s="9"/>
      <c r="F41" s="9"/>
      <c r="G41" s="9"/>
      <c r="H41" s="9"/>
      <c r="I41" s="9"/>
      <c r="J41" s="9"/>
      <c r="K41" s="9"/>
      <c r="L41" s="9"/>
      <c r="M41" s="9"/>
      <c r="N41" s="9"/>
      <c r="O41" s="9"/>
      <c r="P41" s="9"/>
      <c r="Q41" s="9"/>
      <c r="R41" s="9"/>
      <c r="S41" s="9"/>
      <c r="T41" s="9"/>
      <c r="U41" s="9"/>
      <c r="V41" s="9"/>
      <c r="W41" s="9"/>
      <c r="X41" s="9"/>
      <c r="Y41" s="9"/>
    </row>
    <row r="42" spans="1:25" x14ac:dyDescent="0.2">
      <c r="B42" s="37"/>
      <c r="C42" s="34"/>
      <c r="D42" s="34"/>
      <c r="E42" s="34"/>
      <c r="F42" s="34"/>
      <c r="G42" s="34"/>
      <c r="H42" s="34"/>
      <c r="I42" s="34"/>
      <c r="J42" s="34"/>
      <c r="K42" s="34"/>
      <c r="L42" s="34"/>
      <c r="M42" s="34"/>
      <c r="N42" s="34"/>
      <c r="O42" s="34"/>
      <c r="P42" s="34"/>
      <c r="Q42" s="34"/>
      <c r="R42" s="34"/>
      <c r="S42" s="34"/>
      <c r="T42" s="34"/>
      <c r="U42" s="34"/>
      <c r="V42" s="34"/>
      <c r="W42" s="34"/>
      <c r="X42" s="34"/>
      <c r="Y42" s="34"/>
    </row>
    <row r="43" spans="1:25" x14ac:dyDescent="0.2">
      <c r="B43" s="34" t="s">
        <v>87</v>
      </c>
      <c r="C43" s="34"/>
      <c r="D43" s="34"/>
      <c r="E43" s="34"/>
      <c r="F43" s="34"/>
      <c r="G43" s="34"/>
      <c r="H43" s="34"/>
      <c r="I43" s="34"/>
      <c r="J43" s="34"/>
      <c r="K43" s="34"/>
      <c r="L43" s="34"/>
      <c r="M43" s="34"/>
      <c r="N43" s="34"/>
      <c r="O43" s="34"/>
      <c r="P43" s="34"/>
      <c r="Q43" s="34"/>
      <c r="R43" s="34"/>
      <c r="S43" s="34"/>
      <c r="T43" s="34"/>
      <c r="U43" s="34"/>
      <c r="V43" s="34"/>
      <c r="W43" s="34"/>
      <c r="X43" s="34"/>
      <c r="Y43" s="34"/>
    </row>
    <row r="44" spans="1:25" x14ac:dyDescent="0.2">
      <c r="C44" s="20"/>
      <c r="D44" s="20"/>
      <c r="E44" s="20"/>
      <c r="F44" s="20"/>
      <c r="G44" s="20"/>
      <c r="H44" s="20"/>
      <c r="I44" s="20"/>
      <c r="J44" s="20"/>
      <c r="K44" s="20"/>
      <c r="L44" s="20"/>
      <c r="M44" s="20"/>
    </row>
  </sheetData>
  <pageMargins left="0.7" right="0.7" top="0.75" bottom="0.75" header="0.3" footer="0.3"/>
  <pageSetup paperSize="9" scale="53" orientation="landscape" r:id="rId1"/>
  <headerFooter>
    <oddFooter>&amp;L&amp;1#&amp;"Calibri"&amp;11&amp;K000000OFFICIAL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Z44"/>
  <sheetViews>
    <sheetView showGridLines="0" zoomScaleNormal="100" workbookViewId="0">
      <pane xSplit="1" ySplit="5" topLeftCell="B6" activePane="bottomRight" state="frozen"/>
      <selection activeCell="B23" sqref="B23"/>
      <selection pane="topRight" activeCell="B23" sqref="B23"/>
      <selection pane="bottomLeft" activeCell="B23" sqref="B23"/>
      <selection pane="bottomRight" activeCell="D36" sqref="D36"/>
    </sheetView>
  </sheetViews>
  <sheetFormatPr defaultColWidth="0" defaultRowHeight="12.75" zeroHeight="1" x14ac:dyDescent="0.2"/>
  <cols>
    <col min="1" max="1" width="7.5703125" style="11" bestFit="1" customWidth="1"/>
    <col min="2" max="2" width="11.140625" style="20" customWidth="1"/>
    <col min="3" max="3" width="10.28515625" style="11" bestFit="1" customWidth="1"/>
    <col min="4" max="25" width="10.28515625" style="11" customWidth="1"/>
    <col min="26" max="26" width="2.140625" style="11" customWidth="1"/>
    <col min="27" max="16384" width="9.140625" style="11" hidden="1"/>
  </cols>
  <sheetData>
    <row r="1" spans="1:25" x14ac:dyDescent="0.2">
      <c r="B1" s="36" t="s">
        <v>61</v>
      </c>
      <c r="C1" s="20"/>
      <c r="D1" s="20"/>
      <c r="E1" s="20"/>
      <c r="F1" s="20"/>
      <c r="G1" s="20"/>
      <c r="H1" s="20"/>
      <c r="I1" s="20"/>
      <c r="J1" s="20"/>
      <c r="K1" s="20"/>
      <c r="L1" s="20"/>
      <c r="M1" s="20"/>
    </row>
    <row r="2" spans="1:25" x14ac:dyDescent="0.2">
      <c r="B2" s="50" t="str">
        <f>'Unemployment rate'!B2</f>
        <v>2019-20 Budget Update</v>
      </c>
      <c r="C2" s="20"/>
      <c r="D2" s="20"/>
      <c r="E2" s="20"/>
      <c r="F2" s="20"/>
      <c r="G2" s="20"/>
      <c r="H2" s="20"/>
      <c r="I2" s="20"/>
      <c r="J2" s="20"/>
      <c r="K2" s="20"/>
      <c r="L2" s="20"/>
      <c r="M2" s="20"/>
    </row>
    <row r="3" spans="1:25" x14ac:dyDescent="0.2">
      <c r="C3" s="20"/>
      <c r="D3" s="20"/>
      <c r="E3" s="20"/>
      <c r="F3" s="20"/>
      <c r="G3" s="20"/>
      <c r="H3" s="20"/>
      <c r="I3" s="20"/>
      <c r="J3" s="20"/>
      <c r="K3" s="20"/>
      <c r="L3" s="20"/>
      <c r="M3" s="20"/>
    </row>
    <row r="4" spans="1:25" x14ac:dyDescent="0.2">
      <c r="A4" s="1"/>
      <c r="B4" s="2" t="s">
        <v>4</v>
      </c>
      <c r="C4" s="3"/>
      <c r="D4" s="3" t="s">
        <v>55</v>
      </c>
      <c r="E4" s="3"/>
      <c r="F4" s="3"/>
      <c r="G4" s="3"/>
      <c r="H4" s="4"/>
      <c r="I4" s="79"/>
      <c r="J4" s="4"/>
      <c r="K4" s="8"/>
      <c r="L4" s="4"/>
      <c r="M4" s="4"/>
      <c r="N4" s="4"/>
      <c r="O4" s="4"/>
      <c r="P4" s="4"/>
      <c r="Q4" s="1"/>
      <c r="R4" s="1"/>
      <c r="S4" s="1"/>
      <c r="T4" s="1"/>
      <c r="U4" s="1"/>
      <c r="V4" s="1"/>
      <c r="W4" s="1"/>
      <c r="X4" s="1"/>
      <c r="Y4" s="1"/>
    </row>
    <row r="5" spans="1:25" s="22" customFormat="1" ht="38.25" x14ac:dyDescent="0.2">
      <c r="A5" s="5"/>
      <c r="B5" s="6" t="s">
        <v>62</v>
      </c>
      <c r="C5" s="7" t="s">
        <v>6</v>
      </c>
      <c r="D5" s="7" t="str">
        <f>'Real gross state product'!D5</f>
        <v>2019-20 Budget Update</v>
      </c>
      <c r="E5" s="7" t="str">
        <f>'Real gross state product'!E5</f>
        <v>2019-20 Budget</v>
      </c>
      <c r="F5" s="7" t="str">
        <f>'Real gross state product'!F5</f>
        <v>2018-19 Budget Update</v>
      </c>
      <c r="G5" s="7" t="str">
        <f>'Real gross state product'!G5</f>
        <v>2018-19 Budget</v>
      </c>
      <c r="H5" s="7" t="str">
        <f>'Real gross state product'!H5</f>
        <v>2017-18 Budget Update</v>
      </c>
      <c r="I5" s="7" t="str">
        <f>'Real gross state product'!I5</f>
        <v>2017-18 Budget</v>
      </c>
      <c r="J5" s="7" t="str">
        <f>'Real gross state product'!J5</f>
        <v>2016-17 Budget Update</v>
      </c>
      <c r="K5" s="7" t="str">
        <f>'Real gross state product'!K5</f>
        <v>2016-17 Budget</v>
      </c>
      <c r="L5" s="7" t="str">
        <f>'Real gross state product'!L5</f>
        <v>2015-16 Budget Update</v>
      </c>
      <c r="M5" s="7" t="str">
        <f>'Real gross state product'!M5</f>
        <v>2015-16 Budget</v>
      </c>
      <c r="N5" s="7" t="str">
        <f>'Real gross state product'!N5</f>
        <v>2014-15 Budget Update</v>
      </c>
      <c r="O5" s="7" t="str">
        <f>'Real gross state product'!O5</f>
        <v>2014-15 Budget</v>
      </c>
      <c r="P5" s="7" t="str">
        <f>'Real gross state product'!P5</f>
        <v>2013-14 Budget Update</v>
      </c>
      <c r="Q5" s="7" t="str">
        <f>'Real gross state product'!Q5</f>
        <v>2013-14 Budget</v>
      </c>
      <c r="R5" s="7" t="str">
        <f>'Real gross state product'!R5</f>
        <v>2012-13 Budget Update</v>
      </c>
      <c r="S5" s="7" t="str">
        <f>'Real gross state product'!S5</f>
        <v>2012-13 Budget</v>
      </c>
      <c r="T5" s="7" t="str">
        <f>'Real gross state product'!T5</f>
        <v>2011-12 Budget Update</v>
      </c>
      <c r="U5" s="7" t="str">
        <f>'Real gross state product'!U5</f>
        <v>2011-12 Budget</v>
      </c>
      <c r="V5" s="7" t="str">
        <f>'Real gross state product'!V5</f>
        <v>2010-11 Budget Update</v>
      </c>
      <c r="W5" s="7" t="str">
        <f>'Real gross state product'!W5</f>
        <v>2010-11 Budget</v>
      </c>
      <c r="X5" s="7" t="str">
        <f>'Real gross state product'!X5</f>
        <v>2009-10 Budget Update</v>
      </c>
      <c r="Y5" s="7" t="str">
        <f>'Real gross state product'!Y5</f>
        <v>2009-10 Budget</v>
      </c>
    </row>
    <row r="6" spans="1:25" x14ac:dyDescent="0.2">
      <c r="A6" s="11" t="s">
        <v>20</v>
      </c>
      <c r="B6" s="27">
        <v>56.475000000000001</v>
      </c>
      <c r="C6" s="35"/>
      <c r="D6" s="27"/>
      <c r="E6" s="27"/>
      <c r="F6" s="27"/>
      <c r="G6" s="27"/>
      <c r="H6" s="27"/>
      <c r="I6" s="23"/>
      <c r="J6" s="23"/>
      <c r="K6" s="23"/>
      <c r="L6" s="23"/>
      <c r="M6" s="23"/>
      <c r="N6" s="23"/>
      <c r="O6" s="23"/>
      <c r="P6" s="23"/>
    </row>
    <row r="7" spans="1:25" x14ac:dyDescent="0.2">
      <c r="A7" s="11" t="s">
        <v>21</v>
      </c>
      <c r="B7" s="27">
        <v>59.724999999999994</v>
      </c>
      <c r="C7" s="35">
        <f t="shared" ref="C7:C34" si="0">(B7/B6-1)*100</f>
        <v>5.7547587428065317</v>
      </c>
      <c r="D7" s="27"/>
      <c r="E7" s="27"/>
      <c r="F7" s="27"/>
      <c r="G7" s="27"/>
      <c r="H7" s="27"/>
      <c r="I7" s="27"/>
      <c r="J7" s="27"/>
      <c r="K7" s="27"/>
      <c r="L7" s="27"/>
      <c r="M7" s="23"/>
      <c r="N7" s="23"/>
      <c r="O7" s="23"/>
      <c r="P7" s="23"/>
    </row>
    <row r="8" spans="1:25" x14ac:dyDescent="0.2">
      <c r="A8" s="11" t="s">
        <v>22</v>
      </c>
      <c r="B8" s="27">
        <v>61.074999999999996</v>
      </c>
      <c r="C8" s="35">
        <f t="shared" si="0"/>
        <v>2.260359983256599</v>
      </c>
      <c r="D8" s="27"/>
      <c r="E8" s="27"/>
      <c r="F8" s="27"/>
      <c r="G8" s="27"/>
      <c r="H8" s="27"/>
      <c r="I8" s="27"/>
      <c r="J8" s="27"/>
      <c r="K8" s="27"/>
      <c r="L8" s="27"/>
      <c r="M8" s="23"/>
      <c r="N8" s="23"/>
      <c r="O8" s="23"/>
      <c r="P8" s="23"/>
    </row>
    <row r="9" spans="1:25" x14ac:dyDescent="0.2">
      <c r="A9" s="11" t="s">
        <v>23</v>
      </c>
      <c r="B9" s="27">
        <v>61.55</v>
      </c>
      <c r="C9" s="35">
        <f t="shared" si="0"/>
        <v>0.77773229635693664</v>
      </c>
      <c r="D9" s="27"/>
      <c r="E9" s="27"/>
      <c r="F9" s="27"/>
      <c r="G9" s="27"/>
      <c r="H9" s="27"/>
      <c r="I9" s="27"/>
      <c r="J9" s="27"/>
      <c r="K9" s="27"/>
      <c r="L9" s="27"/>
      <c r="M9" s="23"/>
      <c r="N9" s="23"/>
      <c r="O9" s="23"/>
      <c r="P9" s="23"/>
    </row>
    <row r="10" spans="1:25" x14ac:dyDescent="0.2">
      <c r="A10" s="11" t="s">
        <v>24</v>
      </c>
      <c r="B10" s="27">
        <v>62.775000000000006</v>
      </c>
      <c r="C10" s="35">
        <f t="shared" si="0"/>
        <v>1.9902518277822967</v>
      </c>
      <c r="D10" s="27"/>
      <c r="E10" s="27"/>
      <c r="F10" s="27"/>
      <c r="G10" s="27"/>
      <c r="H10" s="27"/>
      <c r="I10" s="27"/>
      <c r="J10" s="27"/>
      <c r="K10" s="27"/>
      <c r="L10" s="27"/>
      <c r="M10" s="23"/>
      <c r="N10" s="23"/>
      <c r="O10" s="23"/>
      <c r="P10" s="23"/>
    </row>
    <row r="11" spans="1:25" x14ac:dyDescent="0.2">
      <c r="A11" s="11" t="s">
        <v>25</v>
      </c>
      <c r="B11" s="27">
        <v>64.474999999999994</v>
      </c>
      <c r="C11" s="35">
        <f t="shared" si="0"/>
        <v>2.7080844285145123</v>
      </c>
      <c r="D11" s="27"/>
      <c r="E11" s="27"/>
      <c r="F11" s="27"/>
      <c r="G11" s="27"/>
      <c r="H11" s="27"/>
      <c r="I11" s="27"/>
      <c r="J11" s="27"/>
      <c r="K11" s="27"/>
      <c r="L11" s="27"/>
      <c r="M11" s="23"/>
      <c r="N11" s="23"/>
      <c r="O11" s="23"/>
      <c r="P11" s="23"/>
    </row>
    <row r="12" spans="1:25" x14ac:dyDescent="0.2">
      <c r="A12" s="11" t="s">
        <v>26</v>
      </c>
      <c r="B12" s="27">
        <v>66.850000000000009</v>
      </c>
      <c r="C12" s="35">
        <f t="shared" si="0"/>
        <v>3.6835982939123824</v>
      </c>
      <c r="D12" s="27"/>
      <c r="E12" s="27"/>
      <c r="F12" s="27"/>
      <c r="G12" s="27"/>
      <c r="H12" s="27"/>
      <c r="I12" s="27"/>
      <c r="J12" s="27"/>
      <c r="K12" s="27"/>
      <c r="L12" s="27"/>
      <c r="M12" s="23"/>
      <c r="N12" s="23"/>
      <c r="O12" s="23"/>
      <c r="P12" s="23"/>
    </row>
    <row r="13" spans="1:25" x14ac:dyDescent="0.2">
      <c r="A13" s="11" t="s">
        <v>27</v>
      </c>
      <c r="B13" s="27">
        <v>67.7</v>
      </c>
      <c r="C13" s="35">
        <f t="shared" si="0"/>
        <v>1.2715033657441976</v>
      </c>
      <c r="D13" s="27"/>
      <c r="E13" s="27"/>
      <c r="F13" s="27"/>
      <c r="G13" s="27"/>
      <c r="H13" s="27"/>
      <c r="I13" s="27"/>
      <c r="J13" s="27"/>
      <c r="K13" s="27"/>
      <c r="L13" s="27"/>
      <c r="M13" s="23"/>
      <c r="N13" s="23"/>
      <c r="O13" s="23"/>
      <c r="P13" s="23"/>
    </row>
    <row r="14" spans="1:25" x14ac:dyDescent="0.2">
      <c r="A14" s="11" t="s">
        <v>28</v>
      </c>
      <c r="B14" s="27">
        <v>67.699999999999989</v>
      </c>
      <c r="C14" s="35">
        <f t="shared" si="0"/>
        <v>-2.2204460492503131E-14</v>
      </c>
      <c r="D14" s="27"/>
      <c r="E14" s="27"/>
      <c r="F14" s="27"/>
      <c r="G14" s="27"/>
      <c r="H14" s="27"/>
      <c r="I14" s="27"/>
      <c r="J14" s="27"/>
      <c r="K14" s="27"/>
      <c r="L14" s="27"/>
      <c r="M14" s="23"/>
      <c r="N14" s="23"/>
      <c r="O14" s="23"/>
      <c r="P14" s="23"/>
    </row>
    <row r="15" spans="1:25" x14ac:dyDescent="0.2">
      <c r="A15" s="11" t="s">
        <v>29</v>
      </c>
      <c r="B15" s="27">
        <v>68.300000000000011</v>
      </c>
      <c r="C15" s="35">
        <f t="shared" si="0"/>
        <v>0.88626292466769119</v>
      </c>
      <c r="D15" s="27"/>
      <c r="E15" s="27"/>
      <c r="F15" s="27"/>
      <c r="G15" s="27"/>
      <c r="H15" s="27"/>
      <c r="I15" s="27"/>
      <c r="J15" s="27"/>
      <c r="K15" s="27"/>
      <c r="L15" s="27"/>
      <c r="M15" s="23"/>
      <c r="N15" s="23"/>
      <c r="O15" s="23"/>
      <c r="P15" s="23"/>
    </row>
    <row r="16" spans="1:25" x14ac:dyDescent="0.2">
      <c r="A16" s="11" t="s">
        <v>30</v>
      </c>
      <c r="B16" s="27">
        <v>70.099999999999994</v>
      </c>
      <c r="C16" s="35">
        <f t="shared" si="0"/>
        <v>2.6354319180087682</v>
      </c>
      <c r="D16" s="27"/>
      <c r="E16" s="27"/>
      <c r="F16" s="27"/>
      <c r="G16" s="27"/>
      <c r="H16" s="27"/>
      <c r="I16" s="27"/>
      <c r="J16" s="27"/>
      <c r="K16" s="27"/>
      <c r="L16" s="27"/>
      <c r="M16" s="23"/>
      <c r="N16" s="23"/>
      <c r="O16" s="23"/>
      <c r="P16" s="23"/>
    </row>
    <row r="17" spans="1:25" x14ac:dyDescent="0.2">
      <c r="A17" s="11" t="s">
        <v>31</v>
      </c>
      <c r="B17" s="27">
        <v>74.324999999999989</v>
      </c>
      <c r="C17" s="35">
        <f t="shared" si="0"/>
        <v>6.0271041369472034</v>
      </c>
      <c r="D17" s="27"/>
      <c r="E17" s="27"/>
      <c r="F17" s="27"/>
      <c r="G17" s="27"/>
      <c r="H17" s="27"/>
      <c r="I17" s="27"/>
      <c r="J17" s="27"/>
      <c r="K17" s="27"/>
      <c r="L17" s="27"/>
      <c r="M17" s="23"/>
      <c r="N17" s="23"/>
      <c r="O17" s="23"/>
      <c r="P17" s="23"/>
    </row>
    <row r="18" spans="1:25" x14ac:dyDescent="0.2">
      <c r="A18" s="11" t="s">
        <v>32</v>
      </c>
      <c r="B18" s="27">
        <v>76.45</v>
      </c>
      <c r="C18" s="35">
        <f t="shared" si="0"/>
        <v>2.8590649175916694</v>
      </c>
      <c r="D18" s="27"/>
      <c r="E18" s="27"/>
      <c r="F18" s="27"/>
      <c r="G18" s="27"/>
      <c r="H18" s="27"/>
      <c r="I18" s="27"/>
      <c r="J18" s="27"/>
      <c r="K18" s="27"/>
      <c r="L18" s="27"/>
      <c r="M18" s="23"/>
      <c r="N18" s="23"/>
      <c r="O18" s="23"/>
      <c r="P18" s="23"/>
    </row>
    <row r="19" spans="1:25" x14ac:dyDescent="0.2">
      <c r="A19" s="11" t="s">
        <v>33</v>
      </c>
      <c r="B19" s="27">
        <v>78.900000000000006</v>
      </c>
      <c r="C19" s="35">
        <f t="shared" si="0"/>
        <v>3.2047089601046519</v>
      </c>
      <c r="D19" s="27"/>
      <c r="E19" s="27"/>
      <c r="F19" s="27"/>
      <c r="G19" s="27"/>
      <c r="H19" s="27"/>
      <c r="I19" s="27"/>
      <c r="J19" s="27"/>
      <c r="K19" s="27"/>
      <c r="L19" s="27"/>
      <c r="M19" s="23"/>
      <c r="N19" s="23"/>
      <c r="O19" s="23"/>
      <c r="P19" s="23"/>
    </row>
    <row r="20" spans="1:25" x14ac:dyDescent="0.2">
      <c r="A20" s="11" t="s">
        <v>34</v>
      </c>
      <c r="B20" s="27">
        <v>80.699999999999989</v>
      </c>
      <c r="C20" s="35">
        <f t="shared" si="0"/>
        <v>2.2813688212927508</v>
      </c>
      <c r="D20" s="27"/>
      <c r="E20" s="27"/>
      <c r="F20" s="27"/>
      <c r="G20" s="27"/>
      <c r="H20" s="27"/>
      <c r="I20" s="27"/>
      <c r="J20" s="27"/>
      <c r="K20" s="27"/>
      <c r="L20" s="27"/>
      <c r="M20" s="23"/>
      <c r="N20" s="23"/>
      <c r="O20" s="23"/>
      <c r="P20" s="23"/>
    </row>
    <row r="21" spans="1:25" x14ac:dyDescent="0.2">
      <c r="A21" s="11" t="s">
        <v>35</v>
      </c>
      <c r="B21" s="27">
        <v>82.325000000000003</v>
      </c>
      <c r="C21" s="35">
        <f t="shared" si="0"/>
        <v>2.0136307311028778</v>
      </c>
      <c r="D21" s="27"/>
      <c r="E21" s="27"/>
      <c r="F21" s="27"/>
      <c r="G21" s="27"/>
      <c r="H21" s="27"/>
      <c r="I21" s="27"/>
      <c r="J21" s="27"/>
      <c r="K21" s="27"/>
      <c r="L21" s="27"/>
      <c r="M21" s="23"/>
      <c r="N21" s="23"/>
      <c r="O21" s="23"/>
      <c r="P21" s="23"/>
      <c r="S21" s="11" t="s">
        <v>73</v>
      </c>
    </row>
    <row r="22" spans="1:25" x14ac:dyDescent="0.2">
      <c r="A22" s="11" t="s">
        <v>36</v>
      </c>
      <c r="B22" s="27">
        <v>84.85</v>
      </c>
      <c r="C22" s="35">
        <f t="shared" si="0"/>
        <v>3.0671120558760867</v>
      </c>
      <c r="D22" s="27"/>
      <c r="E22" s="27"/>
      <c r="F22" s="27"/>
      <c r="G22" s="27"/>
      <c r="H22" s="27"/>
      <c r="I22" s="27"/>
      <c r="J22" s="27"/>
      <c r="K22" s="27"/>
      <c r="L22" s="27"/>
      <c r="M22" s="23"/>
      <c r="N22" s="23"/>
      <c r="O22" s="23"/>
      <c r="P22" s="23"/>
    </row>
    <row r="23" spans="1:25" x14ac:dyDescent="0.2">
      <c r="A23" s="11" t="s">
        <v>37</v>
      </c>
      <c r="B23" s="27">
        <v>87.074999999999989</v>
      </c>
      <c r="C23" s="35">
        <f t="shared" si="0"/>
        <v>2.6222746022392496</v>
      </c>
      <c r="D23" s="27"/>
      <c r="E23" s="27"/>
      <c r="F23" s="27"/>
      <c r="G23" s="27"/>
      <c r="H23" s="27"/>
      <c r="I23" s="27"/>
      <c r="J23" s="27"/>
      <c r="K23" s="27"/>
      <c r="L23" s="27"/>
      <c r="M23" s="23"/>
      <c r="N23" s="23"/>
      <c r="O23" s="23"/>
      <c r="P23" s="23"/>
    </row>
    <row r="24" spans="1:25" x14ac:dyDescent="0.2">
      <c r="A24" s="11" t="s">
        <v>38</v>
      </c>
      <c r="B24" s="27">
        <v>90.15</v>
      </c>
      <c r="C24" s="35">
        <f t="shared" si="0"/>
        <v>3.5314384151593714</v>
      </c>
      <c r="D24" s="27"/>
      <c r="E24" s="27"/>
      <c r="F24" s="27"/>
      <c r="G24" s="27"/>
      <c r="H24" s="27"/>
      <c r="I24" s="27"/>
      <c r="J24" s="27"/>
      <c r="K24" s="27"/>
      <c r="L24" s="27"/>
      <c r="M24" s="23"/>
      <c r="N24" s="23"/>
      <c r="O24" s="23"/>
      <c r="P24" s="23"/>
    </row>
    <row r="25" spans="1:25" x14ac:dyDescent="0.2">
      <c r="A25" s="11" t="s">
        <v>39</v>
      </c>
      <c r="B25" s="27">
        <v>92.674999999999983</v>
      </c>
      <c r="C25" s="35">
        <f t="shared" si="0"/>
        <v>2.8008874098724101</v>
      </c>
      <c r="D25" s="27"/>
      <c r="E25" s="27"/>
      <c r="F25" s="27"/>
      <c r="G25" s="27"/>
      <c r="H25" s="27"/>
      <c r="I25" s="27"/>
      <c r="J25" s="27"/>
      <c r="K25" s="27"/>
      <c r="L25" s="27"/>
      <c r="M25" s="23"/>
      <c r="N25" s="23"/>
      <c r="O25" s="23"/>
      <c r="P25" s="23"/>
      <c r="Q25" s="24"/>
      <c r="R25" s="24"/>
      <c r="S25" s="24"/>
      <c r="T25" s="24"/>
      <c r="U25" s="24"/>
      <c r="V25" s="24"/>
      <c r="W25" s="24"/>
      <c r="X25" s="24"/>
      <c r="Y25" s="24">
        <v>3.25</v>
      </c>
    </row>
    <row r="26" spans="1:25" x14ac:dyDescent="0.2">
      <c r="A26" s="11" t="s">
        <v>40</v>
      </c>
      <c r="B26" s="27">
        <v>94.600000000000009</v>
      </c>
      <c r="C26" s="35">
        <f t="shared" si="0"/>
        <v>2.0771513353116111</v>
      </c>
      <c r="D26" s="27"/>
      <c r="E26" s="27"/>
      <c r="F26" s="27"/>
      <c r="G26" s="27"/>
      <c r="H26" s="27"/>
      <c r="I26" s="27"/>
      <c r="J26" s="27"/>
      <c r="K26" s="27"/>
      <c r="L26" s="27"/>
      <c r="M26" s="23"/>
      <c r="N26" s="23"/>
      <c r="O26" s="23"/>
      <c r="P26" s="23"/>
      <c r="Q26" s="24"/>
      <c r="R26" s="24"/>
      <c r="S26" s="24"/>
      <c r="T26" s="24"/>
      <c r="U26" s="24"/>
      <c r="V26" s="24"/>
      <c r="W26" s="24">
        <v>1.75</v>
      </c>
      <c r="X26" s="24">
        <v>2</v>
      </c>
      <c r="Y26" s="24">
        <v>2</v>
      </c>
    </row>
    <row r="27" spans="1:25" x14ac:dyDescent="0.2">
      <c r="A27" s="11" t="s">
        <v>41</v>
      </c>
      <c r="B27" s="27">
        <v>97.724999999999994</v>
      </c>
      <c r="C27" s="35">
        <f t="shared" si="0"/>
        <v>3.3033826638477759</v>
      </c>
      <c r="D27" s="27"/>
      <c r="E27" s="27"/>
      <c r="F27" s="27"/>
      <c r="G27" s="27"/>
      <c r="H27" s="27"/>
      <c r="I27" s="27"/>
      <c r="J27" s="27"/>
      <c r="K27" s="27"/>
      <c r="L27" s="27"/>
      <c r="M27" s="23"/>
      <c r="N27" s="23"/>
      <c r="O27" s="23"/>
      <c r="P27" s="23"/>
      <c r="Q27" s="24"/>
      <c r="R27" s="24"/>
      <c r="S27" s="24"/>
      <c r="T27" s="24"/>
      <c r="U27" s="24">
        <v>3</v>
      </c>
      <c r="V27" s="24">
        <v>3</v>
      </c>
      <c r="W27" s="24">
        <v>2.25</v>
      </c>
      <c r="X27" s="24">
        <v>2.25</v>
      </c>
      <c r="Y27" s="24">
        <v>2.25</v>
      </c>
    </row>
    <row r="28" spans="1:25" x14ac:dyDescent="0.2">
      <c r="A28" s="11" t="s">
        <v>42</v>
      </c>
      <c r="B28" s="27">
        <v>100</v>
      </c>
      <c r="C28" s="35">
        <f t="shared" si="0"/>
        <v>2.3279611153747881</v>
      </c>
      <c r="D28" s="27"/>
      <c r="E28" s="27"/>
      <c r="F28" s="27"/>
      <c r="G28" s="27"/>
      <c r="H28" s="27"/>
      <c r="I28" s="27"/>
      <c r="J28" s="27"/>
      <c r="K28" s="27"/>
      <c r="L28" s="27"/>
      <c r="M28" s="23"/>
      <c r="N28" s="23"/>
      <c r="O28" s="23"/>
      <c r="P28" s="23"/>
      <c r="Q28" s="24"/>
      <c r="R28" s="24"/>
      <c r="S28" s="24">
        <v>2.25</v>
      </c>
      <c r="T28" s="24">
        <v>2.75</v>
      </c>
      <c r="U28" s="24">
        <v>2.75</v>
      </c>
      <c r="V28" s="24">
        <v>2.75</v>
      </c>
      <c r="W28" s="24">
        <v>2.5</v>
      </c>
      <c r="X28" s="24">
        <v>2.5</v>
      </c>
      <c r="Y28" s="24">
        <v>2.5</v>
      </c>
    </row>
    <row r="29" spans="1:25" x14ac:dyDescent="0.2">
      <c r="A29" s="11" t="s">
        <v>43</v>
      </c>
      <c r="B29" s="27">
        <v>102.15</v>
      </c>
      <c r="C29" s="35">
        <f t="shared" si="0"/>
        <v>2.1500000000000075</v>
      </c>
      <c r="D29" s="27"/>
      <c r="E29" s="27"/>
      <c r="F29" s="27"/>
      <c r="G29" s="27"/>
      <c r="H29" s="27"/>
      <c r="I29" s="27"/>
      <c r="J29" s="27"/>
      <c r="K29" s="27"/>
      <c r="L29" s="27"/>
      <c r="M29" s="25"/>
      <c r="N29" s="25"/>
      <c r="O29" s="25"/>
      <c r="P29" s="25"/>
      <c r="Q29" s="24">
        <v>2.25</v>
      </c>
      <c r="R29" s="24">
        <v>2.75</v>
      </c>
      <c r="S29" s="24">
        <v>2.75</v>
      </c>
      <c r="T29" s="24">
        <v>3</v>
      </c>
      <c r="U29" s="24">
        <v>2.5</v>
      </c>
      <c r="V29" s="24">
        <v>2.5</v>
      </c>
      <c r="W29" s="24">
        <v>2.5</v>
      </c>
      <c r="X29" s="24">
        <v>2.5</v>
      </c>
      <c r="Y29" s="24">
        <v>2.5</v>
      </c>
    </row>
    <row r="30" spans="1:25" x14ac:dyDescent="0.2">
      <c r="A30" s="11" t="s">
        <v>44</v>
      </c>
      <c r="B30" s="27">
        <v>105</v>
      </c>
      <c r="C30" s="35">
        <f t="shared" si="0"/>
        <v>2.7900146842878115</v>
      </c>
      <c r="D30" s="27"/>
      <c r="E30" s="27"/>
      <c r="F30" s="27"/>
      <c r="G30" s="27"/>
      <c r="H30" s="27"/>
      <c r="I30" s="27"/>
      <c r="J30" s="27"/>
      <c r="K30" s="27"/>
      <c r="L30" s="27"/>
      <c r="M30" s="25"/>
      <c r="N30" s="25"/>
      <c r="O30" s="25">
        <v>2.75</v>
      </c>
      <c r="P30" s="25">
        <v>2.5</v>
      </c>
      <c r="Q30" s="24">
        <v>2.5</v>
      </c>
      <c r="R30" s="24">
        <v>2.5</v>
      </c>
      <c r="S30" s="24">
        <v>2.5</v>
      </c>
      <c r="T30" s="24">
        <v>2.75</v>
      </c>
      <c r="U30" s="24">
        <v>2.5</v>
      </c>
      <c r="V30" s="24">
        <v>2.5</v>
      </c>
      <c r="W30" s="24">
        <v>2.5</v>
      </c>
      <c r="X30" s="24"/>
      <c r="Y30" s="24"/>
    </row>
    <row r="31" spans="1:25" x14ac:dyDescent="0.2">
      <c r="A31" s="11" t="s">
        <v>45</v>
      </c>
      <c r="B31" s="27">
        <v>106.47499999999999</v>
      </c>
      <c r="C31" s="35">
        <f t="shared" si="0"/>
        <v>1.4047619047619087</v>
      </c>
      <c r="D31" s="27"/>
      <c r="E31" s="27"/>
      <c r="F31" s="27"/>
      <c r="G31" s="27"/>
      <c r="H31" s="27"/>
      <c r="I31" s="27"/>
      <c r="J31" s="27"/>
      <c r="K31" s="27"/>
      <c r="L31" s="27"/>
      <c r="M31" s="45">
        <v>1.5</v>
      </c>
      <c r="N31" s="25">
        <v>1.75</v>
      </c>
      <c r="O31" s="25">
        <v>2.25</v>
      </c>
      <c r="P31" s="25">
        <v>2.25</v>
      </c>
      <c r="Q31" s="24">
        <v>2.5</v>
      </c>
      <c r="R31" s="24">
        <v>2.5</v>
      </c>
      <c r="S31" s="24">
        <v>2.5</v>
      </c>
      <c r="T31" s="24">
        <v>2.5</v>
      </c>
      <c r="U31" s="24">
        <v>2.5</v>
      </c>
      <c r="V31" s="24"/>
      <c r="W31" s="24"/>
      <c r="X31" s="24"/>
      <c r="Y31" s="24"/>
    </row>
    <row r="32" spans="1:25" x14ac:dyDescent="0.2">
      <c r="A32" s="11" t="s">
        <v>46</v>
      </c>
      <c r="B32" s="27">
        <v>108.17499999999998</v>
      </c>
      <c r="C32" s="35">
        <f t="shared" si="0"/>
        <v>1.5966189246301887</v>
      </c>
      <c r="D32" s="27"/>
      <c r="E32" s="27"/>
      <c r="F32" s="27"/>
      <c r="G32" s="27"/>
      <c r="H32" s="27"/>
      <c r="I32" s="25"/>
      <c r="J32" s="25"/>
      <c r="K32" s="25">
        <v>2</v>
      </c>
      <c r="L32" s="25">
        <v>2.25</v>
      </c>
      <c r="M32" s="25">
        <v>2.75</v>
      </c>
      <c r="N32" s="25">
        <v>2.75</v>
      </c>
      <c r="O32" s="25">
        <v>2.5</v>
      </c>
      <c r="P32" s="25">
        <v>2.5</v>
      </c>
      <c r="Q32" s="24">
        <v>2.5</v>
      </c>
      <c r="R32" s="24">
        <v>2.5</v>
      </c>
      <c r="S32" s="24">
        <v>2.5</v>
      </c>
      <c r="T32" s="24"/>
      <c r="U32" s="24"/>
      <c r="V32" s="24"/>
      <c r="W32" s="24"/>
      <c r="X32" s="24"/>
      <c r="Y32" s="24"/>
    </row>
    <row r="33" spans="1:25" x14ac:dyDescent="0.2">
      <c r="A33" s="23" t="s">
        <v>47</v>
      </c>
      <c r="B33" s="27">
        <v>110.22499999999999</v>
      </c>
      <c r="C33" s="35">
        <f t="shared" si="0"/>
        <v>1.8950774208458698</v>
      </c>
      <c r="D33" s="27"/>
      <c r="E33" s="27"/>
      <c r="F33" s="27"/>
      <c r="G33" s="27"/>
      <c r="H33" s="27"/>
      <c r="I33" s="25">
        <v>2</v>
      </c>
      <c r="J33" s="25">
        <v>1.75</v>
      </c>
      <c r="K33" s="25">
        <v>2.25</v>
      </c>
      <c r="L33" s="25">
        <v>2.5</v>
      </c>
      <c r="M33" s="25">
        <v>2.75</v>
      </c>
      <c r="N33" s="25">
        <v>2.5</v>
      </c>
      <c r="O33" s="25">
        <v>2.5</v>
      </c>
      <c r="P33" s="25">
        <v>2.5</v>
      </c>
      <c r="Q33" s="25">
        <v>2.5</v>
      </c>
      <c r="R33" s="25"/>
      <c r="S33" s="25"/>
      <c r="T33" s="25"/>
      <c r="U33" s="25"/>
      <c r="V33" s="25"/>
      <c r="W33" s="25"/>
      <c r="X33" s="25"/>
      <c r="Y33" s="25"/>
    </row>
    <row r="34" spans="1:25" x14ac:dyDescent="0.2">
      <c r="A34" s="23" t="s">
        <v>48</v>
      </c>
      <c r="B34" s="27">
        <v>112.72500000000001</v>
      </c>
      <c r="C34" s="35">
        <f t="shared" si="0"/>
        <v>2.2680880018144833</v>
      </c>
      <c r="D34" s="27"/>
      <c r="E34" s="27"/>
      <c r="F34" s="25"/>
      <c r="G34" s="25">
        <v>2</v>
      </c>
      <c r="H34" s="25">
        <v>2</v>
      </c>
      <c r="I34" s="25">
        <v>2</v>
      </c>
      <c r="J34" s="25">
        <v>2</v>
      </c>
      <c r="K34" s="25">
        <v>2.5</v>
      </c>
      <c r="L34" s="25">
        <v>2.5</v>
      </c>
      <c r="M34" s="25">
        <v>2.5</v>
      </c>
      <c r="N34" s="25">
        <v>2.5</v>
      </c>
      <c r="O34" s="25">
        <v>2.5</v>
      </c>
      <c r="P34" s="25"/>
      <c r="Q34" s="25"/>
      <c r="R34" s="25"/>
      <c r="S34" s="25"/>
      <c r="T34" s="25"/>
      <c r="U34" s="25"/>
      <c r="V34" s="25"/>
      <c r="W34" s="25"/>
      <c r="X34" s="25"/>
      <c r="Y34" s="25"/>
    </row>
    <row r="35" spans="1:25" x14ac:dyDescent="0.2">
      <c r="A35" s="28" t="s">
        <v>49</v>
      </c>
      <c r="B35" s="27">
        <v>114.65</v>
      </c>
      <c r="C35" s="35">
        <f t="shared" ref="C35" si="1">(B35/B34-1)*100</f>
        <v>1.7076957196717757</v>
      </c>
      <c r="D35" s="27"/>
      <c r="E35" s="25">
        <v>1.75</v>
      </c>
      <c r="F35" s="25">
        <v>2.25</v>
      </c>
      <c r="G35" s="25">
        <v>2.25</v>
      </c>
      <c r="H35" s="25">
        <v>2.25</v>
      </c>
      <c r="I35" s="25">
        <v>2.25</v>
      </c>
      <c r="J35" s="25">
        <v>2.25</v>
      </c>
      <c r="K35" s="25">
        <v>2.5</v>
      </c>
      <c r="L35" s="25">
        <v>2.5</v>
      </c>
      <c r="M35" s="25">
        <v>2.5</v>
      </c>
      <c r="P35" s="25"/>
      <c r="Q35" s="25"/>
      <c r="R35" s="25"/>
      <c r="S35" s="25"/>
      <c r="T35" s="25"/>
      <c r="U35" s="25"/>
      <c r="V35" s="25"/>
      <c r="W35" s="25"/>
      <c r="X35" s="25"/>
      <c r="Y35" s="25"/>
    </row>
    <row r="36" spans="1:25" x14ac:dyDescent="0.2">
      <c r="A36" s="28" t="s">
        <v>69</v>
      </c>
      <c r="B36" s="27"/>
      <c r="C36" s="35"/>
      <c r="D36" s="25">
        <v>1.75</v>
      </c>
      <c r="E36" s="25">
        <v>2</v>
      </c>
      <c r="F36" s="25">
        <v>2.5</v>
      </c>
      <c r="G36" s="25">
        <v>2.5</v>
      </c>
      <c r="H36" s="25">
        <v>2.5</v>
      </c>
      <c r="I36" s="25">
        <v>2.5</v>
      </c>
      <c r="J36" s="25">
        <v>2.5</v>
      </c>
      <c r="K36" s="25">
        <v>2.5</v>
      </c>
      <c r="L36" s="25"/>
      <c r="M36" s="25"/>
      <c r="P36" s="25"/>
      <c r="Q36" s="25"/>
      <c r="R36" s="25"/>
      <c r="S36" s="25"/>
      <c r="T36" s="25"/>
      <c r="U36" s="25"/>
      <c r="V36" s="25"/>
      <c r="W36" s="25"/>
      <c r="X36" s="25"/>
      <c r="Y36" s="25"/>
    </row>
    <row r="37" spans="1:25" x14ac:dyDescent="0.2">
      <c r="A37" s="48" t="s">
        <v>75</v>
      </c>
      <c r="B37" s="48"/>
      <c r="C37" s="78"/>
      <c r="D37" s="25">
        <v>2</v>
      </c>
      <c r="E37" s="25">
        <v>2.25</v>
      </c>
      <c r="F37" s="25">
        <v>2.5</v>
      </c>
      <c r="G37" s="25">
        <v>2.5</v>
      </c>
      <c r="H37" s="25">
        <v>2.5</v>
      </c>
      <c r="I37" s="25">
        <v>2.5</v>
      </c>
    </row>
    <row r="38" spans="1:25" x14ac:dyDescent="0.2">
      <c r="A38" s="81" t="s">
        <v>77</v>
      </c>
      <c r="B38" s="66"/>
      <c r="C38" s="78"/>
      <c r="D38" s="25">
        <v>2.25</v>
      </c>
      <c r="E38" s="25">
        <v>2.5</v>
      </c>
      <c r="F38" s="25">
        <v>2.5</v>
      </c>
      <c r="G38" s="25">
        <v>2.5</v>
      </c>
      <c r="H38" s="25"/>
      <c r="I38" s="25"/>
    </row>
    <row r="39" spans="1:25" x14ac:dyDescent="0.2">
      <c r="A39" s="81" t="s">
        <v>82</v>
      </c>
      <c r="B39" s="66"/>
      <c r="C39" s="78"/>
      <c r="D39" s="25">
        <v>2.5</v>
      </c>
      <c r="E39" s="25">
        <v>2.5</v>
      </c>
      <c r="F39" s="25"/>
      <c r="G39" s="25"/>
      <c r="H39" s="25"/>
      <c r="I39" s="25"/>
    </row>
    <row r="40" spans="1:25" ht="6.75" customHeight="1" thickBot="1" x14ac:dyDescent="0.25">
      <c r="A40" s="81"/>
      <c r="B40" s="68"/>
      <c r="C40" s="69"/>
      <c r="D40" s="70"/>
      <c r="E40" s="70"/>
      <c r="F40" s="32"/>
      <c r="G40" s="32"/>
      <c r="H40" s="32"/>
      <c r="I40" s="32"/>
      <c r="J40" s="32"/>
      <c r="K40" s="32"/>
      <c r="L40" s="32"/>
      <c r="M40" s="32"/>
      <c r="N40" s="33"/>
      <c r="O40" s="33"/>
      <c r="P40" s="33"/>
      <c r="Q40" s="33"/>
      <c r="R40" s="33"/>
      <c r="S40" s="33"/>
      <c r="T40" s="33"/>
      <c r="U40" s="33"/>
      <c r="V40" s="33"/>
      <c r="W40" s="33"/>
      <c r="X40" s="33"/>
      <c r="Y40" s="33"/>
    </row>
    <row r="41" spans="1:25" x14ac:dyDescent="0.2">
      <c r="B41" s="10" t="s">
        <v>50</v>
      </c>
      <c r="C41" s="9"/>
      <c r="D41" s="9"/>
      <c r="E41" s="9"/>
      <c r="F41" s="9"/>
      <c r="G41" s="9"/>
      <c r="H41" s="9"/>
      <c r="I41" s="9"/>
      <c r="J41" s="9"/>
      <c r="K41" s="9"/>
      <c r="L41" s="9"/>
      <c r="M41" s="9"/>
      <c r="N41" s="9"/>
      <c r="O41" s="9"/>
      <c r="P41" s="9"/>
      <c r="Q41" s="9"/>
      <c r="R41" s="9"/>
      <c r="S41" s="9"/>
      <c r="T41" s="9"/>
      <c r="U41" s="9"/>
      <c r="V41" s="9"/>
      <c r="W41" s="9"/>
      <c r="X41" s="9"/>
      <c r="Y41" s="9"/>
    </row>
    <row r="42" spans="1:25" x14ac:dyDescent="0.2">
      <c r="B42" s="37"/>
      <c r="C42" s="34"/>
      <c r="D42" s="34"/>
      <c r="E42" s="34"/>
      <c r="F42" s="34"/>
      <c r="G42" s="34"/>
      <c r="H42" s="34"/>
      <c r="I42" s="34"/>
      <c r="J42" s="34"/>
      <c r="K42" s="34"/>
      <c r="L42" s="34"/>
      <c r="M42" s="34"/>
      <c r="N42" s="34"/>
      <c r="O42" s="34"/>
      <c r="P42" s="34"/>
      <c r="Q42" s="34"/>
      <c r="R42" s="34"/>
      <c r="S42" s="34"/>
      <c r="T42" s="34"/>
      <c r="U42" s="34"/>
      <c r="V42" s="34"/>
      <c r="W42" s="34"/>
      <c r="X42" s="34"/>
      <c r="Y42" s="34"/>
    </row>
    <row r="43" spans="1:25" x14ac:dyDescent="0.2">
      <c r="B43" s="37" t="s">
        <v>88</v>
      </c>
      <c r="C43" s="34"/>
      <c r="D43" s="34"/>
      <c r="E43" s="34"/>
      <c r="F43" s="34"/>
      <c r="G43" s="34"/>
      <c r="H43" s="34"/>
      <c r="I43" s="34"/>
      <c r="J43" s="34"/>
      <c r="K43" s="34"/>
      <c r="L43" s="34"/>
      <c r="M43" s="34"/>
      <c r="N43" s="34"/>
      <c r="O43" s="34"/>
      <c r="P43" s="34"/>
      <c r="Q43" s="34"/>
      <c r="R43" s="34"/>
      <c r="S43" s="34"/>
      <c r="T43" s="34"/>
      <c r="U43" s="34"/>
      <c r="V43" s="34"/>
      <c r="W43" s="34"/>
      <c r="X43" s="34"/>
      <c r="Y43" s="34"/>
    </row>
    <row r="44" spans="1:25" x14ac:dyDescent="0.2">
      <c r="C44" s="20"/>
      <c r="D44" s="20"/>
      <c r="E44" s="20"/>
      <c r="F44" s="20"/>
      <c r="G44" s="20"/>
      <c r="H44" s="20"/>
      <c r="I44" s="20"/>
      <c r="J44" s="20"/>
      <c r="K44" s="20"/>
      <c r="L44" s="20"/>
      <c r="M44" s="20"/>
    </row>
  </sheetData>
  <pageMargins left="0.7" right="0.7" top="0.75" bottom="0.75" header="0.3" footer="0.3"/>
  <pageSetup paperSize="9" scale="53" orientation="landscape" r:id="rId1"/>
  <headerFooter>
    <oddFooter>&amp;L&amp;1#&amp;"Calibri"&amp;11&amp;K000000OFFICIAL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Z63"/>
  <sheetViews>
    <sheetView showGridLines="0" zoomScaleNormal="100" workbookViewId="0">
      <pane xSplit="1" ySplit="5" topLeftCell="B6" activePane="bottomRight" state="frozen"/>
      <selection activeCell="B23" sqref="B23"/>
      <selection pane="topRight" activeCell="B23" sqref="B23"/>
      <selection pane="bottomLeft" activeCell="B23" sqref="B23"/>
      <selection pane="bottomRight" activeCell="D38" sqref="D38"/>
    </sheetView>
  </sheetViews>
  <sheetFormatPr defaultColWidth="0" defaultRowHeight="0" customHeight="1" zeroHeight="1" x14ac:dyDescent="0.2"/>
  <cols>
    <col min="1" max="1" width="7.5703125" style="11" bestFit="1" customWidth="1"/>
    <col min="2" max="2" width="11.140625" style="20" customWidth="1"/>
    <col min="3" max="3" width="10.28515625" style="11" bestFit="1" customWidth="1"/>
    <col min="4" max="25" width="10.28515625" style="11" customWidth="1"/>
    <col min="26" max="26" width="2.140625" style="11" customWidth="1"/>
    <col min="27" max="16384" width="9.140625" style="11" hidden="1"/>
  </cols>
  <sheetData>
    <row r="1" spans="1:25" ht="12.75" x14ac:dyDescent="0.2">
      <c r="B1" s="88" t="s">
        <v>63</v>
      </c>
      <c r="C1" s="20"/>
      <c r="D1" s="20"/>
      <c r="E1" s="20"/>
      <c r="F1" s="20"/>
      <c r="G1" s="20"/>
      <c r="H1" s="20"/>
      <c r="I1" s="20"/>
      <c r="J1" s="20"/>
      <c r="K1" s="20"/>
      <c r="L1" s="20"/>
      <c r="M1" s="20"/>
    </row>
    <row r="2" spans="1:25" ht="12.75" x14ac:dyDescent="0.2">
      <c r="B2" s="50" t="str">
        <f>'Consumer price index'!B2</f>
        <v>2019-20 Budget Update</v>
      </c>
      <c r="C2" s="20"/>
      <c r="D2" s="20"/>
      <c r="E2" s="20"/>
      <c r="F2" s="20"/>
      <c r="G2" s="20"/>
      <c r="H2" s="20"/>
      <c r="I2" s="20"/>
      <c r="J2" s="20"/>
      <c r="K2" s="20"/>
      <c r="L2" s="20"/>
      <c r="M2" s="20"/>
    </row>
    <row r="3" spans="1:25" ht="12.75" x14ac:dyDescent="0.2">
      <c r="C3" s="20"/>
      <c r="D3" s="20"/>
      <c r="E3" s="20"/>
      <c r="F3" s="20"/>
      <c r="G3" s="20"/>
      <c r="H3" s="20"/>
      <c r="I3" s="20"/>
      <c r="J3" s="20"/>
      <c r="K3" s="20"/>
      <c r="L3" s="20"/>
      <c r="M3" s="20"/>
    </row>
    <row r="4" spans="1:25" ht="12.75" x14ac:dyDescent="0.2">
      <c r="A4" s="1"/>
      <c r="B4" s="2" t="s">
        <v>4</v>
      </c>
      <c r="C4" s="3"/>
      <c r="D4" s="3" t="s">
        <v>55</v>
      </c>
      <c r="E4" s="3"/>
      <c r="F4" s="3"/>
      <c r="G4" s="3"/>
      <c r="H4" s="4"/>
      <c r="I4" s="79"/>
      <c r="J4" s="4"/>
      <c r="K4" s="8"/>
      <c r="L4" s="4"/>
      <c r="M4" s="4"/>
      <c r="N4" s="4"/>
      <c r="O4" s="4"/>
      <c r="P4" s="4"/>
      <c r="Q4" s="1"/>
      <c r="R4" s="1"/>
      <c r="S4" s="1"/>
      <c r="T4" s="1"/>
      <c r="U4" s="1"/>
      <c r="V4" s="1"/>
      <c r="W4" s="1"/>
      <c r="X4" s="1"/>
      <c r="Y4" s="1"/>
    </row>
    <row r="5" spans="1:25" s="22" customFormat="1" ht="38.25" x14ac:dyDescent="0.2">
      <c r="A5" s="5"/>
      <c r="B5" s="6" t="s">
        <v>62</v>
      </c>
      <c r="C5" s="7" t="s">
        <v>6</v>
      </c>
      <c r="D5" s="7" t="str">
        <f>'Real gross state product'!D5</f>
        <v>2019-20 Budget Update</v>
      </c>
      <c r="E5" s="7" t="str">
        <f>'Real gross state product'!E5</f>
        <v>2019-20 Budget</v>
      </c>
      <c r="F5" s="7" t="str">
        <f>'Real gross state product'!F5</f>
        <v>2018-19 Budget Update</v>
      </c>
      <c r="G5" s="7" t="str">
        <f>'Real gross state product'!G5</f>
        <v>2018-19 Budget</v>
      </c>
      <c r="H5" s="7" t="str">
        <f>'Real gross state product'!H5</f>
        <v>2017-18 Budget Update</v>
      </c>
      <c r="I5" s="7" t="str">
        <f>'Real gross state product'!I5</f>
        <v>2017-18 Budget</v>
      </c>
      <c r="J5" s="7" t="str">
        <f>'Real gross state product'!J5</f>
        <v>2016-17 Budget Update</v>
      </c>
      <c r="K5" s="7" t="str">
        <f>'Real gross state product'!K5</f>
        <v>2016-17 Budget</v>
      </c>
      <c r="L5" s="7" t="str">
        <f>'Real gross state product'!L5</f>
        <v>2015-16 Budget Update</v>
      </c>
      <c r="M5" s="7" t="str">
        <f>'Real gross state product'!M5</f>
        <v>2015-16 Budget</v>
      </c>
      <c r="N5" s="7" t="str">
        <f>'Real gross state product'!N5</f>
        <v>2014-15 Budget Update</v>
      </c>
      <c r="O5" s="7" t="str">
        <f>'Real gross state product'!O5</f>
        <v>2014-15 Budget</v>
      </c>
      <c r="P5" s="7" t="str">
        <f>'Real gross state product'!P5</f>
        <v>2013-14 Budget Update</v>
      </c>
      <c r="Q5" s="7" t="str">
        <f>'Real gross state product'!Q5</f>
        <v>2013-14 Budget</v>
      </c>
      <c r="R5" s="7" t="str">
        <f>'Real gross state product'!R5</f>
        <v>2012-13 Budget Update</v>
      </c>
      <c r="S5" s="7" t="str">
        <f>'Real gross state product'!S5</f>
        <v>2012-13 Budget</v>
      </c>
      <c r="T5" s="7" t="str">
        <f>'Real gross state product'!T5</f>
        <v>2011-12 Budget Update</v>
      </c>
      <c r="U5" s="7" t="str">
        <f>'Real gross state product'!U5</f>
        <v>2011-12 Budget</v>
      </c>
      <c r="V5" s="7" t="str">
        <f>'Real gross state product'!V5</f>
        <v>2010-11 Budget Update</v>
      </c>
      <c r="W5" s="7" t="str">
        <f>'Real gross state product'!W5</f>
        <v>2010-11 Budget</v>
      </c>
      <c r="X5" s="7" t="str">
        <f>'Real gross state product'!X5</f>
        <v>2009-10 Budget Update</v>
      </c>
      <c r="Y5" s="7" t="str">
        <f>'Real gross state product'!Y5</f>
        <v>2009-10 Budget</v>
      </c>
    </row>
    <row r="6" spans="1:25" ht="12.75" x14ac:dyDescent="0.2">
      <c r="A6" s="11" t="s">
        <v>20</v>
      </c>
      <c r="C6" s="35"/>
      <c r="D6" s="27"/>
      <c r="E6" s="27"/>
      <c r="F6" s="27"/>
      <c r="G6" s="27"/>
      <c r="H6" s="27"/>
      <c r="I6" s="23"/>
      <c r="J6" s="23"/>
      <c r="K6" s="23"/>
      <c r="L6" s="23"/>
      <c r="M6" s="23"/>
      <c r="N6" s="23"/>
      <c r="O6" s="23"/>
      <c r="P6" s="23"/>
    </row>
    <row r="7" spans="1:25" ht="12.75" x14ac:dyDescent="0.2">
      <c r="A7" s="11" t="s">
        <v>21</v>
      </c>
      <c r="C7" s="35"/>
      <c r="D7" s="27"/>
      <c r="E7" s="27"/>
      <c r="F7" s="27"/>
      <c r="G7" s="27"/>
      <c r="H7" s="27"/>
      <c r="I7" s="23"/>
      <c r="J7" s="23"/>
      <c r="K7" s="23"/>
      <c r="L7" s="23"/>
      <c r="M7" s="23"/>
      <c r="N7" s="23"/>
      <c r="O7" s="23"/>
      <c r="P7" s="23"/>
    </row>
    <row r="8" spans="1:25" ht="12.75" x14ac:dyDescent="0.2">
      <c r="A8" s="11" t="s">
        <v>22</v>
      </c>
      <c r="C8" s="35"/>
      <c r="D8" s="27"/>
      <c r="E8" s="27"/>
      <c r="F8" s="27"/>
      <c r="G8" s="27"/>
      <c r="H8" s="27"/>
      <c r="I8" s="23"/>
      <c r="J8" s="23"/>
      <c r="K8" s="23"/>
      <c r="L8" s="23"/>
      <c r="M8" s="23"/>
      <c r="N8" s="23"/>
      <c r="O8" s="23"/>
      <c r="P8" s="23"/>
    </row>
    <row r="9" spans="1:25" ht="12.75" x14ac:dyDescent="0.2">
      <c r="A9" s="11" t="s">
        <v>23</v>
      </c>
      <c r="C9" s="35"/>
      <c r="D9" s="27"/>
      <c r="E9" s="27"/>
      <c r="F9" s="27"/>
      <c r="G9" s="27"/>
      <c r="H9" s="27"/>
      <c r="I9" s="23"/>
      <c r="J9" s="23"/>
      <c r="K9" s="23"/>
      <c r="L9" s="23"/>
      <c r="M9" s="23"/>
      <c r="N9" s="23"/>
      <c r="O9" s="23"/>
      <c r="P9" s="23"/>
    </row>
    <row r="10" spans="1:25" ht="12.75" x14ac:dyDescent="0.2">
      <c r="A10" s="11" t="s">
        <v>24</v>
      </c>
      <c r="C10" s="35"/>
      <c r="D10" s="27"/>
      <c r="E10" s="27"/>
      <c r="F10" s="27"/>
      <c r="G10" s="27"/>
      <c r="H10" s="27"/>
      <c r="I10" s="23"/>
      <c r="J10" s="23"/>
      <c r="K10" s="23"/>
      <c r="L10" s="23"/>
      <c r="M10" s="23"/>
      <c r="N10" s="23"/>
      <c r="O10" s="23"/>
      <c r="P10" s="23"/>
    </row>
    <row r="11" spans="1:25" ht="12.75" x14ac:dyDescent="0.2">
      <c r="A11" s="11" t="s">
        <v>25</v>
      </c>
      <c r="C11" s="35"/>
      <c r="D11" s="27"/>
      <c r="E11" s="27"/>
      <c r="F11" s="27"/>
      <c r="G11" s="27"/>
      <c r="H11" s="27"/>
      <c r="I11" s="23"/>
      <c r="J11" s="23"/>
      <c r="K11" s="23"/>
      <c r="L11" s="23"/>
      <c r="M11" s="23"/>
      <c r="N11" s="23"/>
      <c r="O11" s="23"/>
      <c r="P11" s="23"/>
    </row>
    <row r="12" spans="1:25" ht="12.75" x14ac:dyDescent="0.2">
      <c r="A12" s="11" t="s">
        <v>26</v>
      </c>
      <c r="C12" s="35"/>
      <c r="D12" s="27"/>
      <c r="E12" s="27"/>
      <c r="F12" s="27"/>
      <c r="G12" s="27"/>
      <c r="H12" s="27"/>
      <c r="I12" s="23"/>
      <c r="J12" s="23"/>
      <c r="K12" s="23"/>
      <c r="L12" s="23"/>
      <c r="M12" s="23"/>
      <c r="N12" s="23"/>
      <c r="O12" s="23"/>
      <c r="P12" s="23"/>
    </row>
    <row r="13" spans="1:25" ht="12.75" x14ac:dyDescent="0.2">
      <c r="A13" s="11" t="s">
        <v>27</v>
      </c>
      <c r="C13" s="35"/>
      <c r="D13" s="27"/>
      <c r="E13" s="27"/>
      <c r="F13" s="27"/>
      <c r="G13" s="27"/>
      <c r="H13" s="27"/>
      <c r="I13" s="23"/>
      <c r="J13" s="23"/>
      <c r="K13" s="23"/>
      <c r="L13" s="23"/>
      <c r="M13" s="23"/>
      <c r="N13" s="23"/>
      <c r="O13" s="23"/>
      <c r="P13" s="23"/>
    </row>
    <row r="14" spans="1:25" ht="12.75" x14ac:dyDescent="0.2">
      <c r="A14" s="11" t="s">
        <v>28</v>
      </c>
      <c r="B14" s="27">
        <v>68.25</v>
      </c>
      <c r="C14" s="35"/>
      <c r="D14" s="27"/>
      <c r="E14" s="27"/>
      <c r="F14" s="27"/>
      <c r="G14" s="27"/>
      <c r="H14" s="27"/>
      <c r="I14" s="23"/>
      <c r="J14" s="23"/>
      <c r="K14" s="23"/>
      <c r="L14" s="23"/>
      <c r="M14" s="23"/>
      <c r="N14" s="23"/>
      <c r="O14" s="23"/>
      <c r="P14" s="23"/>
    </row>
    <row r="15" spans="1:25" ht="12.75" x14ac:dyDescent="0.2">
      <c r="A15" s="11" t="s">
        <v>29</v>
      </c>
      <c r="B15" s="27">
        <v>70.349999999999994</v>
      </c>
      <c r="C15" s="35">
        <f t="shared" ref="C15:C35" si="0">(B15/B14-1)*100</f>
        <v>3.076923076923066</v>
      </c>
      <c r="D15" s="27"/>
      <c r="E15" s="27"/>
      <c r="F15" s="27"/>
      <c r="G15" s="27"/>
      <c r="H15" s="27"/>
      <c r="I15" s="27"/>
      <c r="J15" s="27"/>
      <c r="K15" s="27"/>
      <c r="L15" s="27"/>
      <c r="M15" s="23"/>
      <c r="N15" s="23"/>
      <c r="O15" s="23"/>
      <c r="P15" s="23"/>
    </row>
    <row r="16" spans="1:25" ht="12.75" x14ac:dyDescent="0.2">
      <c r="A16" s="11" t="s">
        <v>30</v>
      </c>
      <c r="B16" s="27">
        <v>72.45</v>
      </c>
      <c r="C16" s="35">
        <f t="shared" si="0"/>
        <v>2.9850746268656803</v>
      </c>
      <c r="D16" s="27"/>
      <c r="E16" s="27"/>
      <c r="F16" s="27"/>
      <c r="G16" s="27"/>
      <c r="H16" s="27"/>
      <c r="I16" s="27"/>
      <c r="J16" s="27"/>
      <c r="K16" s="27"/>
      <c r="L16" s="27"/>
      <c r="M16" s="23"/>
      <c r="N16" s="23"/>
      <c r="O16" s="23"/>
      <c r="P16" s="23"/>
    </row>
    <row r="17" spans="1:25" ht="12.75" x14ac:dyDescent="0.2">
      <c r="A17" s="11" t="s">
        <v>31</v>
      </c>
      <c r="B17" s="27">
        <v>74.849999999999994</v>
      </c>
      <c r="C17" s="35">
        <f t="shared" si="0"/>
        <v>3.3126293995859202</v>
      </c>
      <c r="D17" s="27"/>
      <c r="E17" s="27"/>
      <c r="F17" s="27"/>
      <c r="G17" s="27"/>
      <c r="H17" s="27"/>
      <c r="I17" s="27"/>
      <c r="J17" s="27"/>
      <c r="K17" s="27"/>
      <c r="L17" s="27"/>
      <c r="M17" s="23"/>
      <c r="N17" s="23"/>
      <c r="O17" s="23"/>
      <c r="P17" s="23"/>
    </row>
    <row r="18" spans="1:25" ht="12.75" x14ac:dyDescent="0.2">
      <c r="A18" s="11" t="s">
        <v>32</v>
      </c>
      <c r="B18" s="27">
        <v>77.45</v>
      </c>
      <c r="C18" s="35">
        <f t="shared" si="0"/>
        <v>3.4736138944555961</v>
      </c>
      <c r="D18" s="27"/>
      <c r="E18" s="27"/>
      <c r="F18" s="27"/>
      <c r="G18" s="27"/>
      <c r="H18" s="27"/>
      <c r="I18" s="27"/>
      <c r="J18" s="27"/>
      <c r="K18" s="27"/>
      <c r="L18" s="27"/>
      <c r="M18" s="23"/>
      <c r="N18" s="23"/>
      <c r="O18" s="23"/>
      <c r="P18" s="23"/>
    </row>
    <row r="19" spans="1:25" ht="12.75" x14ac:dyDescent="0.2">
      <c r="A19" s="11" t="s">
        <v>33</v>
      </c>
      <c r="B19" s="27">
        <v>80.25</v>
      </c>
      <c r="C19" s="35">
        <f t="shared" si="0"/>
        <v>3.6152356358941207</v>
      </c>
      <c r="D19" s="27"/>
      <c r="E19" s="27"/>
      <c r="F19" s="27"/>
      <c r="G19" s="27"/>
      <c r="H19" s="27"/>
      <c r="I19" s="27"/>
      <c r="J19" s="27"/>
      <c r="K19" s="27"/>
      <c r="L19" s="27"/>
      <c r="M19" s="23"/>
      <c r="N19" s="23"/>
      <c r="O19" s="23"/>
      <c r="P19" s="23"/>
    </row>
    <row r="20" spans="1:25" ht="12.75" x14ac:dyDescent="0.2">
      <c r="A20" s="11" t="s">
        <v>34</v>
      </c>
      <c r="B20" s="27">
        <v>82.85</v>
      </c>
      <c r="C20" s="35">
        <f t="shared" si="0"/>
        <v>3.2398753894080867</v>
      </c>
      <c r="D20" s="27"/>
      <c r="E20" s="27"/>
      <c r="F20" s="27"/>
      <c r="G20" s="27"/>
      <c r="H20" s="27"/>
      <c r="I20" s="27"/>
      <c r="J20" s="27"/>
      <c r="K20" s="27"/>
      <c r="L20" s="27"/>
      <c r="M20" s="23"/>
      <c r="N20" s="23"/>
      <c r="O20" s="23"/>
      <c r="P20" s="23"/>
    </row>
    <row r="21" spans="1:25" ht="12.75" x14ac:dyDescent="0.2">
      <c r="A21" s="11" t="s">
        <v>35</v>
      </c>
      <c r="B21" s="27">
        <v>86.075000000000003</v>
      </c>
      <c r="C21" s="35">
        <f t="shared" si="0"/>
        <v>3.8925769462884841</v>
      </c>
      <c r="D21" s="27"/>
      <c r="E21" s="27"/>
      <c r="F21" s="27"/>
      <c r="G21" s="27"/>
      <c r="H21" s="27"/>
      <c r="I21" s="27"/>
      <c r="J21" s="27"/>
      <c r="K21" s="27"/>
      <c r="L21" s="27"/>
      <c r="M21" s="23"/>
      <c r="N21" s="23"/>
      <c r="O21" s="23"/>
      <c r="P21" s="23"/>
    </row>
    <row r="22" spans="1:25" ht="12.75" x14ac:dyDescent="0.2">
      <c r="A22" s="11" t="s">
        <v>36</v>
      </c>
      <c r="B22" s="27">
        <v>89.4</v>
      </c>
      <c r="C22" s="35">
        <f t="shared" si="0"/>
        <v>3.8629102526866133</v>
      </c>
      <c r="D22" s="27"/>
      <c r="E22" s="27"/>
      <c r="F22" s="27"/>
      <c r="G22" s="27"/>
      <c r="H22" s="27"/>
      <c r="I22" s="27"/>
      <c r="J22" s="27"/>
      <c r="K22" s="27"/>
      <c r="L22" s="27"/>
      <c r="M22" s="23"/>
      <c r="N22" s="23"/>
      <c r="O22" s="23"/>
      <c r="P22" s="23"/>
    </row>
    <row r="23" spans="1:25" ht="12.75" x14ac:dyDescent="0.2">
      <c r="A23" s="11" t="s">
        <v>37</v>
      </c>
      <c r="B23" s="27">
        <v>92.575000000000003</v>
      </c>
      <c r="C23" s="35">
        <f t="shared" si="0"/>
        <v>3.551454138702459</v>
      </c>
      <c r="D23" s="27"/>
      <c r="E23" s="27"/>
      <c r="F23" s="27"/>
      <c r="G23" s="27"/>
      <c r="H23" s="27"/>
      <c r="I23" s="27"/>
      <c r="J23" s="27"/>
      <c r="K23" s="27"/>
      <c r="L23" s="27"/>
      <c r="M23" s="23"/>
      <c r="N23" s="23"/>
      <c r="O23" s="23"/>
      <c r="P23" s="23"/>
    </row>
    <row r="24" spans="1:25" ht="12.75" x14ac:dyDescent="0.2">
      <c r="A24" s="11" t="s">
        <v>38</v>
      </c>
      <c r="B24" s="27">
        <v>96.15</v>
      </c>
      <c r="C24" s="35">
        <f t="shared" si="0"/>
        <v>3.8617337294085896</v>
      </c>
      <c r="D24" s="27"/>
      <c r="E24" s="27"/>
      <c r="F24" s="27"/>
      <c r="G24" s="27"/>
      <c r="H24" s="27"/>
      <c r="I24" s="27"/>
      <c r="J24" s="27"/>
      <c r="K24" s="27"/>
      <c r="L24" s="27"/>
      <c r="M24" s="23"/>
      <c r="N24" s="23"/>
      <c r="O24" s="23"/>
      <c r="P24" s="23"/>
    </row>
    <row r="25" spans="1:25" ht="12.75" x14ac:dyDescent="0.2">
      <c r="A25" s="11" t="s">
        <v>39</v>
      </c>
      <c r="B25" s="27">
        <v>100</v>
      </c>
      <c r="C25" s="35">
        <f t="shared" si="0"/>
        <v>4.0041601664066562</v>
      </c>
      <c r="D25" s="27"/>
      <c r="E25" s="27"/>
      <c r="F25" s="27"/>
      <c r="G25" s="27"/>
      <c r="H25" s="27"/>
      <c r="I25" s="27"/>
      <c r="J25" s="27"/>
      <c r="K25" s="27"/>
      <c r="L25" s="27"/>
      <c r="M25" s="23"/>
      <c r="N25" s="23"/>
      <c r="O25" s="23"/>
      <c r="P25" s="23"/>
      <c r="Q25" s="24"/>
      <c r="R25" s="24"/>
      <c r="S25" s="24"/>
      <c r="T25" s="24"/>
      <c r="U25" s="24"/>
      <c r="V25" s="24"/>
      <c r="W25" s="24"/>
      <c r="X25" s="24"/>
      <c r="Y25" s="24">
        <v>4.25</v>
      </c>
    </row>
    <row r="26" spans="1:25" ht="12.75" x14ac:dyDescent="0.2">
      <c r="A26" s="11" t="s">
        <v>40</v>
      </c>
      <c r="B26" s="27">
        <v>102.77499999999999</v>
      </c>
      <c r="C26" s="35">
        <f t="shared" si="0"/>
        <v>2.7749999999999941</v>
      </c>
      <c r="D26" s="27"/>
      <c r="E26" s="27"/>
      <c r="F26" s="27"/>
      <c r="G26" s="27"/>
      <c r="H26" s="27"/>
      <c r="I26" s="27"/>
      <c r="J26" s="27"/>
      <c r="K26" s="27"/>
      <c r="L26" s="27"/>
      <c r="M26" s="23"/>
      <c r="N26" s="23"/>
      <c r="O26" s="23"/>
      <c r="P26" s="23"/>
      <c r="Q26" s="24"/>
      <c r="R26" s="24"/>
      <c r="S26" s="24"/>
      <c r="T26" s="24"/>
      <c r="U26" s="24"/>
      <c r="V26" s="24"/>
      <c r="W26" s="24">
        <v>3</v>
      </c>
      <c r="X26" s="24">
        <v>3</v>
      </c>
      <c r="Y26" s="24">
        <v>3.75</v>
      </c>
    </row>
    <row r="27" spans="1:25" ht="12.75" x14ac:dyDescent="0.2">
      <c r="A27" s="11" t="s">
        <v>41</v>
      </c>
      <c r="B27" s="27">
        <v>106.65</v>
      </c>
      <c r="C27" s="35">
        <f t="shared" si="0"/>
        <v>3.7703721722208927</v>
      </c>
      <c r="D27" s="27"/>
      <c r="E27" s="27"/>
      <c r="F27" s="27"/>
      <c r="G27" s="27"/>
      <c r="H27" s="27"/>
      <c r="I27" s="27"/>
      <c r="J27" s="27"/>
      <c r="K27" s="27"/>
      <c r="L27" s="27"/>
      <c r="M27" s="23"/>
      <c r="N27" s="23"/>
      <c r="O27" s="23"/>
      <c r="P27" s="23"/>
      <c r="Q27" s="24"/>
      <c r="R27" s="24"/>
      <c r="S27" s="24"/>
      <c r="T27" s="24"/>
      <c r="U27" s="24">
        <v>3.75</v>
      </c>
      <c r="V27" s="24">
        <v>3.25</v>
      </c>
      <c r="W27" s="24">
        <v>3.25</v>
      </c>
      <c r="X27" s="24">
        <v>3.25</v>
      </c>
      <c r="Y27" s="24">
        <v>3.25</v>
      </c>
    </row>
    <row r="28" spans="1:25" ht="12.75" x14ac:dyDescent="0.2">
      <c r="A28" s="11" t="s">
        <v>42</v>
      </c>
      <c r="B28" s="27">
        <v>110.375</v>
      </c>
      <c r="C28" s="35">
        <f t="shared" si="0"/>
        <v>3.4927332395686683</v>
      </c>
      <c r="D28" s="27"/>
      <c r="E28" s="27"/>
      <c r="F28" s="27"/>
      <c r="G28" s="27"/>
      <c r="H28" s="27"/>
      <c r="I28" s="27"/>
      <c r="J28" s="27"/>
      <c r="K28" s="27"/>
      <c r="L28" s="27"/>
      <c r="M28" s="23"/>
      <c r="N28" s="23"/>
      <c r="O28" s="23"/>
      <c r="P28" s="23"/>
      <c r="Q28" s="24"/>
      <c r="R28" s="24"/>
      <c r="S28" s="24">
        <v>3.5</v>
      </c>
      <c r="T28" s="24">
        <v>3.75</v>
      </c>
      <c r="U28" s="24">
        <v>3.75</v>
      </c>
      <c r="V28" s="24">
        <v>3.5</v>
      </c>
      <c r="W28" s="24">
        <v>3.5</v>
      </c>
      <c r="X28" s="24">
        <v>3.5</v>
      </c>
      <c r="Y28" s="24">
        <v>3.5</v>
      </c>
    </row>
    <row r="29" spans="1:25" ht="12.75" x14ac:dyDescent="0.2">
      <c r="A29" s="11" t="s">
        <v>43</v>
      </c>
      <c r="B29" s="27">
        <v>114.02500000000001</v>
      </c>
      <c r="C29" s="35">
        <f t="shared" si="0"/>
        <v>3.3069082672706696</v>
      </c>
      <c r="D29" s="27"/>
      <c r="E29" s="27"/>
      <c r="F29" s="27"/>
      <c r="G29" s="27"/>
      <c r="H29" s="27"/>
      <c r="I29" s="27"/>
      <c r="J29" s="27"/>
      <c r="K29" s="27"/>
      <c r="L29" s="27"/>
      <c r="M29" s="25"/>
      <c r="N29" s="25"/>
      <c r="O29" s="25"/>
      <c r="P29" s="25"/>
      <c r="Q29" s="24">
        <v>3.5</v>
      </c>
      <c r="R29" s="24">
        <v>3</v>
      </c>
      <c r="S29" s="24">
        <v>3</v>
      </c>
      <c r="T29" s="24">
        <v>3.75</v>
      </c>
      <c r="U29" s="24">
        <v>3.5</v>
      </c>
      <c r="V29" s="24">
        <v>3.5</v>
      </c>
      <c r="W29" s="24">
        <v>3.5</v>
      </c>
      <c r="X29" s="24">
        <v>3.5</v>
      </c>
      <c r="Y29" s="24">
        <v>3.5</v>
      </c>
    </row>
    <row r="30" spans="1:25" ht="12.75" x14ac:dyDescent="0.2">
      <c r="A30" s="11" t="s">
        <v>44</v>
      </c>
      <c r="B30" s="27">
        <v>117.125</v>
      </c>
      <c r="C30" s="35">
        <f t="shared" si="0"/>
        <v>2.7187020390265326</v>
      </c>
      <c r="D30" s="27"/>
      <c r="E30" s="27"/>
      <c r="F30" s="27"/>
      <c r="G30" s="27"/>
      <c r="H30" s="27"/>
      <c r="I30" s="27"/>
      <c r="J30" s="27"/>
      <c r="K30" s="27"/>
      <c r="L30" s="27"/>
      <c r="M30" s="25"/>
      <c r="N30" s="25"/>
      <c r="O30" s="25">
        <v>2.75</v>
      </c>
      <c r="P30" s="25">
        <v>3</v>
      </c>
      <c r="Q30" s="24">
        <v>3.5</v>
      </c>
      <c r="R30" s="24">
        <v>3.25</v>
      </c>
      <c r="S30" s="24">
        <v>3.25</v>
      </c>
      <c r="T30" s="24">
        <v>3.5</v>
      </c>
      <c r="U30" s="24">
        <v>3.5</v>
      </c>
      <c r="V30" s="24">
        <v>3.5</v>
      </c>
      <c r="W30" s="24">
        <v>3.5</v>
      </c>
      <c r="X30" s="24"/>
      <c r="Y30" s="24"/>
    </row>
    <row r="31" spans="1:25" ht="12.75" x14ac:dyDescent="0.2">
      <c r="A31" s="11" t="s">
        <v>45</v>
      </c>
      <c r="B31" s="27">
        <v>120.25</v>
      </c>
      <c r="C31" s="35">
        <f t="shared" si="0"/>
        <v>2.6680896478121774</v>
      </c>
      <c r="D31" s="27"/>
      <c r="E31" s="27"/>
      <c r="F31" s="27"/>
      <c r="G31" s="27"/>
      <c r="H31" s="27"/>
      <c r="I31" s="27"/>
      <c r="J31" s="27"/>
      <c r="K31" s="27"/>
      <c r="L31" s="27"/>
      <c r="M31" s="45">
        <v>2.75</v>
      </c>
      <c r="N31" s="25">
        <v>2.75</v>
      </c>
      <c r="O31" s="25">
        <v>3.25</v>
      </c>
      <c r="P31" s="25">
        <v>3.25</v>
      </c>
      <c r="Q31" s="24">
        <v>3.5</v>
      </c>
      <c r="R31" s="24">
        <v>3.5</v>
      </c>
      <c r="S31" s="24">
        <v>3.5</v>
      </c>
      <c r="T31" s="24">
        <v>3.5</v>
      </c>
      <c r="U31" s="24">
        <v>3.5</v>
      </c>
      <c r="V31" s="24"/>
      <c r="W31" s="24"/>
      <c r="X31" s="24"/>
      <c r="Y31" s="24"/>
    </row>
    <row r="32" spans="1:25" ht="12.75" x14ac:dyDescent="0.2">
      <c r="A32" s="11" t="s">
        <v>46</v>
      </c>
      <c r="B32" s="27">
        <v>123.125</v>
      </c>
      <c r="C32" s="35">
        <f t="shared" si="0"/>
        <v>2.3908523908523938</v>
      </c>
      <c r="D32" s="27"/>
      <c r="E32" s="27"/>
      <c r="F32" s="27"/>
      <c r="G32" s="27"/>
      <c r="H32" s="27"/>
      <c r="I32" s="25"/>
      <c r="J32" s="25"/>
      <c r="K32" s="25">
        <v>2.5</v>
      </c>
      <c r="L32" s="25">
        <v>3</v>
      </c>
      <c r="M32" s="25">
        <v>3.25</v>
      </c>
      <c r="N32" s="25">
        <v>3.25</v>
      </c>
      <c r="O32" s="25">
        <v>3.5</v>
      </c>
      <c r="P32" s="25">
        <v>3.5</v>
      </c>
      <c r="Q32" s="24">
        <v>3.5</v>
      </c>
      <c r="R32" s="24">
        <v>3.5</v>
      </c>
      <c r="S32" s="24">
        <v>3.5</v>
      </c>
      <c r="T32" s="24"/>
      <c r="U32" s="24"/>
      <c r="V32" s="24"/>
      <c r="W32" s="24"/>
      <c r="X32" s="24"/>
      <c r="Y32" s="24"/>
    </row>
    <row r="33" spans="1:25" ht="12.75" x14ac:dyDescent="0.2">
      <c r="A33" s="23" t="s">
        <v>47</v>
      </c>
      <c r="B33" s="27">
        <v>125.55000000000001</v>
      </c>
      <c r="C33" s="35">
        <f t="shared" si="0"/>
        <v>1.9695431472081415</v>
      </c>
      <c r="D33" s="27"/>
      <c r="E33" s="27"/>
      <c r="F33" s="27"/>
      <c r="G33" s="27"/>
      <c r="H33" s="27"/>
      <c r="I33" s="25">
        <v>2</v>
      </c>
      <c r="J33" s="25">
        <v>2.25</v>
      </c>
      <c r="K33" s="25">
        <v>2.75</v>
      </c>
      <c r="L33" s="25">
        <v>3.25</v>
      </c>
      <c r="M33" s="25">
        <v>3.5</v>
      </c>
      <c r="N33" s="25">
        <v>3.5</v>
      </c>
      <c r="O33" s="25">
        <v>3.5</v>
      </c>
      <c r="P33" s="25">
        <v>3.5</v>
      </c>
      <c r="Q33" s="25">
        <v>3.5</v>
      </c>
      <c r="R33" s="25"/>
      <c r="S33" s="25"/>
      <c r="T33" s="25"/>
      <c r="U33" s="25"/>
      <c r="V33" s="25"/>
      <c r="W33" s="25"/>
      <c r="X33" s="25"/>
      <c r="Y33" s="25"/>
    </row>
    <row r="34" spans="1:25" ht="12.75" x14ac:dyDescent="0.2">
      <c r="A34" s="23" t="s">
        <v>48</v>
      </c>
      <c r="B34" s="27">
        <v>128.47499999999999</v>
      </c>
      <c r="C34" s="35">
        <f t="shared" si="0"/>
        <v>2.3297491039426355</v>
      </c>
      <c r="D34" s="27"/>
      <c r="E34" s="27"/>
      <c r="F34" s="25"/>
      <c r="G34" s="25">
        <v>2.25</v>
      </c>
      <c r="H34" s="25">
        <v>2.25</v>
      </c>
      <c r="I34" s="25">
        <v>2.25</v>
      </c>
      <c r="J34" s="25">
        <v>2.5</v>
      </c>
      <c r="K34" s="25">
        <v>3</v>
      </c>
      <c r="L34" s="25">
        <v>3.5</v>
      </c>
      <c r="M34" s="25">
        <v>3.5</v>
      </c>
      <c r="N34" s="25">
        <v>3.5</v>
      </c>
      <c r="O34" s="25">
        <v>3.5</v>
      </c>
      <c r="P34" s="25"/>
      <c r="Q34" s="25"/>
      <c r="R34" s="25"/>
      <c r="S34" s="25"/>
      <c r="T34" s="25"/>
      <c r="U34" s="25"/>
      <c r="V34" s="25"/>
      <c r="W34" s="25"/>
      <c r="X34" s="25"/>
      <c r="Y34" s="25"/>
    </row>
    <row r="35" spans="1:25" ht="12.75" x14ac:dyDescent="0.2">
      <c r="A35" s="28" t="s">
        <v>49</v>
      </c>
      <c r="B35" s="27">
        <v>131.92500000000001</v>
      </c>
      <c r="C35" s="35">
        <f t="shared" si="0"/>
        <v>2.6853473438412268</v>
      </c>
      <c r="D35" s="27"/>
      <c r="E35" s="25">
        <v>2.75</v>
      </c>
      <c r="F35" s="25">
        <v>2.75</v>
      </c>
      <c r="G35" s="25">
        <v>2.5</v>
      </c>
      <c r="H35" s="25">
        <v>2.5</v>
      </c>
      <c r="I35" s="25">
        <v>2.75</v>
      </c>
      <c r="J35" s="25">
        <v>3</v>
      </c>
      <c r="K35" s="25">
        <v>3.25</v>
      </c>
      <c r="L35" s="25">
        <v>3.5</v>
      </c>
      <c r="M35" s="25">
        <v>3.5</v>
      </c>
      <c r="P35" s="25"/>
      <c r="Q35" s="25"/>
      <c r="R35" s="25"/>
      <c r="S35" s="25"/>
      <c r="T35" s="25"/>
      <c r="U35" s="25"/>
      <c r="V35" s="25"/>
      <c r="W35" s="25"/>
      <c r="X35" s="25"/>
      <c r="Y35" s="25"/>
    </row>
    <row r="36" spans="1:25" ht="12.75" x14ac:dyDescent="0.2">
      <c r="A36" s="28" t="s">
        <v>69</v>
      </c>
      <c r="B36" s="27"/>
      <c r="C36" s="35"/>
      <c r="D36" s="25">
        <v>3</v>
      </c>
      <c r="E36" s="25">
        <v>3</v>
      </c>
      <c r="F36" s="25">
        <v>3</v>
      </c>
      <c r="G36" s="25">
        <v>2.75</v>
      </c>
      <c r="H36" s="25">
        <v>2.75</v>
      </c>
      <c r="I36" s="25">
        <v>3</v>
      </c>
      <c r="J36" s="75">
        <v>3.5</v>
      </c>
      <c r="K36" s="25">
        <v>3.5</v>
      </c>
      <c r="L36" s="25"/>
      <c r="M36" s="25"/>
      <c r="P36" s="25"/>
      <c r="Q36" s="25"/>
      <c r="R36" s="25"/>
      <c r="S36" s="25"/>
      <c r="T36" s="25"/>
      <c r="U36" s="25"/>
      <c r="V36" s="25"/>
      <c r="W36" s="25"/>
      <c r="X36" s="25"/>
      <c r="Y36" s="25"/>
    </row>
    <row r="37" spans="1:25" ht="12.75" x14ac:dyDescent="0.2">
      <c r="A37" s="48" t="s">
        <v>75</v>
      </c>
      <c r="B37" s="48"/>
      <c r="C37" s="78"/>
      <c r="D37" s="25">
        <v>3.25</v>
      </c>
      <c r="E37" s="25">
        <v>3.25</v>
      </c>
      <c r="F37" s="25">
        <v>3.25</v>
      </c>
      <c r="G37" s="25">
        <v>3</v>
      </c>
      <c r="H37" s="25">
        <v>3</v>
      </c>
      <c r="I37" s="75">
        <v>3.25</v>
      </c>
      <c r="J37" s="75"/>
      <c r="K37" s="25"/>
      <c r="L37" s="25"/>
      <c r="M37" s="25"/>
      <c r="P37" s="25"/>
      <c r="Q37" s="25"/>
      <c r="R37" s="25"/>
      <c r="S37" s="25"/>
      <c r="T37" s="25"/>
      <c r="U37" s="25"/>
      <c r="V37" s="25"/>
      <c r="W37" s="25"/>
      <c r="X37" s="25"/>
      <c r="Y37" s="25"/>
    </row>
    <row r="38" spans="1:25" ht="12.75" x14ac:dyDescent="0.2">
      <c r="A38" s="81" t="s">
        <v>77</v>
      </c>
      <c r="B38" s="66"/>
      <c r="C38" s="78"/>
      <c r="D38" s="25">
        <v>3.25</v>
      </c>
      <c r="E38" s="25">
        <v>3.5</v>
      </c>
      <c r="F38" s="25">
        <v>3.5</v>
      </c>
      <c r="G38" s="25">
        <v>3.25</v>
      </c>
      <c r="L38" s="25"/>
      <c r="M38" s="25"/>
      <c r="P38" s="25"/>
      <c r="Q38" s="25"/>
      <c r="R38" s="25"/>
      <c r="S38" s="25"/>
      <c r="T38" s="25"/>
      <c r="U38" s="25"/>
      <c r="V38" s="25"/>
      <c r="W38" s="25"/>
      <c r="X38" s="25"/>
      <c r="Y38" s="25"/>
    </row>
    <row r="39" spans="1:25" ht="12.75" x14ac:dyDescent="0.2">
      <c r="A39" s="81" t="s">
        <v>82</v>
      </c>
      <c r="B39" s="66"/>
      <c r="C39" s="78"/>
      <c r="D39" s="25">
        <v>3.5</v>
      </c>
      <c r="E39" s="25">
        <v>3.5</v>
      </c>
      <c r="F39" s="25"/>
      <c r="G39" s="25"/>
      <c r="L39" s="25"/>
      <c r="M39" s="25"/>
      <c r="P39" s="25"/>
      <c r="Q39" s="25"/>
      <c r="R39" s="25"/>
      <c r="S39" s="25"/>
      <c r="T39" s="25"/>
      <c r="U39" s="25"/>
      <c r="V39" s="25"/>
      <c r="W39" s="25"/>
      <c r="X39" s="25"/>
      <c r="Y39" s="25"/>
    </row>
    <row r="40" spans="1:25" ht="7.5" customHeight="1" thickBot="1" x14ac:dyDescent="0.25">
      <c r="A40" s="81"/>
      <c r="B40" s="68"/>
      <c r="C40" s="69"/>
      <c r="D40" s="70"/>
      <c r="E40" s="70"/>
      <c r="F40" s="32"/>
      <c r="G40" s="32"/>
      <c r="H40" s="32"/>
      <c r="I40" s="32"/>
      <c r="J40" s="32"/>
      <c r="K40" s="32"/>
      <c r="L40" s="32"/>
      <c r="M40" s="32"/>
      <c r="N40" s="33"/>
      <c r="O40" s="33"/>
      <c r="P40" s="33"/>
      <c r="Q40" s="33"/>
      <c r="R40" s="33"/>
      <c r="S40" s="33"/>
      <c r="T40" s="33"/>
      <c r="U40" s="33"/>
      <c r="V40" s="33"/>
      <c r="W40" s="33"/>
      <c r="X40" s="33"/>
      <c r="Y40" s="33"/>
    </row>
    <row r="41" spans="1:25" ht="12.75" x14ac:dyDescent="0.2">
      <c r="B41" s="10" t="s">
        <v>50</v>
      </c>
      <c r="C41" s="9"/>
      <c r="D41" s="9"/>
      <c r="E41" s="9"/>
      <c r="F41" s="9"/>
      <c r="G41" s="9"/>
      <c r="H41" s="9"/>
      <c r="I41" s="9"/>
      <c r="J41" s="9"/>
      <c r="K41" s="9"/>
      <c r="L41" s="9"/>
      <c r="M41" s="9"/>
      <c r="N41" s="9"/>
      <c r="O41" s="9"/>
      <c r="P41" s="9"/>
      <c r="Q41" s="9"/>
      <c r="R41" s="9"/>
      <c r="S41" s="9"/>
      <c r="T41" s="9"/>
      <c r="U41" s="9"/>
      <c r="V41" s="9"/>
      <c r="W41" s="9"/>
      <c r="X41" s="9"/>
      <c r="Y41" s="9"/>
    </row>
    <row r="42" spans="1:25" ht="12.75" x14ac:dyDescent="0.2">
      <c r="B42" s="37"/>
      <c r="C42" s="34"/>
      <c r="D42" s="34"/>
      <c r="E42" s="34"/>
      <c r="F42" s="34"/>
      <c r="G42" s="34"/>
      <c r="H42" s="34"/>
      <c r="I42" s="34"/>
      <c r="J42" s="34"/>
      <c r="K42" s="34"/>
      <c r="L42" s="34"/>
      <c r="M42" s="34"/>
      <c r="N42" s="34"/>
      <c r="O42" s="34"/>
      <c r="P42" s="34"/>
      <c r="Q42" s="34"/>
      <c r="R42" s="34"/>
      <c r="S42" s="34"/>
      <c r="T42" s="34"/>
      <c r="U42" s="34"/>
      <c r="V42" s="34"/>
      <c r="W42" s="34"/>
      <c r="X42" s="34"/>
      <c r="Y42" s="34"/>
    </row>
    <row r="43" spans="1:25" ht="12.75" x14ac:dyDescent="0.2">
      <c r="B43" s="47" t="s">
        <v>89</v>
      </c>
      <c r="C43" s="34"/>
      <c r="D43" s="34"/>
      <c r="E43" s="34"/>
      <c r="F43" s="34"/>
      <c r="G43" s="34"/>
      <c r="H43" s="34"/>
      <c r="I43" s="34"/>
      <c r="J43" s="34"/>
      <c r="K43" s="34"/>
      <c r="L43" s="34"/>
      <c r="M43" s="34"/>
      <c r="N43" s="46"/>
      <c r="O43" s="34"/>
      <c r="P43" s="34"/>
      <c r="Q43" s="34"/>
      <c r="R43" s="34"/>
      <c r="S43" s="34"/>
      <c r="T43" s="34"/>
      <c r="U43" s="34"/>
      <c r="V43" s="34"/>
      <c r="W43" s="34"/>
      <c r="X43" s="34"/>
      <c r="Y43" s="34"/>
    </row>
    <row r="44" spans="1:25" ht="12.75" x14ac:dyDescent="0.2">
      <c r="C44" s="20"/>
      <c r="D44" s="20"/>
      <c r="E44" s="20"/>
      <c r="F44" s="20"/>
      <c r="G44" s="20"/>
      <c r="H44" s="20"/>
      <c r="I44" s="20"/>
      <c r="J44" s="20"/>
      <c r="K44" s="20"/>
      <c r="L44" s="20"/>
      <c r="M44" s="20"/>
    </row>
    <row r="45" spans="1:25" ht="12.75" hidden="1" x14ac:dyDescent="0.2"/>
    <row r="46" spans="1:25" ht="12.75" hidden="1" x14ac:dyDescent="0.2"/>
    <row r="47" spans="1:25" ht="12.75" hidden="1" x14ac:dyDescent="0.2"/>
    <row r="48" spans="1:25" ht="12.75" hidden="1" x14ac:dyDescent="0.2"/>
    <row r="49" spans="2:2" ht="12.75" hidden="1" x14ac:dyDescent="0.2"/>
    <row r="50" spans="2:2" ht="12.75" hidden="1" x14ac:dyDescent="0.2"/>
    <row r="51" spans="2:2" ht="12.75" hidden="1" x14ac:dyDescent="0.2"/>
    <row r="52" spans="2:2" ht="12.75" hidden="1" x14ac:dyDescent="0.2"/>
    <row r="53" spans="2:2" ht="12.75" hidden="1" x14ac:dyDescent="0.2">
      <c r="B53" s="11"/>
    </row>
    <row r="54" spans="2:2" ht="12.75" hidden="1" x14ac:dyDescent="0.2">
      <c r="B54" s="11"/>
    </row>
    <row r="55" spans="2:2" ht="12.75" hidden="1" x14ac:dyDescent="0.2">
      <c r="B55" s="11"/>
    </row>
    <row r="56" spans="2:2" ht="12.75" hidden="1" x14ac:dyDescent="0.2">
      <c r="B56" s="11"/>
    </row>
    <row r="57" spans="2:2" ht="12.75" hidden="1" x14ac:dyDescent="0.2">
      <c r="B57" s="11"/>
    </row>
    <row r="58" spans="2:2" ht="12.75" hidden="1" x14ac:dyDescent="0.2">
      <c r="B58" s="11"/>
    </row>
    <row r="59" spans="2:2" ht="12.75" hidden="1" x14ac:dyDescent="0.2">
      <c r="B59" s="11"/>
    </row>
    <row r="60" spans="2:2" ht="12.75" hidden="1" x14ac:dyDescent="0.2">
      <c r="B60" s="11"/>
    </row>
    <row r="61" spans="2:2" ht="12.75" hidden="1" x14ac:dyDescent="0.2">
      <c r="B61" s="11"/>
    </row>
    <row r="62" spans="2:2" ht="12.75" hidden="1" x14ac:dyDescent="0.2">
      <c r="B62" s="11"/>
    </row>
    <row r="63" spans="2:2" ht="12.75" hidden="1" x14ac:dyDescent="0.2">
      <c r="B63" s="11"/>
    </row>
  </sheetData>
  <pageMargins left="0.7" right="0.7" top="0.75" bottom="0.75" header="0.3" footer="0.3"/>
  <pageSetup paperSize="9" scale="53" orientation="landscape" r:id="rId1"/>
  <headerFooter>
    <oddFooter>&amp;L&amp;1#&amp;"Calibri"&amp;11&amp;K000000OFFICIAL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Z56"/>
  <sheetViews>
    <sheetView showGridLines="0" zoomScaleNormal="100" workbookViewId="0">
      <pane xSplit="1" ySplit="5" topLeftCell="B6" activePane="bottomRight" state="frozen"/>
      <selection activeCell="B23" sqref="B23"/>
      <selection pane="topRight" activeCell="B23" sqref="B23"/>
      <selection pane="bottomLeft" activeCell="B23" sqref="B23"/>
      <selection pane="bottomRight" activeCell="D35" sqref="D35"/>
    </sheetView>
  </sheetViews>
  <sheetFormatPr defaultColWidth="0" defaultRowHeight="0" customHeight="1" zeroHeight="1" x14ac:dyDescent="0.2"/>
  <cols>
    <col min="1" max="1" width="7.5703125" style="11" bestFit="1" customWidth="1"/>
    <col min="2" max="2" width="11.140625" style="11" customWidth="1"/>
    <col min="3" max="3" width="10.28515625" style="11" bestFit="1" customWidth="1"/>
    <col min="4" max="25" width="10.28515625" style="11" customWidth="1"/>
    <col min="26" max="26" width="2.140625" style="11" customWidth="1"/>
    <col min="27" max="16384" width="9.140625" style="11" hidden="1"/>
  </cols>
  <sheetData>
    <row r="1" spans="1:25" ht="12.75" x14ac:dyDescent="0.2">
      <c r="A1" s="11" t="s">
        <v>73</v>
      </c>
      <c r="B1" s="19" t="s">
        <v>64</v>
      </c>
      <c r="C1" s="20"/>
      <c r="D1" s="20"/>
      <c r="E1" s="20"/>
      <c r="F1" s="20"/>
      <c r="G1" s="20"/>
      <c r="H1" s="20"/>
      <c r="I1" s="20"/>
      <c r="J1" s="20"/>
      <c r="K1" s="20"/>
      <c r="L1" s="20"/>
      <c r="M1" s="20"/>
    </row>
    <row r="2" spans="1:25" ht="12.75" x14ac:dyDescent="0.2">
      <c r="B2" s="50" t="str">
        <f>'Consumer price index'!B2</f>
        <v>2019-20 Budget Update</v>
      </c>
      <c r="C2" s="20"/>
      <c r="D2" s="20"/>
      <c r="E2" s="20"/>
      <c r="F2" s="20"/>
      <c r="G2" s="20"/>
      <c r="H2" s="20"/>
      <c r="I2" s="20"/>
      <c r="J2" s="20"/>
      <c r="K2" s="20"/>
      <c r="L2" s="20"/>
      <c r="M2" s="20"/>
    </row>
    <row r="3" spans="1:25" ht="12.75" x14ac:dyDescent="0.2">
      <c r="B3" s="21"/>
      <c r="C3" s="20"/>
      <c r="D3" s="20"/>
      <c r="E3" s="20"/>
      <c r="F3" s="20"/>
      <c r="G3" s="20"/>
      <c r="H3" s="20"/>
      <c r="I3" s="20"/>
      <c r="J3" s="20"/>
      <c r="K3" s="20"/>
      <c r="L3" s="20"/>
      <c r="M3" s="20"/>
    </row>
    <row r="4" spans="1:25" ht="12.75" x14ac:dyDescent="0.2">
      <c r="A4" s="1"/>
      <c r="B4" s="2" t="s">
        <v>4</v>
      </c>
      <c r="C4" s="3"/>
      <c r="D4" s="91" t="s">
        <v>65</v>
      </c>
      <c r="E4" s="91"/>
      <c r="F4" s="91"/>
      <c r="G4" s="3"/>
      <c r="H4" s="4"/>
      <c r="I4" s="79"/>
      <c r="J4" s="4"/>
      <c r="K4" s="8"/>
      <c r="L4" s="4"/>
      <c r="M4" s="4"/>
      <c r="N4" s="4"/>
      <c r="O4" s="4"/>
      <c r="P4" s="4"/>
      <c r="Q4" s="1"/>
      <c r="R4" s="1"/>
      <c r="S4" s="1"/>
      <c r="T4" s="1"/>
      <c r="U4" s="1"/>
      <c r="V4" s="1"/>
      <c r="W4" s="1"/>
      <c r="X4" s="1"/>
      <c r="Y4" s="1"/>
    </row>
    <row r="5" spans="1:25" s="22" customFormat="1" ht="38.25" x14ac:dyDescent="0.2">
      <c r="A5" s="5"/>
      <c r="B5" s="6" t="s">
        <v>56</v>
      </c>
      <c r="C5" s="7" t="s">
        <v>6</v>
      </c>
      <c r="D5" s="60" t="str">
        <f>'Real gross state product'!D5</f>
        <v>2019-20 Budget Update</v>
      </c>
      <c r="E5" s="60" t="str">
        <f>'Real gross state product'!E5</f>
        <v>2019-20 Budget</v>
      </c>
      <c r="F5" s="60" t="str">
        <f>'Real gross state product'!F5</f>
        <v>2018-19 Budget Update</v>
      </c>
      <c r="G5" s="60" t="str">
        <f>'Real gross state product'!G5</f>
        <v>2018-19 Budget</v>
      </c>
      <c r="H5" s="60" t="str">
        <f>'Real gross state product'!H5</f>
        <v>2017-18 Budget Update</v>
      </c>
      <c r="I5" s="60" t="str">
        <f>'Real gross state product'!I5</f>
        <v>2017-18 Budget</v>
      </c>
      <c r="J5" s="60" t="str">
        <f>'Real gross state product'!J5</f>
        <v>2016-17 Budget Update</v>
      </c>
      <c r="K5" s="60" t="str">
        <f>'Real gross state product'!K5</f>
        <v>2016-17 Budget</v>
      </c>
      <c r="L5" s="60" t="str">
        <f>'Real gross state product'!L5</f>
        <v>2015-16 Budget Update</v>
      </c>
      <c r="M5" s="60" t="str">
        <f>'Real gross state product'!M5</f>
        <v>2015-16 Budget</v>
      </c>
      <c r="N5" s="60" t="str">
        <f>'Real gross state product'!N5</f>
        <v>2014-15 Budget Update</v>
      </c>
      <c r="O5" s="60" t="str">
        <f>'Real gross state product'!O5</f>
        <v>2014-15 Budget</v>
      </c>
      <c r="P5" s="60" t="str">
        <f>'Real gross state product'!P5</f>
        <v>2013-14 Budget Update</v>
      </c>
      <c r="Q5" s="60" t="str">
        <f>'Real gross state product'!Q5</f>
        <v>2013-14 Budget</v>
      </c>
      <c r="R5" s="60" t="str">
        <f>'Real gross state product'!R5</f>
        <v>2012-13 Budget Update</v>
      </c>
      <c r="S5" s="60" t="str">
        <f>'Real gross state product'!S5</f>
        <v>2012-13 Budget</v>
      </c>
      <c r="T5" s="60" t="str">
        <f>'Real gross state product'!T5</f>
        <v>2011-12 Budget Update</v>
      </c>
      <c r="U5" s="60" t="str">
        <f>'Real gross state product'!U5</f>
        <v>2011-12 Budget</v>
      </c>
      <c r="V5" s="60" t="str">
        <f>'Real gross state product'!V5</f>
        <v>2010-11 Budget Update</v>
      </c>
      <c r="W5" s="60" t="str">
        <f>'Real gross state product'!W5</f>
        <v>2010-11 Budget</v>
      </c>
      <c r="X5" s="60" t="str">
        <f>'Real gross state product'!X5</f>
        <v>2009-10 Budget Update</v>
      </c>
      <c r="Y5" s="60" t="str">
        <f>'Real gross state product'!Y5</f>
        <v>2009-10 Budget</v>
      </c>
    </row>
    <row r="6" spans="1:25" ht="12.75" x14ac:dyDescent="0.2">
      <c r="A6" s="11" t="s">
        <v>20</v>
      </c>
      <c r="B6" s="26">
        <v>4378.5919999999996</v>
      </c>
      <c r="C6" s="35"/>
      <c r="D6" s="27"/>
      <c r="E6" s="27"/>
      <c r="F6" s="27"/>
      <c r="G6" s="27"/>
      <c r="H6" s="27"/>
      <c r="I6" s="27"/>
      <c r="J6" s="27"/>
      <c r="K6" s="27"/>
      <c r="L6" s="27"/>
      <c r="M6" s="27"/>
      <c r="N6" s="27"/>
      <c r="O6" s="27"/>
      <c r="P6" s="27"/>
      <c r="Q6" s="20"/>
      <c r="R6" s="20"/>
      <c r="S6" s="20"/>
      <c r="T6" s="20"/>
      <c r="U6" s="20"/>
      <c r="V6" s="20"/>
      <c r="W6" s="20"/>
      <c r="X6" s="20"/>
      <c r="Y6" s="20"/>
    </row>
    <row r="7" spans="1:25" ht="12.75" x14ac:dyDescent="0.2">
      <c r="A7" s="11" t="s">
        <v>21</v>
      </c>
      <c r="B7" s="26">
        <v>4420.3729999999996</v>
      </c>
      <c r="C7" s="35">
        <v>0.95421085134217432</v>
      </c>
      <c r="D7" s="27"/>
      <c r="E7" s="27"/>
      <c r="F7" s="27"/>
      <c r="G7" s="27"/>
      <c r="H7" s="27"/>
      <c r="I7" s="27"/>
      <c r="J7" s="27"/>
      <c r="K7" s="27"/>
      <c r="L7" s="27"/>
      <c r="M7" s="27"/>
      <c r="N7" s="20"/>
      <c r="O7" s="27"/>
      <c r="P7" s="27"/>
      <c r="Q7" s="20"/>
      <c r="R7" s="20"/>
      <c r="S7" s="20"/>
      <c r="T7" s="20"/>
      <c r="U7" s="20"/>
      <c r="V7" s="20"/>
      <c r="W7" s="20"/>
      <c r="X7" s="20"/>
      <c r="Y7" s="20"/>
    </row>
    <row r="8" spans="1:25" ht="12.75" x14ac:dyDescent="0.2">
      <c r="A8" s="11" t="s">
        <v>22</v>
      </c>
      <c r="B8" s="26">
        <v>4450.2169999999996</v>
      </c>
      <c r="C8" s="35">
        <v>0.6751466448645882</v>
      </c>
      <c r="D8" s="27"/>
      <c r="E8" s="27"/>
      <c r="F8" s="27"/>
      <c r="G8" s="27"/>
      <c r="H8" s="27"/>
      <c r="I8" s="27"/>
      <c r="J8" s="27"/>
      <c r="K8" s="27"/>
      <c r="L8" s="27"/>
      <c r="M8" s="27"/>
      <c r="N8" s="20"/>
      <c r="O8" s="27"/>
      <c r="P8" s="27"/>
      <c r="Q8" s="20"/>
      <c r="R8" s="20"/>
      <c r="S8" s="20"/>
      <c r="T8" s="20"/>
      <c r="U8" s="20"/>
      <c r="V8" s="20"/>
      <c r="W8" s="20"/>
      <c r="X8" s="20"/>
      <c r="Y8" s="20"/>
    </row>
    <row r="9" spans="1:25" ht="12.75" x14ac:dyDescent="0.2">
      <c r="A9" s="11" t="s">
        <v>23</v>
      </c>
      <c r="B9" s="26">
        <v>4462.7659999999996</v>
      </c>
      <c r="C9" s="35">
        <v>0.28198624920987569</v>
      </c>
      <c r="D9" s="27"/>
      <c r="E9" s="27"/>
      <c r="F9" s="27"/>
      <c r="G9" s="27"/>
      <c r="H9" s="27"/>
      <c r="I9" s="27"/>
      <c r="J9" s="27"/>
      <c r="K9" s="27"/>
      <c r="L9" s="27"/>
      <c r="M9" s="27"/>
      <c r="N9" s="20"/>
      <c r="O9" s="27"/>
      <c r="P9" s="27"/>
      <c r="Q9" s="20"/>
      <c r="R9" s="20"/>
      <c r="S9" s="20"/>
      <c r="T9" s="20"/>
      <c r="U9" s="20"/>
      <c r="V9" s="20"/>
      <c r="W9" s="20"/>
      <c r="X9" s="20"/>
      <c r="Y9" s="20"/>
    </row>
    <row r="10" spans="1:25" ht="12.75" x14ac:dyDescent="0.2">
      <c r="A10" s="11" t="s">
        <v>24</v>
      </c>
      <c r="B10" s="26">
        <v>4472.9889999999996</v>
      </c>
      <c r="C10" s="35">
        <v>0.22907318017570955</v>
      </c>
      <c r="D10" s="27"/>
      <c r="E10" s="27"/>
      <c r="F10" s="27"/>
      <c r="G10" s="27"/>
      <c r="H10" s="27"/>
      <c r="I10" s="27"/>
      <c r="J10" s="27"/>
      <c r="K10" s="27"/>
      <c r="L10" s="27"/>
      <c r="M10" s="27"/>
      <c r="N10" s="20"/>
      <c r="O10" s="27"/>
      <c r="P10" s="27"/>
      <c r="Q10" s="20"/>
      <c r="R10" s="20"/>
      <c r="S10" s="20"/>
      <c r="T10" s="20"/>
      <c r="U10" s="20"/>
      <c r="V10" s="20"/>
      <c r="W10" s="20"/>
      <c r="X10" s="20"/>
      <c r="Y10" s="20"/>
    </row>
    <row r="11" spans="1:25" ht="12.75" x14ac:dyDescent="0.2">
      <c r="A11" s="11" t="s">
        <v>25</v>
      </c>
      <c r="B11" s="26">
        <v>4497.66</v>
      </c>
      <c r="C11" s="35">
        <v>0.5515551234308802</v>
      </c>
      <c r="D11" s="27"/>
      <c r="E11" s="27"/>
      <c r="F11" s="27"/>
      <c r="G11" s="27"/>
      <c r="H11" s="27"/>
      <c r="I11" s="27"/>
      <c r="J11" s="27"/>
      <c r="K11" s="27"/>
      <c r="L11" s="27"/>
      <c r="M11" s="27"/>
      <c r="N11" s="20"/>
      <c r="O11" s="27"/>
      <c r="P11" s="27"/>
      <c r="Q11" s="20"/>
      <c r="R11" s="20"/>
      <c r="S11" s="20"/>
      <c r="T11" s="20"/>
      <c r="U11" s="20"/>
      <c r="V11" s="20"/>
      <c r="W11" s="20"/>
      <c r="X11" s="20"/>
      <c r="Y11" s="20"/>
    </row>
    <row r="12" spans="1:25" ht="12.75" x14ac:dyDescent="0.2">
      <c r="A12" s="11" t="s">
        <v>26</v>
      </c>
      <c r="B12" s="26">
        <v>4534.9840000000004</v>
      </c>
      <c r="C12" s="35">
        <v>0.82985374617023933</v>
      </c>
      <c r="D12" s="27"/>
      <c r="E12" s="27"/>
      <c r="F12" s="27"/>
      <c r="G12" s="27"/>
      <c r="H12" s="27"/>
      <c r="I12" s="27"/>
      <c r="J12" s="27"/>
      <c r="K12" s="27"/>
      <c r="L12" s="27"/>
      <c r="M12" s="27"/>
      <c r="N12" s="20"/>
      <c r="O12" s="27"/>
      <c r="P12" s="27"/>
      <c r="Q12" s="20"/>
      <c r="R12" s="20"/>
      <c r="S12" s="20"/>
      <c r="T12" s="20"/>
      <c r="U12" s="20"/>
      <c r="V12" s="20"/>
      <c r="W12" s="20"/>
      <c r="X12" s="20"/>
      <c r="Y12" s="20"/>
    </row>
    <row r="13" spans="1:25" ht="12.75" x14ac:dyDescent="0.2">
      <c r="A13" s="11" t="s">
        <v>27</v>
      </c>
      <c r="B13" s="26">
        <v>4569.2969999999996</v>
      </c>
      <c r="C13" s="35">
        <v>0.75662890982637343</v>
      </c>
      <c r="D13" s="27"/>
      <c r="E13" s="27"/>
      <c r="F13" s="27"/>
      <c r="G13" s="27"/>
      <c r="H13" s="27"/>
      <c r="I13" s="27"/>
      <c r="J13" s="27"/>
      <c r="K13" s="27"/>
      <c r="L13" s="27"/>
      <c r="M13" s="27"/>
      <c r="N13" s="20"/>
      <c r="O13" s="27"/>
      <c r="P13" s="27"/>
      <c r="Q13" s="20"/>
      <c r="R13" s="20"/>
      <c r="S13" s="20"/>
      <c r="T13" s="20"/>
      <c r="U13" s="20"/>
      <c r="V13" s="20"/>
      <c r="W13" s="20"/>
      <c r="X13" s="20"/>
      <c r="Y13" s="20"/>
    </row>
    <row r="14" spans="1:25" ht="12.75" x14ac:dyDescent="0.2">
      <c r="A14" s="11" t="s">
        <v>28</v>
      </c>
      <c r="B14" s="26">
        <v>4606.97</v>
      </c>
      <c r="C14" s="35">
        <v>0.8244813151782493</v>
      </c>
      <c r="D14" s="27"/>
      <c r="E14" s="27"/>
      <c r="F14" s="27"/>
      <c r="G14" s="27"/>
      <c r="H14" s="27"/>
      <c r="I14" s="27"/>
      <c r="J14" s="27"/>
      <c r="K14" s="27"/>
      <c r="L14" s="27"/>
      <c r="M14" s="27"/>
      <c r="N14" s="20"/>
      <c r="O14" s="27"/>
      <c r="P14" s="27"/>
      <c r="Q14" s="20"/>
      <c r="R14" s="20"/>
      <c r="S14" s="20"/>
      <c r="T14" s="20"/>
      <c r="U14" s="20"/>
      <c r="V14" s="20"/>
      <c r="W14" s="20"/>
      <c r="X14" s="20"/>
      <c r="Y14" s="20"/>
    </row>
    <row r="15" spans="1:25" ht="12.75" x14ac:dyDescent="0.2">
      <c r="A15" s="11" t="s">
        <v>29</v>
      </c>
      <c r="B15" s="26">
        <v>4652.4620000000004</v>
      </c>
      <c r="C15" s="35">
        <v>0.98746030471221768</v>
      </c>
      <c r="D15" s="27"/>
      <c r="E15" s="27"/>
      <c r="F15" s="27"/>
      <c r="G15" s="27"/>
      <c r="H15" s="27"/>
      <c r="I15" s="27"/>
      <c r="J15" s="27"/>
      <c r="K15" s="27"/>
      <c r="L15" s="27"/>
      <c r="M15" s="27"/>
      <c r="N15" s="20"/>
      <c r="O15" s="27"/>
      <c r="P15" s="27"/>
      <c r="Q15" s="20"/>
      <c r="R15" s="20"/>
      <c r="S15" s="20"/>
      <c r="T15" s="20"/>
      <c r="U15" s="20"/>
      <c r="V15" s="20"/>
      <c r="W15" s="20"/>
      <c r="X15" s="20"/>
      <c r="Y15" s="20"/>
    </row>
    <row r="16" spans="1:25" ht="12.75" x14ac:dyDescent="0.2">
      <c r="A16" s="11" t="s">
        <v>30</v>
      </c>
      <c r="B16" s="26">
        <v>4704.0649999999996</v>
      </c>
      <c r="C16" s="35">
        <v>1.1091546798232876</v>
      </c>
      <c r="D16" s="27"/>
      <c r="E16" s="27"/>
      <c r="F16" s="27"/>
      <c r="G16" s="27"/>
      <c r="H16" s="27"/>
      <c r="I16" s="27"/>
      <c r="J16" s="27"/>
      <c r="K16" s="27" t="s">
        <v>73</v>
      </c>
      <c r="L16" s="27"/>
      <c r="M16" s="27"/>
      <c r="N16" s="20"/>
      <c r="O16" s="27"/>
      <c r="P16" s="27"/>
      <c r="Q16" s="20"/>
      <c r="R16" s="20"/>
      <c r="S16" s="20"/>
      <c r="T16" s="20"/>
      <c r="U16" s="20"/>
      <c r="V16" s="20"/>
      <c r="W16" s="20"/>
      <c r="X16" s="20"/>
      <c r="Y16" s="20"/>
    </row>
    <row r="17" spans="1:25" ht="12.75" x14ac:dyDescent="0.2">
      <c r="A17" s="11" t="s">
        <v>31</v>
      </c>
      <c r="B17" s="26">
        <v>4763.6149999999998</v>
      </c>
      <c r="C17" s="35">
        <v>1.2659263849457814</v>
      </c>
      <c r="D17" s="27"/>
      <c r="E17" s="27"/>
      <c r="F17" s="27"/>
      <c r="G17" s="27"/>
      <c r="H17" s="27"/>
      <c r="I17" s="27"/>
      <c r="J17" s="27"/>
      <c r="K17" s="27"/>
      <c r="L17" s="27"/>
      <c r="M17" s="27"/>
      <c r="N17" s="20"/>
      <c r="O17" s="27"/>
      <c r="P17" s="27"/>
      <c r="Q17" s="20"/>
      <c r="R17" s="20"/>
      <c r="S17" s="20"/>
      <c r="T17" s="20"/>
      <c r="U17" s="20"/>
      <c r="V17" s="20"/>
      <c r="W17" s="20"/>
      <c r="X17" s="20"/>
      <c r="Y17" s="20"/>
    </row>
    <row r="18" spans="1:25" ht="12.75" x14ac:dyDescent="0.2">
      <c r="A18" s="11" t="s">
        <v>32</v>
      </c>
      <c r="B18" s="26">
        <v>4817.7740000000003</v>
      </c>
      <c r="C18" s="35">
        <v>1.1369306713493899</v>
      </c>
      <c r="D18" s="27"/>
      <c r="E18" s="27"/>
      <c r="F18" s="27"/>
      <c r="G18" s="27"/>
      <c r="H18" s="27"/>
      <c r="I18" s="27"/>
      <c r="J18" s="27"/>
      <c r="K18" s="27"/>
      <c r="L18" s="27"/>
      <c r="M18" s="27"/>
      <c r="N18" s="20"/>
      <c r="O18" s="27"/>
      <c r="P18" s="27"/>
      <c r="Q18" s="20"/>
      <c r="R18" s="20"/>
      <c r="S18" s="20"/>
      <c r="T18" s="20"/>
      <c r="U18" s="20"/>
      <c r="V18" s="20"/>
      <c r="W18" s="20"/>
      <c r="X18" s="20"/>
      <c r="Y18" s="20"/>
    </row>
    <row r="19" spans="1:25" ht="12.75" x14ac:dyDescent="0.2">
      <c r="A19" s="11" t="s">
        <v>33</v>
      </c>
      <c r="B19" s="26">
        <v>4873.8090000000002</v>
      </c>
      <c r="C19" s="35">
        <v>1.1630890116472781</v>
      </c>
      <c r="D19" s="27"/>
      <c r="E19" s="27"/>
      <c r="F19" s="27"/>
      <c r="G19" s="27"/>
      <c r="H19" s="27"/>
      <c r="I19" s="27"/>
      <c r="J19" s="27"/>
      <c r="K19" s="27"/>
      <c r="L19" s="27"/>
      <c r="M19" s="27"/>
      <c r="N19" s="20"/>
      <c r="O19" s="27"/>
      <c r="P19" s="27"/>
      <c r="Q19" s="20"/>
      <c r="R19" s="20"/>
      <c r="S19" s="20"/>
      <c r="T19" s="20"/>
      <c r="U19" s="20"/>
      <c r="V19" s="20"/>
      <c r="W19" s="20"/>
      <c r="X19" s="20"/>
      <c r="Y19" s="20"/>
    </row>
    <row r="20" spans="1:25" ht="12.75" x14ac:dyDescent="0.2">
      <c r="A20" s="11" t="s">
        <v>34</v>
      </c>
      <c r="B20" s="26">
        <v>4927.1490000000003</v>
      </c>
      <c r="C20" s="35">
        <v>1.0944212216769333</v>
      </c>
      <c r="D20" s="27"/>
      <c r="E20" s="27"/>
      <c r="F20" s="27"/>
      <c r="G20" s="27"/>
      <c r="H20" s="27"/>
      <c r="I20" s="27"/>
      <c r="J20" s="27"/>
      <c r="K20" s="27"/>
      <c r="L20" s="27"/>
      <c r="M20" s="27"/>
      <c r="N20" s="20"/>
      <c r="O20" s="27"/>
      <c r="P20" s="27"/>
      <c r="Q20" s="20"/>
      <c r="R20" s="20"/>
      <c r="S20" s="20"/>
      <c r="T20" s="20"/>
      <c r="U20" s="20"/>
      <c r="V20" s="20"/>
      <c r="W20" s="20"/>
      <c r="X20" s="20"/>
      <c r="Y20" s="20"/>
    </row>
    <row r="21" spans="1:25" ht="12.75" x14ac:dyDescent="0.2">
      <c r="A21" s="11" t="s">
        <v>35</v>
      </c>
      <c r="B21" s="26">
        <v>4989.2460000000001</v>
      </c>
      <c r="C21" s="35">
        <v>1.260302864800722</v>
      </c>
      <c r="D21" s="27"/>
      <c r="E21" s="27"/>
      <c r="F21" s="27"/>
      <c r="G21" s="27"/>
      <c r="H21" s="27"/>
      <c r="I21" s="27"/>
      <c r="J21" s="27"/>
      <c r="K21" s="27"/>
      <c r="L21" s="27"/>
      <c r="M21" s="27"/>
      <c r="N21" s="20"/>
      <c r="O21" s="27"/>
      <c r="P21" s="27"/>
      <c r="Q21" s="20"/>
      <c r="R21" s="20"/>
      <c r="S21" s="20"/>
      <c r="T21" s="20"/>
      <c r="U21" s="20"/>
      <c r="V21" s="20"/>
      <c r="W21" s="20"/>
      <c r="X21" s="20"/>
      <c r="Y21" s="20"/>
    </row>
    <row r="22" spans="1:25" ht="12.75" x14ac:dyDescent="0.2">
      <c r="A22" s="11" t="s">
        <v>36</v>
      </c>
      <c r="B22" s="26">
        <v>5061.2659999999996</v>
      </c>
      <c r="C22" s="35">
        <v>1.4435046898870096</v>
      </c>
      <c r="D22" s="27"/>
      <c r="E22" s="27"/>
      <c r="F22" s="27"/>
      <c r="G22" s="27"/>
      <c r="H22" s="27"/>
      <c r="I22" s="27"/>
      <c r="J22" s="27"/>
      <c r="K22" s="27"/>
      <c r="L22" s="27"/>
      <c r="M22" s="27"/>
      <c r="N22" s="20"/>
      <c r="O22" s="27"/>
      <c r="P22" s="27"/>
      <c r="Q22" s="20"/>
      <c r="R22" s="20"/>
      <c r="S22" s="20"/>
      <c r="T22" s="20"/>
      <c r="U22" s="20"/>
      <c r="V22" s="20"/>
      <c r="W22" s="20"/>
      <c r="X22" s="20"/>
      <c r="Y22" s="20"/>
    </row>
    <row r="23" spans="1:25" ht="12.75" x14ac:dyDescent="0.2">
      <c r="A23" s="11" t="s">
        <v>37</v>
      </c>
      <c r="B23" s="26">
        <v>5153.5219999999999</v>
      </c>
      <c r="C23" s="35">
        <v>1.8227850502226195</v>
      </c>
      <c r="D23" s="27"/>
      <c r="E23" s="27"/>
      <c r="F23" s="27"/>
      <c r="G23" s="27"/>
      <c r="H23" s="27"/>
      <c r="I23" s="27"/>
      <c r="J23" s="27"/>
      <c r="K23" s="27"/>
      <c r="L23" s="27"/>
      <c r="M23" s="27"/>
      <c r="N23" s="20"/>
      <c r="O23" s="27"/>
      <c r="P23" s="27"/>
      <c r="Q23" s="20"/>
      <c r="R23" s="20"/>
      <c r="S23" s="20"/>
      <c r="T23" s="20"/>
      <c r="U23" s="20"/>
      <c r="V23" s="20"/>
      <c r="W23" s="20"/>
      <c r="X23" s="20"/>
      <c r="Y23" s="20"/>
    </row>
    <row r="24" spans="1:25" ht="12.75" x14ac:dyDescent="0.2">
      <c r="A24" s="11" t="s">
        <v>38</v>
      </c>
      <c r="B24" s="26">
        <v>5256.375</v>
      </c>
      <c r="C24" s="35">
        <v>1.9957807495534219</v>
      </c>
      <c r="D24" s="27"/>
      <c r="E24" s="27"/>
      <c r="F24" s="27"/>
      <c r="G24" s="27"/>
      <c r="H24" s="27"/>
      <c r="I24" s="27"/>
      <c r="J24" s="27"/>
      <c r="K24" s="27"/>
      <c r="L24" s="27"/>
      <c r="M24" s="27"/>
      <c r="N24" s="20"/>
      <c r="O24" s="27"/>
      <c r="P24" s="27"/>
      <c r="Q24" s="20"/>
      <c r="R24" s="20"/>
      <c r="S24" s="20"/>
      <c r="T24" s="20"/>
      <c r="U24" s="20"/>
      <c r="V24" s="20"/>
      <c r="W24" s="20"/>
      <c r="X24" s="20"/>
      <c r="Y24" s="20"/>
    </row>
    <row r="25" spans="1:25" ht="12.75" x14ac:dyDescent="0.2">
      <c r="A25" s="11" t="s">
        <v>39</v>
      </c>
      <c r="B25" s="26">
        <v>5371.9340000000002</v>
      </c>
      <c r="C25" s="35">
        <v>2.1984542579249089</v>
      </c>
      <c r="D25" s="27"/>
      <c r="E25" s="27"/>
      <c r="F25" s="27"/>
      <c r="G25" s="27"/>
      <c r="H25" s="27"/>
      <c r="I25" s="27"/>
      <c r="J25" s="27"/>
      <c r="K25" s="27"/>
      <c r="L25" s="27"/>
      <c r="M25" s="27"/>
      <c r="N25" s="20"/>
      <c r="O25" s="27"/>
      <c r="P25" s="27"/>
      <c r="Q25" s="20"/>
      <c r="R25" s="20"/>
      <c r="S25" s="20"/>
      <c r="T25" s="20"/>
      <c r="U25" s="20"/>
      <c r="V25" s="20"/>
      <c r="W25" s="20"/>
      <c r="X25" s="20"/>
      <c r="Y25" s="20">
        <v>1.8</v>
      </c>
    </row>
    <row r="26" spans="1:25" ht="12.75" x14ac:dyDescent="0.2">
      <c r="A26" s="11" t="s">
        <v>40</v>
      </c>
      <c r="B26" s="26">
        <v>5461.1009999999997</v>
      </c>
      <c r="C26" s="35">
        <v>1.6598677496782344</v>
      </c>
      <c r="D26" s="27"/>
      <c r="E26" s="27"/>
      <c r="F26" s="27"/>
      <c r="G26" s="27"/>
      <c r="H26" s="27"/>
      <c r="I26" s="27"/>
      <c r="J26" s="27"/>
      <c r="K26" s="27"/>
      <c r="L26" s="27"/>
      <c r="M26" s="27"/>
      <c r="N26" s="20"/>
      <c r="O26" s="27"/>
      <c r="P26" s="27"/>
      <c r="Q26" s="20"/>
      <c r="R26" s="20"/>
      <c r="S26" s="20"/>
      <c r="T26" s="20"/>
      <c r="U26" s="20"/>
      <c r="V26" s="20">
        <v>1.9</v>
      </c>
      <c r="W26" s="20">
        <v>2.1</v>
      </c>
      <c r="X26" s="20">
        <v>1.9</v>
      </c>
      <c r="Y26" s="20">
        <v>1.6</v>
      </c>
    </row>
    <row r="27" spans="1:25" ht="12.75" x14ac:dyDescent="0.2">
      <c r="A27" s="11" t="s">
        <v>41</v>
      </c>
      <c r="B27" s="26">
        <v>5537.817</v>
      </c>
      <c r="C27" s="35">
        <v>1.4047716751621975</v>
      </c>
      <c r="D27" s="27"/>
      <c r="E27" s="27"/>
      <c r="F27" s="27"/>
      <c r="G27" s="27"/>
      <c r="H27" s="27"/>
      <c r="I27" s="27"/>
      <c r="J27" s="27"/>
      <c r="K27" s="27"/>
      <c r="L27" s="27"/>
      <c r="M27" s="27"/>
      <c r="N27" s="20"/>
      <c r="O27" s="27"/>
      <c r="P27" s="27"/>
      <c r="Q27" s="20"/>
      <c r="R27" s="20"/>
      <c r="S27" s="20"/>
      <c r="T27" s="20">
        <v>1.4</v>
      </c>
      <c r="U27" s="20">
        <v>1.7</v>
      </c>
      <c r="V27" s="20">
        <v>1.8</v>
      </c>
      <c r="W27" s="20">
        <v>1.9</v>
      </c>
      <c r="X27" s="20">
        <v>1.8</v>
      </c>
      <c r="Y27" s="20">
        <v>1.5</v>
      </c>
    </row>
    <row r="28" spans="1:25" ht="12.75" x14ac:dyDescent="0.2">
      <c r="A28" s="11" t="s">
        <v>42</v>
      </c>
      <c r="B28" s="26">
        <v>5651.0910000000003</v>
      </c>
      <c r="C28" s="35">
        <v>2.0454630407613639</v>
      </c>
      <c r="D28" s="27"/>
      <c r="E28" s="27"/>
      <c r="F28" s="27"/>
      <c r="G28" s="27"/>
      <c r="H28" s="27"/>
      <c r="I28" s="27"/>
      <c r="J28" s="27"/>
      <c r="K28" s="27"/>
      <c r="L28" s="27"/>
      <c r="M28" s="27"/>
      <c r="N28" s="20"/>
      <c r="O28" s="27"/>
      <c r="P28" s="27"/>
      <c r="Q28" s="20"/>
      <c r="R28" s="20">
        <v>1.6</v>
      </c>
      <c r="S28" s="20">
        <v>1.6</v>
      </c>
      <c r="T28" s="20">
        <v>1.5</v>
      </c>
      <c r="U28" s="20">
        <v>1.5</v>
      </c>
      <c r="V28" s="20">
        <v>1.7</v>
      </c>
      <c r="W28" s="20">
        <v>1.8</v>
      </c>
      <c r="X28" s="20">
        <v>1.7</v>
      </c>
      <c r="Y28" s="20">
        <v>1.4</v>
      </c>
    </row>
    <row r="29" spans="1:25" ht="12.75" x14ac:dyDescent="0.2">
      <c r="A29" s="11" t="s">
        <v>43</v>
      </c>
      <c r="B29" s="26">
        <v>5772.6689999999999</v>
      </c>
      <c r="C29" s="35">
        <v>2.1514075777580022</v>
      </c>
      <c r="D29" s="27"/>
      <c r="E29" s="27"/>
      <c r="F29" s="27"/>
      <c r="G29" s="27"/>
      <c r="H29" s="27"/>
      <c r="I29" s="27"/>
      <c r="J29" s="27"/>
      <c r="K29" s="27"/>
      <c r="L29" s="27"/>
      <c r="M29" s="27"/>
      <c r="N29" s="20"/>
      <c r="O29" s="27"/>
      <c r="P29" s="27">
        <v>1.8</v>
      </c>
      <c r="Q29" s="20">
        <v>1.7</v>
      </c>
      <c r="R29" s="20">
        <v>1.6</v>
      </c>
      <c r="S29" s="20">
        <v>1.6</v>
      </c>
      <c r="T29" s="20">
        <v>1.5</v>
      </c>
      <c r="U29" s="20">
        <v>1.5</v>
      </c>
      <c r="V29" s="20">
        <v>1.6</v>
      </c>
      <c r="W29" s="20">
        <v>1.7</v>
      </c>
      <c r="X29" s="20">
        <v>1.6</v>
      </c>
      <c r="Y29" s="20">
        <v>1.4</v>
      </c>
    </row>
    <row r="30" spans="1:25" ht="12.75" x14ac:dyDescent="0.2">
      <c r="A30" s="11" t="s">
        <v>44</v>
      </c>
      <c r="B30" s="26">
        <v>5894.9170000000004</v>
      </c>
      <c r="C30" s="35">
        <v>2.1177032668943996</v>
      </c>
      <c r="D30" s="27"/>
      <c r="E30" s="27"/>
      <c r="F30" s="27"/>
      <c r="G30" s="27"/>
      <c r="H30" s="27"/>
      <c r="I30" s="27"/>
      <c r="J30" s="27"/>
      <c r="K30" s="27"/>
      <c r="L30" s="27"/>
      <c r="M30" s="27"/>
      <c r="N30" s="20"/>
      <c r="O30" s="27">
        <v>1.8</v>
      </c>
      <c r="P30" s="27">
        <v>1.7</v>
      </c>
      <c r="Q30" s="20">
        <v>1.7</v>
      </c>
      <c r="R30" s="20">
        <v>1.6</v>
      </c>
      <c r="S30" s="20">
        <v>1.6</v>
      </c>
      <c r="T30" s="20">
        <v>1.5</v>
      </c>
      <c r="U30" s="20">
        <v>1.5</v>
      </c>
      <c r="V30" s="20">
        <v>1.6</v>
      </c>
      <c r="W30" s="20">
        <v>1.7</v>
      </c>
      <c r="X30" s="20"/>
      <c r="Y30" s="20"/>
    </row>
    <row r="31" spans="1:25" ht="12.75" x14ac:dyDescent="0.2">
      <c r="A31" s="11" t="s">
        <v>45</v>
      </c>
      <c r="B31" s="26">
        <v>6022.3220000000001</v>
      </c>
      <c r="C31" s="35">
        <v>2.1612687676518583</v>
      </c>
      <c r="D31" s="27"/>
      <c r="E31" s="27"/>
      <c r="F31" s="27"/>
      <c r="G31" s="27"/>
      <c r="H31" s="27"/>
      <c r="I31" s="27"/>
      <c r="J31" s="27"/>
      <c r="K31" s="27"/>
      <c r="L31" s="27">
        <v>1.8</v>
      </c>
      <c r="M31" s="27">
        <v>1.8</v>
      </c>
      <c r="N31" s="27">
        <v>1.8</v>
      </c>
      <c r="O31" s="27">
        <v>1.8</v>
      </c>
      <c r="P31" s="27">
        <v>1.7</v>
      </c>
      <c r="Q31" s="20">
        <v>1.7</v>
      </c>
      <c r="R31" s="20">
        <v>1.6</v>
      </c>
      <c r="S31" s="20">
        <v>1.6</v>
      </c>
      <c r="T31" s="20">
        <v>1.5</v>
      </c>
      <c r="U31" s="20">
        <v>1.5</v>
      </c>
      <c r="V31" s="20"/>
      <c r="W31" s="20"/>
      <c r="X31" s="20"/>
      <c r="Y31" s="20"/>
    </row>
    <row r="32" spans="1:25" ht="12.75" x14ac:dyDescent="0.2">
      <c r="A32" s="11" t="s">
        <v>46</v>
      </c>
      <c r="B32" s="26">
        <v>6173.1719999999996</v>
      </c>
      <c r="C32" s="35">
        <v>2.5048477979091821</v>
      </c>
      <c r="D32" s="27"/>
      <c r="E32" s="27"/>
      <c r="F32" s="27"/>
      <c r="G32" s="27"/>
      <c r="H32" s="27"/>
      <c r="I32" s="27"/>
      <c r="J32" s="27">
        <v>2</v>
      </c>
      <c r="K32" s="27">
        <v>1.8</v>
      </c>
      <c r="L32" s="27">
        <v>1.8</v>
      </c>
      <c r="M32" s="27">
        <v>1.8</v>
      </c>
      <c r="N32" s="27">
        <v>1.8</v>
      </c>
      <c r="O32" s="27">
        <v>1.8</v>
      </c>
      <c r="P32" s="27">
        <v>1.7</v>
      </c>
      <c r="Q32" s="20">
        <v>1.7</v>
      </c>
      <c r="R32" s="20">
        <v>1.6</v>
      </c>
      <c r="S32" s="20">
        <v>1.6</v>
      </c>
      <c r="T32" s="20"/>
      <c r="U32" s="20"/>
      <c r="V32" s="20"/>
      <c r="W32" s="20"/>
      <c r="X32" s="20"/>
      <c r="Y32" s="20"/>
    </row>
    <row r="33" spans="1:25" ht="12.75" x14ac:dyDescent="0.2">
      <c r="A33" s="23" t="s">
        <v>47</v>
      </c>
      <c r="B33" s="26">
        <v>6321.6059999999998</v>
      </c>
      <c r="C33" s="35">
        <v>2.4045012839428503</v>
      </c>
      <c r="D33" s="27"/>
      <c r="E33" s="27"/>
      <c r="F33" s="27"/>
      <c r="G33" s="27"/>
      <c r="H33" s="27">
        <v>2.4</v>
      </c>
      <c r="I33" s="27">
        <v>2</v>
      </c>
      <c r="J33" s="27">
        <v>1.9</v>
      </c>
      <c r="K33" s="27">
        <v>1.8</v>
      </c>
      <c r="L33" s="27">
        <v>1.8</v>
      </c>
      <c r="M33" s="27">
        <v>1.8</v>
      </c>
      <c r="N33" s="27">
        <v>1.8</v>
      </c>
      <c r="O33" s="27">
        <v>1.8</v>
      </c>
      <c r="P33" s="27">
        <v>1.7</v>
      </c>
      <c r="Q33" s="27">
        <v>1.7</v>
      </c>
      <c r="R33" s="27"/>
      <c r="S33" s="27"/>
      <c r="T33" s="27"/>
      <c r="U33" s="27"/>
      <c r="V33" s="27"/>
      <c r="W33" s="27"/>
      <c r="X33" s="27"/>
      <c r="Y33" s="27"/>
    </row>
    <row r="34" spans="1:25" ht="12.75" x14ac:dyDescent="0.2">
      <c r="A34" s="23" t="s">
        <v>48</v>
      </c>
      <c r="B34" s="26">
        <v>6459.7650000000003</v>
      </c>
      <c r="C34" s="35">
        <v>2.185504759391832</v>
      </c>
      <c r="D34" s="27"/>
      <c r="E34" s="27"/>
      <c r="F34" s="27">
        <v>2.2000000000000002</v>
      </c>
      <c r="G34" s="27">
        <v>2.2999999999999998</v>
      </c>
      <c r="H34" s="27">
        <v>2.2999999999999998</v>
      </c>
      <c r="I34" s="27">
        <v>1.9</v>
      </c>
      <c r="J34" s="27">
        <v>1.9</v>
      </c>
      <c r="K34" s="27">
        <v>1.8</v>
      </c>
      <c r="L34" s="27">
        <v>1.8</v>
      </c>
      <c r="M34" s="27">
        <v>1.8</v>
      </c>
      <c r="N34" s="27">
        <v>1.8</v>
      </c>
      <c r="O34" s="27">
        <v>1.8</v>
      </c>
      <c r="P34" s="27"/>
      <c r="Q34" s="27"/>
      <c r="R34" s="27"/>
      <c r="S34" s="27"/>
      <c r="T34" s="27"/>
      <c r="U34" s="27"/>
      <c r="V34" s="27"/>
      <c r="W34" s="27"/>
      <c r="X34" s="27"/>
      <c r="Y34" s="27"/>
    </row>
    <row r="35" spans="1:25" ht="12.75" x14ac:dyDescent="0.2">
      <c r="A35" s="28" t="s">
        <v>49</v>
      </c>
      <c r="B35" s="26"/>
      <c r="C35" s="35"/>
      <c r="D35" s="27">
        <v>2.1</v>
      </c>
      <c r="E35" s="27">
        <v>2.1</v>
      </c>
      <c r="F35" s="27">
        <v>2.1</v>
      </c>
      <c r="G35" s="27">
        <v>2.2000000000000002</v>
      </c>
      <c r="H35" s="27">
        <v>2.2000000000000002</v>
      </c>
      <c r="I35" s="27">
        <v>1.8</v>
      </c>
      <c r="J35" s="27">
        <v>1.8</v>
      </c>
      <c r="K35" s="27">
        <v>1.8</v>
      </c>
      <c r="L35" s="27">
        <v>1.8</v>
      </c>
      <c r="M35" s="27">
        <v>1.8</v>
      </c>
      <c r="P35" s="27"/>
      <c r="Q35" s="27"/>
      <c r="R35" s="27"/>
      <c r="S35" s="27"/>
      <c r="T35" s="27"/>
      <c r="U35" s="27"/>
      <c r="V35" s="27"/>
      <c r="W35" s="27"/>
      <c r="X35" s="27"/>
      <c r="Y35" s="27"/>
    </row>
    <row r="36" spans="1:25" ht="12.75" x14ac:dyDescent="0.2">
      <c r="A36" s="28" t="s">
        <v>69</v>
      </c>
      <c r="B36" s="26"/>
      <c r="C36" s="35"/>
      <c r="D36" s="27">
        <v>2</v>
      </c>
      <c r="E36" s="27">
        <v>2</v>
      </c>
      <c r="F36" s="27">
        <v>2</v>
      </c>
      <c r="G36" s="27">
        <v>2.1</v>
      </c>
      <c r="H36" s="27">
        <v>2.1</v>
      </c>
      <c r="I36" s="27">
        <v>1.8</v>
      </c>
      <c r="J36" s="27">
        <v>1.8</v>
      </c>
      <c r="K36" s="27">
        <v>1.8</v>
      </c>
      <c r="L36" s="27"/>
      <c r="M36" s="27"/>
      <c r="P36" s="27"/>
      <c r="Q36" s="27"/>
      <c r="R36" s="27"/>
      <c r="S36" s="27"/>
      <c r="T36" s="27"/>
      <c r="U36" s="27"/>
      <c r="V36" s="27"/>
      <c r="W36" s="27"/>
      <c r="X36" s="27"/>
      <c r="Y36" s="27"/>
    </row>
    <row r="37" spans="1:25" ht="12.75" x14ac:dyDescent="0.2">
      <c r="A37" s="48" t="s">
        <v>75</v>
      </c>
      <c r="B37" s="48"/>
      <c r="C37" s="78"/>
      <c r="D37" s="27">
        <v>1.9000000000000001</v>
      </c>
      <c r="E37" s="27">
        <v>1.9</v>
      </c>
      <c r="F37" s="27">
        <v>1.9</v>
      </c>
      <c r="G37" s="27">
        <v>2</v>
      </c>
      <c r="H37" s="27">
        <v>2</v>
      </c>
      <c r="I37" s="27">
        <v>1.8</v>
      </c>
      <c r="J37" s="27"/>
      <c r="K37" s="27"/>
      <c r="L37" s="27"/>
      <c r="M37" s="27"/>
      <c r="P37" s="27"/>
      <c r="Q37" s="27"/>
      <c r="R37" s="27"/>
      <c r="S37" s="27"/>
      <c r="T37" s="27"/>
      <c r="U37" s="27"/>
      <c r="V37" s="27"/>
      <c r="W37" s="27"/>
      <c r="X37" s="27"/>
      <c r="Y37" s="27"/>
    </row>
    <row r="38" spans="1:25" ht="12.75" x14ac:dyDescent="0.2">
      <c r="A38" s="81" t="s">
        <v>77</v>
      </c>
      <c r="B38" s="66"/>
      <c r="C38" s="78"/>
      <c r="D38" s="27">
        <v>1.9000000000000001</v>
      </c>
      <c r="E38" s="27">
        <v>1.9</v>
      </c>
      <c r="F38" s="27">
        <v>1.9</v>
      </c>
      <c r="G38" s="27">
        <v>2</v>
      </c>
      <c r="L38" s="27"/>
      <c r="M38" s="27"/>
      <c r="P38" s="27"/>
      <c r="Q38" s="27"/>
      <c r="R38" s="27"/>
      <c r="S38" s="27"/>
      <c r="T38" s="27"/>
      <c r="U38" s="27"/>
      <c r="V38" s="27"/>
      <c r="W38" s="27"/>
      <c r="X38" s="27"/>
      <c r="Y38" s="27"/>
    </row>
    <row r="39" spans="1:25" ht="12.75" x14ac:dyDescent="0.2">
      <c r="A39" s="81" t="s">
        <v>82</v>
      </c>
      <c r="B39" s="66"/>
      <c r="C39" s="78"/>
      <c r="D39" s="27">
        <v>1.8</v>
      </c>
      <c r="E39" s="27">
        <v>1.8</v>
      </c>
      <c r="F39" s="27"/>
      <c r="G39" s="27"/>
      <c r="L39" s="27"/>
      <c r="M39" s="27"/>
      <c r="P39" s="27"/>
      <c r="Q39" s="27"/>
      <c r="R39" s="27"/>
      <c r="S39" s="27"/>
      <c r="T39" s="27"/>
      <c r="U39" s="27"/>
      <c r="V39" s="27"/>
      <c r="W39" s="27"/>
      <c r="X39" s="27"/>
      <c r="Y39" s="27"/>
    </row>
    <row r="40" spans="1:25" ht="6" customHeight="1" thickBot="1" x14ac:dyDescent="0.25">
      <c r="A40" s="29"/>
      <c r="B40" s="30"/>
      <c r="C40" s="31"/>
      <c r="D40" s="32"/>
      <c r="E40" s="32"/>
      <c r="F40" s="32"/>
      <c r="G40" s="32"/>
      <c r="H40" s="32"/>
      <c r="I40" s="32"/>
      <c r="J40" s="32"/>
      <c r="K40" s="32"/>
      <c r="L40" s="32"/>
      <c r="M40" s="32"/>
      <c r="N40" s="32"/>
      <c r="O40" s="32"/>
      <c r="P40" s="32"/>
      <c r="Q40" s="32"/>
      <c r="R40" s="32"/>
      <c r="S40" s="32"/>
      <c r="T40" s="32"/>
      <c r="U40" s="32"/>
      <c r="V40" s="32"/>
      <c r="W40" s="32"/>
      <c r="X40" s="32"/>
      <c r="Y40" s="32"/>
    </row>
    <row r="41" spans="1:25" ht="12.75" x14ac:dyDescent="0.2">
      <c r="B41" s="9" t="s">
        <v>50</v>
      </c>
      <c r="C41" s="9"/>
      <c r="D41" s="9"/>
      <c r="E41" s="9"/>
      <c r="F41" s="9"/>
      <c r="G41" s="9"/>
      <c r="H41" s="9"/>
      <c r="I41" s="9"/>
      <c r="J41" s="9"/>
      <c r="K41" s="9"/>
      <c r="L41" s="9"/>
      <c r="M41" s="9"/>
      <c r="N41" s="9"/>
      <c r="O41" s="9"/>
      <c r="P41" s="9"/>
      <c r="Q41" s="9"/>
      <c r="R41" s="9"/>
      <c r="S41" s="9"/>
      <c r="T41" s="9"/>
      <c r="U41" s="9"/>
      <c r="V41" s="9"/>
      <c r="W41" s="9"/>
      <c r="X41" s="9"/>
      <c r="Y41" s="9"/>
    </row>
    <row r="42" spans="1:25" ht="12.75" x14ac:dyDescent="0.2">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1:25" ht="12.75" x14ac:dyDescent="0.2">
      <c r="B43" s="34" t="s">
        <v>90</v>
      </c>
      <c r="C43" s="34"/>
      <c r="D43" s="34"/>
      <c r="E43" s="34"/>
      <c r="F43" s="34"/>
      <c r="G43" s="34"/>
      <c r="H43" s="34"/>
      <c r="I43" s="34"/>
      <c r="J43" s="34"/>
      <c r="K43" s="34"/>
      <c r="L43" s="34"/>
      <c r="M43" s="34"/>
      <c r="N43" s="34"/>
      <c r="O43" s="34"/>
      <c r="P43" s="34"/>
      <c r="Q43" s="34"/>
      <c r="R43" s="34"/>
      <c r="S43" s="34"/>
      <c r="T43" s="34"/>
      <c r="U43" s="34"/>
      <c r="V43" s="34"/>
      <c r="W43" s="34"/>
      <c r="X43" s="34"/>
      <c r="Y43" s="34"/>
    </row>
    <row r="44" spans="1:25" ht="12.75" x14ac:dyDescent="0.2">
      <c r="B44" s="21"/>
      <c r="C44" s="20"/>
      <c r="D44" s="20"/>
      <c r="E44" s="20"/>
      <c r="F44" s="20"/>
      <c r="G44" s="20"/>
      <c r="H44" s="20"/>
      <c r="I44" s="20"/>
      <c r="J44" s="20"/>
      <c r="K44" s="20"/>
      <c r="L44" s="20"/>
      <c r="M44" s="20"/>
    </row>
    <row r="45" spans="1:25" ht="12.75" hidden="1" x14ac:dyDescent="0.2"/>
    <row r="46" spans="1:25" ht="12.75" hidden="1" x14ac:dyDescent="0.2"/>
    <row r="47" spans="1:25" ht="12.75" hidden="1" x14ac:dyDescent="0.2"/>
    <row r="48" spans="1:25"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sheetData>
  <pageMargins left="0.7" right="0.7" top="0.75" bottom="0.75" header="0.3" footer="0.3"/>
  <pageSetup paperSize="9" scale="53" orientation="landscape" r:id="rId1"/>
  <headerFooter>
    <oddFooter>&amp;L&amp;1#&amp;"Calibri"&amp;11&amp;K000000OFFICIAL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Real gross state product</vt:lpstr>
      <vt:lpstr>Nominal gross state product</vt:lpstr>
      <vt:lpstr>Employment</vt:lpstr>
      <vt:lpstr>Unemployment rate</vt:lpstr>
      <vt:lpstr>Consumer price index</vt:lpstr>
      <vt:lpstr>Wage price index</vt:lpstr>
      <vt:lpstr>Population</vt:lpstr>
    </vt:vector>
  </TitlesOfParts>
  <Company>Victorian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 Hassanov</dc:creator>
  <cp:lastModifiedBy>Craig Michaels (DTF)</cp:lastModifiedBy>
  <cp:lastPrinted>2018-12-10T03:59:11Z</cp:lastPrinted>
  <dcterms:created xsi:type="dcterms:W3CDTF">2015-11-25T03:50:07Z</dcterms:created>
  <dcterms:modified xsi:type="dcterms:W3CDTF">2019-12-11T05:06:25Z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82a5a9f2-ccae-4a58-af4b-da031c1b1cb9</vt:lpwstr>
  </property>
  <property fmtid="{D5CDD505-2E9C-101B-9397-08002B2CF9AE}" pid="3" name="PSPFClassification">
    <vt:lpwstr>Do Not Mark</vt:lpwstr>
  </property>
  <property fmtid="{D5CDD505-2E9C-101B-9397-08002B2CF9AE}" pid="4" name="Classification">
    <vt:lpwstr>Do Not Mark</vt:lpwstr>
  </property>
  <property fmtid="{D5CDD505-2E9C-101B-9397-08002B2CF9AE}" pid="5" name="MSIP_Label_7158ebbd-6c5e-441f-bfc9-4eb8c11e3978_Enabled">
    <vt:lpwstr>True</vt:lpwstr>
  </property>
  <property fmtid="{D5CDD505-2E9C-101B-9397-08002B2CF9AE}" pid="6" name="MSIP_Label_7158ebbd-6c5e-441f-bfc9-4eb8c11e3978_SiteId">
    <vt:lpwstr>722ea0be-3e1c-4b11-ad6f-9401d6856e24</vt:lpwstr>
  </property>
  <property fmtid="{D5CDD505-2E9C-101B-9397-08002B2CF9AE}" pid="7" name="MSIP_Label_7158ebbd-6c5e-441f-bfc9-4eb8c11e3978_Owner">
    <vt:lpwstr>nicholas.mcmeniman@dtf.vic.gov.au</vt:lpwstr>
  </property>
  <property fmtid="{D5CDD505-2E9C-101B-9397-08002B2CF9AE}" pid="8" name="MSIP_Label_7158ebbd-6c5e-441f-bfc9-4eb8c11e3978_SetDate">
    <vt:lpwstr>2019-12-10T03:38:13.4046524Z</vt:lpwstr>
  </property>
  <property fmtid="{D5CDD505-2E9C-101B-9397-08002B2CF9AE}" pid="9" name="MSIP_Label_7158ebbd-6c5e-441f-bfc9-4eb8c11e3978_Name">
    <vt:lpwstr>OFFICIAL</vt:lpwstr>
  </property>
  <property fmtid="{D5CDD505-2E9C-101B-9397-08002B2CF9AE}" pid="10" name="MSIP_Label_7158ebbd-6c5e-441f-bfc9-4eb8c11e3978_Application">
    <vt:lpwstr>Microsoft Azure Information Protection</vt:lpwstr>
  </property>
  <property fmtid="{D5CDD505-2E9C-101B-9397-08002B2CF9AE}" pid="11" name="MSIP_Label_7158ebbd-6c5e-441f-bfc9-4eb8c11e3978_Extended_MSFT_Method">
    <vt:lpwstr>Manual</vt:lpwstr>
  </property>
  <property fmtid="{D5CDD505-2E9C-101B-9397-08002B2CF9AE}" pid="12" name="Sensitivity">
    <vt:lpwstr>OFFICIAL</vt:lpwstr>
  </property>
</Properties>
</file>