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OPMENTOR\7 Jan 24\Assignments\"/>
    </mc:Choice>
  </mc:AlternateContent>
  <xr:revisionPtr revIDLastSave="0" documentId="13_ncr:1_{04055CCE-33E2-492C-8967-07D6028D5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7" i="1"/>
  <c r="E41" i="1"/>
  <c r="E38" i="1"/>
  <c r="E37" i="1"/>
  <c r="E31" i="1"/>
  <c r="E9" i="1"/>
  <c r="E28" i="1"/>
  <c r="E29" i="1"/>
  <c r="E30" i="1"/>
  <c r="E32" i="1"/>
  <c r="E33" i="1"/>
  <c r="E34" i="1"/>
  <c r="E35" i="1"/>
  <c r="E36" i="1"/>
  <c r="E39" i="1"/>
  <c r="E4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7" i="1"/>
  <c r="E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7" i="1"/>
  <c r="A39" i="1"/>
  <c r="A40" i="1"/>
  <c r="A41" i="1"/>
  <c r="A28" i="1"/>
  <c r="A29" i="1"/>
  <c r="A30" i="1"/>
  <c r="A31" i="1"/>
  <c r="A32" i="1"/>
  <c r="A33" i="1"/>
  <c r="A34" i="1"/>
  <c r="A35" i="1"/>
  <c r="A36" i="1"/>
  <c r="A37" i="1"/>
  <c r="A38" i="1"/>
  <c r="A27" i="1"/>
  <c r="C25" i="7"/>
  <c r="C29" i="7"/>
  <c r="H18" i="6"/>
  <c r="B23" i="2"/>
  <c r="C21" i="7"/>
  <c r="C17" i="7"/>
  <c r="G3" i="6"/>
  <c r="G4" i="6"/>
  <c r="G5" i="6"/>
  <c r="G6" i="6"/>
  <c r="G7" i="6"/>
  <c r="G8" i="6"/>
  <c r="G9" i="6"/>
  <c r="G10" i="6"/>
  <c r="G11" i="6"/>
  <c r="G2" i="6"/>
  <c r="H21" i="6"/>
  <c r="F3" i="6"/>
  <c r="F4" i="6"/>
  <c r="F5" i="6"/>
  <c r="F6" i="6"/>
  <c r="F7" i="6"/>
  <c r="F8" i="6"/>
  <c r="F9" i="6"/>
  <c r="F10" i="6"/>
  <c r="F11" i="6"/>
  <c r="F2" i="6"/>
  <c r="H20" i="6"/>
  <c r="H16" i="6"/>
  <c r="H15" i="6"/>
  <c r="C14" i="5"/>
  <c r="E14" i="5"/>
  <c r="D14" i="5"/>
  <c r="C15" i="5"/>
  <c r="C13" i="5"/>
  <c r="C12" i="5"/>
  <c r="C11" i="5"/>
  <c r="A27" i="4"/>
  <c r="A24" i="4"/>
  <c r="A21" i="4"/>
  <c r="B25" i="3"/>
  <c r="B22" i="3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21" i="1" l="1"/>
  <c r="E21" i="1"/>
  <c r="D17" i="1"/>
  <c r="F17" i="1" s="1"/>
  <c r="E17" i="1"/>
  <c r="C16" i="1"/>
  <c r="E16" i="1"/>
  <c r="D12" i="1"/>
  <c r="E12" i="1"/>
  <c r="C9" i="1"/>
  <c r="D15" i="1"/>
  <c r="E15" i="1"/>
  <c r="C22" i="1"/>
  <c r="E22" i="1"/>
  <c r="D18" i="1"/>
  <c r="F18" i="1" s="1"/>
  <c r="E18" i="1"/>
  <c r="D14" i="1"/>
  <c r="E14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0" i="1"/>
  <c r="F23" i="1"/>
  <c r="C20" i="1"/>
  <c r="C12" i="1"/>
  <c r="F9" i="1"/>
  <c r="C19" i="1"/>
  <c r="C11" i="1"/>
  <c r="F15" i="1"/>
  <c r="F22" i="1"/>
  <c r="F14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<sst xmlns="http://schemas.openxmlformats.org/spreadsheetml/2006/main" count="222" uniqueCount="162">
  <si>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</si>
  <si>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</si>
  <si>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</si>
  <si>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</si>
  <si>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</si>
  <si>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</si>
  <si>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</si>
  <si>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</si>
  <si>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</si>
  <si>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</si>
  <si>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</si>
  <si>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</si>
  <si>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</si>
  <si>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</si>
  <si>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</si>
  <si>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</si>
  <si>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</si>
  <si>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</si>
  <si>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</si>
  <si>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</si>
  <si>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</si>
  <si>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</si>
  <si>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</si>
  <si>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</si>
  <si>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</si>
  <si>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</si>
  <si>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</si>
  <si>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</si>
  <si>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</si>
  <si>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</si>
  <si>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</si>
  <si>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</si>
  <si>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</si>
  <si>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</si>
  <si>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</si>
  <si>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</si>
  <si>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</si>
  <si>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</si>
  <si>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</si>
  <si>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</si>
  <si>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</si>
  <si>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</si>
  <si>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</si>
  <si>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</si>
  <si>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</si>
  <si>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</si>
  <si>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</si>
  <si>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</si>
  <si>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</si>
  <si>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</si>
  <si>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</si>
  <si>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</si>
  <si>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</si>
  <si>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</si>
  <si>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</si>
  <si>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</si>
  <si>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</si>
  <si>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</si>
  <si>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</si>
  <si>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</si>
  <si>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</si>
  <si>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</si>
  <si>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</si>
  <si>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</si>
  <si>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</si>
  <si>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</si>
  <si>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</si>
  <si>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</si>
  <si>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</si>
  <si>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</si>
  <si>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</si>
  <si>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</si>
  <si>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</si>
  <si>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</si>
  <si>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</si>
  <si>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</si>
  <si>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</si>
  <si>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</si>
  <si>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</si>
  <si>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</si>
  <si>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</si>
  <si>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</si>
  <si>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</si>
  <si>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</si>
  <si>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</si>
  <si>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</si>
  <si>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</si>
  <si>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</si>
  <si>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</si>
  <si>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</si>
  <si>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</si>
  <si>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</si>
  <si>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</si>
  <si>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</si>
  <si>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</si>
  <si>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</si>
  <si>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</si>
  <si>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</si>
  <si>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</si>
  <si>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</si>
  <si>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</si>
  <si>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</si>
  <si>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</si>
  <si>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</si>
  <si>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</si>
  <si>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</si>
  <si>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</si>
  <si>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</si>
  <si>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</si>
  <si>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</si>
  <si>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</si>
  <si>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</si>
  <si>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</si>
  <si>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</si>
  <si>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</si>
  <si>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</si>
  <si>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</si>
  <si>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</si>
  <si>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</si>
  <si>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</si>
  <si>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</si>
  <si>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</si>
  <si>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</si>
  <si>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</si>
  <si>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</si>
  <si>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</si>
  <si>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</si>
  <si>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</si>
  <si>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</si>
  <si>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</si>
  <si>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</si>
  <si>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</si>
  <si>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</si>
  <si>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</si>
  <si>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</si>
  <si>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</si>
  <si>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</si>
  <si>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</si>
  <si>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</si>
  <si>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</si>
  <si>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</si>
  <si>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</si>
  <si>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</si>
  <si>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</si>
  <si>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</si>
  <si>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</si>
  <si>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</si>
  <si>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</si>
  <si>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</si>
  <si>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</si>
  <si>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</si>
  <si>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</si>
  <si>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</si>
  <si>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</si>
  <si>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</si>
  <si>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</si>
  <si>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</si>
  <si>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</si>
  <si>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</si>
  <si>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Q4</t>
  </si>
  <si>
    <t>Q5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</si>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</sst>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8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1" fillId="0" borderId="0" xfId="1" applyBorder="1"/>
    <xf numFmtId="0" fontId="35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zoomScale="80" zoomScaleNormal="80" workbookViewId="0">
      <selection activeCell="F27" sqref="F27:F4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  <row r="24" spans="1:12" x14ac:dyDescent="0.25">
      <c r="A24" s="76"/>
      <c r="B24" s="76"/>
      <c r="C24" s="77"/>
      <c r="D24" s="78"/>
      <c r="E24" s="78"/>
      <c r="F24" s="77"/>
      <c r="G24" s="77"/>
      <c r="H24" s="77"/>
      <c r="I24" s="79"/>
    </row>
    <row r="25" spans="1:12" ht="21" x14ac:dyDescent="0.25">
      <c r="A25" s="80" t="s">
        <v>161</v>
      </c>
      <c r="B25" s="76"/>
      <c r="C25" s="77"/>
      <c r="D25" s="78"/>
      <c r="E25" s="78"/>
      <c r="F25" s="77"/>
      <c r="G25" s="77"/>
      <c r="H25" s="77"/>
      <c r="I25" s="79"/>
    </row>
    <row r="26" spans="1:12" x14ac:dyDescent="0.25">
      <c r="A26" s="1" t="s">
        <v>3</v>
      </c>
      <c r="B26" s="1" t="s">
        <v>136</v>
      </c>
      <c r="C26" s="1" t="s">
        <v>4</v>
      </c>
      <c r="D26" s="2" t="s">
        <v>137</v>
      </c>
      <c r="E26" s="2" t="s">
        <v>5</v>
      </c>
      <c r="F26" s="1" t="s">
        <v>11</v>
      </c>
      <c r="G26" s="1" t="s">
        <v>22</v>
      </c>
      <c r="H26" s="1"/>
      <c r="I26" s="1" t="s">
        <v>23</v>
      </c>
    </row>
    <row r="27" spans="1:12" x14ac:dyDescent="0.25">
      <c r="A27" s="4" t="str">
        <f>A9</f>
        <v>Rahul Roy</v>
      </c>
      <c r="B27" s="4">
        <f>FIND(" ",A27)</f>
        <v>6</v>
      </c>
      <c r="C27" s="4" t="str">
        <f>LEFT(A27,B27-1)</f>
        <v>Rahul</v>
      </c>
      <c r="D27" s="4" t="str">
        <f>IFERROR(FIND(" ",A27,B27+1)," ")</f>
        <v xml:space="preserve"> </v>
      </c>
      <c r="E27" s="4" t="str">
        <f>RIGHT(A27,LEN(A27)-B27)</f>
        <v>Roy</v>
      </c>
      <c r="F27" s="4" t="str">
        <f>IFERROR(MID(A27,B27+1,D27-1-B27)," ")</f>
        <v xml:space="preserve"> </v>
      </c>
      <c r="G27" s="4" t="str">
        <f ca="1">CHOOSE(RANDBETWEEN($K$10,$K$12),$L$10,$L$11,$L$12)</f>
        <v>Male</v>
      </c>
      <c r="H27" s="4" t="str">
        <f>LOWER(SUBSTITUTE(A27," ",""))</f>
        <v>rahulroy</v>
      </c>
      <c r="I27" s="4" t="str">
        <f ca="1">H27&amp;"@"&amp;CHOOSE(RANDBETWEEN($K$15,$K$19),$L$15,$L$16,$L$17,$L$18,$L$19)</f>
        <v>rahulroy@topmentor.com</v>
      </c>
    </row>
    <row r="28" spans="1:12" x14ac:dyDescent="0.25">
      <c r="A28" s="4" t="str">
        <f t="shared" ref="A28:A41" si="8">A10</f>
        <v>Sanjib Dasgupta</v>
      </c>
      <c r="B28" s="4">
        <f t="shared" ref="B28:B41" si="9">FIND(" ",A28)</f>
        <v>7</v>
      </c>
      <c r="C28" s="4" t="str">
        <f t="shared" ref="C28:C41" si="10">LEFT(A28,B28-1)</f>
        <v>Sanjib</v>
      </c>
      <c r="D28" s="4" t="str">
        <f t="shared" ref="D28:D41" si="11">IFERROR(FIND(" ",A28,B28+1)," ")</f>
        <v xml:space="preserve"> </v>
      </c>
      <c r="E28" s="4" t="str">
        <f t="shared" ref="E28:E41" si="12">RIGHT(A28,LEN(A28)-B28)</f>
        <v>Dasgupta</v>
      </c>
      <c r="F28" s="4" t="str">
        <f t="shared" ref="F28:F41" si="13">IFERROR(MID(A28,B28+1,D28-1-B28)," ")</f>
        <v xml:space="preserve"> </v>
      </c>
      <c r="G28" s="4" t="str">
        <f t="shared" ref="G28:G41" ca="1" si="14">CHOOSE(RANDBETWEEN($K$10,$K$12),$L$10,$L$11,$L$12)</f>
        <v>Transgender</v>
      </c>
      <c r="H28" s="4" t="str">
        <f t="shared" ref="H28:H41" si="15">LOWER(SUBSTITUTE(A28," ",""))</f>
        <v>sanjibdasgupta</v>
      </c>
      <c r="I28" s="4" t="str">
        <f t="shared" ref="I28:I41" ca="1" si="16">H28&amp;"@"&amp;CHOOSE(RANDBETWEEN($K$15,$K$19),$L$15,$L$16,$L$17,$L$18,$L$19)</f>
        <v>sanjibdasgupta@gmail.com</v>
      </c>
    </row>
    <row r="29" spans="1:12" x14ac:dyDescent="0.25">
      <c r="A29" s="4" t="str">
        <f t="shared" si="8"/>
        <v>Manisha Nandi</v>
      </c>
      <c r="B29" s="4">
        <f t="shared" si="9"/>
        <v>8</v>
      </c>
      <c r="C29" s="4" t="str">
        <f t="shared" si="10"/>
        <v>Manisha</v>
      </c>
      <c r="D29" s="4" t="str">
        <f t="shared" si="11"/>
        <v xml:space="preserve"> </v>
      </c>
      <c r="E29" s="4" t="str">
        <f t="shared" si="12"/>
        <v>Nandi</v>
      </c>
      <c r="F29" s="4" t="str">
        <f t="shared" si="13"/>
        <v xml:space="preserve"> </v>
      </c>
      <c r="G29" s="4" t="str">
        <f t="shared" ca="1" si="14"/>
        <v>Transgender</v>
      </c>
      <c r="H29" s="4" t="str">
        <f t="shared" si="15"/>
        <v>manishanandi</v>
      </c>
      <c r="I29" s="4" t="str">
        <f t="shared" ca="1" si="16"/>
        <v>manishanandi@topmentor.com</v>
      </c>
    </row>
    <row r="30" spans="1:12" x14ac:dyDescent="0.25">
      <c r="A30" s="4" t="str">
        <f t="shared" si="8"/>
        <v>Gookul Shetu</v>
      </c>
      <c r="B30" s="4">
        <f t="shared" si="9"/>
        <v>7</v>
      </c>
      <c r="C30" s="4" t="str">
        <f t="shared" si="10"/>
        <v>Gookul</v>
      </c>
      <c r="D30" s="4" t="str">
        <f t="shared" si="11"/>
        <v xml:space="preserve"> </v>
      </c>
      <c r="E30" s="4" t="str">
        <f t="shared" si="12"/>
        <v>Shetu</v>
      </c>
      <c r="F30" s="4" t="str">
        <f t="shared" si="13"/>
        <v xml:space="preserve"> </v>
      </c>
      <c r="G30" s="4" t="str">
        <f t="shared" ca="1" si="14"/>
        <v>Female</v>
      </c>
      <c r="H30" s="4" t="str">
        <f t="shared" si="15"/>
        <v>gookulshetu</v>
      </c>
      <c r="I30" s="4" t="str">
        <f t="shared" ca="1" si="16"/>
        <v>gookulshetu@topmentor.com</v>
      </c>
    </row>
    <row r="31" spans="1:12" x14ac:dyDescent="0.25">
      <c r="A31" s="4" t="str">
        <f t="shared" si="8"/>
        <v>Mukul Roy Krishna</v>
      </c>
      <c r="B31" s="4">
        <f t="shared" si="9"/>
        <v>6</v>
      </c>
      <c r="C31" s="4" t="str">
        <f t="shared" si="10"/>
        <v>Mukul</v>
      </c>
      <c r="D31" s="4">
        <f t="shared" si="11"/>
        <v>10</v>
      </c>
      <c r="E31" s="4" t="str">
        <f>RIGHT(A31,LEN(A31)-D31)</f>
        <v>Krishna</v>
      </c>
      <c r="F31" s="4" t="str">
        <f t="shared" si="13"/>
        <v>Roy</v>
      </c>
      <c r="G31" s="4" t="str">
        <f t="shared" ca="1" si="14"/>
        <v>Male</v>
      </c>
      <c r="H31" s="4" t="str">
        <f t="shared" si="15"/>
        <v>mukulroykrishna</v>
      </c>
      <c r="I31" s="4" t="str">
        <f t="shared" ca="1" si="16"/>
        <v>mukulroykrishna@outlook.com</v>
      </c>
    </row>
    <row r="32" spans="1:12" x14ac:dyDescent="0.25">
      <c r="A32" s="4" t="str">
        <f t="shared" si="8"/>
        <v>AVA Florez</v>
      </c>
      <c r="B32" s="4">
        <f t="shared" si="9"/>
        <v>4</v>
      </c>
      <c r="C32" s="4" t="str">
        <f t="shared" si="10"/>
        <v>AVA</v>
      </c>
      <c r="D32" s="4" t="str">
        <f t="shared" si="11"/>
        <v xml:space="preserve"> </v>
      </c>
      <c r="E32" s="4" t="str">
        <f t="shared" si="12"/>
        <v>Florez</v>
      </c>
      <c r="F32" s="4" t="str">
        <f t="shared" si="13"/>
        <v xml:space="preserve"> </v>
      </c>
      <c r="G32" s="4" t="str">
        <f t="shared" ca="1" si="14"/>
        <v>Transgender</v>
      </c>
      <c r="H32" s="4" t="str">
        <f t="shared" si="15"/>
        <v>avaflorez</v>
      </c>
      <c r="I32" s="4" t="str">
        <f t="shared" ca="1" si="16"/>
        <v>avaflorez@outlook.com</v>
      </c>
    </row>
    <row r="33" spans="1:9" x14ac:dyDescent="0.25">
      <c r="A33" s="4" t="str">
        <f t="shared" si="8"/>
        <v>Jaxkson Srikrishna</v>
      </c>
      <c r="B33" s="4">
        <f t="shared" si="9"/>
        <v>8</v>
      </c>
      <c r="C33" s="4" t="str">
        <f t="shared" si="10"/>
        <v>Jaxkson</v>
      </c>
      <c r="D33" s="4" t="str">
        <f t="shared" si="11"/>
        <v xml:space="preserve"> </v>
      </c>
      <c r="E33" s="4" t="str">
        <f t="shared" si="12"/>
        <v>Srikrishna</v>
      </c>
      <c r="F33" s="4" t="str">
        <f t="shared" si="13"/>
        <v xml:space="preserve"> </v>
      </c>
      <c r="G33" s="4" t="str">
        <f t="shared" ca="1" si="14"/>
        <v>Male</v>
      </c>
      <c r="H33" s="4" t="str">
        <f t="shared" si="15"/>
        <v>jaxksonsrikrishna</v>
      </c>
      <c r="I33" s="4" t="str">
        <f t="shared" ca="1" si="16"/>
        <v>jaxksonsrikrishna@yahoo.com</v>
      </c>
    </row>
    <row r="34" spans="1:9" x14ac:dyDescent="0.25">
      <c r="A34" s="4" t="str">
        <f t="shared" si="8"/>
        <v>Arjun Shetu</v>
      </c>
      <c r="B34" s="4">
        <f t="shared" si="9"/>
        <v>6</v>
      </c>
      <c r="C34" s="4" t="str">
        <f t="shared" si="10"/>
        <v>Arjun</v>
      </c>
      <c r="D34" s="4" t="str">
        <f t="shared" si="11"/>
        <v xml:space="preserve"> </v>
      </c>
      <c r="E34" s="4" t="str">
        <f t="shared" si="12"/>
        <v>Shetu</v>
      </c>
      <c r="F34" s="4" t="str">
        <f t="shared" si="13"/>
        <v xml:space="preserve"> </v>
      </c>
      <c r="G34" s="4" t="str">
        <f t="shared" ca="1" si="14"/>
        <v>Male</v>
      </c>
      <c r="H34" s="4" t="str">
        <f t="shared" si="15"/>
        <v>arjunshetu</v>
      </c>
      <c r="I34" s="4" t="str">
        <f t="shared" ca="1" si="16"/>
        <v>arjunshetu@reddiff.com</v>
      </c>
    </row>
    <row r="35" spans="1:9" x14ac:dyDescent="0.25">
      <c r="A35" s="4" t="str">
        <f t="shared" si="8"/>
        <v>Supratim Khanna</v>
      </c>
      <c r="B35" s="4">
        <f t="shared" si="9"/>
        <v>9</v>
      </c>
      <c r="C35" s="4" t="str">
        <f t="shared" si="10"/>
        <v>Supratim</v>
      </c>
      <c r="D35" s="4" t="str">
        <f t="shared" si="11"/>
        <v xml:space="preserve"> </v>
      </c>
      <c r="E35" s="4" t="str">
        <f t="shared" si="12"/>
        <v>Khanna</v>
      </c>
      <c r="F35" s="4" t="str">
        <f t="shared" si="13"/>
        <v xml:space="preserve"> </v>
      </c>
      <c r="G35" s="4" t="str">
        <f t="shared" ca="1" si="14"/>
        <v>Transgender</v>
      </c>
      <c r="H35" s="4" t="str">
        <f t="shared" si="15"/>
        <v>supratimkhanna</v>
      </c>
      <c r="I35" s="4" t="str">
        <f t="shared" ca="1" si="16"/>
        <v>supratimkhanna@topmentor.com</v>
      </c>
    </row>
    <row r="36" spans="1:9" x14ac:dyDescent="0.25">
      <c r="A36" s="4" t="str">
        <f t="shared" si="8"/>
        <v>Nandu Srivastava</v>
      </c>
      <c r="B36" s="4">
        <f t="shared" si="9"/>
        <v>6</v>
      </c>
      <c r="C36" s="4" t="str">
        <f t="shared" si="10"/>
        <v>Nandu</v>
      </c>
      <c r="D36" s="4" t="str">
        <f t="shared" si="11"/>
        <v xml:space="preserve"> </v>
      </c>
      <c r="E36" s="4" t="str">
        <f t="shared" si="12"/>
        <v>Srivastava</v>
      </c>
      <c r="F36" s="4" t="str">
        <f t="shared" si="13"/>
        <v xml:space="preserve"> </v>
      </c>
      <c r="G36" s="4" t="str">
        <f t="shared" ca="1" si="14"/>
        <v>Transgender</v>
      </c>
      <c r="H36" s="4" t="str">
        <f t="shared" si="15"/>
        <v>nandusrivastava</v>
      </c>
      <c r="I36" s="4" t="str">
        <f t="shared" ca="1" si="16"/>
        <v>nandusrivastava@yahoo.com</v>
      </c>
    </row>
    <row r="37" spans="1:9" x14ac:dyDescent="0.25">
      <c r="A37" s="4" t="str">
        <f t="shared" si="8"/>
        <v>Sachin Ramesh Tendulkar</v>
      </c>
      <c r="B37" s="4">
        <f t="shared" si="9"/>
        <v>7</v>
      </c>
      <c r="C37" s="4" t="str">
        <f t="shared" si="10"/>
        <v>Sachin</v>
      </c>
      <c r="D37" s="4">
        <f t="shared" si="11"/>
        <v>14</v>
      </c>
      <c r="E37" s="4" t="str">
        <f>RIGHT(A37,LEN(A37)-D37)</f>
        <v>Tendulkar</v>
      </c>
      <c r="F37" s="4" t="str">
        <f t="shared" si="13"/>
        <v>Ramesh</v>
      </c>
      <c r="G37" s="4" t="str">
        <f t="shared" ca="1" si="14"/>
        <v>Transgender</v>
      </c>
      <c r="H37" s="4" t="str">
        <f t="shared" si="15"/>
        <v>sachinrameshtendulkar</v>
      </c>
      <c r="I37" s="4" t="str">
        <f t="shared" ca="1" si="16"/>
        <v>sachinrameshtendulkar@outlook.com</v>
      </c>
    </row>
    <row r="38" spans="1:9" x14ac:dyDescent="0.25">
      <c r="A38" s="4" t="str">
        <f t="shared" si="8"/>
        <v>Keya Sethu Ram</v>
      </c>
      <c r="B38" s="4">
        <f t="shared" si="9"/>
        <v>5</v>
      </c>
      <c r="C38" s="4" t="str">
        <f t="shared" si="10"/>
        <v>Keya</v>
      </c>
      <c r="D38" s="4">
        <f t="shared" si="11"/>
        <v>11</v>
      </c>
      <c r="E38" s="4" t="str">
        <f>RIGHT(A38,LEN(A38)-D38)</f>
        <v>Ram</v>
      </c>
      <c r="F38" s="4" t="str">
        <f t="shared" si="13"/>
        <v>Sethu</v>
      </c>
      <c r="G38" s="4" t="str">
        <f t="shared" ca="1" si="14"/>
        <v>Transgender</v>
      </c>
      <c r="H38" s="4" t="str">
        <f t="shared" si="15"/>
        <v>keyasethuram</v>
      </c>
      <c r="I38" s="4" t="str">
        <f t="shared" ca="1" si="16"/>
        <v>keyasethuram@yahoo.com</v>
      </c>
    </row>
    <row r="39" spans="1:9" x14ac:dyDescent="0.25">
      <c r="A39" s="4" t="str">
        <f>A21</f>
        <v>Subraminam Roy</v>
      </c>
      <c r="B39" s="4">
        <f t="shared" si="9"/>
        <v>11</v>
      </c>
      <c r="C39" s="4" t="str">
        <f t="shared" si="10"/>
        <v>Subraminam</v>
      </c>
      <c r="D39" s="4" t="str">
        <f t="shared" si="11"/>
        <v xml:space="preserve"> </v>
      </c>
      <c r="E39" s="4" t="str">
        <f t="shared" si="12"/>
        <v>Roy</v>
      </c>
      <c r="F39" s="4" t="str">
        <f t="shared" si="13"/>
        <v xml:space="preserve"> </v>
      </c>
      <c r="G39" s="4" t="str">
        <f t="shared" ca="1" si="14"/>
        <v>Transgender</v>
      </c>
      <c r="H39" s="4" t="str">
        <f t="shared" si="15"/>
        <v>subraminamroy</v>
      </c>
      <c r="I39" s="4" t="str">
        <f t="shared" ca="1" si="16"/>
        <v>subraminamroy@yahoo.com</v>
      </c>
    </row>
    <row r="40" spans="1:9" x14ac:dyDescent="0.25">
      <c r="A40" s="4" t="str">
        <f t="shared" si="8"/>
        <v>T Balakrishna</v>
      </c>
      <c r="B40" s="4">
        <f t="shared" si="9"/>
        <v>2</v>
      </c>
      <c r="C40" s="4" t="str">
        <f t="shared" si="10"/>
        <v>T</v>
      </c>
      <c r="D40" s="4" t="str">
        <f t="shared" si="11"/>
        <v xml:space="preserve"> </v>
      </c>
      <c r="E40" s="4" t="str">
        <f t="shared" si="12"/>
        <v>Balakrishna</v>
      </c>
      <c r="F40" s="4" t="str">
        <f t="shared" si="13"/>
        <v xml:space="preserve"> </v>
      </c>
      <c r="G40" s="4" t="str">
        <f t="shared" ca="1" si="14"/>
        <v>Male</v>
      </c>
      <c r="H40" s="4" t="str">
        <f t="shared" si="15"/>
        <v>tbalakrishna</v>
      </c>
      <c r="I40" s="4" t="str">
        <f t="shared" ca="1" si="16"/>
        <v>tbalakrishna@topmentor.com</v>
      </c>
    </row>
    <row r="41" spans="1:9" x14ac:dyDescent="0.25">
      <c r="A41" s="4" t="str">
        <f t="shared" si="8"/>
        <v>A N Subhasish</v>
      </c>
      <c r="B41" s="4">
        <f t="shared" si="9"/>
        <v>2</v>
      </c>
      <c r="C41" s="4" t="str">
        <f t="shared" si="10"/>
        <v>A</v>
      </c>
      <c r="D41" s="4">
        <f t="shared" si="11"/>
        <v>4</v>
      </c>
      <c r="E41" s="4" t="str">
        <f>RIGHT(A41,LEN(A41)-D41)</f>
        <v>Subhasish</v>
      </c>
      <c r="F41" s="4" t="str">
        <f t="shared" si="13"/>
        <v>N</v>
      </c>
      <c r="G41" s="4" t="str">
        <f t="shared" ca="1" si="14"/>
        <v>Male</v>
      </c>
      <c r="H41" s="4" t="str">
        <f t="shared" si="15"/>
        <v>ansubhasish</v>
      </c>
      <c r="I41" s="4" t="str">
        <f t="shared" ca="1" si="16"/>
        <v>ansubhasish@topmentor.com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workbookViewId="0">
      <selection activeCell="B23" sqref="B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COUNTA(A5:A11)</f>
        <v>7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>
        <f>ROWS(B3:B13)-A18</f>
        <v>9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ROWS(B3:B13)</f>
        <v>11</v>
      </c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showGridLines="0" workbookViewId="0">
      <selection activeCell="C14" sqref="C14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5" x14ac:dyDescent="0.25">
      <c r="A1" s="36"/>
      <c r="B1" s="46" t="s">
        <v>77</v>
      </c>
      <c r="C1" s="37"/>
    </row>
    <row r="2" spans="1:5" x14ac:dyDescent="0.25">
      <c r="A2" s="40">
        <v>1</v>
      </c>
      <c r="B2" s="41" t="s">
        <v>78</v>
      </c>
      <c r="C2" s="32"/>
    </row>
    <row r="3" spans="1:5" x14ac:dyDescent="0.25">
      <c r="A3" s="47"/>
      <c r="B3" s="48" t="s">
        <v>3</v>
      </c>
      <c r="C3" s="44" t="s">
        <v>79</v>
      </c>
    </row>
    <row r="4" spans="1:5" x14ac:dyDescent="0.25">
      <c r="A4" s="40"/>
      <c r="B4" s="41" t="s">
        <v>80</v>
      </c>
      <c r="C4" s="45">
        <v>200</v>
      </c>
    </row>
    <row r="5" spans="1:5" x14ac:dyDescent="0.25">
      <c r="A5" s="40"/>
      <c r="B5" s="41" t="s">
        <v>81</v>
      </c>
      <c r="C5" s="45">
        <v>120</v>
      </c>
    </row>
    <row r="6" spans="1:5" x14ac:dyDescent="0.25">
      <c r="A6" s="40"/>
      <c r="B6" s="41" t="s">
        <v>82</v>
      </c>
      <c r="C6" s="45">
        <v>156</v>
      </c>
    </row>
    <row r="7" spans="1:5" x14ac:dyDescent="0.25">
      <c r="A7" s="40"/>
      <c r="B7" s="41" t="s">
        <v>83</v>
      </c>
      <c r="C7" s="45">
        <v>190</v>
      </c>
    </row>
    <row r="8" spans="1:5" x14ac:dyDescent="0.25">
      <c r="A8" s="40"/>
      <c r="B8" s="41" t="s">
        <v>84</v>
      </c>
      <c r="C8" s="45">
        <v>320</v>
      </c>
    </row>
    <row r="9" spans="1:5" x14ac:dyDescent="0.25">
      <c r="A9" s="40"/>
      <c r="B9" s="41" t="s">
        <v>85</v>
      </c>
      <c r="C9" s="45">
        <v>89</v>
      </c>
    </row>
    <row r="10" spans="1:5" ht="15.75" thickBot="1" x14ac:dyDescent="0.3">
      <c r="A10" s="38"/>
      <c r="B10" s="32"/>
      <c r="C10" s="32"/>
    </row>
    <row r="11" spans="1:5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5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5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5" ht="15.75" thickBot="1" x14ac:dyDescent="0.3">
      <c r="A14" s="42">
        <v>1.4</v>
      </c>
      <c r="B14" s="43" t="s">
        <v>90</v>
      </c>
      <c r="C14" s="39" t="str">
        <f>D14&amp;"&amp;"&amp;E14</f>
        <v>200&amp;190</v>
      </c>
      <c r="D14" s="62">
        <f>LARGE(C4:C9,2)</f>
        <v>200</v>
      </c>
      <c r="E14">
        <f>LARGE(C4:C9,3)</f>
        <v>190</v>
      </c>
    </row>
    <row r="15" spans="1:5" ht="15.75" thickBot="1" x14ac:dyDescent="0.3">
      <c r="A15" s="42">
        <v>1.5</v>
      </c>
      <c r="B15" s="41" t="s">
        <v>89</v>
      </c>
      <c r="C15" s="75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E3" sqref="E3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 t="s">
        <v>159</v>
      </c>
      <c r="G1" s="21" t="s">
        <v>160</v>
      </c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>
        <f>IF(C2&gt;10000,C2,0)</f>
        <v>0</v>
      </c>
      <c r="G2" s="21">
        <f>IF(C2&lt;9500,C2,0)</f>
        <v>8000</v>
      </c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>
        <f t="shared" ref="F3:F11" si="0">IF(C3&gt;10000,C3,0)</f>
        <v>11000</v>
      </c>
      <c r="G3" s="21">
        <f t="shared" ref="G3:G11" si="1">IF(C3&lt;9500,C3,0)</f>
        <v>0</v>
      </c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>
        <f t="shared" si="0"/>
        <v>0</v>
      </c>
      <c r="G4" s="21">
        <f t="shared" si="1"/>
        <v>6000</v>
      </c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>
        <f t="shared" si="0"/>
        <v>15000</v>
      </c>
      <c r="G5" s="21">
        <f t="shared" si="1"/>
        <v>0</v>
      </c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>
        <f t="shared" si="0"/>
        <v>0</v>
      </c>
      <c r="G6" s="21">
        <f t="shared" si="1"/>
        <v>0</v>
      </c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>
        <f t="shared" si="0"/>
        <v>15000</v>
      </c>
      <c r="G7" s="21">
        <f t="shared" si="1"/>
        <v>0</v>
      </c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>
        <f t="shared" si="0"/>
        <v>13000</v>
      </c>
      <c r="G8" s="21">
        <f t="shared" si="1"/>
        <v>0</v>
      </c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>
        <f t="shared" si="0"/>
        <v>0</v>
      </c>
      <c r="G9" s="21">
        <f t="shared" si="1"/>
        <v>8000</v>
      </c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>
        <f t="shared" si="0"/>
        <v>11000</v>
      </c>
      <c r="G10" s="21">
        <f t="shared" si="1"/>
        <v>0</v>
      </c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>
        <f t="shared" si="0"/>
        <v>0</v>
      </c>
      <c r="G11" s="21">
        <f t="shared" si="1"/>
        <v>9000</v>
      </c>
      <c r="H11" s="21"/>
      <c r="I11" s="21"/>
    </row>
    <row r="12" spans="1:9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SUMIF(D2:D11,D2,C2:C11)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SUMIF(D2:D11,D4,C2:C11)</f>
        <v>27000</v>
      </c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SUMIF(C2:C11,"&gt;10000",C2:C11)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E9" sqref="E9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SUMIFS(E2:E11,D2:D11,D2)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SUMIF(C2:C11,C10,E2:E11)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(SUMIF(D2:D11,D2,E2:E11)+SUMIF(D2:D11,D3,E2:E11))</f>
        <v>75</v>
      </c>
      <c r="D25" s="23"/>
      <c r="E25" s="54"/>
      <c r="F25" s="54"/>
    </row>
    <row r="26" spans="1:6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abhilashvemula123@outlook.com</cp:lastModifiedBy>
  <dcterms:created xsi:type="dcterms:W3CDTF">2023-02-28T05:02:53Z</dcterms:created>
  <dcterms:modified xsi:type="dcterms:W3CDTF">2024-01-11T15:34:58Z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