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72" i="1"/>
  <c r="D272"/>
  <c r="B272"/>
  <c r="F266"/>
  <c r="D266"/>
  <c r="B266"/>
  <c r="F260"/>
  <c r="D260"/>
  <c r="B260"/>
  <c r="F254"/>
  <c r="D254"/>
  <c r="B254"/>
  <c r="F248"/>
  <c r="D248"/>
  <c r="B248"/>
  <c r="F242"/>
  <c r="D242"/>
  <c r="B242"/>
  <c r="F236"/>
  <c r="D236"/>
  <c r="B236"/>
  <c r="F230"/>
  <c r="D230"/>
  <c r="B230"/>
  <c r="H148"/>
  <c r="E148"/>
  <c r="B148"/>
  <c r="K147"/>
  <c r="K146"/>
  <c r="K145"/>
  <c r="K144"/>
  <c r="H106"/>
  <c r="E106"/>
  <c r="B106"/>
  <c r="H100"/>
  <c r="E100"/>
  <c r="B100"/>
  <c r="H94"/>
  <c r="H82"/>
  <c r="E94"/>
  <c r="B94"/>
  <c r="H88"/>
  <c r="E88"/>
  <c r="B88"/>
  <c r="E82"/>
  <c r="B82"/>
  <c r="E76"/>
  <c r="H76"/>
  <c r="B76"/>
  <c r="H70"/>
  <c r="E70"/>
  <c r="B70"/>
  <c r="H64"/>
  <c r="E64"/>
  <c r="B64"/>
  <c r="H56"/>
  <c r="H50"/>
  <c r="H44"/>
  <c r="H38"/>
  <c r="H32"/>
  <c r="H26"/>
  <c r="H20"/>
  <c r="H14"/>
  <c r="H8"/>
  <c r="E56"/>
  <c r="E50"/>
  <c r="E44"/>
  <c r="E38"/>
  <c r="E32"/>
  <c r="E26"/>
  <c r="E20"/>
  <c r="E14"/>
  <c r="E8"/>
  <c r="B56"/>
  <c r="B50"/>
  <c r="B44"/>
  <c r="B38"/>
  <c r="B32"/>
  <c r="B26"/>
  <c r="B20"/>
  <c r="B14"/>
  <c r="B8"/>
</calcChain>
</file>

<file path=xl/sharedStrings.xml><?xml version="1.0" encoding="utf-8"?>
<sst xmlns="http://schemas.openxmlformats.org/spreadsheetml/2006/main" count="145" uniqueCount="63">
  <si>
    <t>3 Cluster  2 collector Analysis</t>
  </si>
  <si>
    <t>Radius Analysis 1st cluster</t>
  </si>
  <si>
    <t>Avg</t>
  </si>
  <si>
    <t>Radius Analysis 2nd Cluster</t>
  </si>
  <si>
    <t>Radius Analysis 3rd Cluster</t>
  </si>
  <si>
    <t>Energy Analysis Cluster1</t>
  </si>
  <si>
    <t>Energy Analysis Cluster2</t>
  </si>
  <si>
    <t>Energy Analysis Cluster3</t>
  </si>
  <si>
    <t>Collector 2 takes cluster 3 and cluster 2 and collector 1 takes cluster 1</t>
  </si>
  <si>
    <t>Collector 2 is faster than Collector 1</t>
  </si>
  <si>
    <t>Energy analysis of collector</t>
  </si>
  <si>
    <t>Cluster1</t>
  </si>
  <si>
    <t>Cluster2</t>
  </si>
  <si>
    <t>Cluster3</t>
  </si>
  <si>
    <t>Collector 1 takes Cluster2 and Cluster 3 and Collector2 takes Cluster1</t>
  </si>
  <si>
    <t>Time Analysis</t>
  </si>
  <si>
    <t>Iteration Time Cluster1</t>
  </si>
  <si>
    <t>Iteration Time Cluster2</t>
  </si>
  <si>
    <t>Sl No.</t>
  </si>
  <si>
    <t>Iteration Time Cluster3</t>
  </si>
  <si>
    <t>Avg/ Iteration</t>
  </si>
  <si>
    <t>Avg1</t>
  </si>
  <si>
    <t>Avg2</t>
  </si>
  <si>
    <t>Avg3</t>
  </si>
  <si>
    <t>Time Analysis Collector</t>
  </si>
  <si>
    <t>Standard Time</t>
  </si>
  <si>
    <t>Sample Input</t>
  </si>
  <si>
    <t>Radius of 1st cluster sensors</t>
  </si>
  <si>
    <t>No of messsages</t>
  </si>
  <si>
    <t>Packet information rate</t>
  </si>
  <si>
    <t>Energy information</t>
  </si>
  <si>
    <t xml:space="preserve">Optimal Distance </t>
  </si>
  <si>
    <t>Radius of second cluster sensors</t>
  </si>
  <si>
    <t>No of messages</t>
  </si>
  <si>
    <t>Energy of second cluster</t>
  </si>
  <si>
    <t>Optimal Distance</t>
  </si>
  <si>
    <t>Radius of third cluster sensors</t>
  </si>
  <si>
    <t>Energy of sensors</t>
  </si>
  <si>
    <t>Velocity of collector 1</t>
  </si>
  <si>
    <t>Distance between sink and cluster 1</t>
  </si>
  <si>
    <t xml:space="preserve">Time taken </t>
  </si>
  <si>
    <t>Distance between sink and collector 2</t>
  </si>
  <si>
    <t>Velocity collector 2</t>
  </si>
  <si>
    <t>Distance between sink and Cluster 3</t>
  </si>
  <si>
    <t>TSP cluster1</t>
  </si>
  <si>
    <t>Max</t>
  </si>
  <si>
    <t>Min</t>
  </si>
  <si>
    <t xml:space="preserve"> i</t>
  </si>
  <si>
    <t>i=1</t>
  </si>
  <si>
    <t>i=2</t>
  </si>
  <si>
    <t>i=3</t>
  </si>
  <si>
    <t>Time Analysis of collector with change in intercluster distance</t>
  </si>
  <si>
    <t>Time change of cluster 3 per iteration for change in interclster</t>
  </si>
  <si>
    <t>distance</t>
  </si>
  <si>
    <t>intercluster distance</t>
  </si>
  <si>
    <t>Time with 12cm distance</t>
  </si>
  <si>
    <t>Time with 18 cm distance</t>
  </si>
  <si>
    <t>Information rate/packet generation rate Analysis</t>
  </si>
  <si>
    <t>Collector 1 takes cluster 2 and 3 Collector 2 takes cluster 1</t>
  </si>
  <si>
    <t>2 collectors</t>
  </si>
  <si>
    <t>Energy Loss Collector 1</t>
  </si>
  <si>
    <t>Energy Loss Collector 2</t>
  </si>
  <si>
    <t>Further Energy Analysis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</si>
</sst>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Cluster1</c:v>
          </c:tx>
          <c:val>
            <c:numRef>
              <c:f>(Sheet1!$B$8,Sheet1!$B$14,Sheet1!$B$20,Sheet1!$B$26,Sheet1!$B$32,Sheet1!$B$38,Sheet1!$B$44,Sheet1!$B$50,Sheet1!$B$56)</c:f>
              <c:numCache>
                <c:formatCode>General</c:formatCode>
                <c:ptCount val="9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</c:numCache>
            </c:numRef>
          </c:val>
        </c:ser>
        <c:marker val="1"/>
        <c:axId val="102947456"/>
        <c:axId val="167166336"/>
      </c:lineChart>
      <c:catAx>
        <c:axId val="102947456"/>
        <c:scaling>
          <c:orientation val="minMax"/>
        </c:scaling>
        <c:axPos val="b"/>
        <c:tickLblPos val="nextTo"/>
        <c:crossAx val="167166336"/>
        <c:crosses val="autoZero"/>
        <c:auto val="1"/>
        <c:lblAlgn val="ctr"/>
        <c:lblOffset val="100"/>
      </c:catAx>
      <c:valAx>
        <c:axId val="167166336"/>
        <c:scaling>
          <c:orientation val="minMax"/>
        </c:scaling>
        <c:axPos val="l"/>
        <c:majorGridlines/>
        <c:numFmt formatCode="General" sourceLinked="1"/>
        <c:tickLblPos val="nextTo"/>
        <c:crossAx val="10294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Energy Loss Cluster2</c:v>
          </c:tx>
          <c:spPr>
            <a:ln>
              <a:solidFill>
                <a:srgbClr val="9BBB59">
                  <a:lumMod val="75000"/>
                </a:srgbClr>
              </a:solidFill>
            </a:ln>
          </c:spPr>
          <c:marker>
            <c:spPr>
              <a:solidFill>
                <a:srgbClr val="9BBB59">
                  <a:lumMod val="75000"/>
                </a:srgbClr>
              </a:solidFill>
            </c:spPr>
          </c:marker>
          <c:val>
            <c:numRef>
              <c:f>Sheet1!$D$113:$D$123</c:f>
              <c:numCache>
                <c:formatCode>General</c:formatCode>
                <c:ptCount val="11"/>
                <c:pt idx="0">
                  <c:v>1.9999800000000001</c:v>
                </c:pt>
                <c:pt idx="1">
                  <c:v>1.9999499999999999</c:v>
                </c:pt>
                <c:pt idx="2">
                  <c:v>1.9999199999999999</c:v>
                </c:pt>
                <c:pt idx="3">
                  <c:v>1.9998899999999999</c:v>
                </c:pt>
                <c:pt idx="4">
                  <c:v>1.99987</c:v>
                </c:pt>
                <c:pt idx="5">
                  <c:v>1.9998400000000001</c:v>
                </c:pt>
                <c:pt idx="6">
                  <c:v>1.9998199999999999</c:v>
                </c:pt>
                <c:pt idx="7">
                  <c:v>1.9998</c:v>
                </c:pt>
                <c:pt idx="8">
                  <c:v>1.9997799999999999</c:v>
                </c:pt>
                <c:pt idx="9">
                  <c:v>1.9997499999999999</c:v>
                </c:pt>
                <c:pt idx="10">
                  <c:v>1.9997199999999999</c:v>
                </c:pt>
              </c:numCache>
            </c:numRef>
          </c:val>
        </c:ser>
        <c:marker val="1"/>
        <c:axId val="199573504"/>
        <c:axId val="199575424"/>
      </c:lineChart>
      <c:catAx>
        <c:axId val="199573504"/>
        <c:scaling>
          <c:orientation val="minMax"/>
        </c:scaling>
        <c:axPos val="b"/>
        <c:tickLblPos val="nextTo"/>
        <c:crossAx val="199575424"/>
        <c:crosses val="autoZero"/>
        <c:auto val="1"/>
        <c:lblAlgn val="ctr"/>
        <c:lblOffset val="100"/>
      </c:catAx>
      <c:valAx>
        <c:axId val="199575424"/>
        <c:scaling>
          <c:orientation val="minMax"/>
        </c:scaling>
        <c:axPos val="l"/>
        <c:majorGridlines/>
        <c:numFmt formatCode="General" sourceLinked="1"/>
        <c:tickLblPos val="nextTo"/>
        <c:crossAx val="19957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v>Collector Energy Loss Cluster3</c:v>
          </c:tx>
          <c:val>
            <c:numRef>
              <c:f>Sheet1!$F$113:$F$123</c:f>
              <c:numCache>
                <c:formatCode>General</c:formatCode>
                <c:ptCount val="11"/>
                <c:pt idx="0">
                  <c:v>1.99996</c:v>
                </c:pt>
                <c:pt idx="1">
                  <c:v>1.99993</c:v>
                </c:pt>
                <c:pt idx="2">
                  <c:v>1.9999</c:v>
                </c:pt>
                <c:pt idx="3">
                  <c:v>1.9998800000000001</c:v>
                </c:pt>
                <c:pt idx="4">
                  <c:v>1.99986</c:v>
                </c:pt>
                <c:pt idx="5">
                  <c:v>1.99983</c:v>
                </c:pt>
                <c:pt idx="6">
                  <c:v>1.9998100000000001</c:v>
                </c:pt>
                <c:pt idx="7">
                  <c:v>1.99979</c:v>
                </c:pt>
                <c:pt idx="8">
                  <c:v>1.99977</c:v>
                </c:pt>
                <c:pt idx="9">
                  <c:v>1.9997499999999999</c:v>
                </c:pt>
                <c:pt idx="10">
                  <c:v>1.9997199999999999</c:v>
                </c:pt>
              </c:numCache>
            </c:numRef>
          </c:val>
        </c:ser>
        <c:marker val="1"/>
        <c:axId val="199591424"/>
        <c:axId val="199592960"/>
      </c:lineChart>
      <c:catAx>
        <c:axId val="199591424"/>
        <c:scaling>
          <c:orientation val="minMax"/>
        </c:scaling>
        <c:axPos val="b"/>
        <c:tickLblPos val="nextTo"/>
        <c:crossAx val="199592960"/>
        <c:crosses val="autoZero"/>
        <c:auto val="1"/>
        <c:lblAlgn val="ctr"/>
        <c:lblOffset val="100"/>
      </c:catAx>
      <c:valAx>
        <c:axId val="199592960"/>
        <c:scaling>
          <c:orientation val="minMax"/>
        </c:scaling>
        <c:axPos val="l"/>
        <c:majorGridlines/>
        <c:numFmt formatCode="General" sourceLinked="1"/>
        <c:tickLblPos val="nextTo"/>
        <c:crossAx val="19959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Collector Loss_1</c:v>
          </c:tx>
          <c:val>
            <c:numRef>
              <c:f>Sheet1!$B$113:$B$123</c:f>
              <c:numCache>
                <c:formatCode>General</c:formatCode>
                <c:ptCount val="11"/>
                <c:pt idx="0">
                  <c:v>1.9999899999999999</c:v>
                </c:pt>
                <c:pt idx="1">
                  <c:v>1.99996</c:v>
                </c:pt>
                <c:pt idx="2">
                  <c:v>1.99993</c:v>
                </c:pt>
                <c:pt idx="3">
                  <c:v>1.9999</c:v>
                </c:pt>
                <c:pt idx="4">
                  <c:v>1.9998800000000001</c:v>
                </c:pt>
                <c:pt idx="5">
                  <c:v>1.9998499999999999</c:v>
                </c:pt>
                <c:pt idx="6">
                  <c:v>1.99983</c:v>
                </c:pt>
                <c:pt idx="7">
                  <c:v>1.9998100000000001</c:v>
                </c:pt>
                <c:pt idx="8">
                  <c:v>1.99979</c:v>
                </c:pt>
                <c:pt idx="9">
                  <c:v>1.99977</c:v>
                </c:pt>
                <c:pt idx="10">
                  <c:v>1.9997400000000001</c:v>
                </c:pt>
              </c:numCache>
            </c:numRef>
          </c:val>
        </c:ser>
        <c:ser>
          <c:idx val="1"/>
          <c:order val="1"/>
          <c:tx>
            <c:v>Collector Loss_2</c:v>
          </c:tx>
          <c:val>
            <c:numRef>
              <c:f>Sheet1!$D$113:$D$123</c:f>
              <c:numCache>
                <c:formatCode>General</c:formatCode>
                <c:ptCount val="11"/>
                <c:pt idx="0">
                  <c:v>1.9999800000000001</c:v>
                </c:pt>
                <c:pt idx="1">
                  <c:v>1.9999499999999999</c:v>
                </c:pt>
                <c:pt idx="2">
                  <c:v>1.9999199999999999</c:v>
                </c:pt>
                <c:pt idx="3">
                  <c:v>1.9998899999999999</c:v>
                </c:pt>
                <c:pt idx="4">
                  <c:v>1.99987</c:v>
                </c:pt>
                <c:pt idx="5">
                  <c:v>1.9998400000000001</c:v>
                </c:pt>
                <c:pt idx="6">
                  <c:v>1.9998199999999999</c:v>
                </c:pt>
                <c:pt idx="7">
                  <c:v>1.9998</c:v>
                </c:pt>
                <c:pt idx="8">
                  <c:v>1.9997799999999999</c:v>
                </c:pt>
                <c:pt idx="9">
                  <c:v>1.9997499999999999</c:v>
                </c:pt>
                <c:pt idx="10">
                  <c:v>1.9997199999999999</c:v>
                </c:pt>
              </c:numCache>
            </c:numRef>
          </c:val>
        </c:ser>
        <c:ser>
          <c:idx val="2"/>
          <c:order val="2"/>
          <c:tx>
            <c:v>Collector Loss_3</c:v>
          </c:tx>
          <c:val>
            <c:numRef>
              <c:f>Sheet1!$F$113:$F$123</c:f>
              <c:numCache>
                <c:formatCode>General</c:formatCode>
                <c:ptCount val="11"/>
                <c:pt idx="0">
                  <c:v>1.99996</c:v>
                </c:pt>
                <c:pt idx="1">
                  <c:v>1.99993</c:v>
                </c:pt>
                <c:pt idx="2">
                  <c:v>1.9999</c:v>
                </c:pt>
                <c:pt idx="3">
                  <c:v>1.9998800000000001</c:v>
                </c:pt>
                <c:pt idx="4">
                  <c:v>1.99986</c:v>
                </c:pt>
                <c:pt idx="5">
                  <c:v>1.99983</c:v>
                </c:pt>
                <c:pt idx="6">
                  <c:v>1.9998100000000001</c:v>
                </c:pt>
                <c:pt idx="7">
                  <c:v>1.99979</c:v>
                </c:pt>
                <c:pt idx="8">
                  <c:v>1.99977</c:v>
                </c:pt>
                <c:pt idx="9">
                  <c:v>1.9997499999999999</c:v>
                </c:pt>
                <c:pt idx="10">
                  <c:v>1.9997199999999999</c:v>
                </c:pt>
              </c:numCache>
            </c:numRef>
          </c:val>
        </c:ser>
        <c:marker val="1"/>
        <c:axId val="199508352"/>
        <c:axId val="199509888"/>
      </c:lineChart>
      <c:catAx>
        <c:axId val="199508352"/>
        <c:scaling>
          <c:orientation val="minMax"/>
        </c:scaling>
        <c:axPos val="b"/>
        <c:tickLblPos val="nextTo"/>
        <c:crossAx val="199509888"/>
        <c:crosses val="autoZero"/>
        <c:auto val="1"/>
        <c:lblAlgn val="ctr"/>
        <c:lblOffset val="100"/>
      </c:catAx>
      <c:valAx>
        <c:axId val="199509888"/>
        <c:scaling>
          <c:orientation val="minMax"/>
        </c:scaling>
        <c:axPos val="l"/>
        <c:majorGridlines/>
        <c:numFmt formatCode="General" sourceLinked="1"/>
        <c:tickLblPos val="nextTo"/>
        <c:crossAx val="19950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v>Cluster1 Total Time</c:v>
          </c:tx>
          <c:val>
            <c:numRef>
              <c:f>(Sheet1!$B$144,Sheet1!$B$145,Sheet1!$B$146,Sheet1!$B$147)</c:f>
              <c:numCache>
                <c:formatCode>General</c:formatCode>
                <c:ptCount val="4"/>
                <c:pt idx="0">
                  <c:v>834</c:v>
                </c:pt>
                <c:pt idx="1">
                  <c:v>864</c:v>
                </c:pt>
                <c:pt idx="2">
                  <c:v>924</c:v>
                </c:pt>
                <c:pt idx="3">
                  <c:v>954</c:v>
                </c:pt>
              </c:numCache>
            </c:numRef>
          </c:val>
        </c:ser>
        <c:marker val="1"/>
        <c:axId val="199525504"/>
        <c:axId val="199527040"/>
      </c:lineChart>
      <c:catAx>
        <c:axId val="199525504"/>
        <c:scaling>
          <c:orientation val="minMax"/>
        </c:scaling>
        <c:axPos val="b"/>
        <c:tickLblPos val="nextTo"/>
        <c:crossAx val="199527040"/>
        <c:crosses val="autoZero"/>
        <c:auto val="1"/>
        <c:lblAlgn val="ctr"/>
        <c:lblOffset val="100"/>
      </c:catAx>
      <c:valAx>
        <c:axId val="199527040"/>
        <c:scaling>
          <c:orientation val="minMax"/>
        </c:scaling>
        <c:axPos val="l"/>
        <c:majorGridlines/>
        <c:numFmt formatCode="General" sourceLinked="1"/>
        <c:tickLblPos val="nextTo"/>
        <c:crossAx val="19952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Cluster2 Total Time</c:v>
          </c:tx>
          <c:marker>
            <c:symbol val="none"/>
          </c:marker>
          <c:val>
            <c:numRef>
              <c:f>(Sheet1!$E$144,Sheet1!$E$145,Sheet1!$E$146,Sheet1!$E$147)</c:f>
              <c:numCache>
                <c:formatCode>General</c:formatCode>
                <c:ptCount val="4"/>
                <c:pt idx="0">
                  <c:v>1347</c:v>
                </c:pt>
                <c:pt idx="1">
                  <c:v>1347</c:v>
                </c:pt>
                <c:pt idx="2">
                  <c:v>1347</c:v>
                </c:pt>
                <c:pt idx="3">
                  <c:v>1348</c:v>
                </c:pt>
              </c:numCache>
            </c:numRef>
          </c:val>
        </c:ser>
        <c:marker val="1"/>
        <c:axId val="199538944"/>
        <c:axId val="199548928"/>
      </c:lineChart>
      <c:catAx>
        <c:axId val="199538944"/>
        <c:scaling>
          <c:orientation val="minMax"/>
        </c:scaling>
        <c:axPos val="b"/>
        <c:tickLblPos val="nextTo"/>
        <c:crossAx val="199548928"/>
        <c:crosses val="autoZero"/>
        <c:auto val="1"/>
        <c:lblAlgn val="ctr"/>
        <c:lblOffset val="100"/>
      </c:catAx>
      <c:valAx>
        <c:axId val="199548928"/>
        <c:scaling>
          <c:orientation val="minMax"/>
        </c:scaling>
        <c:axPos val="l"/>
        <c:majorGridlines/>
        <c:numFmt formatCode="General" sourceLinked="1"/>
        <c:tickLblPos val="nextTo"/>
        <c:crossAx val="19953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v>Cluster3 Total Time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(Sheet1!$H$144,Sheet1!$H$145,Sheet1!$H$146,Sheet1!$H$147)</c:f>
              <c:numCache>
                <c:formatCode>General</c:formatCode>
                <c:ptCount val="4"/>
                <c:pt idx="0">
                  <c:v>1222</c:v>
                </c:pt>
                <c:pt idx="1">
                  <c:v>1237</c:v>
                </c:pt>
                <c:pt idx="2">
                  <c:v>1267</c:v>
                </c:pt>
                <c:pt idx="3">
                  <c:v>1282</c:v>
                </c:pt>
              </c:numCache>
            </c:numRef>
          </c:val>
        </c:ser>
        <c:marker val="1"/>
        <c:axId val="199658496"/>
        <c:axId val="199668864"/>
      </c:lineChart>
      <c:catAx>
        <c:axId val="199658496"/>
        <c:scaling>
          <c:orientation val="minMax"/>
        </c:scaling>
        <c:axPos val="b"/>
        <c:tickLblPos val="nextTo"/>
        <c:crossAx val="199668864"/>
        <c:crosses val="autoZero"/>
        <c:auto val="1"/>
        <c:lblAlgn val="ctr"/>
        <c:lblOffset val="100"/>
      </c:catAx>
      <c:valAx>
        <c:axId val="199668864"/>
        <c:scaling>
          <c:orientation val="minMax"/>
        </c:scaling>
        <c:axPos val="l"/>
        <c:majorGridlines/>
        <c:numFmt formatCode="General" sourceLinked="1"/>
        <c:tickLblPos val="nextTo"/>
        <c:crossAx val="19965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Average Total Time per iteration</c:v>
          </c:tx>
          <c:val>
            <c:numRef>
              <c:f>(Sheet1!$K$144,Sheet1!$K$145,Sheet1!$K$146,Sheet1!$K$147)</c:f>
              <c:numCache>
                <c:formatCode>General</c:formatCode>
                <c:ptCount val="4"/>
                <c:pt idx="0">
                  <c:v>1134.3333333333333</c:v>
                </c:pt>
                <c:pt idx="1">
                  <c:v>1149.3333333333333</c:v>
                </c:pt>
                <c:pt idx="2">
                  <c:v>1179.3333333333333</c:v>
                </c:pt>
                <c:pt idx="3">
                  <c:v>1194.6666666666667</c:v>
                </c:pt>
              </c:numCache>
            </c:numRef>
          </c:val>
        </c:ser>
        <c:marker val="1"/>
        <c:axId val="199688960"/>
        <c:axId val="199690496"/>
      </c:lineChart>
      <c:catAx>
        <c:axId val="199688960"/>
        <c:scaling>
          <c:orientation val="minMax"/>
        </c:scaling>
        <c:axPos val="b"/>
        <c:tickLblPos val="nextTo"/>
        <c:crossAx val="199690496"/>
        <c:crosses val="autoZero"/>
        <c:auto val="1"/>
        <c:lblAlgn val="ctr"/>
        <c:lblOffset val="100"/>
      </c:catAx>
      <c:valAx>
        <c:axId val="199690496"/>
        <c:scaling>
          <c:orientation val="minMax"/>
        </c:scaling>
        <c:axPos val="l"/>
        <c:majorGridlines/>
        <c:numFmt formatCode="General" sourceLinked="1"/>
        <c:tickLblPos val="nextTo"/>
        <c:crossAx val="19968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 1 Time</c:v>
          </c:tx>
          <c:val>
            <c:numRef>
              <c:f>(Sheet1!$B$144,Sheet1!$B$145,Sheet1!$B$146,Sheet1!$B$147)</c:f>
              <c:numCache>
                <c:formatCode>General</c:formatCode>
                <c:ptCount val="4"/>
                <c:pt idx="0">
                  <c:v>834</c:v>
                </c:pt>
                <c:pt idx="1">
                  <c:v>864</c:v>
                </c:pt>
                <c:pt idx="2">
                  <c:v>924</c:v>
                </c:pt>
                <c:pt idx="3">
                  <c:v>954</c:v>
                </c:pt>
              </c:numCache>
            </c:numRef>
          </c:val>
        </c:ser>
        <c:ser>
          <c:idx val="1"/>
          <c:order val="1"/>
          <c:tx>
            <c:v>Cluster 2 Time</c:v>
          </c:tx>
          <c:val>
            <c:numRef>
              <c:f>(Sheet1!$E$144,Sheet1!$E$145,Sheet1!$E$146,Sheet1!$E$147)</c:f>
              <c:numCache>
                <c:formatCode>General</c:formatCode>
                <c:ptCount val="4"/>
                <c:pt idx="0">
                  <c:v>1347</c:v>
                </c:pt>
                <c:pt idx="1">
                  <c:v>1347</c:v>
                </c:pt>
                <c:pt idx="2">
                  <c:v>1347</c:v>
                </c:pt>
                <c:pt idx="3">
                  <c:v>1348</c:v>
                </c:pt>
              </c:numCache>
            </c:numRef>
          </c:val>
        </c:ser>
        <c:ser>
          <c:idx val="2"/>
          <c:order val="2"/>
          <c:tx>
            <c:v>Cluster 3 Time</c:v>
          </c:tx>
          <c:val>
            <c:numRef>
              <c:f>(Sheet1!$H$144,Sheet1!$H$145,Sheet1!$H$146,Sheet1!$H$147)</c:f>
              <c:numCache>
                <c:formatCode>General</c:formatCode>
                <c:ptCount val="4"/>
                <c:pt idx="0">
                  <c:v>1222</c:v>
                </c:pt>
                <c:pt idx="1">
                  <c:v>1237</c:v>
                </c:pt>
                <c:pt idx="2">
                  <c:v>1267</c:v>
                </c:pt>
                <c:pt idx="3">
                  <c:v>1282</c:v>
                </c:pt>
              </c:numCache>
            </c:numRef>
          </c:val>
        </c:ser>
        <c:marker val="1"/>
        <c:axId val="199724416"/>
        <c:axId val="199730304"/>
      </c:lineChart>
      <c:catAx>
        <c:axId val="199724416"/>
        <c:scaling>
          <c:orientation val="minMax"/>
        </c:scaling>
        <c:axPos val="b"/>
        <c:tickLblPos val="nextTo"/>
        <c:crossAx val="199730304"/>
        <c:crosses val="autoZero"/>
        <c:auto val="1"/>
        <c:lblAlgn val="ctr"/>
        <c:lblOffset val="100"/>
      </c:catAx>
      <c:valAx>
        <c:axId val="199730304"/>
        <c:scaling>
          <c:orientation val="minMax"/>
        </c:scaling>
        <c:axPos val="l"/>
        <c:majorGridlines/>
        <c:numFmt formatCode="General" sourceLinked="1"/>
        <c:tickLblPos val="nextTo"/>
        <c:crossAx val="19972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Time taken by Collector per iteration</c:v>
          </c:tx>
          <c:val>
            <c:numRef>
              <c:f>(Sheet1!$B$176,Sheet1!$B$177,Sheet1!$B$178,Sheet1!$B$179,Sheet1!$B$180,Sheet1!$B$181)</c:f>
              <c:numCache>
                <c:formatCode>General</c:formatCode>
                <c:ptCount val="6"/>
                <c:pt idx="0">
                  <c:v>2547</c:v>
                </c:pt>
                <c:pt idx="1">
                  <c:v>3403</c:v>
                </c:pt>
                <c:pt idx="2">
                  <c:v>3448</c:v>
                </c:pt>
                <c:pt idx="3">
                  <c:v>3493</c:v>
                </c:pt>
                <c:pt idx="4">
                  <c:v>3538</c:v>
                </c:pt>
                <c:pt idx="5">
                  <c:v>3583</c:v>
                </c:pt>
              </c:numCache>
            </c:numRef>
          </c:val>
        </c:ser>
        <c:marker val="1"/>
        <c:axId val="199754112"/>
        <c:axId val="199755648"/>
      </c:lineChart>
      <c:catAx>
        <c:axId val="199754112"/>
        <c:scaling>
          <c:orientation val="minMax"/>
        </c:scaling>
        <c:axPos val="b"/>
        <c:tickLblPos val="nextTo"/>
        <c:crossAx val="199755648"/>
        <c:crosses val="autoZero"/>
        <c:auto val="1"/>
        <c:lblAlgn val="ctr"/>
        <c:lblOffset val="100"/>
      </c:catAx>
      <c:valAx>
        <c:axId val="199755648"/>
        <c:scaling>
          <c:orientation val="minMax"/>
        </c:scaling>
        <c:axPos val="l"/>
        <c:majorGridlines/>
        <c:numFmt formatCode="General" sourceLinked="1"/>
        <c:tickLblPos val="nextTo"/>
        <c:crossAx val="19975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v>Time per iteration change by changing the intercluster distance</c:v>
          </c:tx>
          <c:val>
            <c:numRef>
              <c:f>Sheet1!$B$188:$B$207</c:f>
              <c:numCache>
                <c:formatCode>General</c:formatCode>
                <c:ptCount val="20"/>
                <c:pt idx="0">
                  <c:v>2547</c:v>
                </c:pt>
                <c:pt idx="1">
                  <c:v>3361</c:v>
                </c:pt>
                <c:pt idx="2">
                  <c:v>3364</c:v>
                </c:pt>
                <c:pt idx="3">
                  <c:v>3367</c:v>
                </c:pt>
                <c:pt idx="4">
                  <c:v>3370</c:v>
                </c:pt>
                <c:pt idx="5">
                  <c:v>3373</c:v>
                </c:pt>
                <c:pt idx="6">
                  <c:v>3376</c:v>
                </c:pt>
                <c:pt idx="7">
                  <c:v>3379</c:v>
                </c:pt>
                <c:pt idx="8">
                  <c:v>3385</c:v>
                </c:pt>
                <c:pt idx="9">
                  <c:v>3388</c:v>
                </c:pt>
                <c:pt idx="10">
                  <c:v>3391</c:v>
                </c:pt>
                <c:pt idx="11">
                  <c:v>3394</c:v>
                </c:pt>
                <c:pt idx="12">
                  <c:v>3397</c:v>
                </c:pt>
                <c:pt idx="13">
                  <c:v>3403</c:v>
                </c:pt>
                <c:pt idx="14">
                  <c:v>3406</c:v>
                </c:pt>
                <c:pt idx="15">
                  <c:v>3412</c:v>
                </c:pt>
                <c:pt idx="16">
                  <c:v>3415</c:v>
                </c:pt>
                <c:pt idx="17">
                  <c:v>3418</c:v>
                </c:pt>
                <c:pt idx="18">
                  <c:v>3425</c:v>
                </c:pt>
                <c:pt idx="19">
                  <c:v>3433</c:v>
                </c:pt>
              </c:numCache>
            </c:numRef>
          </c:val>
        </c:ser>
        <c:marker val="1"/>
        <c:axId val="199775744"/>
        <c:axId val="199777280"/>
      </c:lineChart>
      <c:catAx>
        <c:axId val="199775744"/>
        <c:scaling>
          <c:orientation val="minMax"/>
        </c:scaling>
        <c:axPos val="b"/>
        <c:tickLblPos val="nextTo"/>
        <c:crossAx val="199777280"/>
        <c:crosses val="autoZero"/>
        <c:auto val="1"/>
        <c:lblAlgn val="ctr"/>
        <c:lblOffset val="100"/>
      </c:catAx>
      <c:valAx>
        <c:axId val="199777280"/>
        <c:scaling>
          <c:orientation val="minMax"/>
        </c:scaling>
        <c:axPos val="l"/>
        <c:majorGridlines/>
        <c:numFmt formatCode="General" sourceLinked="1"/>
        <c:tickLblPos val="nextTo"/>
        <c:crossAx val="1997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Cluster2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(Sheet1!$E$8,Sheet1!$E$14,Sheet1!$E$20,Sheet1!$E$26,Sheet1!$E$32,Sheet1!$E$38,Sheet1!$E$44,Sheet1!$E$50,Sheet1!$E$51,Sheet1!$E$51,Sheet1!$E$56)</c:f>
              <c:numCache>
                <c:formatCode>General</c:formatCode>
                <c:ptCount val="11"/>
                <c:pt idx="0">
                  <c:v>5.75</c:v>
                </c:pt>
                <c:pt idx="1">
                  <c:v>5.25</c:v>
                </c:pt>
                <c:pt idx="2">
                  <c:v>4.75</c:v>
                </c:pt>
                <c:pt idx="3">
                  <c:v>4.25</c:v>
                </c:pt>
                <c:pt idx="4">
                  <c:v>4.25</c:v>
                </c:pt>
                <c:pt idx="5">
                  <c:v>4</c:v>
                </c:pt>
                <c:pt idx="6">
                  <c:v>3.75</c:v>
                </c:pt>
                <c:pt idx="7">
                  <c:v>3.5</c:v>
                </c:pt>
                <c:pt idx="10">
                  <c:v>2.75</c:v>
                </c:pt>
              </c:numCache>
            </c:numRef>
          </c:val>
        </c:ser>
        <c:marker val="1"/>
        <c:axId val="199275648"/>
        <c:axId val="199277568"/>
      </c:lineChart>
      <c:catAx>
        <c:axId val="199275648"/>
        <c:scaling>
          <c:orientation val="minMax"/>
        </c:scaling>
        <c:axPos val="b"/>
        <c:tickLblPos val="nextTo"/>
        <c:crossAx val="199277568"/>
        <c:crosses val="autoZero"/>
        <c:auto val="1"/>
        <c:lblAlgn val="ctr"/>
        <c:lblOffset val="100"/>
      </c:catAx>
      <c:valAx>
        <c:axId val="199277568"/>
        <c:scaling>
          <c:orientation val="minMax"/>
        </c:scaling>
        <c:axPos val="l"/>
        <c:majorGridlines/>
        <c:numFmt formatCode="General" sourceLinked="1"/>
        <c:tickLblPos val="nextTo"/>
        <c:crossAx val="199275648"/>
        <c:crosses val="autoZero"/>
        <c:crossBetween val="between"/>
      </c:valAx>
    </c:plotArea>
    <c:legend>
      <c:legendPos val="r"/>
      <c:layout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Time taken with 12cm intercluster distance</c:v>
          </c:tx>
          <c:val>
            <c:numRef>
              <c:f>Sheet1!$B$176:$B$181</c:f>
              <c:numCache>
                <c:formatCode>General</c:formatCode>
                <c:ptCount val="6"/>
                <c:pt idx="0">
                  <c:v>2547</c:v>
                </c:pt>
                <c:pt idx="1">
                  <c:v>3403</c:v>
                </c:pt>
                <c:pt idx="2">
                  <c:v>3448</c:v>
                </c:pt>
                <c:pt idx="3">
                  <c:v>3493</c:v>
                </c:pt>
                <c:pt idx="4">
                  <c:v>3538</c:v>
                </c:pt>
                <c:pt idx="5">
                  <c:v>3583</c:v>
                </c:pt>
              </c:numCache>
            </c:numRef>
          </c:val>
        </c:ser>
        <c:ser>
          <c:idx val="1"/>
          <c:order val="1"/>
          <c:tx>
            <c:v>Time taken with 18 m intercluster distance</c:v>
          </c:tx>
          <c:val>
            <c:numRef>
              <c:f>Sheet1!$B$188:$B$193</c:f>
              <c:numCache>
                <c:formatCode>General</c:formatCode>
                <c:ptCount val="6"/>
                <c:pt idx="0">
                  <c:v>2547</c:v>
                </c:pt>
                <c:pt idx="1">
                  <c:v>3361</c:v>
                </c:pt>
                <c:pt idx="2">
                  <c:v>3364</c:v>
                </c:pt>
                <c:pt idx="3">
                  <c:v>3367</c:v>
                </c:pt>
                <c:pt idx="4">
                  <c:v>3370</c:v>
                </c:pt>
                <c:pt idx="5">
                  <c:v>3373</c:v>
                </c:pt>
              </c:numCache>
            </c:numRef>
          </c:val>
        </c:ser>
        <c:marker val="1"/>
        <c:axId val="199810432"/>
        <c:axId val="199816320"/>
      </c:lineChart>
      <c:catAx>
        <c:axId val="199810432"/>
        <c:scaling>
          <c:orientation val="minMax"/>
        </c:scaling>
        <c:axPos val="b"/>
        <c:tickLblPos val="nextTo"/>
        <c:crossAx val="199816320"/>
        <c:crosses val="autoZero"/>
        <c:auto val="1"/>
        <c:lblAlgn val="ctr"/>
        <c:lblOffset val="100"/>
      </c:catAx>
      <c:valAx>
        <c:axId val="199816320"/>
        <c:scaling>
          <c:orientation val="minMax"/>
        </c:scaling>
        <c:axPos val="l"/>
        <c:majorGridlines/>
        <c:numFmt formatCode="General" sourceLinked="1"/>
        <c:tickLblPos val="nextTo"/>
        <c:crossAx val="19981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Cluster3 -1</c:v>
          </c:tx>
          <c:val>
            <c:numRef>
              <c:f>Sheet1!$B$214:$B$219</c:f>
              <c:numCache>
                <c:formatCode>General</c:formatCode>
                <c:ptCount val="6"/>
                <c:pt idx="0">
                  <c:v>1222</c:v>
                </c:pt>
                <c:pt idx="1">
                  <c:v>1237</c:v>
                </c:pt>
                <c:pt idx="2">
                  <c:v>1267</c:v>
                </c:pt>
                <c:pt idx="3">
                  <c:v>1282</c:v>
                </c:pt>
                <c:pt idx="4">
                  <c:v>1300</c:v>
                </c:pt>
                <c:pt idx="5">
                  <c:v>1354</c:v>
                </c:pt>
              </c:numCache>
            </c:numRef>
          </c:val>
        </c:ser>
        <c:ser>
          <c:idx val="1"/>
          <c:order val="1"/>
          <c:tx>
            <c:v>Cluster3 -2</c:v>
          </c:tx>
          <c:val>
            <c:numRef>
              <c:f>Sheet1!$E$214:$E$219</c:f>
              <c:numCache>
                <c:formatCode>General</c:formatCode>
                <c:ptCount val="6"/>
                <c:pt idx="0">
                  <c:v>1210</c:v>
                </c:pt>
                <c:pt idx="1">
                  <c:v>1213</c:v>
                </c:pt>
                <c:pt idx="2">
                  <c:v>1216</c:v>
                </c:pt>
                <c:pt idx="3">
                  <c:v>1219</c:v>
                </c:pt>
                <c:pt idx="4">
                  <c:v>1222</c:v>
                </c:pt>
                <c:pt idx="5">
                  <c:v>1225</c:v>
                </c:pt>
              </c:numCache>
            </c:numRef>
          </c:val>
        </c:ser>
        <c:marker val="1"/>
        <c:axId val="199837184"/>
        <c:axId val="199838720"/>
      </c:lineChart>
      <c:catAx>
        <c:axId val="199837184"/>
        <c:scaling>
          <c:orientation val="minMax"/>
        </c:scaling>
        <c:axPos val="b"/>
        <c:tickLblPos val="nextTo"/>
        <c:crossAx val="199838720"/>
        <c:crosses val="autoZero"/>
        <c:auto val="1"/>
        <c:lblAlgn val="ctr"/>
        <c:lblOffset val="100"/>
      </c:catAx>
      <c:valAx>
        <c:axId val="199838720"/>
        <c:scaling>
          <c:orientation val="minMax"/>
        </c:scaling>
        <c:axPos val="l"/>
        <c:majorGridlines/>
        <c:numFmt formatCode="General" sourceLinked="1"/>
        <c:tickLblPos val="nextTo"/>
        <c:crossAx val="19983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 1 informtaion rate change</c:v>
          </c:tx>
          <c:val>
            <c:numRef>
              <c:f>(Sheet1!$B$230,Sheet1!$B$236,Sheet1!$B$242,Sheet1!$B$248,Sheet1!$B$254,Sheet1!$B$260,Sheet1!$B$266,Sheet1!$B$272)</c:f>
              <c:numCache>
                <c:formatCode>General</c:formatCode>
                <c:ptCount val="8"/>
                <c:pt idx="0">
                  <c:v>524</c:v>
                </c:pt>
                <c:pt idx="1">
                  <c:v>523.25</c:v>
                </c:pt>
                <c:pt idx="2">
                  <c:v>522</c:v>
                </c:pt>
                <c:pt idx="3">
                  <c:v>521</c:v>
                </c:pt>
                <c:pt idx="4">
                  <c:v>520.25</c:v>
                </c:pt>
                <c:pt idx="5">
                  <c:v>519</c:v>
                </c:pt>
                <c:pt idx="6">
                  <c:v>518.5</c:v>
                </c:pt>
                <c:pt idx="7">
                  <c:v>518</c:v>
                </c:pt>
              </c:numCache>
            </c:numRef>
          </c:val>
        </c:ser>
        <c:ser>
          <c:idx val="1"/>
          <c:order val="1"/>
          <c:tx>
            <c:v>Cluster 2 information rate change</c:v>
          </c:tx>
          <c:val>
            <c:numRef>
              <c:f>(Sheet1!$D$230,Sheet1!$D$236,Sheet1!$D$242,Sheet1!$D$248,Sheet1!$D$254,Sheet1!$D$260,Sheet1!$D$266,Sheet1!$D$272)</c:f>
              <c:numCache>
                <c:formatCode>General</c:formatCode>
                <c:ptCount val="8"/>
                <c:pt idx="0">
                  <c:v>748.5</c:v>
                </c:pt>
                <c:pt idx="1">
                  <c:v>747.75</c:v>
                </c:pt>
                <c:pt idx="2">
                  <c:v>747</c:v>
                </c:pt>
                <c:pt idx="3">
                  <c:v>745.5</c:v>
                </c:pt>
                <c:pt idx="4">
                  <c:v>744.75</c:v>
                </c:pt>
                <c:pt idx="5">
                  <c:v>743.25</c:v>
                </c:pt>
                <c:pt idx="6">
                  <c:v>742.5</c:v>
                </c:pt>
                <c:pt idx="7">
                  <c:v>741.75</c:v>
                </c:pt>
              </c:numCache>
            </c:numRef>
          </c:val>
        </c:ser>
        <c:ser>
          <c:idx val="2"/>
          <c:order val="2"/>
          <c:tx>
            <c:v>CLuster3 information rate change</c:v>
          </c:tx>
          <c:val>
            <c:numRef>
              <c:f>(Sheet1!$F$230,Sheet1!$F$236,Sheet1!$F$242,Sheet1!$F$248,Sheet1!$F$254,Sheet1!$F$260,Sheet1!$F$272,Sheet1!$F$266,Sheet1!$F$272,Sheet1!$F$266,Sheet1!$F$266,Sheet1!$F$272)</c:f>
              <c:numCache>
                <c:formatCode>General</c:formatCode>
                <c:ptCount val="12"/>
                <c:pt idx="0">
                  <c:v>2249</c:v>
                </c:pt>
                <c:pt idx="1">
                  <c:v>2248.25</c:v>
                </c:pt>
                <c:pt idx="2">
                  <c:v>2247.75</c:v>
                </c:pt>
                <c:pt idx="3">
                  <c:v>2246.5</c:v>
                </c:pt>
                <c:pt idx="4">
                  <c:v>2246</c:v>
                </c:pt>
                <c:pt idx="5">
                  <c:v>2245</c:v>
                </c:pt>
                <c:pt idx="6">
                  <c:v>2243.75</c:v>
                </c:pt>
                <c:pt idx="7">
                  <c:v>2244.5</c:v>
                </c:pt>
                <c:pt idx="8">
                  <c:v>2243.75</c:v>
                </c:pt>
                <c:pt idx="9">
                  <c:v>2244.5</c:v>
                </c:pt>
                <c:pt idx="10">
                  <c:v>2244.5</c:v>
                </c:pt>
                <c:pt idx="11">
                  <c:v>2243.75</c:v>
                </c:pt>
              </c:numCache>
            </c:numRef>
          </c:val>
        </c:ser>
        <c:marker val="1"/>
        <c:axId val="199872896"/>
        <c:axId val="199874432"/>
      </c:lineChart>
      <c:catAx>
        <c:axId val="199872896"/>
        <c:scaling>
          <c:orientation val="minMax"/>
        </c:scaling>
        <c:axPos val="b"/>
        <c:tickLblPos val="nextTo"/>
        <c:crossAx val="199874432"/>
        <c:crosses val="autoZero"/>
        <c:auto val="1"/>
        <c:lblAlgn val="ctr"/>
        <c:lblOffset val="100"/>
      </c:catAx>
      <c:valAx>
        <c:axId val="199874432"/>
        <c:scaling>
          <c:orientation val="minMax"/>
        </c:scaling>
        <c:axPos val="l"/>
        <c:majorGridlines/>
        <c:numFmt formatCode="General" sourceLinked="1"/>
        <c:tickLblPos val="nextTo"/>
        <c:crossAx val="1998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1</c:v>
          </c:tx>
          <c:val>
            <c:numRef>
              <c:f>[1]Sheet1!$O$6:$O$22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1.99997</c:v>
                </c:pt>
                <c:pt idx="6">
                  <c:v>1.99997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1.9999499999999999</c:v>
                </c:pt>
                <c:pt idx="14">
                  <c:v>1.99993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marker val="1"/>
        <c:axId val="261167360"/>
        <c:axId val="261173248"/>
      </c:lineChart>
      <c:catAx>
        <c:axId val="261167360"/>
        <c:scaling>
          <c:orientation val="minMax"/>
        </c:scaling>
        <c:axPos val="b"/>
        <c:tickLblPos val="nextTo"/>
        <c:crossAx val="261173248"/>
        <c:crosses val="autoZero"/>
        <c:auto val="1"/>
        <c:lblAlgn val="ctr"/>
        <c:lblOffset val="100"/>
      </c:catAx>
      <c:valAx>
        <c:axId val="261173248"/>
        <c:scaling>
          <c:orientation val="minMax"/>
        </c:scaling>
        <c:axPos val="l"/>
        <c:majorGridlines/>
        <c:numFmt formatCode="General" sourceLinked="1"/>
        <c:tickLblPos val="nextTo"/>
        <c:crossAx val="26116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[1]Sheet1!$R$6:$R$22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1.9999199999999999</c:v>
                </c:pt>
                <c:pt idx="2">
                  <c:v>1.9999100000000001</c:v>
                </c:pt>
                <c:pt idx="3">
                  <c:v>1.9998499999999999</c:v>
                </c:pt>
                <c:pt idx="4">
                  <c:v>1.9998100000000001</c:v>
                </c:pt>
                <c:pt idx="5">
                  <c:v>1.99977</c:v>
                </c:pt>
                <c:pt idx="6">
                  <c:v>1.9997400000000001</c:v>
                </c:pt>
                <c:pt idx="7">
                  <c:v>1.99969</c:v>
                </c:pt>
                <c:pt idx="8">
                  <c:v>1.9996499999999999</c:v>
                </c:pt>
                <c:pt idx="9">
                  <c:v>1.9996</c:v>
                </c:pt>
                <c:pt idx="10">
                  <c:v>1.9995400000000001</c:v>
                </c:pt>
                <c:pt idx="11">
                  <c:v>1.9994799999999999</c:v>
                </c:pt>
                <c:pt idx="12">
                  <c:v>1.9994000000000001</c:v>
                </c:pt>
                <c:pt idx="13">
                  <c:v>1.99932</c:v>
                </c:pt>
                <c:pt idx="14">
                  <c:v>1.9992300000000001</c:v>
                </c:pt>
                <c:pt idx="15">
                  <c:v>1.99902</c:v>
                </c:pt>
                <c:pt idx="16">
                  <c:v>1.9988900000000001</c:v>
                </c:pt>
              </c:numCache>
            </c:numRef>
          </c:val>
        </c:ser>
        <c:marker val="1"/>
        <c:axId val="261188608"/>
        <c:axId val="261432448"/>
      </c:lineChart>
      <c:catAx>
        <c:axId val="261188608"/>
        <c:scaling>
          <c:orientation val="minMax"/>
        </c:scaling>
        <c:axPos val="b"/>
        <c:tickLblPos val="nextTo"/>
        <c:crossAx val="261432448"/>
        <c:crosses val="autoZero"/>
        <c:auto val="1"/>
        <c:lblAlgn val="ctr"/>
        <c:lblOffset val="100"/>
      </c:catAx>
      <c:valAx>
        <c:axId val="261432448"/>
        <c:scaling>
          <c:orientation val="minMax"/>
        </c:scaling>
        <c:axPos val="l"/>
        <c:majorGridlines/>
        <c:numFmt formatCode="General" sourceLinked="1"/>
        <c:tickLblPos val="nextTo"/>
        <c:crossAx val="26118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Collector 1</c:v>
          </c:tx>
          <c:val>
            <c:numRef>
              <c:f>[1]Sheet1!$O$6:$O$22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1.99997</c:v>
                </c:pt>
                <c:pt idx="6">
                  <c:v>1.99997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1.9999499999999999</c:v>
                </c:pt>
                <c:pt idx="14">
                  <c:v>1.99993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ser>
          <c:idx val="1"/>
          <c:order val="1"/>
          <c:tx>
            <c:v>Collector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[1]Sheet1!$R$6:$R$22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1.9999199999999999</c:v>
                </c:pt>
                <c:pt idx="2">
                  <c:v>1.9999100000000001</c:v>
                </c:pt>
                <c:pt idx="3">
                  <c:v>1.9998499999999999</c:v>
                </c:pt>
                <c:pt idx="4">
                  <c:v>1.9998100000000001</c:v>
                </c:pt>
                <c:pt idx="5">
                  <c:v>1.99977</c:v>
                </c:pt>
                <c:pt idx="6">
                  <c:v>1.9997400000000001</c:v>
                </c:pt>
                <c:pt idx="7">
                  <c:v>1.99969</c:v>
                </c:pt>
                <c:pt idx="8">
                  <c:v>1.9996499999999999</c:v>
                </c:pt>
                <c:pt idx="9">
                  <c:v>1.9996</c:v>
                </c:pt>
                <c:pt idx="10">
                  <c:v>1.9995400000000001</c:v>
                </c:pt>
                <c:pt idx="11">
                  <c:v>1.9994799999999999</c:v>
                </c:pt>
                <c:pt idx="12">
                  <c:v>1.9994000000000001</c:v>
                </c:pt>
                <c:pt idx="13">
                  <c:v>1.99932</c:v>
                </c:pt>
                <c:pt idx="14">
                  <c:v>1.9992300000000001</c:v>
                </c:pt>
                <c:pt idx="15">
                  <c:v>1.99902</c:v>
                </c:pt>
                <c:pt idx="16">
                  <c:v>1.9988900000000001</c:v>
                </c:pt>
              </c:numCache>
            </c:numRef>
          </c:val>
        </c:ser>
        <c:marker val="1"/>
        <c:axId val="261633152"/>
        <c:axId val="261635072"/>
      </c:lineChart>
      <c:catAx>
        <c:axId val="261633152"/>
        <c:scaling>
          <c:orientation val="minMax"/>
        </c:scaling>
        <c:axPos val="b"/>
        <c:tickLblPos val="nextTo"/>
        <c:crossAx val="261635072"/>
        <c:crosses val="autoZero"/>
        <c:auto val="1"/>
        <c:lblAlgn val="ctr"/>
        <c:lblOffset val="100"/>
      </c:catAx>
      <c:valAx>
        <c:axId val="261635072"/>
        <c:scaling>
          <c:orientation val="minMax"/>
        </c:scaling>
        <c:axPos val="l"/>
        <c:majorGridlines/>
        <c:numFmt formatCode="General" sourceLinked="1"/>
        <c:tickLblPos val="nextTo"/>
        <c:crossAx val="26163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CLuster3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(Sheet1!$H$8,Sheet1!$H$14,Sheet1!$H$20,Sheet1!$H$26,Sheet1!$H$32,Sheet1!$H$38,Sheet1!$H$44,Sheet1!$H$50,Sheet1!$H$56)</c:f>
              <c:numCache>
                <c:formatCode>General</c:formatCode>
                <c:ptCount val="9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6.75</c:v>
                </c:pt>
                <c:pt idx="4">
                  <c:v>6.25</c:v>
                </c:pt>
                <c:pt idx="5">
                  <c:v>5.75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</c:numCache>
            </c:numRef>
          </c:val>
        </c:ser>
        <c:marker val="1"/>
        <c:axId val="199296128"/>
        <c:axId val="199298048"/>
      </c:lineChart>
      <c:catAx>
        <c:axId val="199296128"/>
        <c:scaling>
          <c:orientation val="minMax"/>
        </c:scaling>
        <c:axPos val="b"/>
        <c:tickLblPos val="nextTo"/>
        <c:crossAx val="199298048"/>
        <c:crosses val="autoZero"/>
        <c:auto val="1"/>
        <c:lblAlgn val="ctr"/>
        <c:lblOffset val="100"/>
      </c:catAx>
      <c:valAx>
        <c:axId val="199298048"/>
        <c:scaling>
          <c:orientation val="minMax"/>
        </c:scaling>
        <c:axPos val="l"/>
        <c:majorGridlines/>
        <c:numFmt formatCode="General" sourceLinked="1"/>
        <c:tickLblPos val="nextTo"/>
        <c:crossAx val="19929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Cluster3</c:v>
          </c:tx>
          <c:cat>
            <c:strLit>
              <c:ptCount val="1"/>
              <c:pt idx="0">
                <c:v>Cluster3</c:v>
              </c:pt>
            </c:strLit>
          </c:cat>
          <c:val>
            <c:numRef>
              <c:f>(Sheet1!$H$8,Sheet1!$H$14,Sheet1!$H$20,Sheet1!$H$26,Sheet1!$H$32,Sheet1!$H$38,Sheet1!$H$44,Sheet1!$H$50,Sheet1!$H$56)</c:f>
              <c:numCache>
                <c:formatCode>General</c:formatCode>
                <c:ptCount val="9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6.75</c:v>
                </c:pt>
                <c:pt idx="4">
                  <c:v>6.25</c:v>
                </c:pt>
                <c:pt idx="5">
                  <c:v>5.75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v>cluster2</c:v>
          </c:tx>
          <c:cat>
            <c:strLit>
              <c:ptCount val="1"/>
              <c:pt idx="0">
                <c:v>Cluster3</c:v>
              </c:pt>
            </c:strLit>
          </c:cat>
          <c:val>
            <c:numRef>
              <c:f>(Sheet1!$E$8,Sheet1!$E$14,Sheet1!$E$20,Sheet1!$E$26,Sheet1!$E$32,Sheet1!$E$38,Sheet1!$E$44,Sheet1!$E$50,Sheet1!$E$56)</c:f>
              <c:numCache>
                <c:formatCode>General</c:formatCode>
                <c:ptCount val="9"/>
                <c:pt idx="0">
                  <c:v>5.75</c:v>
                </c:pt>
                <c:pt idx="1">
                  <c:v>5.25</c:v>
                </c:pt>
                <c:pt idx="2">
                  <c:v>4.75</c:v>
                </c:pt>
                <c:pt idx="3">
                  <c:v>4.25</c:v>
                </c:pt>
                <c:pt idx="4">
                  <c:v>4.25</c:v>
                </c:pt>
                <c:pt idx="5">
                  <c:v>4</c:v>
                </c:pt>
                <c:pt idx="6">
                  <c:v>3.75</c:v>
                </c:pt>
                <c:pt idx="7">
                  <c:v>3.5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cluster1</c:v>
          </c:tx>
          <c:cat>
            <c:strLit>
              <c:ptCount val="1"/>
              <c:pt idx="0">
                <c:v>Cluster3</c:v>
              </c:pt>
            </c:strLit>
          </c:cat>
          <c:val>
            <c:numRef>
              <c:f>(Sheet1!$B$8,Sheet1!$B$14,Sheet1!$B$20,Sheet1!$B$26,Sheet1!$B$32,Sheet1!$B$38,Sheet1!$B$44,Sheet1!$B$50,Sheet1!$B$56)</c:f>
              <c:numCache>
                <c:formatCode>General</c:formatCode>
                <c:ptCount val="9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</c:numCache>
            </c:numRef>
          </c:val>
        </c:ser>
        <c:marker val="1"/>
        <c:axId val="199311744"/>
        <c:axId val="199313280"/>
      </c:lineChart>
      <c:catAx>
        <c:axId val="199311744"/>
        <c:scaling>
          <c:orientation val="minMax"/>
        </c:scaling>
        <c:delete val="1"/>
        <c:axPos val="b"/>
        <c:tickLblPos val="nextTo"/>
        <c:crossAx val="199313280"/>
        <c:crosses val="autoZero"/>
        <c:auto val="1"/>
        <c:lblAlgn val="ctr"/>
        <c:lblOffset val="100"/>
      </c:catAx>
      <c:valAx>
        <c:axId val="199313280"/>
        <c:scaling>
          <c:orientation val="minMax"/>
        </c:scaling>
        <c:axPos val="l"/>
        <c:majorGridlines/>
        <c:numFmt formatCode="General" sourceLinked="1"/>
        <c:tickLblPos val="nextTo"/>
        <c:crossAx val="199311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Cluster1 EnergyLoss</c:v>
          </c:tx>
          <c:val>
            <c:numRef>
              <c:f>(Sheet1!$B$64,Sheet1!$B$70,Sheet1!$B$76,Sheet1!$B$82,Sheet1!$B$88,Sheet1!$B$94,Sheet1!$B$100,Sheet1!$B$106)</c:f>
              <c:numCache>
                <c:formatCode>General</c:formatCode>
                <c:ptCount val="8"/>
                <c:pt idx="0">
                  <c:v>35750</c:v>
                </c:pt>
                <c:pt idx="1">
                  <c:v>35049.125</c:v>
                </c:pt>
                <c:pt idx="2">
                  <c:v>34487.375</c:v>
                </c:pt>
                <c:pt idx="3">
                  <c:v>34038.5</c:v>
                </c:pt>
                <c:pt idx="4">
                  <c:v>33676.25</c:v>
                </c:pt>
                <c:pt idx="5">
                  <c:v>33374.375</c:v>
                </c:pt>
                <c:pt idx="6">
                  <c:v>33106.625</c:v>
                </c:pt>
                <c:pt idx="7">
                  <c:v>32846.75</c:v>
                </c:pt>
              </c:numCache>
            </c:numRef>
          </c:val>
        </c:ser>
        <c:marker val="1"/>
        <c:axId val="199341184"/>
        <c:axId val="199342720"/>
      </c:lineChart>
      <c:catAx>
        <c:axId val="199341184"/>
        <c:scaling>
          <c:orientation val="minMax"/>
        </c:scaling>
        <c:axPos val="b"/>
        <c:tickLblPos val="nextTo"/>
        <c:crossAx val="199342720"/>
        <c:crosses val="autoZero"/>
        <c:auto val="1"/>
        <c:lblAlgn val="ctr"/>
        <c:lblOffset val="100"/>
      </c:catAx>
      <c:valAx>
        <c:axId val="199342720"/>
        <c:scaling>
          <c:orientation val="minMax"/>
        </c:scaling>
        <c:axPos val="l"/>
        <c:majorGridlines/>
        <c:numFmt formatCode="General" sourceLinked="1"/>
        <c:tickLblPos val="nextTo"/>
        <c:crossAx val="19934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Cluster3 EnergyLoss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(Sheet1!$E$64,Sheet1!$E$70,Sheet1!$E$76,Sheet1!$E$82,Sheet1!$E$88,Sheet1!$E$94,Sheet1!$E$100,Sheet1!$E$106)</c:f>
              <c:numCache>
                <c:formatCode>General</c:formatCode>
                <c:ptCount val="8"/>
                <c:pt idx="0">
                  <c:v>39450</c:v>
                </c:pt>
                <c:pt idx="1">
                  <c:v>30308.625</c:v>
                </c:pt>
                <c:pt idx="2">
                  <c:v>22275</c:v>
                </c:pt>
                <c:pt idx="3">
                  <c:v>17722.375</c:v>
                </c:pt>
                <c:pt idx="4">
                  <c:v>13878.75</c:v>
                </c:pt>
                <c:pt idx="5">
                  <c:v>12325.575000000001</c:v>
                </c:pt>
                <c:pt idx="6">
                  <c:v>10957.5525</c:v>
                </c:pt>
                <c:pt idx="7">
                  <c:v>10018.95175</c:v>
                </c:pt>
              </c:numCache>
            </c:numRef>
          </c:val>
        </c:ser>
        <c:marker val="1"/>
        <c:axId val="199366528"/>
        <c:axId val="199385088"/>
      </c:lineChart>
      <c:catAx>
        <c:axId val="199366528"/>
        <c:scaling>
          <c:orientation val="minMax"/>
        </c:scaling>
        <c:axPos val="b"/>
        <c:tickLblPos val="nextTo"/>
        <c:crossAx val="199385088"/>
        <c:crosses val="autoZero"/>
        <c:auto val="1"/>
        <c:lblAlgn val="ctr"/>
        <c:lblOffset val="100"/>
      </c:catAx>
      <c:valAx>
        <c:axId val="199385088"/>
        <c:scaling>
          <c:orientation val="minMax"/>
        </c:scaling>
        <c:axPos val="l"/>
        <c:majorGridlines/>
        <c:numFmt formatCode="General" sourceLinked="1"/>
        <c:tickLblPos val="nextTo"/>
        <c:crossAx val="19936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Cluster2 EnergyLoss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(Sheet1!$H$64,Sheet1!$H$70,Sheet1!$H$76,Sheet1!$H$82,Sheet1!$H$88,Sheet1!$H$94,Sheet1!$H$100,Sheet1!$H$106)</c:f>
              <c:numCache>
                <c:formatCode>General</c:formatCode>
                <c:ptCount val="8"/>
                <c:pt idx="0">
                  <c:v>27300</c:v>
                </c:pt>
                <c:pt idx="1">
                  <c:v>25693.25</c:v>
                </c:pt>
                <c:pt idx="2">
                  <c:v>24126.125</c:v>
                </c:pt>
                <c:pt idx="3">
                  <c:v>23165.375</c:v>
                </c:pt>
                <c:pt idx="4">
                  <c:v>22274.75</c:v>
                </c:pt>
                <c:pt idx="5">
                  <c:v>21338.5</c:v>
                </c:pt>
                <c:pt idx="6">
                  <c:v>20397.805</c:v>
                </c:pt>
                <c:pt idx="7">
                  <c:v>19526.635000000002</c:v>
                </c:pt>
              </c:numCache>
            </c:numRef>
          </c:val>
        </c:ser>
        <c:marker val="1"/>
        <c:axId val="199392256"/>
        <c:axId val="199398528"/>
      </c:lineChart>
      <c:catAx>
        <c:axId val="199392256"/>
        <c:scaling>
          <c:orientation val="minMax"/>
        </c:scaling>
        <c:axPos val="b"/>
        <c:tickLblPos val="nextTo"/>
        <c:crossAx val="199398528"/>
        <c:crosses val="autoZero"/>
        <c:auto val="1"/>
        <c:lblAlgn val="ctr"/>
        <c:lblOffset val="100"/>
      </c:catAx>
      <c:valAx>
        <c:axId val="199398528"/>
        <c:scaling>
          <c:orientation val="minMax"/>
        </c:scaling>
        <c:axPos val="l"/>
        <c:majorGridlines/>
        <c:numFmt formatCode="General" sourceLinked="1"/>
        <c:tickLblPos val="nextTo"/>
        <c:crossAx val="19939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Cluster1</c:v>
          </c:tx>
          <c:val>
            <c:numRef>
              <c:f>(Sheet1!$B$64,Sheet1!$B$70,Sheet1!$B$76,Sheet1!$B$82,Sheet1!$B$88,Sheet1!$B$94,Sheet1!$B$100,Sheet1!$B$106)</c:f>
              <c:numCache>
                <c:formatCode>General</c:formatCode>
                <c:ptCount val="8"/>
                <c:pt idx="0">
                  <c:v>35750</c:v>
                </c:pt>
                <c:pt idx="1">
                  <c:v>35049.125</c:v>
                </c:pt>
                <c:pt idx="2">
                  <c:v>34487.375</c:v>
                </c:pt>
                <c:pt idx="3">
                  <c:v>34038.5</c:v>
                </c:pt>
                <c:pt idx="4">
                  <c:v>33676.25</c:v>
                </c:pt>
                <c:pt idx="5">
                  <c:v>33374.375</c:v>
                </c:pt>
                <c:pt idx="6">
                  <c:v>33106.625</c:v>
                </c:pt>
                <c:pt idx="7">
                  <c:v>32846.75</c:v>
                </c:pt>
              </c:numCache>
            </c:numRef>
          </c:val>
        </c:ser>
        <c:ser>
          <c:idx val="1"/>
          <c:order val="1"/>
          <c:tx>
            <c:v>Cluster2</c:v>
          </c:tx>
          <c:val>
            <c:numRef>
              <c:f>(Sheet1!$H$64,Sheet1!$H$70,Sheet1!$H$76,Sheet1!$H$82,Sheet1!$H$88,Sheet1!$H$94,Sheet1!$H$100,Sheet1!$H$106)</c:f>
              <c:numCache>
                <c:formatCode>General</c:formatCode>
                <c:ptCount val="8"/>
                <c:pt idx="0">
                  <c:v>27300</c:v>
                </c:pt>
                <c:pt idx="1">
                  <c:v>25693.25</c:v>
                </c:pt>
                <c:pt idx="2">
                  <c:v>24126.125</c:v>
                </c:pt>
                <c:pt idx="3">
                  <c:v>23165.375</c:v>
                </c:pt>
                <c:pt idx="4">
                  <c:v>22274.75</c:v>
                </c:pt>
                <c:pt idx="5">
                  <c:v>21338.5</c:v>
                </c:pt>
                <c:pt idx="6">
                  <c:v>20397.805</c:v>
                </c:pt>
                <c:pt idx="7">
                  <c:v>19526.635000000002</c:v>
                </c:pt>
              </c:numCache>
            </c:numRef>
          </c:val>
        </c:ser>
        <c:ser>
          <c:idx val="2"/>
          <c:order val="2"/>
          <c:tx>
            <c:v>Cluster3</c:v>
          </c:tx>
          <c:val>
            <c:numRef>
              <c:f>(Sheet1!$E$64,Sheet1!$E$70,Sheet1!$E$76,Sheet1!$E$82,Sheet1!$E$88,Sheet1!$E$94,Sheet1!$E$100,Sheet1!$E$106)</c:f>
              <c:numCache>
                <c:formatCode>General</c:formatCode>
                <c:ptCount val="8"/>
                <c:pt idx="0">
                  <c:v>39450</c:v>
                </c:pt>
                <c:pt idx="1">
                  <c:v>30308.625</c:v>
                </c:pt>
                <c:pt idx="2">
                  <c:v>22275</c:v>
                </c:pt>
                <c:pt idx="3">
                  <c:v>17722.375</c:v>
                </c:pt>
                <c:pt idx="4">
                  <c:v>13878.75</c:v>
                </c:pt>
                <c:pt idx="5">
                  <c:v>12325.575000000001</c:v>
                </c:pt>
                <c:pt idx="6">
                  <c:v>10957.5525</c:v>
                </c:pt>
                <c:pt idx="7">
                  <c:v>10018.95175</c:v>
                </c:pt>
              </c:numCache>
            </c:numRef>
          </c:val>
        </c:ser>
        <c:marker val="1"/>
        <c:axId val="199436544"/>
        <c:axId val="199442432"/>
      </c:lineChart>
      <c:catAx>
        <c:axId val="199436544"/>
        <c:scaling>
          <c:orientation val="minMax"/>
        </c:scaling>
        <c:axPos val="b"/>
        <c:tickLblPos val="nextTo"/>
        <c:crossAx val="199442432"/>
        <c:crosses val="autoZero"/>
        <c:auto val="1"/>
        <c:lblAlgn val="ctr"/>
        <c:lblOffset val="100"/>
      </c:catAx>
      <c:valAx>
        <c:axId val="199442432"/>
        <c:scaling>
          <c:orientation val="minMax"/>
        </c:scaling>
        <c:axPos val="l"/>
        <c:majorGridlines/>
        <c:numFmt formatCode="General" sourceLinked="1"/>
        <c:tickLblPos val="nextTo"/>
        <c:crossAx val="19943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Energy Loss Cluster1</c:v>
          </c:tx>
          <c:val>
            <c:numRef>
              <c:f>(Sheet1!$B$113,Sheet1!$B$114:$B$123)</c:f>
              <c:numCache>
                <c:formatCode>General</c:formatCode>
                <c:ptCount val="11"/>
                <c:pt idx="0">
                  <c:v>1.9999899999999999</c:v>
                </c:pt>
                <c:pt idx="1">
                  <c:v>1.99996</c:v>
                </c:pt>
                <c:pt idx="2">
                  <c:v>1.99993</c:v>
                </c:pt>
                <c:pt idx="3">
                  <c:v>1.9999</c:v>
                </c:pt>
                <c:pt idx="4">
                  <c:v>1.9998800000000001</c:v>
                </c:pt>
                <c:pt idx="5">
                  <c:v>1.9998499999999999</c:v>
                </c:pt>
                <c:pt idx="6">
                  <c:v>1.99983</c:v>
                </c:pt>
                <c:pt idx="7">
                  <c:v>1.9998100000000001</c:v>
                </c:pt>
                <c:pt idx="8">
                  <c:v>1.99979</c:v>
                </c:pt>
                <c:pt idx="9">
                  <c:v>1.99977</c:v>
                </c:pt>
                <c:pt idx="10">
                  <c:v>1.9997400000000001</c:v>
                </c:pt>
              </c:numCache>
            </c:numRef>
          </c:val>
        </c:ser>
        <c:marker val="1"/>
        <c:axId val="199449600"/>
        <c:axId val="199463680"/>
      </c:lineChart>
      <c:catAx>
        <c:axId val="199449600"/>
        <c:scaling>
          <c:orientation val="minMax"/>
        </c:scaling>
        <c:axPos val="b"/>
        <c:tickLblPos val="nextTo"/>
        <c:crossAx val="199463680"/>
        <c:crosses val="autoZero"/>
        <c:auto val="1"/>
        <c:lblAlgn val="ctr"/>
        <c:lblOffset val="100"/>
      </c:catAx>
      <c:valAx>
        <c:axId val="199463680"/>
        <c:scaling>
          <c:orientation val="minMax"/>
        </c:scaling>
        <c:axPos val="l"/>
        <c:majorGridlines/>
        <c:numFmt formatCode="General" sourceLinked="1"/>
        <c:tickLblPos val="nextTo"/>
        <c:crossAx val="19944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4</xdr:row>
      <xdr:rowOff>114299</xdr:rowOff>
    </xdr:from>
    <xdr:to>
      <xdr:col>19</xdr:col>
      <xdr:colOff>85725</xdr:colOff>
      <xdr:row>15</xdr:row>
      <xdr:rowOff>104774</xdr:rowOff>
    </xdr:to>
    <xdr:graphicFrame macro="[0]!cluster1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18</xdr:row>
      <xdr:rowOff>19049</xdr:rowOff>
    </xdr:from>
    <xdr:to>
      <xdr:col>19</xdr:col>
      <xdr:colOff>0</xdr:colOff>
      <xdr:row>27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9</xdr:row>
      <xdr:rowOff>85725</xdr:rowOff>
    </xdr:from>
    <xdr:to>
      <xdr:col>13</xdr:col>
      <xdr:colOff>238125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26</xdr:row>
      <xdr:rowOff>142874</xdr:rowOff>
    </xdr:from>
    <xdr:to>
      <xdr:col>14</xdr:col>
      <xdr:colOff>552450</xdr:colOff>
      <xdr:row>37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60</xdr:row>
      <xdr:rowOff>104775</xdr:rowOff>
    </xdr:from>
    <xdr:to>
      <xdr:col>15</xdr:col>
      <xdr:colOff>76200</xdr:colOff>
      <xdr:row>75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333376</xdr:colOff>
      <xdr:row>77</xdr:row>
      <xdr:rowOff>152400</xdr:rowOff>
    </xdr:from>
    <xdr:to>
      <xdr:col>15</xdr:col>
      <xdr:colOff>333376</xdr:colOff>
      <xdr:row>90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400049</xdr:colOff>
      <xdr:row>93</xdr:row>
      <xdr:rowOff>133350</xdr:rowOff>
    </xdr:from>
    <xdr:to>
      <xdr:col>14</xdr:col>
      <xdr:colOff>361950</xdr:colOff>
      <xdr:row>105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82</xdr:row>
      <xdr:rowOff>28575</xdr:rowOff>
    </xdr:from>
    <xdr:to>
      <xdr:col>20</xdr:col>
      <xdr:colOff>266700</xdr:colOff>
      <xdr:row>96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333374</xdr:colOff>
      <xdr:row>112</xdr:row>
      <xdr:rowOff>114300</xdr:rowOff>
    </xdr:from>
    <xdr:to>
      <xdr:col>13</xdr:col>
      <xdr:colOff>247649</xdr:colOff>
      <xdr:row>122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247650</xdr:colOff>
      <xdr:row>109</xdr:row>
      <xdr:rowOff>171450</xdr:rowOff>
    </xdr:from>
    <xdr:to>
      <xdr:col>19</xdr:col>
      <xdr:colOff>419100</xdr:colOff>
      <xdr:row>122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352424</xdr:colOff>
      <xdr:row>124</xdr:row>
      <xdr:rowOff>180975</xdr:rowOff>
    </xdr:from>
    <xdr:to>
      <xdr:col>14</xdr:col>
      <xdr:colOff>342899</xdr:colOff>
      <xdr:row>134</xdr:row>
      <xdr:rowOff>152399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9525</xdr:colOff>
      <xdr:row>124</xdr:row>
      <xdr:rowOff>161925</xdr:rowOff>
    </xdr:from>
    <xdr:to>
      <xdr:col>19</xdr:col>
      <xdr:colOff>447675</xdr:colOff>
      <xdr:row>138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571500</xdr:colOff>
      <xdr:row>149</xdr:row>
      <xdr:rowOff>152400</xdr:rowOff>
    </xdr:from>
    <xdr:to>
      <xdr:col>4</xdr:col>
      <xdr:colOff>504825</xdr:colOff>
      <xdr:row>160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476249</xdr:colOff>
      <xdr:row>149</xdr:row>
      <xdr:rowOff>104775</xdr:rowOff>
    </xdr:from>
    <xdr:to>
      <xdr:col>9</xdr:col>
      <xdr:colOff>561974</xdr:colOff>
      <xdr:row>159</xdr:row>
      <xdr:rowOff>161924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276225</xdr:colOff>
      <xdr:row>149</xdr:row>
      <xdr:rowOff>161925</xdr:rowOff>
    </xdr:from>
    <xdr:to>
      <xdr:col>15</xdr:col>
      <xdr:colOff>9525</xdr:colOff>
      <xdr:row>161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85725</xdr:colOff>
      <xdr:row>140</xdr:row>
      <xdr:rowOff>57149</xdr:rowOff>
    </xdr:from>
    <xdr:to>
      <xdr:col>17</xdr:col>
      <xdr:colOff>333375</xdr:colOff>
      <xdr:row>151</xdr:row>
      <xdr:rowOff>9524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476249</xdr:colOff>
      <xdr:row>160</xdr:row>
      <xdr:rowOff>171450</xdr:rowOff>
    </xdr:from>
    <xdr:to>
      <xdr:col>8</xdr:col>
      <xdr:colOff>85724</xdr:colOff>
      <xdr:row>171</xdr:row>
      <xdr:rowOff>152399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9525</xdr:colOff>
      <xdr:row>172</xdr:row>
      <xdr:rowOff>161926</xdr:rowOff>
    </xdr:from>
    <xdr:to>
      <xdr:col>11</xdr:col>
      <xdr:colOff>571500</xdr:colOff>
      <xdr:row>183</xdr:row>
      <xdr:rowOff>57150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476249</xdr:colOff>
      <xdr:row>188</xdr:row>
      <xdr:rowOff>95251</xdr:rowOff>
    </xdr:from>
    <xdr:to>
      <xdr:col>17</xdr:col>
      <xdr:colOff>438150</xdr:colOff>
      <xdr:row>201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571501</xdr:colOff>
      <xdr:row>195</xdr:row>
      <xdr:rowOff>142875</xdr:rowOff>
    </xdr:from>
    <xdr:to>
      <xdr:col>10</xdr:col>
      <xdr:colOff>247651</xdr:colOff>
      <xdr:row>207</xdr:row>
      <xdr:rowOff>142874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485775</xdr:colOff>
      <xdr:row>211</xdr:row>
      <xdr:rowOff>152400</xdr:rowOff>
    </xdr:from>
    <xdr:to>
      <xdr:col>10</xdr:col>
      <xdr:colOff>228600</xdr:colOff>
      <xdr:row>220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123825</xdr:colOff>
      <xdr:row>223</xdr:row>
      <xdr:rowOff>114299</xdr:rowOff>
    </xdr:from>
    <xdr:to>
      <xdr:col>13</xdr:col>
      <xdr:colOff>457201</xdr:colOff>
      <xdr:row>237</xdr:row>
      <xdr:rowOff>180974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152400</xdr:colOff>
      <xdr:row>279</xdr:row>
      <xdr:rowOff>0</xdr:rowOff>
    </xdr:from>
    <xdr:to>
      <xdr:col>16</xdr:col>
      <xdr:colOff>476250</xdr:colOff>
      <xdr:row>291</xdr:row>
      <xdr:rowOff>28575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291</xdr:row>
      <xdr:rowOff>104777</xdr:rowOff>
    </xdr:from>
    <xdr:to>
      <xdr:col>16</xdr:col>
      <xdr:colOff>190500</xdr:colOff>
      <xdr:row>301</xdr:row>
      <xdr:rowOff>152401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571500</xdr:colOff>
      <xdr:row>304</xdr:row>
      <xdr:rowOff>9526</xdr:rowOff>
    </xdr:from>
    <xdr:to>
      <xdr:col>15</xdr:col>
      <xdr:colOff>581025</xdr:colOff>
      <xdr:row>316</xdr:row>
      <xdr:rowOff>9526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Cluster_(2collector_vs_3collector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O6">
            <v>1.9999899999999999</v>
          </cell>
          <cell r="R6">
            <v>1.9999899999999999</v>
          </cell>
        </row>
        <row r="7">
          <cell r="O7">
            <v>1.9999899999999999</v>
          </cell>
          <cell r="R7">
            <v>1.9999199999999999</v>
          </cell>
        </row>
        <row r="8">
          <cell r="O8">
            <v>1.9999800000000001</v>
          </cell>
          <cell r="R8">
            <v>1.9999100000000001</v>
          </cell>
        </row>
        <row r="9">
          <cell r="O9">
            <v>1.9999800000000001</v>
          </cell>
          <cell r="R9">
            <v>1.9998499999999999</v>
          </cell>
        </row>
        <row r="10">
          <cell r="O10">
            <v>1.9999800000000001</v>
          </cell>
          <cell r="R10">
            <v>1.9998100000000001</v>
          </cell>
        </row>
        <row r="11">
          <cell r="O11">
            <v>1.99997</v>
          </cell>
          <cell r="R11">
            <v>1.99977</v>
          </cell>
        </row>
        <row r="12">
          <cell r="O12">
            <v>1.99997</v>
          </cell>
          <cell r="R12">
            <v>1.9997400000000001</v>
          </cell>
        </row>
        <row r="13">
          <cell r="O13">
            <v>1.99997</v>
          </cell>
          <cell r="R13">
            <v>1.99969</v>
          </cell>
        </row>
        <row r="14">
          <cell r="O14">
            <v>1.99997</v>
          </cell>
          <cell r="R14">
            <v>1.9996499999999999</v>
          </cell>
        </row>
        <row r="15">
          <cell r="O15">
            <v>1.99997</v>
          </cell>
          <cell r="R15">
            <v>1.9996</v>
          </cell>
        </row>
        <row r="16">
          <cell r="O16">
            <v>1.99997</v>
          </cell>
          <cell r="R16">
            <v>1.9995400000000001</v>
          </cell>
        </row>
        <row r="17">
          <cell r="O17">
            <v>1.99996</v>
          </cell>
          <cell r="R17">
            <v>1.9994799999999999</v>
          </cell>
        </row>
        <row r="18">
          <cell r="O18">
            <v>1.9999499999999999</v>
          </cell>
          <cell r="R18">
            <v>1.9994000000000001</v>
          </cell>
        </row>
        <row r="19">
          <cell r="O19">
            <v>1.9999499999999999</v>
          </cell>
          <cell r="R19">
            <v>1.99932</v>
          </cell>
        </row>
        <row r="20">
          <cell r="O20">
            <v>1.99993</v>
          </cell>
          <cell r="R20">
            <v>1.9992300000000001</v>
          </cell>
        </row>
        <row r="21">
          <cell r="O21">
            <v>1.9999100000000001</v>
          </cell>
          <cell r="R21">
            <v>1.99902</v>
          </cell>
        </row>
        <row r="22">
          <cell r="O22">
            <v>1.9998899999999999</v>
          </cell>
          <cell r="R22">
            <v>1.9988900000000001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4"/>
  <sheetViews>
    <sheetView tabSelected="1" topLeftCell="A304" zoomScale="85" zoomScaleNormal="85" workbookViewId="0">
      <selection activeCell="R66" sqref="R66"/>
    </sheetView>
  </sheetViews>
  <sheetFormatPr defaultRowHeight="15"/>
  <sheetData>
    <row r="1" spans="2:9">
      <c r="H1" t="s">
        <v>0</v>
      </c>
    </row>
    <row r="2" spans="2:9">
      <c r="G2" t="s">
        <v>58</v>
      </c>
    </row>
    <row r="3" spans="2:9">
      <c r="B3" t="s">
        <v>1</v>
      </c>
      <c r="E3" t="s">
        <v>3</v>
      </c>
      <c r="H3" t="s">
        <v>4</v>
      </c>
    </row>
    <row r="4" spans="2:9">
      <c r="B4">
        <v>8</v>
      </c>
      <c r="E4">
        <v>9</v>
      </c>
      <c r="H4">
        <v>10</v>
      </c>
    </row>
    <row r="5" spans="2:9">
      <c r="B5">
        <v>6</v>
      </c>
      <c r="E5">
        <v>5</v>
      </c>
      <c r="H5">
        <v>8</v>
      </c>
    </row>
    <row r="6" spans="2:9">
      <c r="B6">
        <v>4</v>
      </c>
      <c r="E6">
        <v>2</v>
      </c>
      <c r="H6">
        <v>12</v>
      </c>
    </row>
    <row r="7" spans="2:9">
      <c r="B7">
        <v>2</v>
      </c>
      <c r="E7">
        <v>7</v>
      </c>
      <c r="H7">
        <v>4</v>
      </c>
    </row>
    <row r="8" spans="2:9">
      <c r="B8">
        <f>AVERAGE(B4:B7)</f>
        <v>5</v>
      </c>
      <c r="C8" t="s">
        <v>2</v>
      </c>
      <c r="E8">
        <f>AVERAGE(E4:E7)</f>
        <v>5.75</v>
      </c>
      <c r="F8" t="s">
        <v>2</v>
      </c>
      <c r="H8">
        <f>AVERAGE(H4:H7)</f>
        <v>8.5</v>
      </c>
      <c r="I8" t="s">
        <v>2</v>
      </c>
    </row>
    <row r="10" spans="2:9">
      <c r="B10">
        <v>7</v>
      </c>
      <c r="E10">
        <v>9</v>
      </c>
      <c r="H10">
        <v>9</v>
      </c>
    </row>
    <row r="11" spans="2:9">
      <c r="B11">
        <v>5</v>
      </c>
      <c r="E11">
        <v>4</v>
      </c>
      <c r="H11">
        <v>8</v>
      </c>
    </row>
    <row r="12" spans="2:9">
      <c r="B12">
        <v>4</v>
      </c>
      <c r="E12">
        <v>1</v>
      </c>
      <c r="H12">
        <v>11</v>
      </c>
    </row>
    <row r="13" spans="2:9">
      <c r="B13">
        <v>2</v>
      </c>
      <c r="E13">
        <v>7</v>
      </c>
      <c r="H13">
        <v>4</v>
      </c>
    </row>
    <row r="14" spans="2:9">
      <c r="B14">
        <f>AVERAGE(B10:B13)</f>
        <v>4.5</v>
      </c>
      <c r="C14" t="s">
        <v>2</v>
      </c>
      <c r="E14">
        <f>AVERAGE(E10:E13)</f>
        <v>5.25</v>
      </c>
      <c r="F14" t="s">
        <v>2</v>
      </c>
      <c r="H14">
        <f>AVERAGE(H10:H13)</f>
        <v>8</v>
      </c>
      <c r="I14" t="s">
        <v>2</v>
      </c>
    </row>
    <row r="16" spans="2:9">
      <c r="B16">
        <v>6</v>
      </c>
      <c r="E16">
        <v>9</v>
      </c>
      <c r="H16">
        <v>8</v>
      </c>
    </row>
    <row r="17" spans="2:9">
      <c r="B17">
        <v>4</v>
      </c>
      <c r="E17">
        <v>3</v>
      </c>
      <c r="H17">
        <v>8</v>
      </c>
    </row>
    <row r="18" spans="2:9">
      <c r="B18">
        <v>4</v>
      </c>
      <c r="E18">
        <v>0</v>
      </c>
      <c r="H18">
        <v>10</v>
      </c>
    </row>
    <row r="19" spans="2:9">
      <c r="B19">
        <v>2</v>
      </c>
      <c r="E19">
        <v>7</v>
      </c>
      <c r="H19">
        <v>4</v>
      </c>
    </row>
    <row r="20" spans="2:9">
      <c r="B20">
        <f>AVERAGE(B16:B19)</f>
        <v>4</v>
      </c>
      <c r="C20" t="s">
        <v>2</v>
      </c>
      <c r="E20">
        <f>AVERAGE(E16:E19)</f>
        <v>4.75</v>
      </c>
      <c r="F20" t="s">
        <v>2</v>
      </c>
      <c r="H20">
        <f>AVERAGE(H16:H19)</f>
        <v>7.5</v>
      </c>
      <c r="I20" t="s">
        <v>2</v>
      </c>
    </row>
    <row r="22" spans="2:9">
      <c r="B22">
        <v>5</v>
      </c>
      <c r="E22">
        <v>9</v>
      </c>
      <c r="H22">
        <v>7</v>
      </c>
    </row>
    <row r="23" spans="2:9">
      <c r="B23">
        <v>3</v>
      </c>
      <c r="E23">
        <v>2</v>
      </c>
      <c r="H23">
        <v>7</v>
      </c>
    </row>
    <row r="24" spans="2:9">
      <c r="B24">
        <v>4</v>
      </c>
      <c r="E24">
        <v>0</v>
      </c>
      <c r="H24">
        <v>9</v>
      </c>
    </row>
    <row r="25" spans="2:9">
      <c r="B25">
        <v>2</v>
      </c>
      <c r="E25">
        <v>6</v>
      </c>
      <c r="H25">
        <v>4</v>
      </c>
    </row>
    <row r="26" spans="2:9">
      <c r="B26">
        <f>AVERAGE(B22:B25)</f>
        <v>3.5</v>
      </c>
      <c r="C26" t="s">
        <v>2</v>
      </c>
      <c r="E26">
        <f>AVERAGE(E22:E25)</f>
        <v>4.25</v>
      </c>
      <c r="F26" t="s">
        <v>2</v>
      </c>
      <c r="H26">
        <f>AVERAGE(H22:H25)</f>
        <v>6.75</v>
      </c>
      <c r="I26" t="s">
        <v>2</v>
      </c>
    </row>
    <row r="28" spans="2:9">
      <c r="B28">
        <v>4</v>
      </c>
      <c r="E28">
        <v>9</v>
      </c>
      <c r="H28">
        <v>6</v>
      </c>
    </row>
    <row r="29" spans="2:9">
      <c r="B29">
        <v>2</v>
      </c>
      <c r="E29">
        <v>1</v>
      </c>
      <c r="H29">
        <v>7</v>
      </c>
    </row>
    <row r="30" spans="2:9">
      <c r="B30">
        <v>4</v>
      </c>
      <c r="E30">
        <v>0</v>
      </c>
      <c r="H30">
        <v>8</v>
      </c>
    </row>
    <row r="31" spans="2:9">
      <c r="B31">
        <v>2</v>
      </c>
      <c r="E31">
        <v>7</v>
      </c>
      <c r="H31">
        <v>4</v>
      </c>
    </row>
    <row r="32" spans="2:9">
      <c r="B32">
        <f>AVERAGE(B28:B31)</f>
        <v>3</v>
      </c>
      <c r="C32" t="s">
        <v>2</v>
      </c>
      <c r="E32">
        <f>AVERAGE(E28:E31)</f>
        <v>4.25</v>
      </c>
      <c r="F32" t="s">
        <v>2</v>
      </c>
      <c r="H32">
        <f>AVERAGE(H28:H31)</f>
        <v>6.25</v>
      </c>
      <c r="I32" t="s">
        <v>2</v>
      </c>
    </row>
    <row r="34" spans="2:9">
      <c r="B34">
        <v>3</v>
      </c>
      <c r="E34">
        <v>9</v>
      </c>
      <c r="H34">
        <v>5</v>
      </c>
    </row>
    <row r="35" spans="2:9">
      <c r="B35">
        <v>1</v>
      </c>
      <c r="E35">
        <v>0</v>
      </c>
      <c r="H35">
        <v>7</v>
      </c>
    </row>
    <row r="36" spans="2:9">
      <c r="B36">
        <v>4</v>
      </c>
      <c r="E36">
        <v>0</v>
      </c>
      <c r="H36">
        <v>7</v>
      </c>
    </row>
    <row r="37" spans="2:9">
      <c r="B37">
        <v>2</v>
      </c>
      <c r="E37">
        <v>7</v>
      </c>
      <c r="H37">
        <v>4</v>
      </c>
    </row>
    <row r="38" spans="2:9">
      <c r="B38">
        <f>AVERAGE(B34:B37)</f>
        <v>2.5</v>
      </c>
      <c r="C38" t="s">
        <v>2</v>
      </c>
      <c r="E38">
        <f>AVERAGE(E34:E37)</f>
        <v>4</v>
      </c>
      <c r="F38" t="s">
        <v>2</v>
      </c>
      <c r="H38">
        <f>AVERAGE(H34:H37)</f>
        <v>5.75</v>
      </c>
      <c r="I38" t="s">
        <v>2</v>
      </c>
    </row>
    <row r="40" spans="2:9">
      <c r="B40">
        <v>2</v>
      </c>
      <c r="E40">
        <v>8</v>
      </c>
      <c r="H40">
        <v>4</v>
      </c>
    </row>
    <row r="41" spans="2:9">
      <c r="B41">
        <v>0</v>
      </c>
      <c r="E41">
        <v>0</v>
      </c>
      <c r="H41">
        <v>6</v>
      </c>
    </row>
    <row r="42" spans="2:9">
      <c r="B42">
        <v>4</v>
      </c>
      <c r="E42">
        <v>0</v>
      </c>
      <c r="H42">
        <v>6</v>
      </c>
    </row>
    <row r="43" spans="2:9">
      <c r="B43">
        <v>2</v>
      </c>
      <c r="E43">
        <v>7</v>
      </c>
      <c r="H43">
        <v>4</v>
      </c>
    </row>
    <row r="44" spans="2:9">
      <c r="B44">
        <f>AVERAGE(B40:B43)</f>
        <v>2</v>
      </c>
      <c r="C44" t="s">
        <v>2</v>
      </c>
      <c r="E44">
        <f>AVERAGE(E40:E43)</f>
        <v>3.75</v>
      </c>
      <c r="F44" t="s">
        <v>2</v>
      </c>
      <c r="H44">
        <f>AVERAGE(H40:H43)</f>
        <v>5</v>
      </c>
      <c r="I44" t="s">
        <v>2</v>
      </c>
    </row>
    <row r="46" spans="2:9">
      <c r="B46">
        <v>1</v>
      </c>
      <c r="E46">
        <v>8</v>
      </c>
      <c r="H46">
        <v>3</v>
      </c>
    </row>
    <row r="47" spans="2:9">
      <c r="B47">
        <v>0</v>
      </c>
      <c r="E47">
        <v>0</v>
      </c>
      <c r="H47">
        <v>6</v>
      </c>
    </row>
    <row r="48" spans="2:9">
      <c r="B48">
        <v>4</v>
      </c>
      <c r="E48">
        <v>0</v>
      </c>
      <c r="H48">
        <v>5</v>
      </c>
    </row>
    <row r="49" spans="2:9">
      <c r="B49">
        <v>2</v>
      </c>
      <c r="E49">
        <v>6</v>
      </c>
      <c r="H49">
        <v>4</v>
      </c>
    </row>
    <row r="50" spans="2:9">
      <c r="B50">
        <f>AVERAGE(B46:B49)</f>
        <v>1.75</v>
      </c>
      <c r="C50" t="s">
        <v>2</v>
      </c>
      <c r="E50">
        <f>AVERAGE(E46:E49)</f>
        <v>3.5</v>
      </c>
      <c r="F50" t="s">
        <v>2</v>
      </c>
      <c r="H50">
        <f>AVERAGE(H46:H49)</f>
        <v>4.5</v>
      </c>
      <c r="I50" t="s">
        <v>2</v>
      </c>
    </row>
    <row r="52" spans="2:9">
      <c r="B52">
        <v>0</v>
      </c>
      <c r="E52">
        <v>7</v>
      </c>
      <c r="H52">
        <v>2</v>
      </c>
    </row>
    <row r="53" spans="2:9">
      <c r="B53">
        <v>0</v>
      </c>
      <c r="E53">
        <v>0</v>
      </c>
      <c r="H53">
        <v>6</v>
      </c>
    </row>
    <row r="54" spans="2:9">
      <c r="B54">
        <v>4</v>
      </c>
      <c r="E54">
        <v>0</v>
      </c>
      <c r="H54">
        <v>4</v>
      </c>
    </row>
    <row r="55" spans="2:9">
      <c r="B55">
        <v>2</v>
      </c>
      <c r="E55">
        <v>4</v>
      </c>
      <c r="H55">
        <v>4</v>
      </c>
    </row>
    <row r="56" spans="2:9">
      <c r="B56">
        <f>AVERAGE(B52:B55)</f>
        <v>1.5</v>
      </c>
      <c r="C56" t="s">
        <v>2</v>
      </c>
      <c r="E56">
        <f>AVERAGE(E52:E55)</f>
        <v>2.75</v>
      </c>
      <c r="F56" t="s">
        <v>2</v>
      </c>
      <c r="H56">
        <f>AVERAGE(H52:H55)</f>
        <v>4</v>
      </c>
      <c r="I56" t="s">
        <v>2</v>
      </c>
    </row>
    <row r="59" spans="2:9">
      <c r="B59" t="s">
        <v>5</v>
      </c>
      <c r="E59" t="s">
        <v>7</v>
      </c>
      <c r="H59" t="s">
        <v>6</v>
      </c>
    </row>
    <row r="60" spans="2:9">
      <c r="B60">
        <v>20000</v>
      </c>
      <c r="E60">
        <v>32000</v>
      </c>
      <c r="H60">
        <v>10200</v>
      </c>
    </row>
    <row r="61" spans="2:9">
      <c r="B61">
        <v>50000</v>
      </c>
      <c r="E61">
        <v>25600</v>
      </c>
      <c r="H61">
        <v>25000</v>
      </c>
    </row>
    <row r="62" spans="2:9">
      <c r="B62">
        <v>41000</v>
      </c>
      <c r="E62">
        <v>45200</v>
      </c>
      <c r="H62">
        <v>32000</v>
      </c>
    </row>
    <row r="63" spans="2:9">
      <c r="B63">
        <v>32000</v>
      </c>
      <c r="E63">
        <v>55000</v>
      </c>
      <c r="H63">
        <v>42000</v>
      </c>
    </row>
    <row r="64" spans="2:9">
      <c r="B64">
        <f>AVERAGE(B60:B63)</f>
        <v>35750</v>
      </c>
      <c r="C64" t="s">
        <v>2</v>
      </c>
      <c r="E64">
        <f>AVERAGE(E60:E63)</f>
        <v>39450</v>
      </c>
      <c r="F64" t="s">
        <v>2</v>
      </c>
      <c r="H64">
        <f>AVERAGE(H60:H63)</f>
        <v>27300</v>
      </c>
      <c r="I64" t="s">
        <v>2</v>
      </c>
    </row>
    <row r="66" spans="2:9">
      <c r="B66">
        <v>18956</v>
      </c>
      <c r="E66">
        <v>23420</v>
      </c>
      <c r="H66">
        <v>6788</v>
      </c>
    </row>
    <row r="67" spans="2:9">
      <c r="B67">
        <v>49190</v>
      </c>
      <c r="E67">
        <v>15407.5</v>
      </c>
      <c r="H67">
        <v>24649</v>
      </c>
    </row>
    <row r="68" spans="2:9">
      <c r="B68">
        <v>40298</v>
      </c>
      <c r="E68">
        <v>29864</v>
      </c>
      <c r="H68">
        <v>31946</v>
      </c>
    </row>
    <row r="69" spans="2:9">
      <c r="B69">
        <v>31752.5</v>
      </c>
      <c r="E69">
        <v>52543</v>
      </c>
      <c r="H69">
        <v>39390</v>
      </c>
    </row>
    <row r="70" spans="2:9">
      <c r="B70">
        <f>AVERAGE(B66:B69)</f>
        <v>35049.125</v>
      </c>
      <c r="C70" t="s">
        <v>2</v>
      </c>
      <c r="E70">
        <f>AVERAGE(E66:E69)</f>
        <v>30308.625</v>
      </c>
      <c r="F70" t="s">
        <v>2</v>
      </c>
      <c r="H70">
        <f>AVERAGE(H66:H69)</f>
        <v>25693.25</v>
      </c>
      <c r="I70" t="s">
        <v>2</v>
      </c>
    </row>
    <row r="72" spans="2:9">
      <c r="B72">
        <v>18185</v>
      </c>
      <c r="E72">
        <v>16625</v>
      </c>
      <c r="H72">
        <v>3356</v>
      </c>
    </row>
    <row r="73" spans="2:9">
      <c r="B73">
        <v>48663.5</v>
      </c>
      <c r="E73">
        <v>5215</v>
      </c>
      <c r="H73">
        <v>24445</v>
      </c>
    </row>
    <row r="74" spans="2:9">
      <c r="B74">
        <v>39596</v>
      </c>
      <c r="E74">
        <v>17174</v>
      </c>
      <c r="H74">
        <v>31923.5</v>
      </c>
    </row>
    <row r="75" spans="2:9">
      <c r="B75">
        <v>31505</v>
      </c>
      <c r="E75">
        <v>50086</v>
      </c>
      <c r="H75">
        <v>36780</v>
      </c>
    </row>
    <row r="76" spans="2:9">
      <c r="B76">
        <f>AVERAGE(B72:B75)</f>
        <v>34487.375</v>
      </c>
      <c r="C76" t="s">
        <v>2</v>
      </c>
      <c r="E76">
        <f>AVERAGE(E72:E75)</f>
        <v>22275</v>
      </c>
      <c r="F76" t="s">
        <v>2</v>
      </c>
      <c r="H76">
        <f>AVERAGE(H72:H75)</f>
        <v>24126.125</v>
      </c>
      <c r="I76" t="s">
        <v>2</v>
      </c>
    </row>
    <row r="78" spans="2:9">
      <c r="B78">
        <v>17645</v>
      </c>
      <c r="E78">
        <v>11405</v>
      </c>
      <c r="H78">
        <v>2276</v>
      </c>
    </row>
    <row r="79" spans="2:9">
      <c r="B79">
        <v>48357.5</v>
      </c>
      <c r="E79">
        <v>4977.5</v>
      </c>
      <c r="H79">
        <v>24346</v>
      </c>
    </row>
    <row r="80" spans="2:9">
      <c r="B80">
        <v>38894</v>
      </c>
      <c r="E80">
        <v>6878</v>
      </c>
      <c r="H80">
        <v>31869.5</v>
      </c>
    </row>
    <row r="81" spans="2:9">
      <c r="B81">
        <v>31257.5</v>
      </c>
      <c r="E81">
        <v>47629</v>
      </c>
      <c r="H81">
        <v>34170</v>
      </c>
    </row>
    <row r="82" spans="2:9">
      <c r="B82">
        <f>AVERAGE(B78:B81)</f>
        <v>34038.5</v>
      </c>
      <c r="C82" t="s">
        <v>2</v>
      </c>
      <c r="E82">
        <f>AVERAGE(E78:E81)</f>
        <v>17722.375</v>
      </c>
      <c r="F82" t="s">
        <v>2</v>
      </c>
      <c r="H82">
        <f>AVERAGE(H78:H81)</f>
        <v>23165.375</v>
      </c>
      <c r="I82" t="s">
        <v>2</v>
      </c>
    </row>
    <row r="84" spans="2:9">
      <c r="B84">
        <v>17294</v>
      </c>
      <c r="E84">
        <v>7550</v>
      </c>
      <c r="H84">
        <v>1508</v>
      </c>
    </row>
    <row r="85" spans="2:9">
      <c r="B85">
        <v>48209</v>
      </c>
      <c r="E85">
        <v>1517</v>
      </c>
      <c r="H85">
        <v>24310</v>
      </c>
    </row>
    <row r="86" spans="2:9">
      <c r="B86">
        <v>38192</v>
      </c>
      <c r="E86">
        <v>1276</v>
      </c>
      <c r="H86">
        <v>31721</v>
      </c>
    </row>
    <row r="87" spans="2:9">
      <c r="B87">
        <v>31010</v>
      </c>
      <c r="E87">
        <v>45172</v>
      </c>
      <c r="H87">
        <v>31560</v>
      </c>
    </row>
    <row r="88" spans="2:9">
      <c r="B88">
        <f>AVERAGE(B84:B87)</f>
        <v>33676.25</v>
      </c>
      <c r="C88" t="s">
        <v>2</v>
      </c>
      <c r="E88">
        <f>AVERAGE(E84:E87)</f>
        <v>13878.75</v>
      </c>
      <c r="F88" t="s">
        <v>2</v>
      </c>
      <c r="H88">
        <f>AVERAGE(H84:H87)</f>
        <v>22274.75</v>
      </c>
      <c r="I88" t="s">
        <v>2</v>
      </c>
    </row>
    <row r="90" spans="2:9">
      <c r="B90">
        <v>17090</v>
      </c>
      <c r="E90">
        <v>4850</v>
      </c>
      <c r="H90">
        <v>694</v>
      </c>
    </row>
    <row r="91" spans="2:9">
      <c r="B91">
        <v>48155</v>
      </c>
      <c r="E91">
        <v>983.3</v>
      </c>
      <c r="H91">
        <v>24295</v>
      </c>
    </row>
    <row r="92" spans="2:9">
      <c r="B92">
        <v>37490</v>
      </c>
      <c r="E92">
        <v>754</v>
      </c>
      <c r="H92">
        <v>31415</v>
      </c>
    </row>
    <row r="93" spans="2:9">
      <c r="B93">
        <v>30762.5</v>
      </c>
      <c r="E93">
        <v>42715</v>
      </c>
      <c r="H93">
        <v>28950</v>
      </c>
    </row>
    <row r="94" spans="2:9">
      <c r="B94">
        <f>AVERAGE(B90:B93)</f>
        <v>33374.375</v>
      </c>
      <c r="C94" t="s">
        <v>2</v>
      </c>
      <c r="E94">
        <f>AVERAGE(E90:E93)</f>
        <v>12325.575000000001</v>
      </c>
      <c r="F94" t="s">
        <v>2</v>
      </c>
      <c r="H94">
        <f>AVERAGE(H90:H93)</f>
        <v>21338.5</v>
      </c>
      <c r="I94" t="s">
        <v>2</v>
      </c>
    </row>
    <row r="96" spans="2:9">
      <c r="B96">
        <v>16991</v>
      </c>
      <c r="E96">
        <v>3095</v>
      </c>
      <c r="H96">
        <v>103.72</v>
      </c>
    </row>
    <row r="97" spans="2:9">
      <c r="B97">
        <v>48132.5</v>
      </c>
      <c r="E97">
        <v>355.55</v>
      </c>
      <c r="H97">
        <v>24259</v>
      </c>
    </row>
    <row r="98" spans="2:9">
      <c r="B98">
        <v>36788</v>
      </c>
      <c r="E98">
        <v>121.66</v>
      </c>
      <c r="H98">
        <v>30888.5</v>
      </c>
    </row>
    <row r="99" spans="2:9">
      <c r="B99">
        <v>30515</v>
      </c>
      <c r="E99">
        <v>40258</v>
      </c>
      <c r="H99">
        <v>26340</v>
      </c>
    </row>
    <row r="100" spans="2:9">
      <c r="B100">
        <f>AVERAGE(B96:B99)</f>
        <v>33106.625</v>
      </c>
      <c r="C100" t="s">
        <v>2</v>
      </c>
      <c r="E100">
        <f>AVERAGE(E96:E99)</f>
        <v>10957.5525</v>
      </c>
      <c r="F100" t="s">
        <v>2</v>
      </c>
      <c r="H100">
        <f>AVERAGE(H96:H99)</f>
        <v>20397.805</v>
      </c>
      <c r="I100" t="s">
        <v>2</v>
      </c>
    </row>
    <row r="102" spans="2:9">
      <c r="B102">
        <v>16955</v>
      </c>
      <c r="E102">
        <v>2075</v>
      </c>
      <c r="H102">
        <v>138.04</v>
      </c>
    </row>
    <row r="103" spans="2:9">
      <c r="B103">
        <v>48078.5</v>
      </c>
      <c r="E103">
        <v>45.747</v>
      </c>
      <c r="H103">
        <v>24160</v>
      </c>
    </row>
    <row r="104" spans="2:9">
      <c r="B104">
        <v>36086</v>
      </c>
      <c r="E104">
        <v>154.06</v>
      </c>
      <c r="H104">
        <v>30078.5</v>
      </c>
    </row>
    <row r="105" spans="2:9">
      <c r="B105">
        <v>30267.5</v>
      </c>
      <c r="E105">
        <v>37801</v>
      </c>
      <c r="H105">
        <v>23730</v>
      </c>
    </row>
    <row r="106" spans="2:9">
      <c r="B106">
        <f>AVERAGE(B102:B105)</f>
        <v>32846.75</v>
      </c>
      <c r="C106" t="s">
        <v>2</v>
      </c>
      <c r="E106">
        <f>AVERAGE(E102:E105)</f>
        <v>10018.95175</v>
      </c>
      <c r="F106" t="s">
        <v>2</v>
      </c>
      <c r="H106">
        <f>AVERAGE(H102:H105)</f>
        <v>19526.635000000002</v>
      </c>
      <c r="I106" t="s">
        <v>2</v>
      </c>
    </row>
    <row r="108" spans="2:9">
      <c r="B108" t="s">
        <v>8</v>
      </c>
    </row>
    <row r="109" spans="2:9">
      <c r="B109" t="s">
        <v>9</v>
      </c>
    </row>
    <row r="111" spans="2:9">
      <c r="B111" t="s">
        <v>10</v>
      </c>
    </row>
    <row r="112" spans="2:9">
      <c r="B112" t="s">
        <v>11</v>
      </c>
      <c r="D112" t="s">
        <v>12</v>
      </c>
      <c r="F112" t="s">
        <v>13</v>
      </c>
    </row>
    <row r="113" spans="2:6">
      <c r="B113">
        <v>1.9999899999999999</v>
      </c>
      <c r="D113">
        <v>1.9999800000000001</v>
      </c>
      <c r="F113">
        <v>1.99996</v>
      </c>
    </row>
    <row r="114" spans="2:6">
      <c r="B114">
        <v>1.99996</v>
      </c>
      <c r="D114">
        <v>1.9999499999999999</v>
      </c>
      <c r="F114">
        <v>1.99993</v>
      </c>
    </row>
    <row r="115" spans="2:6">
      <c r="B115">
        <v>1.99993</v>
      </c>
      <c r="D115">
        <v>1.9999199999999999</v>
      </c>
      <c r="F115">
        <v>1.9999</v>
      </c>
    </row>
    <row r="116" spans="2:6">
      <c r="B116">
        <v>1.9999</v>
      </c>
      <c r="D116">
        <v>1.9998899999999999</v>
      </c>
      <c r="F116">
        <v>1.9998800000000001</v>
      </c>
    </row>
    <row r="117" spans="2:6">
      <c r="B117">
        <v>1.9998800000000001</v>
      </c>
      <c r="D117">
        <v>1.99987</v>
      </c>
      <c r="F117">
        <v>1.99986</v>
      </c>
    </row>
    <row r="118" spans="2:6">
      <c r="B118">
        <v>1.9998499999999999</v>
      </c>
      <c r="D118">
        <v>1.9998400000000001</v>
      </c>
      <c r="F118">
        <v>1.99983</v>
      </c>
    </row>
    <row r="119" spans="2:6">
      <c r="B119">
        <v>1.99983</v>
      </c>
      <c r="D119">
        <v>1.9998199999999999</v>
      </c>
      <c r="F119">
        <v>1.9998100000000001</v>
      </c>
    </row>
    <row r="120" spans="2:6">
      <c r="B120">
        <v>1.9998100000000001</v>
      </c>
      <c r="D120">
        <v>1.9998</v>
      </c>
      <c r="F120">
        <v>1.99979</v>
      </c>
    </row>
    <row r="121" spans="2:6">
      <c r="B121">
        <v>1.99979</v>
      </c>
      <c r="D121">
        <v>1.9997799999999999</v>
      </c>
      <c r="F121">
        <v>1.99977</v>
      </c>
    </row>
    <row r="122" spans="2:6">
      <c r="B122">
        <v>1.99977</v>
      </c>
      <c r="D122">
        <v>1.9997499999999999</v>
      </c>
      <c r="F122">
        <v>1.9997499999999999</v>
      </c>
    </row>
    <row r="123" spans="2:6">
      <c r="B123">
        <v>1.9997400000000001</v>
      </c>
      <c r="D123">
        <v>1.9997199999999999</v>
      </c>
      <c r="F123">
        <v>1.9997199999999999</v>
      </c>
    </row>
    <row r="139" spans="1:21">
      <c r="B139" t="s">
        <v>14</v>
      </c>
    </row>
    <row r="140" spans="1:21">
      <c r="U140" t="s">
        <v>26</v>
      </c>
    </row>
    <row r="141" spans="1:21">
      <c r="B141" t="s">
        <v>15</v>
      </c>
      <c r="U141" t="s">
        <v>27</v>
      </c>
    </row>
    <row r="142" spans="1:21">
      <c r="U142">
        <v>8</v>
      </c>
    </row>
    <row r="143" spans="1:21">
      <c r="A143" t="s">
        <v>18</v>
      </c>
      <c r="B143" t="s">
        <v>16</v>
      </c>
      <c r="E143" t="s">
        <v>17</v>
      </c>
      <c r="H143" t="s">
        <v>19</v>
      </c>
      <c r="K143" t="s">
        <v>20</v>
      </c>
      <c r="U143">
        <v>6</v>
      </c>
    </row>
    <row r="144" spans="1:21">
      <c r="A144">
        <v>1</v>
      </c>
      <c r="B144">
        <v>834</v>
      </c>
      <c r="E144">
        <v>1347</v>
      </c>
      <c r="H144">
        <v>1222</v>
      </c>
      <c r="K144">
        <f>AVERAGE(H144:J144,B144,E144)</f>
        <v>1134.3333333333333</v>
      </c>
      <c r="U144">
        <v>4</v>
      </c>
    </row>
    <row r="145" spans="1:21">
      <c r="A145">
        <v>2</v>
      </c>
      <c r="B145">
        <v>864</v>
      </c>
      <c r="E145">
        <v>1347</v>
      </c>
      <c r="H145">
        <v>1237</v>
      </c>
      <c r="K145">
        <f>AVERAGE(B145,E145,H145)</f>
        <v>1149.3333333333333</v>
      </c>
      <c r="U145">
        <v>2</v>
      </c>
    </row>
    <row r="146" spans="1:21">
      <c r="A146">
        <v>3</v>
      </c>
      <c r="B146">
        <v>924</v>
      </c>
      <c r="E146">
        <v>1347</v>
      </c>
      <c r="H146">
        <v>1267</v>
      </c>
      <c r="K146">
        <f>AVERAGE(H146,E146,B146)</f>
        <v>1179.3333333333333</v>
      </c>
      <c r="U146" t="s">
        <v>28</v>
      </c>
    </row>
    <row r="147" spans="1:21">
      <c r="A147">
        <v>4</v>
      </c>
      <c r="B147">
        <v>954</v>
      </c>
      <c r="E147">
        <v>1348</v>
      </c>
      <c r="H147">
        <v>1282</v>
      </c>
      <c r="K147">
        <f>AVERAGE(H147,E147,B147)</f>
        <v>1194.6666666666667</v>
      </c>
      <c r="U147">
        <v>2</v>
      </c>
    </row>
    <row r="148" spans="1:21">
      <c r="A148" t="s">
        <v>21</v>
      </c>
      <c r="B148">
        <f>AVERAGE(B144:B147)</f>
        <v>894</v>
      </c>
      <c r="D148" t="s">
        <v>22</v>
      </c>
      <c r="E148">
        <f>AVERAGE(E144:E147)</f>
        <v>1347.25</v>
      </c>
      <c r="G148" t="s">
        <v>23</v>
      </c>
      <c r="H148">
        <f>AVERAGE(H144:H147)</f>
        <v>1252</v>
      </c>
      <c r="U148">
        <v>3</v>
      </c>
    </row>
    <row r="149" spans="1:21">
      <c r="U149">
        <v>4</v>
      </c>
    </row>
    <row r="150" spans="1:21">
      <c r="U150">
        <v>5</v>
      </c>
    </row>
    <row r="151" spans="1:21">
      <c r="U151" t="s">
        <v>29</v>
      </c>
    </row>
    <row r="152" spans="1:21">
      <c r="U152">
        <v>300</v>
      </c>
    </row>
    <row r="153" spans="1:21">
      <c r="U153">
        <v>450</v>
      </c>
    </row>
    <row r="154" spans="1:21">
      <c r="U154">
        <v>600</v>
      </c>
    </row>
    <row r="155" spans="1:21">
      <c r="U155">
        <v>750</v>
      </c>
    </row>
    <row r="156" spans="1:21">
      <c r="U156" t="s">
        <v>30</v>
      </c>
    </row>
    <row r="157" spans="1:21">
      <c r="U157">
        <v>50000</v>
      </c>
    </row>
    <row r="158" spans="1:21">
      <c r="U158">
        <v>60000</v>
      </c>
    </row>
    <row r="159" spans="1:21">
      <c r="U159">
        <v>40000</v>
      </c>
    </row>
    <row r="160" spans="1:21">
      <c r="U160">
        <v>32000</v>
      </c>
    </row>
    <row r="161" spans="2:21">
      <c r="U161" t="s">
        <v>31</v>
      </c>
    </row>
    <row r="162" spans="2:21">
      <c r="U162">
        <v>9.4657300000000006</v>
      </c>
    </row>
    <row r="163" spans="2:21">
      <c r="U163">
        <v>7.0993000000000004</v>
      </c>
    </row>
    <row r="164" spans="2:21">
      <c r="U164">
        <v>4.7328599999999996</v>
      </c>
    </row>
    <row r="165" spans="2:21">
      <c r="U165">
        <v>2.3664299999999998</v>
      </c>
    </row>
    <row r="167" spans="2:21">
      <c r="U167" t="s">
        <v>32</v>
      </c>
    </row>
    <row r="168" spans="2:21">
      <c r="U168">
        <v>8</v>
      </c>
    </row>
    <row r="169" spans="2:21">
      <c r="U169">
        <v>5</v>
      </c>
    </row>
    <row r="170" spans="2:21">
      <c r="U170">
        <v>7</v>
      </c>
    </row>
    <row r="171" spans="2:21">
      <c r="U171">
        <v>2</v>
      </c>
    </row>
    <row r="172" spans="2:21">
      <c r="U172" t="s">
        <v>33</v>
      </c>
    </row>
    <row r="173" spans="2:21">
      <c r="U173">
        <v>8</v>
      </c>
    </row>
    <row r="174" spans="2:21">
      <c r="U174">
        <v>4</v>
      </c>
    </row>
    <row r="175" spans="2:21">
      <c r="B175" t="s">
        <v>24</v>
      </c>
      <c r="U175">
        <v>6</v>
      </c>
    </row>
    <row r="176" spans="2:21">
      <c r="B176">
        <v>2547</v>
      </c>
      <c r="C176" t="s">
        <v>25</v>
      </c>
      <c r="U176">
        <v>2</v>
      </c>
    </row>
    <row r="177" spans="2:21">
      <c r="B177">
        <v>3403</v>
      </c>
      <c r="U177" t="s">
        <v>29</v>
      </c>
    </row>
    <row r="178" spans="2:21">
      <c r="B178">
        <v>3448</v>
      </c>
      <c r="U178">
        <v>300</v>
      </c>
    </row>
    <row r="179" spans="2:21">
      <c r="B179">
        <v>3493</v>
      </c>
      <c r="U179">
        <v>450</v>
      </c>
    </row>
    <row r="180" spans="2:21">
      <c r="B180">
        <v>3538</v>
      </c>
      <c r="U180">
        <v>600</v>
      </c>
    </row>
    <row r="181" spans="2:21">
      <c r="B181">
        <v>3583</v>
      </c>
      <c r="U181">
        <v>750</v>
      </c>
    </row>
    <row r="182" spans="2:21">
      <c r="U182" t="s">
        <v>34</v>
      </c>
    </row>
    <row r="183" spans="2:21">
      <c r="U183">
        <v>54000</v>
      </c>
    </row>
    <row r="184" spans="2:21">
      <c r="U184">
        <v>72000</v>
      </c>
    </row>
    <row r="185" spans="2:21">
      <c r="U185">
        <v>66000</v>
      </c>
    </row>
    <row r="186" spans="2:21">
      <c r="U186">
        <v>45000</v>
      </c>
    </row>
    <row r="187" spans="2:21">
      <c r="B187" t="s">
        <v>51</v>
      </c>
      <c r="U187" t="s">
        <v>35</v>
      </c>
    </row>
    <row r="188" spans="2:21">
      <c r="B188">
        <v>2547</v>
      </c>
      <c r="U188">
        <v>10.648899999999999</v>
      </c>
    </row>
    <row r="189" spans="2:21">
      <c r="B189">
        <v>3361</v>
      </c>
      <c r="U189">
        <v>5.91608</v>
      </c>
    </row>
    <row r="190" spans="2:21">
      <c r="B190">
        <v>3364</v>
      </c>
      <c r="U190">
        <v>8.2850999999999999</v>
      </c>
    </row>
    <row r="191" spans="2:21">
      <c r="B191">
        <v>3367</v>
      </c>
      <c r="U191">
        <v>2.3664299999999998</v>
      </c>
    </row>
    <row r="192" spans="2:21">
      <c r="B192">
        <v>3370</v>
      </c>
    </row>
    <row r="193" spans="2:21">
      <c r="B193">
        <v>3373</v>
      </c>
      <c r="U193" t="s">
        <v>36</v>
      </c>
    </row>
    <row r="194" spans="2:21">
      <c r="B194">
        <v>3376</v>
      </c>
      <c r="U194">
        <v>10</v>
      </c>
    </row>
    <row r="195" spans="2:21">
      <c r="B195">
        <v>3379</v>
      </c>
      <c r="U195">
        <v>12</v>
      </c>
    </row>
    <row r="196" spans="2:21">
      <c r="B196">
        <v>3385</v>
      </c>
      <c r="U196">
        <v>14</v>
      </c>
    </row>
    <row r="197" spans="2:21">
      <c r="B197">
        <v>3388</v>
      </c>
      <c r="U197">
        <v>8</v>
      </c>
    </row>
    <row r="198" spans="2:21">
      <c r="B198">
        <v>3391</v>
      </c>
      <c r="U198" t="s">
        <v>33</v>
      </c>
    </row>
    <row r="199" spans="2:21">
      <c r="B199">
        <v>3394</v>
      </c>
      <c r="U199">
        <v>10</v>
      </c>
    </row>
    <row r="200" spans="2:21">
      <c r="B200">
        <v>3397</v>
      </c>
      <c r="U200">
        <v>14</v>
      </c>
    </row>
    <row r="201" spans="2:21">
      <c r="B201">
        <v>3403</v>
      </c>
      <c r="U201">
        <v>16</v>
      </c>
    </row>
    <row r="202" spans="2:21">
      <c r="B202">
        <v>3406</v>
      </c>
      <c r="U202">
        <v>20</v>
      </c>
    </row>
    <row r="203" spans="2:21">
      <c r="B203">
        <v>3412</v>
      </c>
      <c r="U203" t="s">
        <v>29</v>
      </c>
    </row>
    <row r="204" spans="2:21">
      <c r="B204">
        <v>3415</v>
      </c>
      <c r="U204">
        <v>300</v>
      </c>
    </row>
    <row r="205" spans="2:21">
      <c r="B205">
        <v>3418</v>
      </c>
      <c r="U205">
        <v>450</v>
      </c>
    </row>
    <row r="206" spans="2:21">
      <c r="B206">
        <v>3425</v>
      </c>
      <c r="U206">
        <v>600</v>
      </c>
    </row>
    <row r="207" spans="2:21">
      <c r="B207">
        <v>3433</v>
      </c>
      <c r="U207">
        <v>750</v>
      </c>
    </row>
    <row r="208" spans="2:21">
      <c r="U208" t="s">
        <v>37</v>
      </c>
    </row>
    <row r="209" spans="2:21">
      <c r="U209">
        <v>50000</v>
      </c>
    </row>
    <row r="210" spans="2:21">
      <c r="U210">
        <v>80000</v>
      </c>
    </row>
    <row r="211" spans="2:21">
      <c r="B211" t="s">
        <v>52</v>
      </c>
      <c r="G211" t="s">
        <v>54</v>
      </c>
      <c r="H211" t="s">
        <v>53</v>
      </c>
      <c r="U211">
        <v>90000</v>
      </c>
    </row>
    <row r="212" spans="2:21">
      <c r="U212">
        <v>70000</v>
      </c>
    </row>
    <row r="213" spans="2:21">
      <c r="B213" t="s">
        <v>55</v>
      </c>
      <c r="E213" t="s">
        <v>56</v>
      </c>
      <c r="U213" t="s">
        <v>35</v>
      </c>
    </row>
    <row r="214" spans="2:21">
      <c r="B214">
        <v>1222</v>
      </c>
      <c r="E214">
        <v>1210</v>
      </c>
      <c r="U214">
        <v>11.8322</v>
      </c>
    </row>
    <row r="215" spans="2:21">
      <c r="B215">
        <v>1237</v>
      </c>
      <c r="E215">
        <v>1213</v>
      </c>
      <c r="U215">
        <v>14.198600000000001</v>
      </c>
    </row>
    <row r="216" spans="2:21">
      <c r="B216">
        <v>1267</v>
      </c>
      <c r="E216">
        <v>1216</v>
      </c>
      <c r="U216">
        <v>16.565000000000001</v>
      </c>
    </row>
    <row r="217" spans="2:21">
      <c r="B217">
        <v>1282</v>
      </c>
      <c r="E217">
        <v>1219</v>
      </c>
      <c r="U217">
        <v>9.4657300000000006</v>
      </c>
    </row>
    <row r="218" spans="2:21">
      <c r="B218">
        <v>1300</v>
      </c>
      <c r="E218">
        <v>1222</v>
      </c>
    </row>
    <row r="219" spans="2:21">
      <c r="B219">
        <v>1354</v>
      </c>
      <c r="E219">
        <v>1225</v>
      </c>
      <c r="U219" t="s">
        <v>38</v>
      </c>
    </row>
    <row r="220" spans="2:21">
      <c r="U220">
        <v>5</v>
      </c>
    </row>
    <row r="221" spans="2:21">
      <c r="U221" t="s">
        <v>39</v>
      </c>
    </row>
    <row r="222" spans="2:21">
      <c r="U222">
        <v>10</v>
      </c>
    </row>
    <row r="223" spans="2:21">
      <c r="U223" t="s">
        <v>40</v>
      </c>
    </row>
    <row r="224" spans="2:21">
      <c r="B224" t="s">
        <v>57</v>
      </c>
      <c r="U224">
        <v>2</v>
      </c>
    </row>
    <row r="225" spans="2:22">
      <c r="B225" t="s">
        <v>11</v>
      </c>
      <c r="D225" t="s">
        <v>12</v>
      </c>
      <c r="F225" t="s">
        <v>13</v>
      </c>
      <c r="U225" t="s">
        <v>41</v>
      </c>
    </row>
    <row r="226" spans="2:22">
      <c r="B226">
        <v>298</v>
      </c>
      <c r="D226">
        <v>1200</v>
      </c>
      <c r="F226">
        <v>1498</v>
      </c>
      <c r="U226">
        <v>12</v>
      </c>
    </row>
    <row r="227" spans="2:22">
      <c r="B227">
        <v>448</v>
      </c>
      <c r="D227">
        <v>598</v>
      </c>
      <c r="F227">
        <v>2098</v>
      </c>
      <c r="U227" t="s">
        <v>42</v>
      </c>
    </row>
    <row r="228" spans="2:22">
      <c r="B228">
        <v>600</v>
      </c>
      <c r="D228">
        <v>900</v>
      </c>
      <c r="F228">
        <v>2400</v>
      </c>
      <c r="U228">
        <v>2</v>
      </c>
    </row>
    <row r="229" spans="2:22">
      <c r="B229">
        <v>750</v>
      </c>
      <c r="D229">
        <v>296</v>
      </c>
      <c r="F229">
        <v>3000</v>
      </c>
      <c r="U229" t="s">
        <v>40</v>
      </c>
    </row>
    <row r="230" spans="2:22">
      <c r="B230">
        <f>AVERAGE(B226:B229)</f>
        <v>524</v>
      </c>
      <c r="C230" t="s">
        <v>2</v>
      </c>
      <c r="D230">
        <f>AVERAGE(D226:D229)</f>
        <v>748.5</v>
      </c>
      <c r="E230" t="s">
        <v>2</v>
      </c>
      <c r="F230">
        <f>AVERAGE(F226:F229)</f>
        <v>2249</v>
      </c>
      <c r="G230" t="s">
        <v>2</v>
      </c>
      <c r="U230">
        <v>6</v>
      </c>
    </row>
    <row r="231" spans="2:22">
      <c r="U231" t="s">
        <v>43</v>
      </c>
    </row>
    <row r="232" spans="2:22">
      <c r="B232">
        <v>297</v>
      </c>
      <c r="D232">
        <v>1200</v>
      </c>
      <c r="F232">
        <v>1497</v>
      </c>
      <c r="U232">
        <v>18</v>
      </c>
    </row>
    <row r="233" spans="2:22">
      <c r="B233">
        <v>447</v>
      </c>
      <c r="D233">
        <v>597</v>
      </c>
      <c r="F233">
        <v>2097</v>
      </c>
    </row>
    <row r="234" spans="2:22">
      <c r="B234">
        <v>600</v>
      </c>
      <c r="D234">
        <v>900</v>
      </c>
      <c r="F234">
        <v>2399</v>
      </c>
      <c r="U234" t="s">
        <v>44</v>
      </c>
      <c r="V234" t="s">
        <v>47</v>
      </c>
    </row>
    <row r="235" spans="2:22">
      <c r="B235">
        <v>749</v>
      </c>
      <c r="D235">
        <v>294</v>
      </c>
      <c r="F235">
        <v>3000</v>
      </c>
      <c r="U235" t="s">
        <v>45</v>
      </c>
      <c r="V235" t="s">
        <v>46</v>
      </c>
    </row>
    <row r="236" spans="2:22">
      <c r="B236">
        <f>AVERAGE(B232:B235)</f>
        <v>523.25</v>
      </c>
      <c r="C236" t="s">
        <v>2</v>
      </c>
      <c r="D236">
        <f>AVERAGE(D232:D235)</f>
        <v>747.75</v>
      </c>
      <c r="E236" t="s">
        <v>2</v>
      </c>
      <c r="F236">
        <f>AVERAGE(F232:F235)</f>
        <v>2248.25</v>
      </c>
      <c r="G236" t="s">
        <v>2</v>
      </c>
      <c r="T236" t="s">
        <v>48</v>
      </c>
      <c r="U236">
        <v>1450</v>
      </c>
      <c r="V236">
        <v>1200</v>
      </c>
    </row>
    <row r="237" spans="2:22">
      <c r="T237" t="s">
        <v>49</v>
      </c>
      <c r="U237">
        <v>950</v>
      </c>
      <c r="V237">
        <v>800</v>
      </c>
    </row>
    <row r="238" spans="2:22">
      <c r="B238">
        <v>296</v>
      </c>
      <c r="D238">
        <v>1200</v>
      </c>
      <c r="F238">
        <v>1496</v>
      </c>
      <c r="T238" t="s">
        <v>50</v>
      </c>
      <c r="U238">
        <v>1900</v>
      </c>
      <c r="V238">
        <v>1340</v>
      </c>
    </row>
    <row r="239" spans="2:22">
      <c r="B239">
        <v>446</v>
      </c>
      <c r="D239">
        <v>596</v>
      </c>
      <c r="F239">
        <v>2096</v>
      </c>
    </row>
    <row r="240" spans="2:22">
      <c r="B240">
        <v>598</v>
      </c>
      <c r="D240">
        <v>900</v>
      </c>
      <c r="F240">
        <v>2399</v>
      </c>
    </row>
    <row r="241" spans="2:7">
      <c r="B241">
        <v>748</v>
      </c>
      <c r="D241">
        <v>292</v>
      </c>
      <c r="F241">
        <v>3000</v>
      </c>
    </row>
    <row r="242" spans="2:7">
      <c r="B242">
        <f>AVERAGE(B238:B241)</f>
        <v>522</v>
      </c>
      <c r="C242" t="s">
        <v>2</v>
      </c>
      <c r="D242">
        <f>AVERAGE(D238:D241)</f>
        <v>747</v>
      </c>
      <c r="E242" t="s">
        <v>2</v>
      </c>
      <c r="F242">
        <f>AVERAGE(F238:F241)</f>
        <v>2247.75</v>
      </c>
      <c r="G242" t="s">
        <v>2</v>
      </c>
    </row>
    <row r="244" spans="2:7">
      <c r="B244">
        <v>294</v>
      </c>
      <c r="D244">
        <v>1200</v>
      </c>
      <c r="F244">
        <v>1494</v>
      </c>
    </row>
    <row r="245" spans="2:7">
      <c r="B245">
        <v>444</v>
      </c>
      <c r="D245">
        <v>594</v>
      </c>
      <c r="F245">
        <v>2094</v>
      </c>
    </row>
    <row r="246" spans="2:7">
      <c r="B246">
        <v>598</v>
      </c>
      <c r="D246">
        <v>900</v>
      </c>
      <c r="F246">
        <v>2398</v>
      </c>
    </row>
    <row r="247" spans="2:7">
      <c r="B247">
        <v>748</v>
      </c>
      <c r="D247">
        <v>288</v>
      </c>
      <c r="F247">
        <v>3000</v>
      </c>
    </row>
    <row r="248" spans="2:7">
      <c r="B248">
        <f>AVERAGE(B244:B247)</f>
        <v>521</v>
      </c>
      <c r="C248" t="s">
        <v>2</v>
      </c>
      <c r="D248">
        <f>AVERAGE(D244:D247)</f>
        <v>745.5</v>
      </c>
      <c r="E248" t="s">
        <v>2</v>
      </c>
      <c r="F248">
        <f>AVERAGE(F244:F247)</f>
        <v>2246.5</v>
      </c>
      <c r="G248" t="s">
        <v>2</v>
      </c>
    </row>
    <row r="250" spans="2:7">
      <c r="B250">
        <v>293</v>
      </c>
      <c r="D250">
        <v>1200</v>
      </c>
      <c r="F250">
        <v>1493</v>
      </c>
    </row>
    <row r="251" spans="2:7">
      <c r="B251">
        <v>443</v>
      </c>
      <c r="D251">
        <v>593</v>
      </c>
      <c r="F251">
        <v>2093</v>
      </c>
    </row>
    <row r="252" spans="2:7">
      <c r="B252">
        <v>597</v>
      </c>
      <c r="D252">
        <v>900</v>
      </c>
      <c r="F252">
        <v>2398</v>
      </c>
    </row>
    <row r="253" spans="2:7">
      <c r="B253">
        <v>748</v>
      </c>
      <c r="D253">
        <v>286</v>
      </c>
      <c r="F253">
        <v>3000</v>
      </c>
    </row>
    <row r="254" spans="2:7">
      <c r="B254">
        <f>AVERAGE(B250:B253)</f>
        <v>520.25</v>
      </c>
      <c r="C254" t="s">
        <v>2</v>
      </c>
      <c r="D254">
        <f>AVERAGE(D250:D253)</f>
        <v>744.75</v>
      </c>
      <c r="E254" t="s">
        <v>2</v>
      </c>
      <c r="F254">
        <f>AVERAGE(F250:F253)</f>
        <v>2246</v>
      </c>
      <c r="G254" t="s">
        <v>2</v>
      </c>
    </row>
    <row r="256" spans="2:7">
      <c r="B256">
        <v>291</v>
      </c>
      <c r="D256">
        <v>1200</v>
      </c>
      <c r="F256">
        <v>1491</v>
      </c>
    </row>
    <row r="257" spans="2:7">
      <c r="B257">
        <v>441</v>
      </c>
      <c r="D257">
        <v>591</v>
      </c>
      <c r="F257">
        <v>2091</v>
      </c>
    </row>
    <row r="258" spans="2:7">
      <c r="B258">
        <v>597</v>
      </c>
      <c r="D258">
        <v>900</v>
      </c>
      <c r="F258">
        <v>2398</v>
      </c>
    </row>
    <row r="259" spans="2:7">
      <c r="B259">
        <v>747</v>
      </c>
      <c r="D259">
        <v>282</v>
      </c>
      <c r="F259">
        <v>3000</v>
      </c>
    </row>
    <row r="260" spans="2:7">
      <c r="B260">
        <f>AVERAGE(B256:B259)</f>
        <v>519</v>
      </c>
      <c r="C260" t="s">
        <v>2</v>
      </c>
      <c r="D260">
        <f>AVERAGE(D256:D259)</f>
        <v>743.25</v>
      </c>
      <c r="E260" t="s">
        <v>2</v>
      </c>
      <c r="F260">
        <f>AVERAGE(F256:F259)</f>
        <v>2245</v>
      </c>
      <c r="G260" t="s">
        <v>2</v>
      </c>
    </row>
    <row r="262" spans="2:7">
      <c r="B262">
        <v>290</v>
      </c>
      <c r="D262">
        <v>1200</v>
      </c>
      <c r="F262">
        <v>1490</v>
      </c>
    </row>
    <row r="263" spans="2:7">
      <c r="B263">
        <v>440</v>
      </c>
      <c r="D263">
        <v>590</v>
      </c>
      <c r="F263">
        <v>2090</v>
      </c>
    </row>
    <row r="264" spans="2:7">
      <c r="B264">
        <v>597</v>
      </c>
      <c r="D264">
        <v>900</v>
      </c>
      <c r="F264">
        <v>2398</v>
      </c>
    </row>
    <row r="265" spans="2:7">
      <c r="B265">
        <v>747</v>
      </c>
      <c r="D265">
        <v>280</v>
      </c>
      <c r="F265">
        <v>3000</v>
      </c>
    </row>
    <row r="266" spans="2:7">
      <c r="B266">
        <f>AVERAGE(B262:B265)</f>
        <v>518.5</v>
      </c>
      <c r="C266" t="s">
        <v>2</v>
      </c>
      <c r="D266">
        <f>AVERAGE(D262:D265)</f>
        <v>742.5</v>
      </c>
      <c r="E266" t="s">
        <v>2</v>
      </c>
      <c r="F266">
        <f>AVERAGE(F262:F265)</f>
        <v>2244.5</v>
      </c>
      <c r="G266" t="s">
        <v>2</v>
      </c>
    </row>
    <row r="268" spans="2:7">
      <c r="B268">
        <v>289</v>
      </c>
      <c r="D268">
        <v>1200</v>
      </c>
      <c r="F268">
        <v>1488</v>
      </c>
    </row>
    <row r="269" spans="2:7">
      <c r="B269">
        <v>439</v>
      </c>
      <c r="D269">
        <v>589</v>
      </c>
      <c r="F269">
        <v>2089</v>
      </c>
    </row>
    <row r="270" spans="2:7">
      <c r="B270">
        <v>597</v>
      </c>
      <c r="D270">
        <v>900</v>
      </c>
      <c r="F270">
        <v>2398</v>
      </c>
    </row>
    <row r="271" spans="2:7">
      <c r="B271">
        <v>747</v>
      </c>
      <c r="D271">
        <v>278</v>
      </c>
      <c r="F271">
        <v>3000</v>
      </c>
    </row>
    <row r="272" spans="2:7">
      <c r="B272">
        <f>AVERAGE(B268:B271)</f>
        <v>518</v>
      </c>
      <c r="C272" t="s">
        <v>2</v>
      </c>
      <c r="D272">
        <f>AVERAGE(D268:D271)</f>
        <v>741.75</v>
      </c>
      <c r="E272" t="s">
        <v>2</v>
      </c>
      <c r="F272">
        <f>AVERAGE(F268:F271)</f>
        <v>2243.75</v>
      </c>
      <c r="G272" t="s">
        <v>2</v>
      </c>
    </row>
    <row r="275" spans="4:7">
      <c r="D275" t="s">
        <v>62</v>
      </c>
    </row>
    <row r="276" spans="4:7">
      <c r="D276" t="s">
        <v>59</v>
      </c>
    </row>
    <row r="277" spans="4:7">
      <c r="D277" t="s">
        <v>60</v>
      </c>
      <c r="G277" t="s">
        <v>61</v>
      </c>
    </row>
    <row r="278" spans="4:7">
      <c r="D278">
        <v>1.9999899999999999</v>
      </c>
      <c r="G278">
        <v>1.9999899999999999</v>
      </c>
    </row>
    <row r="279" spans="4:7">
      <c r="D279">
        <v>1.9999899999999999</v>
      </c>
      <c r="G279">
        <v>1.9999199999999999</v>
      </c>
    </row>
    <row r="280" spans="4:7">
      <c r="D280">
        <v>1.9999800000000001</v>
      </c>
      <c r="G280">
        <v>1.9999100000000001</v>
      </c>
    </row>
    <row r="281" spans="4:7">
      <c r="D281">
        <v>1.9999800000000001</v>
      </c>
      <c r="G281">
        <v>1.9998499999999999</v>
      </c>
    </row>
    <row r="282" spans="4:7">
      <c r="D282">
        <v>1.9999800000000001</v>
      </c>
      <c r="G282">
        <v>1.9998100000000001</v>
      </c>
    </row>
    <row r="283" spans="4:7">
      <c r="D283">
        <v>1.99997</v>
      </c>
      <c r="G283">
        <v>1.99977</v>
      </c>
    </row>
    <row r="284" spans="4:7">
      <c r="D284">
        <v>1.99997</v>
      </c>
      <c r="G284">
        <v>1.9997400000000001</v>
      </c>
    </row>
    <row r="285" spans="4:7">
      <c r="D285">
        <v>1.99997</v>
      </c>
      <c r="G285">
        <v>1.99969</v>
      </c>
    </row>
    <row r="286" spans="4:7">
      <c r="D286">
        <v>1.99997</v>
      </c>
      <c r="G286">
        <v>1.9996499999999999</v>
      </c>
    </row>
    <row r="287" spans="4:7">
      <c r="D287">
        <v>1.99997</v>
      </c>
      <c r="G287">
        <v>1.9996</v>
      </c>
    </row>
    <row r="288" spans="4:7">
      <c r="D288">
        <v>1.99997</v>
      </c>
      <c r="G288">
        <v>1.9995400000000001</v>
      </c>
    </row>
    <row r="289" spans="4:7">
      <c r="D289">
        <v>1.99996</v>
      </c>
      <c r="G289">
        <v>1.9994799999999999</v>
      </c>
    </row>
    <row r="290" spans="4:7">
      <c r="D290">
        <v>1.9999499999999999</v>
      </c>
      <c r="G290">
        <v>1.9994000000000001</v>
      </c>
    </row>
    <row r="291" spans="4:7">
      <c r="D291">
        <v>1.9999499999999999</v>
      </c>
      <c r="G291">
        <v>1.99932</v>
      </c>
    </row>
    <row r="292" spans="4:7">
      <c r="D292">
        <v>1.99993</v>
      </c>
      <c r="G292">
        <v>1.9992300000000001</v>
      </c>
    </row>
    <row r="293" spans="4:7">
      <c r="D293">
        <v>1.9999100000000001</v>
      </c>
      <c r="G293">
        <v>1.99902</v>
      </c>
    </row>
    <row r="294" spans="4:7">
      <c r="D294">
        <v>1.9998899999999999</v>
      </c>
      <c r="G294">
        <v>1.9988900000000001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2019-02-24T14:29:59Z</dcterms:created>
  <dcterms:modified xsi:type="dcterms:W3CDTF">2019-02-25T11:06:18Z</dcterms:modified>
</cp:coreProperties>
</file>