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pivotTables/pivotTable9.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e57c4339529c3646/"/>
    </mc:Choice>
  </mc:AlternateContent>
  <xr:revisionPtr revIDLastSave="884" documentId="11_4FF048C07376F55963C2AFD3BD6276C6B7D9A02C" xr6:coauthVersionLast="47" xr6:coauthVersionMax="47" xr10:uidLastSave="{CCEAC2FB-5732-48BA-AC17-58EC91DB402E}"/>
  <bookViews>
    <workbookView xWindow="-110" yWindow="-110" windowWidth="19420" windowHeight="10300" firstSheet="9" activeTab="9" xr2:uid="{00000000-000D-0000-FFFF-FFFF00000000}"/>
  </bookViews>
  <sheets>
    <sheet name="Sheet2" sheetId="4" r:id="rId1"/>
    <sheet name="Sheet4" sheetId="6" r:id="rId2"/>
    <sheet name="Sheet3" sheetId="5" r:id="rId3"/>
    <sheet name="Sheet6" sheetId="8" r:id="rId4"/>
    <sheet name="Sheet1" sheetId="10" r:id="rId5"/>
    <sheet name="Sheet5" sheetId="11" r:id="rId6"/>
    <sheet name="Sheet7" sheetId="12" r:id="rId7"/>
    <sheet name="Sheet8" sheetId="13" r:id="rId8"/>
    <sheet name="Orders" sheetId="1" r:id="rId9"/>
    <sheet name="Dashboard" sheetId="9" r:id="rId10"/>
  </sheets>
  <definedNames>
    <definedName name="_xlnm._FilterDatabase" localSheetId="9" hidden="1">Dashboard!$E$25:$E$25</definedName>
    <definedName name="Slicer_category">#N/A</definedName>
    <definedName name="Slicer_delivery_status">#N/A</definedName>
    <definedName name="Slicer_Month">#N/A</definedName>
    <definedName name="Slicer_region">#N/A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alcChain>
</file>

<file path=xl/sharedStrings.xml><?xml version="1.0" encoding="utf-8"?>
<sst xmlns="http://schemas.openxmlformats.org/spreadsheetml/2006/main" count="3604" uniqueCount="1423">
  <si>
    <t>Monthly Orders &amp; Revenue</t>
  </si>
  <si>
    <t>Month</t>
  </si>
  <si>
    <t>Count of order_id</t>
  </si>
  <si>
    <t>Sum of TotalPrice</t>
  </si>
  <si>
    <t>Apr-2023</t>
  </si>
  <si>
    <t>Aug-2023</t>
  </si>
  <si>
    <t>Dec-2023</t>
  </si>
  <si>
    <t>Feb-2023</t>
  </si>
  <si>
    <t>Jan-2023</t>
  </si>
  <si>
    <t>Jul-2023</t>
  </si>
  <si>
    <t>Jun-2023</t>
  </si>
  <si>
    <t>Mar-2023</t>
  </si>
  <si>
    <t>May-2023</t>
  </si>
  <si>
    <t>Nov-2023</t>
  </si>
  <si>
    <t>Oct-2023</t>
  </si>
  <si>
    <t>Sep-2023</t>
  </si>
  <si>
    <t>Grand Total</t>
  </si>
  <si>
    <t>Top Products by Revenue</t>
  </si>
  <si>
    <t>product</t>
  </si>
  <si>
    <t>Vacuum</t>
  </si>
  <si>
    <t>T-Shirt</t>
  </si>
  <si>
    <t>Puzzle</t>
  </si>
  <si>
    <t>Phone</t>
  </si>
  <si>
    <t>Perfume</t>
  </si>
  <si>
    <t>Moisturizer</t>
  </si>
  <si>
    <t>Microwave</t>
  </si>
  <si>
    <t>Lipstick</t>
  </si>
  <si>
    <t>Lego Set</t>
  </si>
  <si>
    <t>Laptop</t>
  </si>
  <si>
    <t>Jeans</t>
  </si>
  <si>
    <t>Jacket</t>
  </si>
  <si>
    <t>Headphones</t>
  </si>
  <si>
    <t>Board Game</t>
  </si>
  <si>
    <t>Blender</t>
  </si>
  <si>
    <t>Delivered vs Delayed by Region</t>
  </si>
  <si>
    <t>delivery_status</t>
  </si>
  <si>
    <t>region</t>
  </si>
  <si>
    <t>Cancelled</t>
  </si>
  <si>
    <t>Delayed</t>
  </si>
  <si>
    <t>Delivered</t>
  </si>
  <si>
    <t>East</t>
  </si>
  <si>
    <t>North</t>
  </si>
  <si>
    <t>South</t>
  </si>
  <si>
    <t>West</t>
  </si>
  <si>
    <t>Avg Delivery Time by Region &amp; Category</t>
  </si>
  <si>
    <t>Average of DeliveryTime</t>
  </si>
  <si>
    <t>category</t>
  </si>
  <si>
    <t>Beauty</t>
  </si>
  <si>
    <t>Clothing</t>
  </si>
  <si>
    <t>Electronics</t>
  </si>
  <si>
    <t>Home</t>
  </si>
  <si>
    <t>Toys</t>
  </si>
  <si>
    <t>customer_id</t>
  </si>
  <si>
    <t>C241</t>
  </si>
  <si>
    <t>C305</t>
  </si>
  <si>
    <t>C487</t>
  </si>
  <si>
    <t>C782</t>
  </si>
  <si>
    <t>C790</t>
  </si>
  <si>
    <t>order_id</t>
  </si>
  <si>
    <t>order_date</t>
  </si>
  <si>
    <t>ship_date</t>
  </si>
  <si>
    <t>delivery_date</t>
  </si>
  <si>
    <t>product_id</t>
  </si>
  <si>
    <t>quantity</t>
  </si>
  <si>
    <t>price_per_unit</t>
  </si>
  <si>
    <t>shipping_cost</t>
  </si>
  <si>
    <t>TotalPrice</t>
  </si>
  <si>
    <t>ShippingTime</t>
  </si>
  <si>
    <t>DeliveryTime</t>
  </si>
  <si>
    <t>O0001</t>
  </si>
  <si>
    <t>C385</t>
  </si>
  <si>
    <t>P1813</t>
  </si>
  <si>
    <t>O0002</t>
  </si>
  <si>
    <t>C953</t>
  </si>
  <si>
    <t>P9025</t>
  </si>
  <si>
    <t>O0003</t>
  </si>
  <si>
    <t>C403</t>
  </si>
  <si>
    <t>P6414</t>
  </si>
  <si>
    <t>O0004</t>
  </si>
  <si>
    <t>C429</t>
  </si>
  <si>
    <t>P6040</t>
  </si>
  <si>
    <t>O0005</t>
  </si>
  <si>
    <t>C944</t>
  </si>
  <si>
    <t>P8658</t>
  </si>
  <si>
    <t>O0006</t>
  </si>
  <si>
    <t>C732</t>
  </si>
  <si>
    <t>P7013</t>
  </si>
  <si>
    <t>O0007</t>
  </si>
  <si>
    <t>C149</t>
  </si>
  <si>
    <t>P3509</t>
  </si>
  <si>
    <t>O0008</t>
  </si>
  <si>
    <t>C275</t>
  </si>
  <si>
    <t>P8029</t>
  </si>
  <si>
    <t>O0009</t>
  </si>
  <si>
    <t>C681</t>
  </si>
  <si>
    <t>P6275</t>
  </si>
  <si>
    <t>O0010</t>
  </si>
  <si>
    <t>C933</t>
  </si>
  <si>
    <t>P9738</t>
  </si>
  <si>
    <t>O0011</t>
  </si>
  <si>
    <t>C816</t>
  </si>
  <si>
    <t>P8700</t>
  </si>
  <si>
    <t>O0012</t>
  </si>
  <si>
    <t>C491</t>
  </si>
  <si>
    <t>P1286</t>
  </si>
  <si>
    <t>O0013</t>
  </si>
  <si>
    <t>C459</t>
  </si>
  <si>
    <t>P3138</t>
  </si>
  <si>
    <t>O0014</t>
  </si>
  <si>
    <t>C382</t>
  </si>
  <si>
    <t>P6289</t>
  </si>
  <si>
    <t>O0015</t>
  </si>
  <si>
    <t>C375</t>
  </si>
  <si>
    <t>P1016</t>
  </si>
  <si>
    <t>O0016</t>
  </si>
  <si>
    <t>C706</t>
  </si>
  <si>
    <t>P7764</t>
  </si>
  <si>
    <t>O0017</t>
  </si>
  <si>
    <t>C185</t>
  </si>
  <si>
    <t>P2898</t>
  </si>
  <si>
    <t>O0018</t>
  </si>
  <si>
    <t>C164</t>
  </si>
  <si>
    <t>P5144</t>
  </si>
  <si>
    <t>O0019</t>
  </si>
  <si>
    <t>C875</t>
  </si>
  <si>
    <t>P9867</t>
  </si>
  <si>
    <t>O0020</t>
  </si>
  <si>
    <t>C970</t>
  </si>
  <si>
    <t>P5806</t>
  </si>
  <si>
    <t>O0021</t>
  </si>
  <si>
    <t>C285</t>
  </si>
  <si>
    <t>P6800</t>
  </si>
  <si>
    <t>O0022</t>
  </si>
  <si>
    <t>P3158</t>
  </si>
  <si>
    <t>O0023</t>
  </si>
  <si>
    <t>C707</t>
  </si>
  <si>
    <t>P7567</t>
  </si>
  <si>
    <t>O0024</t>
  </si>
  <si>
    <t>C807</t>
  </si>
  <si>
    <t>P4120</t>
  </si>
  <si>
    <t>O0025</t>
  </si>
  <si>
    <t>C951</t>
  </si>
  <si>
    <t>P2624</t>
  </si>
  <si>
    <t>O0026</t>
  </si>
  <si>
    <t>C182</t>
  </si>
  <si>
    <t>P5308</t>
  </si>
  <si>
    <t>O0027</t>
  </si>
  <si>
    <t>P5160</t>
  </si>
  <si>
    <t>O0028</t>
  </si>
  <si>
    <t>C995</t>
  </si>
  <si>
    <t>P5655</t>
  </si>
  <si>
    <t>O0029</t>
  </si>
  <si>
    <t>C500</t>
  </si>
  <si>
    <t>P2372</t>
  </si>
  <si>
    <t>O0030</t>
  </si>
  <si>
    <t>C210</t>
  </si>
  <si>
    <t>P7222</t>
  </si>
  <si>
    <t>O0031</t>
  </si>
  <si>
    <t>C406</t>
  </si>
  <si>
    <t>P1312</t>
  </si>
  <si>
    <t>O0032</t>
  </si>
  <si>
    <t>C203</t>
  </si>
  <si>
    <t>P9561</t>
  </si>
  <si>
    <t>O0033</t>
  </si>
  <si>
    <t>C494</t>
  </si>
  <si>
    <t>P5782</t>
  </si>
  <si>
    <t>O0034</t>
  </si>
  <si>
    <t>C218</t>
  </si>
  <si>
    <t>P8309</t>
  </si>
  <si>
    <t>O0035</t>
  </si>
  <si>
    <t>C266</t>
  </si>
  <si>
    <t>P9164</t>
  </si>
  <si>
    <t>O0036</t>
  </si>
  <si>
    <t>C327</t>
  </si>
  <si>
    <t>P5537</t>
  </si>
  <si>
    <t>O0037</t>
  </si>
  <si>
    <t>C235</t>
  </si>
  <si>
    <t>P4029</t>
  </si>
  <si>
    <t>O0038</t>
  </si>
  <si>
    <t>P3322</t>
  </si>
  <si>
    <t>O0039</t>
  </si>
  <si>
    <t>C696</t>
  </si>
  <si>
    <t>P5239</t>
  </si>
  <si>
    <t>O0040</t>
  </si>
  <si>
    <t>C464</t>
  </si>
  <si>
    <t>P3130</t>
  </si>
  <si>
    <t>O0041</t>
  </si>
  <si>
    <t>C689</t>
  </si>
  <si>
    <t>P8321</t>
  </si>
  <si>
    <t>O0042</t>
  </si>
  <si>
    <t>C822</t>
  </si>
  <si>
    <t>P8808</t>
  </si>
  <si>
    <t>O0043</t>
  </si>
  <si>
    <t>C771</t>
  </si>
  <si>
    <t>P2729</t>
  </si>
  <si>
    <t>O0044</t>
  </si>
  <si>
    <t>C996</t>
  </si>
  <si>
    <t>P4546</t>
  </si>
  <si>
    <t>O0045</t>
  </si>
  <si>
    <t>C844</t>
  </si>
  <si>
    <t>P6758</t>
  </si>
  <si>
    <t>O0046</t>
  </si>
  <si>
    <t>C798</t>
  </si>
  <si>
    <t>P4206</t>
  </si>
  <si>
    <t>O0047</t>
  </si>
  <si>
    <t>C587</t>
  </si>
  <si>
    <t>P4792</t>
  </si>
  <si>
    <t>O0048</t>
  </si>
  <si>
    <t>C378</t>
  </si>
  <si>
    <t>P6147</t>
  </si>
  <si>
    <t>O0049</t>
  </si>
  <si>
    <t>C589</t>
  </si>
  <si>
    <t>P9288</t>
  </si>
  <si>
    <t>O0050</t>
  </si>
  <si>
    <t>C422</t>
  </si>
  <si>
    <t>P8683</t>
  </si>
  <si>
    <t>O0051</t>
  </si>
  <si>
    <t>C133</t>
  </si>
  <si>
    <t>P1467</t>
  </si>
  <si>
    <t>O0052</t>
  </si>
  <si>
    <t>C538</t>
  </si>
  <si>
    <t>P6151</t>
  </si>
  <si>
    <t>O0053</t>
  </si>
  <si>
    <t>C160</t>
  </si>
  <si>
    <t>P7224</t>
  </si>
  <si>
    <t>O0054</t>
  </si>
  <si>
    <t>C787</t>
  </si>
  <si>
    <t>P1820</t>
  </si>
  <si>
    <t>O0055</t>
  </si>
  <si>
    <t>C779</t>
  </si>
  <si>
    <t>P2742</t>
  </si>
  <si>
    <t>O0056</t>
  </si>
  <si>
    <t>C606</t>
  </si>
  <si>
    <t>P7798</t>
  </si>
  <si>
    <t>O0057</t>
  </si>
  <si>
    <t>C823</t>
  </si>
  <si>
    <t>P1205</t>
  </si>
  <si>
    <t>O0058</t>
  </si>
  <si>
    <t>C956</t>
  </si>
  <si>
    <t>P3399</t>
  </si>
  <si>
    <t>O0059</t>
  </si>
  <si>
    <t>C819</t>
  </si>
  <si>
    <t>P1610</t>
  </si>
  <si>
    <t>O0060</t>
  </si>
  <si>
    <t>C117</t>
  </si>
  <si>
    <t>P1122</t>
  </si>
  <si>
    <t>O0061</t>
  </si>
  <si>
    <t>C804</t>
  </si>
  <si>
    <t>P8541</t>
  </si>
  <si>
    <t>O0062</t>
  </si>
  <si>
    <t>C920</t>
  </si>
  <si>
    <t>P6965</t>
  </si>
  <si>
    <t>O0063</t>
  </si>
  <si>
    <t>C638</t>
  </si>
  <si>
    <t>P7607</t>
  </si>
  <si>
    <t>O0064</t>
  </si>
  <si>
    <t>C830</t>
  </si>
  <si>
    <t>P5493</t>
  </si>
  <si>
    <t>O0065</t>
  </si>
  <si>
    <t>C615</t>
  </si>
  <si>
    <t>P5734</t>
  </si>
  <si>
    <t>O0066</t>
  </si>
  <si>
    <t>C859</t>
  </si>
  <si>
    <t>P8060</t>
  </si>
  <si>
    <t>O0067</t>
  </si>
  <si>
    <t>C740</t>
  </si>
  <si>
    <t>P7173</t>
  </si>
  <si>
    <t>O0068</t>
  </si>
  <si>
    <t>P4669</t>
  </si>
  <si>
    <t>O0069</t>
  </si>
  <si>
    <t>C268</t>
  </si>
  <si>
    <t>P9034</t>
  </si>
  <si>
    <t>O0070</t>
  </si>
  <si>
    <t>C649</t>
  </si>
  <si>
    <t>P5706</t>
  </si>
  <si>
    <t>O0071</t>
  </si>
  <si>
    <t>C590</t>
  </si>
  <si>
    <t>P5164</t>
  </si>
  <si>
    <t>O0072</t>
  </si>
  <si>
    <t>P2901</t>
  </si>
  <si>
    <t>O0073</t>
  </si>
  <si>
    <t>C495</t>
  </si>
  <si>
    <t>P9955</t>
  </si>
  <si>
    <t>O0074</t>
  </si>
  <si>
    <t>C595</t>
  </si>
  <si>
    <t>P8292</t>
  </si>
  <si>
    <t>O0075</t>
  </si>
  <si>
    <t>C925</t>
  </si>
  <si>
    <t>P1798</t>
  </si>
  <si>
    <t>O0076</t>
  </si>
  <si>
    <t>P2676</t>
  </si>
  <si>
    <t>O0077</t>
  </si>
  <si>
    <t>C854</t>
  </si>
  <si>
    <t>P9145</t>
  </si>
  <si>
    <t>O0078</t>
  </si>
  <si>
    <t>C695</t>
  </si>
  <si>
    <t>P7888</t>
  </si>
  <si>
    <t>O0079</t>
  </si>
  <si>
    <t>C781</t>
  </si>
  <si>
    <t>P2979</t>
  </si>
  <si>
    <t>O0080</t>
  </si>
  <si>
    <t>C623</t>
  </si>
  <si>
    <t>P2704</t>
  </si>
  <si>
    <t>O0081</t>
  </si>
  <si>
    <t>C504</t>
  </si>
  <si>
    <t>P1052</t>
  </si>
  <si>
    <t>O0082</t>
  </si>
  <si>
    <t>C546</t>
  </si>
  <si>
    <t>P1741</t>
  </si>
  <si>
    <t>O0083</t>
  </si>
  <si>
    <t>C768</t>
  </si>
  <si>
    <t>P5123</t>
  </si>
  <si>
    <t>O0084</t>
  </si>
  <si>
    <t>C901</t>
  </si>
  <si>
    <t>P7182</t>
  </si>
  <si>
    <t>O0085</t>
  </si>
  <si>
    <t>P6555</t>
  </si>
  <si>
    <t>O0086</t>
  </si>
  <si>
    <t>C155</t>
  </si>
  <si>
    <t>P1426</t>
  </si>
  <si>
    <t>O0087</t>
  </si>
  <si>
    <t>C257</t>
  </si>
  <si>
    <t>P9671</t>
  </si>
  <si>
    <t>O0088</t>
  </si>
  <si>
    <t>C310</t>
  </si>
  <si>
    <t>P1435</t>
  </si>
  <si>
    <t>O0089</t>
  </si>
  <si>
    <t>P3017</t>
  </si>
  <si>
    <t>O0090</t>
  </si>
  <si>
    <t>C741</t>
  </si>
  <si>
    <t>P7620</t>
  </si>
  <si>
    <t>O0091</t>
  </si>
  <si>
    <t>C153</t>
  </si>
  <si>
    <t>P6901</t>
  </si>
  <si>
    <t>O0092</t>
  </si>
  <si>
    <t>C885</t>
  </si>
  <si>
    <t>P5194</t>
  </si>
  <si>
    <t>O0093</t>
  </si>
  <si>
    <t>C527</t>
  </si>
  <si>
    <t>P6067</t>
  </si>
  <si>
    <t>O0094</t>
  </si>
  <si>
    <t>C973</t>
  </si>
  <si>
    <t>P3978</t>
  </si>
  <si>
    <t>O0095</t>
  </si>
  <si>
    <t>C450</t>
  </si>
  <si>
    <t>P2719</t>
  </si>
  <si>
    <t>O0096</t>
  </si>
  <si>
    <t>P2447</t>
  </si>
  <si>
    <t>O0097</t>
  </si>
  <si>
    <t>C448</t>
  </si>
  <si>
    <t>P4166</t>
  </si>
  <si>
    <t>O0098</t>
  </si>
  <si>
    <t>C818</t>
  </si>
  <si>
    <t>P5623</t>
  </si>
  <si>
    <t>O0099</t>
  </si>
  <si>
    <t>P2865</t>
  </si>
  <si>
    <t>O0100</t>
  </si>
  <si>
    <t>P3649</t>
  </si>
  <si>
    <t>O0101</t>
  </si>
  <si>
    <t>C186</t>
  </si>
  <si>
    <t>P9632</t>
  </si>
  <si>
    <t>O0102</t>
  </si>
  <si>
    <t>C207</t>
  </si>
  <si>
    <t>P4553</t>
  </si>
  <si>
    <t>O0103</t>
  </si>
  <si>
    <t>C223</t>
  </si>
  <si>
    <t>P8645</t>
  </si>
  <si>
    <t>O0104</t>
  </si>
  <si>
    <t>C952</t>
  </si>
  <si>
    <t>P5737</t>
  </si>
  <si>
    <t>O0105</t>
  </si>
  <si>
    <t>C652</t>
  </si>
  <si>
    <t>P3211</t>
  </si>
  <si>
    <t>O0106</t>
  </si>
  <si>
    <t>C983</t>
  </si>
  <si>
    <t>P9381</t>
  </si>
  <si>
    <t>O0107</t>
  </si>
  <si>
    <t>C471</t>
  </si>
  <si>
    <t>P9839</t>
  </si>
  <si>
    <t>O0108</t>
  </si>
  <si>
    <t>C660</t>
  </si>
  <si>
    <t>P9542</t>
  </si>
  <si>
    <t>O0109</t>
  </si>
  <si>
    <t>C539</t>
  </si>
  <si>
    <t>P6545</t>
  </si>
  <si>
    <t>O0110</t>
  </si>
  <si>
    <t>C829</t>
  </si>
  <si>
    <t>P6196</t>
  </si>
  <si>
    <t>O0111</t>
  </si>
  <si>
    <t>C586</t>
  </si>
  <si>
    <t>P1361</t>
  </si>
  <si>
    <t>O0112</t>
  </si>
  <si>
    <t>C852</t>
  </si>
  <si>
    <t>P8207</t>
  </si>
  <si>
    <t>O0113</t>
  </si>
  <si>
    <t>C526</t>
  </si>
  <si>
    <t>P3563</t>
  </si>
  <si>
    <t>O0114</t>
  </si>
  <si>
    <t>C139</t>
  </si>
  <si>
    <t>P3031</t>
  </si>
  <si>
    <t>O0115</t>
  </si>
  <si>
    <t>C946</t>
  </si>
  <si>
    <t>O0116</t>
  </si>
  <si>
    <t>P9221</t>
  </si>
  <si>
    <t>O0117</t>
  </si>
  <si>
    <t>C396</t>
  </si>
  <si>
    <t>P8652</t>
  </si>
  <si>
    <t>O0118</t>
  </si>
  <si>
    <t>C626</t>
  </si>
  <si>
    <t>P8524</t>
  </si>
  <si>
    <t>O0119</t>
  </si>
  <si>
    <t>C762</t>
  </si>
  <si>
    <t>P3939</t>
  </si>
  <si>
    <t>O0120</t>
  </si>
  <si>
    <t>C975</t>
  </si>
  <si>
    <t>P6044</t>
  </si>
  <si>
    <t>O0121</t>
  </si>
  <si>
    <t>P3165</t>
  </si>
  <si>
    <t>O0122</t>
  </si>
  <si>
    <t>C536</t>
  </si>
  <si>
    <t>P2177</t>
  </si>
  <si>
    <t>O0123</t>
  </si>
  <si>
    <t>P2588</t>
  </si>
  <si>
    <t>O0124</t>
  </si>
  <si>
    <t>C662</t>
  </si>
  <si>
    <t>O0125</t>
  </si>
  <si>
    <t>C860</t>
  </si>
  <si>
    <t>P6910</t>
  </si>
  <si>
    <t>O0126</t>
  </si>
  <si>
    <t>C438</t>
  </si>
  <si>
    <t>P6598</t>
  </si>
  <si>
    <t>O0127</t>
  </si>
  <si>
    <t>C540</t>
  </si>
  <si>
    <t>P5251</t>
  </si>
  <si>
    <t>O0128</t>
  </si>
  <si>
    <t>O0129</t>
  </si>
  <si>
    <t>C661</t>
  </si>
  <si>
    <t>P8710</t>
  </si>
  <si>
    <t>O0130</t>
  </si>
  <si>
    <t>C436</t>
  </si>
  <si>
    <t>P6791</t>
  </si>
  <si>
    <t>O0131</t>
  </si>
  <si>
    <t>C254</t>
  </si>
  <si>
    <t>P1527</t>
  </si>
  <si>
    <t>O0132</t>
  </si>
  <si>
    <t>C359</t>
  </si>
  <si>
    <t>P6094</t>
  </si>
  <si>
    <t>O0133</t>
  </si>
  <si>
    <t>C907</t>
  </si>
  <si>
    <t>P8557</t>
  </si>
  <si>
    <t>O0134</t>
  </si>
  <si>
    <t>C942</t>
  </si>
  <si>
    <t>P6263</t>
  </si>
  <si>
    <t>O0135</t>
  </si>
  <si>
    <t>C569</t>
  </si>
  <si>
    <t>P7453</t>
  </si>
  <si>
    <t>O0136</t>
  </si>
  <si>
    <t>C269</t>
  </si>
  <si>
    <t>P6306</t>
  </si>
  <si>
    <t>O0137</t>
  </si>
  <si>
    <t>C731</t>
  </si>
  <si>
    <t>P7070</t>
  </si>
  <si>
    <t>O0138</t>
  </si>
  <si>
    <t>C736</t>
  </si>
  <si>
    <t>P6149</t>
  </si>
  <si>
    <t>O0139</t>
  </si>
  <si>
    <t>C764</t>
  </si>
  <si>
    <t>P4467</t>
  </si>
  <si>
    <t>O0140</t>
  </si>
  <si>
    <t>C243</t>
  </si>
  <si>
    <t>P3472</t>
  </si>
  <si>
    <t>O0141</t>
  </si>
  <si>
    <t>C329</t>
  </si>
  <si>
    <t>P9863</t>
  </si>
  <si>
    <t>O0142</t>
  </si>
  <si>
    <t>C493</t>
  </si>
  <si>
    <t>P9020</t>
  </si>
  <si>
    <t>O0143</t>
  </si>
  <si>
    <t>O0144</t>
  </si>
  <si>
    <t>P6695</t>
  </si>
  <si>
    <t>O0145</t>
  </si>
  <si>
    <t>C674</t>
  </si>
  <si>
    <t>P3197</t>
  </si>
  <si>
    <t>O0146</t>
  </si>
  <si>
    <t>P1814</t>
  </si>
  <si>
    <t>O0147</t>
  </si>
  <si>
    <t>C786</t>
  </si>
  <si>
    <t>P4245</t>
  </si>
  <si>
    <t>O0148</t>
  </si>
  <si>
    <t>C395</t>
  </si>
  <si>
    <t>P2205</t>
  </si>
  <si>
    <t>O0149</t>
  </si>
  <si>
    <t>C675</t>
  </si>
  <si>
    <t>P1975</t>
  </si>
  <si>
    <t>O0150</t>
  </si>
  <si>
    <t>C708</t>
  </si>
  <si>
    <t>P3009</t>
  </si>
  <si>
    <t>O0151</t>
  </si>
  <si>
    <t>C725</t>
  </si>
  <si>
    <t>P6338</t>
  </si>
  <si>
    <t>O0152</t>
  </si>
  <si>
    <t>P5281</t>
  </si>
  <si>
    <t>O0153</t>
  </si>
  <si>
    <t>C440</t>
  </si>
  <si>
    <t>P3374</t>
  </si>
  <si>
    <t>O0154</t>
  </si>
  <si>
    <t>C530</t>
  </si>
  <si>
    <t>P7765</t>
  </si>
  <si>
    <t>O0155</t>
  </si>
  <si>
    <t>C231</t>
  </si>
  <si>
    <t>P4473</t>
  </si>
  <si>
    <t>O0156</t>
  </si>
  <si>
    <t>C938</t>
  </si>
  <si>
    <t>P9931</t>
  </si>
  <si>
    <t>O0157</t>
  </si>
  <si>
    <t>C928</t>
  </si>
  <si>
    <t>P4676</t>
  </si>
  <si>
    <t>O0158</t>
  </si>
  <si>
    <t>C354</t>
  </si>
  <si>
    <t>P4037</t>
  </si>
  <si>
    <t>O0159</t>
  </si>
  <si>
    <t>C599</t>
  </si>
  <si>
    <t>P5005</t>
  </si>
  <si>
    <t>O0160</t>
  </si>
  <si>
    <t>P2520</t>
  </si>
  <si>
    <t>O0161</t>
  </si>
  <si>
    <t>C104</t>
  </si>
  <si>
    <t>P7804</t>
  </si>
  <si>
    <t>O0162</t>
  </si>
  <si>
    <t>C120</t>
  </si>
  <si>
    <t>O0163</t>
  </si>
  <si>
    <t>C637</t>
  </si>
  <si>
    <t>P8794</t>
  </si>
  <si>
    <t>O0164</t>
  </si>
  <si>
    <t>C702</t>
  </si>
  <si>
    <t>O0165</t>
  </si>
  <si>
    <t>C312</t>
  </si>
  <si>
    <t>P8512</t>
  </si>
  <si>
    <t>O0166</t>
  </si>
  <si>
    <t>C234</t>
  </si>
  <si>
    <t>P3218</t>
  </si>
  <si>
    <t>O0167</t>
  </si>
  <si>
    <t>P3141</t>
  </si>
  <si>
    <t>O0168</t>
  </si>
  <si>
    <t>C407</t>
  </si>
  <si>
    <t>P9117</t>
  </si>
  <si>
    <t>O0169</t>
  </si>
  <si>
    <t>C850</t>
  </si>
  <si>
    <t>P8407</t>
  </si>
  <si>
    <t>O0170</t>
  </si>
  <si>
    <t>P1257</t>
  </si>
  <si>
    <t>O0171</t>
  </si>
  <si>
    <t>C118</t>
  </si>
  <si>
    <t>P6657</t>
  </si>
  <si>
    <t>O0172</t>
  </si>
  <si>
    <t>C295</t>
  </si>
  <si>
    <t>P6303</t>
  </si>
  <si>
    <t>O0173</t>
  </si>
  <si>
    <t>C959</t>
  </si>
  <si>
    <t>P8217</t>
  </si>
  <si>
    <t>O0174</t>
  </si>
  <si>
    <t>C443</t>
  </si>
  <si>
    <t>P2319</t>
  </si>
  <si>
    <t>O0175</t>
  </si>
  <si>
    <t>C351</t>
  </si>
  <si>
    <t>P9935</t>
  </si>
  <si>
    <t>O0176</t>
  </si>
  <si>
    <t>C286</t>
  </si>
  <si>
    <t>P3102</t>
  </si>
  <si>
    <t>O0177</t>
  </si>
  <si>
    <t>C602</t>
  </si>
  <si>
    <t>P7615</t>
  </si>
  <si>
    <t>O0178</t>
  </si>
  <si>
    <t>C194</t>
  </si>
  <si>
    <t>P1491</t>
  </si>
  <si>
    <t>O0179</t>
  </si>
  <si>
    <t>C965</t>
  </si>
  <si>
    <t>P9719</t>
  </si>
  <si>
    <t>O0180</t>
  </si>
  <si>
    <t>C347</t>
  </si>
  <si>
    <t>O0181</t>
  </si>
  <si>
    <t>C168</t>
  </si>
  <si>
    <t>P3533</t>
  </si>
  <si>
    <t>O0182</t>
  </si>
  <si>
    <t>C197</t>
  </si>
  <si>
    <t>P6231</t>
  </si>
  <si>
    <t>O0183</t>
  </si>
  <si>
    <t>P4012</t>
  </si>
  <si>
    <t>O0184</t>
  </si>
  <si>
    <t>C788</t>
  </si>
  <si>
    <t>P7187</t>
  </si>
  <si>
    <t>O0185</t>
  </si>
  <si>
    <t>C873</t>
  </si>
  <si>
    <t>P4881</t>
  </si>
  <si>
    <t>O0186</t>
  </si>
  <si>
    <t>C488</t>
  </si>
  <si>
    <t>P9387</t>
  </si>
  <si>
    <t>O0187</t>
  </si>
  <si>
    <t>P1011</t>
  </si>
  <si>
    <t>O0188</t>
  </si>
  <si>
    <t>C990</t>
  </si>
  <si>
    <t>P8778</t>
  </si>
  <si>
    <t>O0189</t>
  </si>
  <si>
    <t>C517</t>
  </si>
  <si>
    <t>P9127</t>
  </si>
  <si>
    <t>O0190</t>
  </si>
  <si>
    <t>C306</t>
  </si>
  <si>
    <t>P3072</t>
  </si>
  <si>
    <t>O0191</t>
  </si>
  <si>
    <t>C169</t>
  </si>
  <si>
    <t>P1252</t>
  </si>
  <si>
    <t>O0192</t>
  </si>
  <si>
    <t>C342</t>
  </si>
  <si>
    <t>P6368</t>
  </si>
  <si>
    <t>O0193</t>
  </si>
  <si>
    <t>C897</t>
  </si>
  <si>
    <t>P2150</t>
  </si>
  <si>
    <t>O0194</t>
  </si>
  <si>
    <t>P8845</t>
  </si>
  <si>
    <t>O0195</t>
  </si>
  <si>
    <t>C339</t>
  </si>
  <si>
    <t>P7211</t>
  </si>
  <si>
    <t>O0196</t>
  </si>
  <si>
    <t>P9459</t>
  </si>
  <si>
    <t>O0197</t>
  </si>
  <si>
    <t>C908</t>
  </si>
  <si>
    <t>P1398</t>
  </si>
  <si>
    <t>O0198</t>
  </si>
  <si>
    <t>C103</t>
  </si>
  <si>
    <t>P9619</t>
  </si>
  <si>
    <t>O0199</t>
  </si>
  <si>
    <t>P3307</t>
  </si>
  <si>
    <t>O0200</t>
  </si>
  <si>
    <t>P9126</t>
  </si>
  <si>
    <t>O0201</t>
  </si>
  <si>
    <t>C936</t>
  </si>
  <si>
    <t>P8857</t>
  </si>
  <si>
    <t>O0202</t>
  </si>
  <si>
    <t>C988</t>
  </si>
  <si>
    <t>P2210</t>
  </si>
  <si>
    <t>O0203</t>
  </si>
  <si>
    <t>C130</t>
  </si>
  <si>
    <t>P3506</t>
  </si>
  <si>
    <t>O0204</t>
  </si>
  <si>
    <t>C862</t>
  </si>
  <si>
    <t>P3739</t>
  </si>
  <si>
    <t>O0205</t>
  </si>
  <si>
    <t>C853</t>
  </si>
  <si>
    <t>O0206</t>
  </si>
  <si>
    <t>C892</t>
  </si>
  <si>
    <t>P8172</t>
  </si>
  <si>
    <t>O0207</t>
  </si>
  <si>
    <t>C939</t>
  </si>
  <si>
    <t>P4888</t>
  </si>
  <si>
    <t>O0208</t>
  </si>
  <si>
    <t>P7864</t>
  </si>
  <si>
    <t>O0209</t>
  </si>
  <si>
    <t>C558</t>
  </si>
  <si>
    <t>P2134</t>
  </si>
  <si>
    <t>O0210</t>
  </si>
  <si>
    <t>C717</t>
  </si>
  <si>
    <t>P9614</t>
  </si>
  <si>
    <t>O0211</t>
  </si>
  <si>
    <t>C912</t>
  </si>
  <si>
    <t>P9175</t>
  </si>
  <si>
    <t>O0212</t>
  </si>
  <si>
    <t>C226</t>
  </si>
  <si>
    <t>P6211</t>
  </si>
  <si>
    <t>O0213</t>
  </si>
  <si>
    <t>C259</t>
  </si>
  <si>
    <t>P1352</t>
  </si>
  <si>
    <t>O0214</t>
  </si>
  <si>
    <t>P7042</t>
  </si>
  <si>
    <t>O0215</t>
  </si>
  <si>
    <t>C322</t>
  </si>
  <si>
    <t>P1350</t>
  </si>
  <si>
    <t>O0216</t>
  </si>
  <si>
    <t>C298</t>
  </si>
  <si>
    <t>P8716</t>
  </si>
  <si>
    <t>O0217</t>
  </si>
  <si>
    <t>C480</t>
  </si>
  <si>
    <t>P1048</t>
  </si>
  <si>
    <t>O0218</t>
  </si>
  <si>
    <t>C620</t>
  </si>
  <si>
    <t>P2402</t>
  </si>
  <si>
    <t>O0219</t>
  </si>
  <si>
    <t>C947</t>
  </si>
  <si>
    <t>P5718</t>
  </si>
  <si>
    <t>O0220</t>
  </si>
  <si>
    <t>C704</t>
  </si>
  <si>
    <t>P6001</t>
  </si>
  <si>
    <t>O0221</t>
  </si>
  <si>
    <t>C510</t>
  </si>
  <si>
    <t>P7841</t>
  </si>
  <si>
    <t>O0222</t>
  </si>
  <si>
    <t>P6070</t>
  </si>
  <si>
    <t>O0223</t>
  </si>
  <si>
    <t>P3993</t>
  </si>
  <si>
    <t>O0224</t>
  </si>
  <si>
    <t>C624</t>
  </si>
  <si>
    <t>P6670</t>
  </si>
  <si>
    <t>O0225</t>
  </si>
  <si>
    <t>C573</t>
  </si>
  <si>
    <t>P7664</t>
  </si>
  <si>
    <t>O0226</t>
  </si>
  <si>
    <t>C110</t>
  </si>
  <si>
    <t>P5573</t>
  </si>
  <si>
    <t>O0227</t>
  </si>
  <si>
    <t>C209</t>
  </si>
  <si>
    <t>P8747</t>
  </si>
  <si>
    <t>O0228</t>
  </si>
  <si>
    <t>C319</t>
  </si>
  <si>
    <t>P1015</t>
  </si>
  <si>
    <t>O0229</t>
  </si>
  <si>
    <t>C989</t>
  </si>
  <si>
    <t>P1859</t>
  </si>
  <si>
    <t>O0230</t>
  </si>
  <si>
    <t>C753</t>
  </si>
  <si>
    <t>P4755</t>
  </si>
  <si>
    <t>O0231</t>
  </si>
  <si>
    <t>C358</t>
  </si>
  <si>
    <t>P5726</t>
  </si>
  <si>
    <t>O0232</t>
  </si>
  <si>
    <t>C468</t>
  </si>
  <si>
    <t>P5204</t>
  </si>
  <si>
    <t>O0233</t>
  </si>
  <si>
    <t>C964</t>
  </si>
  <si>
    <t>P9258</t>
  </si>
  <si>
    <t>O0234</t>
  </si>
  <si>
    <t>C701</t>
  </si>
  <si>
    <t>P6747</t>
  </si>
  <si>
    <t>O0235</t>
  </si>
  <si>
    <t>C896</t>
  </si>
  <si>
    <t>P3879</t>
  </si>
  <si>
    <t>O0236</t>
  </si>
  <si>
    <t>O0237</t>
  </si>
  <si>
    <t>P9635</t>
  </si>
  <si>
    <t>O0238</t>
  </si>
  <si>
    <t>C250</t>
  </si>
  <si>
    <t>P1009</t>
  </si>
  <si>
    <t>O0239</t>
  </si>
  <si>
    <t>C993</t>
  </si>
  <si>
    <t>P1964</t>
  </si>
  <si>
    <t>O0240</t>
  </si>
  <si>
    <t>C541</t>
  </si>
  <si>
    <t>P9874</t>
  </si>
  <si>
    <t>O0241</t>
  </si>
  <si>
    <t>P2396</t>
  </si>
  <si>
    <t>O0242</t>
  </si>
  <si>
    <t>P1337</t>
  </si>
  <si>
    <t>O0243</t>
  </si>
  <si>
    <t>C611</t>
  </si>
  <si>
    <t>P7130</t>
  </si>
  <si>
    <t>O0244</t>
  </si>
  <si>
    <t>P5791</t>
  </si>
  <si>
    <t>O0245</t>
  </si>
  <si>
    <t>P1094</t>
  </si>
  <si>
    <t>O0246</t>
  </si>
  <si>
    <t>C735</t>
  </si>
  <si>
    <t>P9241</t>
  </si>
  <si>
    <t>O0247</t>
  </si>
  <si>
    <t>C613</t>
  </si>
  <si>
    <t>P8338</t>
  </si>
  <si>
    <t>O0248</t>
  </si>
  <si>
    <t>P9944</t>
  </si>
  <si>
    <t>O0249</t>
  </si>
  <si>
    <t>C711</t>
  </si>
  <si>
    <t>P4912</t>
  </si>
  <si>
    <t>O0250</t>
  </si>
  <si>
    <t>C596</t>
  </si>
  <si>
    <t>P9819</t>
  </si>
  <si>
    <t>O0251</t>
  </si>
  <si>
    <t>P3641</t>
  </si>
  <si>
    <t>O0252</t>
  </si>
  <si>
    <t>P8002</t>
  </si>
  <si>
    <t>O0253</t>
  </si>
  <si>
    <t>C161</t>
  </si>
  <si>
    <t>P7707</t>
  </si>
  <si>
    <t>O0254</t>
  </si>
  <si>
    <t>P1555</t>
  </si>
  <si>
    <t>O0255</t>
  </si>
  <si>
    <t>C173</t>
  </si>
  <si>
    <t>P7005</t>
  </si>
  <si>
    <t>O0256</t>
  </si>
  <si>
    <t>P2175</t>
  </si>
  <si>
    <t>O0257</t>
  </si>
  <si>
    <t>C435</t>
  </si>
  <si>
    <t>P6801</t>
  </si>
  <si>
    <t>O0258</t>
  </si>
  <si>
    <t>C730</t>
  </si>
  <si>
    <t>P7431</t>
  </si>
  <si>
    <t>O0259</t>
  </si>
  <si>
    <t>C868</t>
  </si>
  <si>
    <t>P4856</t>
  </si>
  <si>
    <t>O0260</t>
  </si>
  <si>
    <t>C352</t>
  </si>
  <si>
    <t>P4015</t>
  </si>
  <si>
    <t>O0261</t>
  </si>
  <si>
    <t>C357</t>
  </si>
  <si>
    <t>P6270</t>
  </si>
  <si>
    <t>O0262</t>
  </si>
  <si>
    <t>C578</t>
  </si>
  <si>
    <t>P3838</t>
  </si>
  <si>
    <t>O0263</t>
  </si>
  <si>
    <t>C307</t>
  </si>
  <si>
    <t>P6728</t>
  </si>
  <si>
    <t>O0264</t>
  </si>
  <si>
    <t>P7398</t>
  </si>
  <si>
    <t>O0265</t>
  </si>
  <si>
    <t>P1493</t>
  </si>
  <si>
    <t>O0266</t>
  </si>
  <si>
    <t>P5355</t>
  </si>
  <si>
    <t>O0267</t>
  </si>
  <si>
    <t>P7514</t>
  </si>
  <si>
    <t>O0268</t>
  </si>
  <si>
    <t>C371</t>
  </si>
  <si>
    <t>P1380</t>
  </si>
  <si>
    <t>O0269</t>
  </si>
  <si>
    <t>P9070</t>
  </si>
  <si>
    <t>O0270</t>
  </si>
  <si>
    <t>P3652</t>
  </si>
  <si>
    <t>O0271</t>
  </si>
  <si>
    <t>P3081</t>
  </si>
  <si>
    <t>O0272</t>
  </si>
  <si>
    <t>C108</t>
  </si>
  <si>
    <t>P9685</t>
  </si>
  <si>
    <t>O0273</t>
  </si>
  <si>
    <t>C588</t>
  </si>
  <si>
    <t>P4765</t>
  </si>
  <si>
    <t>O0274</t>
  </si>
  <si>
    <t>C245</t>
  </si>
  <si>
    <t>P5300</t>
  </si>
  <si>
    <t>O0275</t>
  </si>
  <si>
    <t>C641</t>
  </si>
  <si>
    <t>P1581</t>
  </si>
  <si>
    <t>O0276</t>
  </si>
  <si>
    <t>C565</t>
  </si>
  <si>
    <t>P1760</t>
  </si>
  <si>
    <t>O0277</t>
  </si>
  <si>
    <t>C393</t>
  </si>
  <si>
    <t>P2475</t>
  </si>
  <si>
    <t>O0278</t>
  </si>
  <si>
    <t>C655</t>
  </si>
  <si>
    <t>P9229</t>
  </si>
  <si>
    <t>O0279</t>
  </si>
  <si>
    <t>C369</t>
  </si>
  <si>
    <t>P3964</t>
  </si>
  <si>
    <t>O0280</t>
  </si>
  <si>
    <t>C405</t>
  </si>
  <si>
    <t>P8868</t>
  </si>
  <si>
    <t>O0281</t>
  </si>
  <si>
    <t>C446</t>
  </si>
  <si>
    <t>P2587</t>
  </si>
  <si>
    <t>O0282</t>
  </si>
  <si>
    <t>C467</t>
  </si>
  <si>
    <t>P6656</t>
  </si>
  <si>
    <t>O0283</t>
  </si>
  <si>
    <t>P9443</t>
  </si>
  <si>
    <t>O0284</t>
  </si>
  <si>
    <t>P9751</t>
  </si>
  <si>
    <t>O0285</t>
  </si>
  <si>
    <t>C864</t>
  </si>
  <si>
    <t>P4790</t>
  </si>
  <si>
    <t>O0286</t>
  </si>
  <si>
    <t>P1053</t>
  </si>
  <si>
    <t>O0287</t>
  </si>
  <si>
    <t>C206</t>
  </si>
  <si>
    <t>P4175</t>
  </si>
  <si>
    <t>O0288</t>
  </si>
  <si>
    <t>C204</t>
  </si>
  <si>
    <t>P5217</t>
  </si>
  <si>
    <t>O0289</t>
  </si>
  <si>
    <t>C796</t>
  </si>
  <si>
    <t>P5363</t>
  </si>
  <si>
    <t>O0290</t>
  </si>
  <si>
    <t>C889</t>
  </si>
  <si>
    <t>P9617</t>
  </si>
  <si>
    <t>O0291</t>
  </si>
  <si>
    <t>C809</t>
  </si>
  <si>
    <t>P3419</t>
  </si>
  <si>
    <t>O0292</t>
  </si>
  <si>
    <t>P3576</t>
  </si>
  <si>
    <t>O0293</t>
  </si>
  <si>
    <t>C531</t>
  </si>
  <si>
    <t>P9917</t>
  </si>
  <si>
    <t>O0294</t>
  </si>
  <si>
    <t>C617</t>
  </si>
  <si>
    <t>P3695</t>
  </si>
  <si>
    <t>O0295</t>
  </si>
  <si>
    <t>C456</t>
  </si>
  <si>
    <t>P1902</t>
  </si>
  <si>
    <t>O0296</t>
  </si>
  <si>
    <t>P8270</t>
  </si>
  <si>
    <t>O0297</t>
  </si>
  <si>
    <t>C156</t>
  </si>
  <si>
    <t>P5650</t>
  </si>
  <si>
    <t>O0298</t>
  </si>
  <si>
    <t>C374</t>
  </si>
  <si>
    <t>P1751</t>
  </si>
  <si>
    <t>O0299</t>
  </si>
  <si>
    <t>C152</t>
  </si>
  <si>
    <t>P6294</t>
  </si>
  <si>
    <t>O0300</t>
  </si>
  <si>
    <t>C738</t>
  </si>
  <si>
    <t>P8122</t>
  </si>
  <si>
    <t>O0301</t>
  </si>
  <si>
    <t>P1242</t>
  </si>
  <si>
    <t>O0302</t>
  </si>
  <si>
    <t>C673</t>
  </si>
  <si>
    <t>P3936</t>
  </si>
  <si>
    <t>O0303</t>
  </si>
  <si>
    <t>C360</t>
  </si>
  <si>
    <t>P3608</t>
  </si>
  <si>
    <t>O0304</t>
  </si>
  <si>
    <t>C473</t>
  </si>
  <si>
    <t>O0305</t>
  </si>
  <si>
    <t>C746</t>
  </si>
  <si>
    <t>P6706</t>
  </si>
  <si>
    <t>O0306</t>
  </si>
  <si>
    <t>C981</t>
  </si>
  <si>
    <t>P6844</t>
  </si>
  <si>
    <t>O0307</t>
  </si>
  <si>
    <t>P3555</t>
  </si>
  <si>
    <t>O0308</t>
  </si>
  <si>
    <t>P7258</t>
  </si>
  <si>
    <t>O0309</t>
  </si>
  <si>
    <t>C132</t>
  </si>
  <si>
    <t>P2433</t>
  </si>
  <si>
    <t>O0310</t>
  </si>
  <si>
    <t>C252</t>
  </si>
  <si>
    <t>P1656</t>
  </si>
  <si>
    <t>O0311</t>
  </si>
  <si>
    <t>C840</t>
  </si>
  <si>
    <t>P2738</t>
  </si>
  <si>
    <t>O0312</t>
  </si>
  <si>
    <t>P1461</t>
  </si>
  <si>
    <t>O0313</t>
  </si>
  <si>
    <t>C757</t>
  </si>
  <si>
    <t>P6810</t>
  </si>
  <si>
    <t>O0314</t>
  </si>
  <si>
    <t>C511</t>
  </si>
  <si>
    <t>P4712</t>
  </si>
  <si>
    <t>O0315</t>
  </si>
  <si>
    <t>C603</t>
  </si>
  <si>
    <t>P9017</t>
  </si>
  <si>
    <t>O0316</t>
  </si>
  <si>
    <t>C622</t>
  </si>
  <si>
    <t>P7167</t>
  </si>
  <si>
    <t>O0317</t>
  </si>
  <si>
    <t>C508</t>
  </si>
  <si>
    <t>P4135</t>
  </si>
  <si>
    <t>O0318</t>
  </si>
  <si>
    <t>C968</t>
  </si>
  <si>
    <t>P6272</t>
  </si>
  <si>
    <t>O0319</t>
  </si>
  <si>
    <t>C521</t>
  </si>
  <si>
    <t>P1227</t>
  </si>
  <si>
    <t>O0320</t>
  </si>
  <si>
    <t>P3108</t>
  </si>
  <si>
    <t>O0321</t>
  </si>
  <si>
    <t>C579</t>
  </si>
  <si>
    <t>P7020</t>
  </si>
  <si>
    <t>O0322</t>
  </si>
  <si>
    <t>C691</t>
  </si>
  <si>
    <t>P3931</t>
  </si>
  <si>
    <t>O0323</t>
  </si>
  <si>
    <t>P3935</t>
  </si>
  <si>
    <t>O0324</t>
  </si>
  <si>
    <t>C397</t>
  </si>
  <si>
    <t>P4855</t>
  </si>
  <si>
    <t>O0325</t>
  </si>
  <si>
    <t>C525</t>
  </si>
  <si>
    <t>P7317</t>
  </si>
  <si>
    <t>O0326</t>
  </si>
  <si>
    <t>C445</t>
  </si>
  <si>
    <t>P9918</t>
  </si>
  <si>
    <t>O0327</t>
  </si>
  <si>
    <t>C520</t>
  </si>
  <si>
    <t>P6998</t>
  </si>
  <si>
    <t>O0328</t>
  </si>
  <si>
    <t>C518</t>
  </si>
  <si>
    <t>P1605</t>
  </si>
  <si>
    <t>O0329</t>
  </si>
  <si>
    <t>P1396</t>
  </si>
  <si>
    <t>O0330</t>
  </si>
  <si>
    <t>C591</t>
  </si>
  <si>
    <t>P2635</t>
  </si>
  <si>
    <t>O0331</t>
  </si>
  <si>
    <t>C884</t>
  </si>
  <si>
    <t>P3157</t>
  </si>
  <si>
    <t>O0332</t>
  </si>
  <si>
    <t>C479</t>
  </si>
  <si>
    <t>P2973</t>
  </si>
  <si>
    <t>O0333</t>
  </si>
  <si>
    <t>C710</t>
  </si>
  <si>
    <t>P6939</t>
  </si>
  <si>
    <t>O0334</t>
  </si>
  <si>
    <t>C778</t>
  </si>
  <si>
    <t>P8159</t>
  </si>
  <si>
    <t>O0335</t>
  </si>
  <si>
    <t>C697</t>
  </si>
  <si>
    <t>P6128</t>
  </si>
  <si>
    <t>O0336</t>
  </si>
  <si>
    <t>P6339</t>
  </si>
  <si>
    <t>O0337</t>
  </si>
  <si>
    <t>C386</t>
  </si>
  <si>
    <t>P5318</t>
  </si>
  <si>
    <t>O0338</t>
  </si>
  <si>
    <t>C224</t>
  </si>
  <si>
    <t>P6762</t>
  </si>
  <si>
    <t>O0339</t>
  </si>
  <si>
    <t>C887</t>
  </si>
  <si>
    <t>P5733</t>
  </si>
  <si>
    <t>O0340</t>
  </si>
  <si>
    <t>C389</t>
  </si>
  <si>
    <t>P8734</t>
  </si>
  <si>
    <t>O0341</t>
  </si>
  <si>
    <t>P9851</t>
  </si>
  <si>
    <t>O0342</t>
  </si>
  <si>
    <t>C958</t>
  </si>
  <si>
    <t>P2324</t>
  </si>
  <si>
    <t>O0343</t>
  </si>
  <si>
    <t>C497</t>
  </si>
  <si>
    <t>P8138</t>
  </si>
  <si>
    <t>O0344</t>
  </si>
  <si>
    <t>P8789</t>
  </si>
  <si>
    <t>O0345</t>
  </si>
  <si>
    <t>P3771</t>
  </si>
  <si>
    <t>O0346</t>
  </si>
  <si>
    <t>C196</t>
  </si>
  <si>
    <t>P6634</t>
  </si>
  <si>
    <t>O0347</t>
  </si>
  <si>
    <t>P2853</t>
  </si>
  <si>
    <t>O0348</t>
  </si>
  <si>
    <t>P1037</t>
  </si>
  <si>
    <t>O0349</t>
  </si>
  <si>
    <t>P3504</t>
  </si>
  <si>
    <t>O0350</t>
  </si>
  <si>
    <t>P1679</t>
  </si>
  <si>
    <t>O0351</t>
  </si>
  <si>
    <t>P4183</t>
  </si>
  <si>
    <t>O0352</t>
  </si>
  <si>
    <t>C428</t>
  </si>
  <si>
    <t>P1657</t>
  </si>
  <si>
    <t>O0353</t>
  </si>
  <si>
    <t>P2297</t>
  </si>
  <si>
    <t>O0354</t>
  </si>
  <si>
    <t>C341</t>
  </si>
  <si>
    <t>P5797</t>
  </si>
  <si>
    <t>O0355</t>
  </si>
  <si>
    <t>C902</t>
  </si>
  <si>
    <t>P4826</t>
  </si>
  <si>
    <t>O0356</t>
  </si>
  <si>
    <t>P9802</t>
  </si>
  <si>
    <t>O0357</t>
  </si>
  <si>
    <t>P3584</t>
  </si>
  <si>
    <t>O0358</t>
  </si>
  <si>
    <t>C141</t>
  </si>
  <si>
    <t>P9518</t>
  </si>
  <si>
    <t>O0359</t>
  </si>
  <si>
    <t>C876</t>
  </si>
  <si>
    <t>P6779</t>
  </si>
  <si>
    <t>O0360</t>
  </si>
  <si>
    <t>C866</t>
  </si>
  <si>
    <t>P8003</t>
  </si>
  <si>
    <t>O0361</t>
  </si>
  <si>
    <t>C890</t>
  </si>
  <si>
    <t>P4872</t>
  </si>
  <si>
    <t>O0362</t>
  </si>
  <si>
    <t>P4807</t>
  </si>
  <si>
    <t>O0363</t>
  </si>
  <si>
    <t>C151</t>
  </si>
  <si>
    <t>P2699</t>
  </si>
  <si>
    <t>O0364</t>
  </si>
  <si>
    <t>C755</t>
  </si>
  <si>
    <t>P6159</t>
  </si>
  <si>
    <t>O0365</t>
  </si>
  <si>
    <t>P5990</t>
  </si>
  <si>
    <t>O0366</t>
  </si>
  <si>
    <t>C144</t>
  </si>
  <si>
    <t>P7758</t>
  </si>
  <si>
    <t>O0367</t>
  </si>
  <si>
    <t>C899</t>
  </si>
  <si>
    <t>O0368</t>
  </si>
  <si>
    <t>P1899</t>
  </si>
  <si>
    <t>O0369</t>
  </si>
  <si>
    <t>C398</t>
  </si>
  <si>
    <t>P7202</t>
  </si>
  <si>
    <t>O0370</t>
  </si>
  <si>
    <t>C368</t>
  </si>
  <si>
    <t>P2804</t>
  </si>
  <si>
    <t>O0371</t>
  </si>
  <si>
    <t>C287</t>
  </si>
  <si>
    <t>P8622</t>
  </si>
  <si>
    <t>O0372</t>
  </si>
  <si>
    <t>C820</t>
  </si>
  <si>
    <t>P8458</t>
  </si>
  <si>
    <t>O0373</t>
  </si>
  <si>
    <t>C601</t>
  </si>
  <si>
    <t>P8522</t>
  </si>
  <si>
    <t>O0374</t>
  </si>
  <si>
    <t>C945</t>
  </si>
  <si>
    <t>P6846</t>
  </si>
  <si>
    <t>O0375</t>
  </si>
  <si>
    <t>C616</t>
  </si>
  <si>
    <t>O0376</t>
  </si>
  <si>
    <t>C376</t>
  </si>
  <si>
    <t>P8333</t>
  </si>
  <si>
    <t>O0377</t>
  </si>
  <si>
    <t>C672</t>
  </si>
  <si>
    <t>P8297</t>
  </si>
  <si>
    <t>O0378</t>
  </si>
  <si>
    <t>C841</t>
  </si>
  <si>
    <t>P8332</t>
  </si>
  <si>
    <t>O0379</t>
  </si>
  <si>
    <t>P3055</t>
  </si>
  <si>
    <t>O0380</t>
  </si>
  <si>
    <t>C825</t>
  </si>
  <si>
    <t>P3206</t>
  </si>
  <si>
    <t>O0381</t>
  </si>
  <si>
    <t>P1505</t>
  </si>
  <si>
    <t>O0382</t>
  </si>
  <si>
    <t>C345</t>
  </si>
  <si>
    <t>P6343</t>
  </si>
  <si>
    <t>O0383</t>
  </si>
  <si>
    <t>C712</t>
  </si>
  <si>
    <t>P7786</t>
  </si>
  <si>
    <t>O0384</t>
  </si>
  <si>
    <t>C979</t>
  </si>
  <si>
    <t>P8331</t>
  </si>
  <si>
    <t>O0385</t>
  </si>
  <si>
    <t>P6592</t>
  </si>
  <si>
    <t>O0386</t>
  </si>
  <si>
    <t>C726</t>
  </si>
  <si>
    <t>P6434</t>
  </si>
  <si>
    <t>O0387</t>
  </si>
  <si>
    <t>C734</t>
  </si>
  <si>
    <t>P8946</t>
  </si>
  <si>
    <t>O0388</t>
  </si>
  <si>
    <t>C314</t>
  </si>
  <si>
    <t>P3020</t>
  </si>
  <si>
    <t>O0389</t>
  </si>
  <si>
    <t>C576</t>
  </si>
  <si>
    <t>P8133</t>
  </si>
  <si>
    <t>O0390</t>
  </si>
  <si>
    <t>C211</t>
  </si>
  <si>
    <t>P6241</t>
  </si>
  <si>
    <t>O0391</t>
  </si>
  <si>
    <t>C162</t>
  </si>
  <si>
    <t>P2791</t>
  </si>
  <si>
    <t>O0392</t>
  </si>
  <si>
    <t>P7449</t>
  </si>
  <si>
    <t>O0393</t>
  </si>
  <si>
    <t>C444</t>
  </si>
  <si>
    <t>P7678</t>
  </si>
  <si>
    <t>O0394</t>
  </si>
  <si>
    <t>P3765</t>
  </si>
  <si>
    <t>O0395</t>
  </si>
  <si>
    <t>C593</t>
  </si>
  <si>
    <t>P2085</t>
  </si>
  <si>
    <t>O0396</t>
  </si>
  <si>
    <t>C106</t>
  </si>
  <si>
    <t>P2271</t>
  </si>
  <si>
    <t>O0397</t>
  </si>
  <si>
    <t>C236</t>
  </si>
  <si>
    <t>O0398</t>
  </si>
  <si>
    <t>P6625</t>
  </si>
  <si>
    <t>O0399</t>
  </si>
  <si>
    <t>C462</t>
  </si>
  <si>
    <t>P9061</t>
  </si>
  <si>
    <t>O0400</t>
  </si>
  <si>
    <t>C607</t>
  </si>
  <si>
    <t>P8368</t>
  </si>
  <si>
    <t>O0401</t>
  </si>
  <si>
    <t>P6929</t>
  </si>
  <si>
    <t>O0402</t>
  </si>
  <si>
    <t>C594</t>
  </si>
  <si>
    <t>P8201</t>
  </si>
  <si>
    <t>O0403</t>
  </si>
  <si>
    <t>C247</t>
  </si>
  <si>
    <t>P8958</t>
  </si>
  <si>
    <t>O0404</t>
  </si>
  <si>
    <t>P3600</t>
  </si>
  <si>
    <t>O0405</t>
  </si>
  <si>
    <t>C413</t>
  </si>
  <si>
    <t>P7237</t>
  </si>
  <si>
    <t>O0406</t>
  </si>
  <si>
    <t>C998</t>
  </si>
  <si>
    <t>O0407</t>
  </si>
  <si>
    <t>C997</t>
  </si>
  <si>
    <t>P4272</t>
  </si>
  <si>
    <t>O0408</t>
  </si>
  <si>
    <t>C301</t>
  </si>
  <si>
    <t>P9659</t>
  </si>
  <si>
    <t>O0409</t>
  </si>
  <si>
    <t>C387</t>
  </si>
  <si>
    <t>P4798</t>
  </si>
  <si>
    <t>O0410</t>
  </si>
  <si>
    <t>P1849</t>
  </si>
  <si>
    <t>O0411</t>
  </si>
  <si>
    <t>C752</t>
  </si>
  <si>
    <t>P7871</t>
  </si>
  <si>
    <t>O0412</t>
  </si>
  <si>
    <t>P1744</t>
  </si>
  <si>
    <t>O0413</t>
  </si>
  <si>
    <t>O0414</t>
  </si>
  <si>
    <t>C248</t>
  </si>
  <si>
    <t>P7845</t>
  </si>
  <si>
    <t>O0415</t>
  </si>
  <si>
    <t>P2792</t>
  </si>
  <si>
    <t>O0416</t>
  </si>
  <si>
    <t>C910</t>
  </si>
  <si>
    <t>P1340</t>
  </si>
  <si>
    <t>O0417</t>
  </si>
  <si>
    <t>C417</t>
  </si>
  <si>
    <t>P6087</t>
  </si>
  <si>
    <t>O0418</t>
  </si>
  <si>
    <t>C434</t>
  </si>
  <si>
    <t>P5758</t>
  </si>
  <si>
    <t>O0419</t>
  </si>
  <si>
    <t>C362</t>
  </si>
  <si>
    <t>P3713</t>
  </si>
  <si>
    <t>O0420</t>
  </si>
  <si>
    <t>C249</t>
  </si>
  <si>
    <t>P8761</t>
  </si>
  <si>
    <t>O0421</t>
  </si>
  <si>
    <t>C765</t>
  </si>
  <si>
    <t>P8473</t>
  </si>
  <si>
    <t>O0422</t>
  </si>
  <si>
    <t>P4398</t>
  </si>
  <si>
    <t>O0423</t>
  </si>
  <si>
    <t>C119</t>
  </si>
  <si>
    <t>P5304</t>
  </si>
  <si>
    <t>O0424</t>
  </si>
  <si>
    <t>C904</t>
  </si>
  <si>
    <t>P9108</t>
  </si>
  <si>
    <t>O0425</t>
  </si>
  <si>
    <t>C221</t>
  </si>
  <si>
    <t>P8117</t>
  </si>
  <si>
    <t>O0426</t>
  </si>
  <si>
    <t>C833</t>
  </si>
  <si>
    <t>P4821</t>
  </si>
  <si>
    <t>O0427</t>
  </si>
  <si>
    <t>P8599</t>
  </si>
  <si>
    <t>O0428</t>
  </si>
  <si>
    <t>P4408</t>
  </si>
  <si>
    <t>O0429</t>
  </si>
  <si>
    <t>P2855</t>
  </si>
  <si>
    <t>O0430</t>
  </si>
  <si>
    <t>P6295</t>
  </si>
  <si>
    <t>O0431</t>
  </si>
  <si>
    <t>C290</t>
  </si>
  <si>
    <t>P7619</t>
  </si>
  <si>
    <t>O0432</t>
  </si>
  <si>
    <t>C962</t>
  </si>
  <si>
    <t>P1627</t>
  </si>
  <si>
    <t>O0433</t>
  </si>
  <si>
    <t>C729</t>
  </si>
  <si>
    <t>P8643</t>
  </si>
  <si>
    <t>O0434</t>
  </si>
  <si>
    <t>P3554</t>
  </si>
  <si>
    <t>O0435</t>
  </si>
  <si>
    <t>C658</t>
  </si>
  <si>
    <t>P3259</t>
  </si>
  <si>
    <t>O0436</t>
  </si>
  <si>
    <t>C115</t>
  </si>
  <si>
    <t>P6838</t>
  </si>
  <si>
    <t>O0437</t>
  </si>
  <si>
    <t>C948</t>
  </si>
  <si>
    <t>P6348</t>
  </si>
  <si>
    <t>O0438</t>
  </si>
  <si>
    <t>P5254</t>
  </si>
  <si>
    <t>O0439</t>
  </si>
  <si>
    <t>O0440</t>
  </si>
  <si>
    <t>C455</t>
  </si>
  <si>
    <t>P3890</t>
  </si>
  <si>
    <t>O0441</t>
  </si>
  <si>
    <t>P4165</t>
  </si>
  <si>
    <t>O0442</t>
  </si>
  <si>
    <t>P8995</t>
  </si>
  <si>
    <t>O0443</t>
  </si>
  <si>
    <t>C195</t>
  </si>
  <si>
    <t>P1077</t>
  </si>
  <si>
    <t>O0444</t>
  </si>
  <si>
    <t>C465</t>
  </si>
  <si>
    <t>P7925</t>
  </si>
  <si>
    <t>O0445</t>
  </si>
  <si>
    <t>P2913</t>
  </si>
  <si>
    <t>O0446</t>
  </si>
  <si>
    <t>P1241</t>
  </si>
  <si>
    <t>O0447</t>
  </si>
  <si>
    <t>P2491</t>
  </si>
  <si>
    <t>O0448</t>
  </si>
  <si>
    <t>P7581</t>
  </si>
  <si>
    <t>O0449</t>
  </si>
  <si>
    <t>P6432</t>
  </si>
  <si>
    <t>O0450</t>
  </si>
  <si>
    <t>C882</t>
  </si>
  <si>
    <t>P3594</t>
  </si>
  <si>
    <t>O0451</t>
  </si>
  <si>
    <t>P4829</t>
  </si>
  <si>
    <t>O0452</t>
  </si>
  <si>
    <t>C937</t>
  </si>
  <si>
    <t>P1791</t>
  </si>
  <si>
    <t>O0453</t>
  </si>
  <si>
    <t>P5342</t>
  </si>
  <si>
    <t>O0454</t>
  </si>
  <si>
    <t>O0455</t>
  </si>
  <si>
    <t>P5118</t>
  </si>
  <si>
    <t>O0456</t>
  </si>
  <si>
    <t>C370</t>
  </si>
  <si>
    <t>P7629</t>
  </si>
  <si>
    <t>O0457</t>
  </si>
  <si>
    <t>P6356</t>
  </si>
  <si>
    <t>O0458</t>
  </si>
  <si>
    <t>C716</t>
  </si>
  <si>
    <t>P8165</t>
  </si>
  <si>
    <t>O0459</t>
  </si>
  <si>
    <t>P3918</t>
  </si>
  <si>
    <t>O0460</t>
  </si>
  <si>
    <t>C980</t>
  </si>
  <si>
    <t>P7498</t>
  </si>
  <si>
    <t>O0461</t>
  </si>
  <si>
    <t>P4661</t>
  </si>
  <si>
    <t>O0462</t>
  </si>
  <si>
    <t>P7559</t>
  </si>
  <si>
    <t>O0463</t>
  </si>
  <si>
    <t>C871</t>
  </si>
  <si>
    <t>P6277</t>
  </si>
  <si>
    <t>O0464</t>
  </si>
  <si>
    <t>C150</t>
  </si>
  <si>
    <t>P4637</t>
  </si>
  <si>
    <t>O0465</t>
  </si>
  <si>
    <t>P9603</t>
  </si>
  <si>
    <t>O0466</t>
  </si>
  <si>
    <t>C137</t>
  </si>
  <si>
    <t>O0467</t>
  </si>
  <si>
    <t>P3150</t>
  </si>
  <si>
    <t>O0468</t>
  </si>
  <si>
    <t>C562</t>
  </si>
  <si>
    <t>P1223</t>
  </si>
  <si>
    <t>O0469</t>
  </si>
  <si>
    <t>C870</t>
  </si>
  <si>
    <t>P9888</t>
  </si>
  <si>
    <t>O0470</t>
  </si>
  <si>
    <t>C273</t>
  </si>
  <si>
    <t>P4437</t>
  </si>
  <si>
    <t>O0471</t>
  </si>
  <si>
    <t>C477</t>
  </si>
  <si>
    <t>P1326</t>
  </si>
  <si>
    <t>O0472</t>
  </si>
  <si>
    <t>P4793</t>
  </si>
  <si>
    <t>O0473</t>
  </si>
  <si>
    <t>C905</t>
  </si>
  <si>
    <t>P8046</t>
  </si>
  <si>
    <t>O0474</t>
  </si>
  <si>
    <t>P1442</t>
  </si>
  <si>
    <t>O0475</t>
  </si>
  <si>
    <t>C146</t>
  </si>
  <si>
    <t>P2585</t>
  </si>
  <si>
    <t>O0476</t>
  </si>
  <si>
    <t>C159</t>
  </si>
  <si>
    <t>P7866</t>
  </si>
  <si>
    <t>O0477</t>
  </si>
  <si>
    <t>C982</t>
  </si>
  <si>
    <t>P2986</t>
  </si>
  <si>
    <t>O0478</t>
  </si>
  <si>
    <t>C834</t>
  </si>
  <si>
    <t>P9068</t>
  </si>
  <si>
    <t>O0479</t>
  </si>
  <si>
    <t>C392</t>
  </si>
  <si>
    <t>O0480</t>
  </si>
  <si>
    <t>P5948</t>
  </si>
  <si>
    <t>O0481</t>
  </si>
  <si>
    <t>C304</t>
  </si>
  <si>
    <t>P1587</t>
  </si>
  <si>
    <t>O0482</t>
  </si>
  <si>
    <t>C584</t>
  </si>
  <si>
    <t>P1572</t>
  </si>
  <si>
    <t>O0483</t>
  </si>
  <si>
    <t>P7513</t>
  </si>
  <si>
    <t>O0484</t>
  </si>
  <si>
    <t>P9571</t>
  </si>
  <si>
    <t>O0485</t>
  </si>
  <si>
    <t>C427</t>
  </si>
  <si>
    <t>P2291</t>
  </si>
  <si>
    <t>O0486</t>
  </si>
  <si>
    <t>P3773</t>
  </si>
  <si>
    <t>O0487</t>
  </si>
  <si>
    <t>P3092</t>
  </si>
  <si>
    <t>O0488</t>
  </si>
  <si>
    <t>C323</t>
  </si>
  <si>
    <t>P1065</t>
  </si>
  <si>
    <t>O0489</t>
  </si>
  <si>
    <t>P4646</t>
  </si>
  <si>
    <t>O0490</t>
  </si>
  <si>
    <t>C684</t>
  </si>
  <si>
    <t>P6947</t>
  </si>
  <si>
    <t>O0491</t>
  </si>
  <si>
    <t>P1317</t>
  </si>
  <si>
    <t>O0492</t>
  </si>
  <si>
    <t>P2774</t>
  </si>
  <si>
    <t>O0493</t>
  </si>
  <si>
    <t>C984</t>
  </si>
  <si>
    <t>P1919</t>
  </si>
  <si>
    <t>O0494</t>
  </si>
  <si>
    <t>P8516</t>
  </si>
  <si>
    <t>O0495</t>
  </si>
  <si>
    <t>C808</t>
  </si>
  <si>
    <t>P7141</t>
  </si>
  <si>
    <t>O0496</t>
  </si>
  <si>
    <t>P5021</t>
  </si>
  <si>
    <t>O0497</t>
  </si>
  <si>
    <t>C805</t>
  </si>
  <si>
    <t>P8510</t>
  </si>
  <si>
    <t>O0498</t>
  </si>
  <si>
    <t>C934</t>
  </si>
  <si>
    <t>P4086</t>
  </si>
  <si>
    <t>O0499</t>
  </si>
  <si>
    <t>C263</t>
  </si>
  <si>
    <t>P2673</t>
  </si>
  <si>
    <t>O0500</t>
  </si>
  <si>
    <t>C246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</si>
</sst>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auto="1"/>
      </left>
      <right style="thin">
        <color auto="1"/>
      </right>
      <top/>
      <bottom style="thin">
        <color auto="1"/>
      </bottom>
      <diagonal/>
    </border>
    <border>
      <left style="medium">
        <color rgb="FF000000"/>
      </left>
      <right/>
      <top style="medium">
        <color rgb="FF000000"/>
      </top>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0">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1" fillId="0" borderId="0" xfId="0" applyFont="1"/>
    <xf numFmtId="0" fontId="1" fillId="0" borderId="0" xfId="0" applyFont="1" applyAlignment="1">
      <alignment wrapText="1"/>
    </xf>
    <xf numFmtId="1" fontId="0" fillId="0" borderId="0" xfId="0" applyNumberFormat="1"/>
    <xf numFmtId="0" fontId="0" fillId="0" borderId="2" xfId="0" applyBorder="1"/>
    <xf numFmtId="165" fontId="0" fillId="2" borderId="0" xfId="0" applyNumberFormat="1" applyFill="1"/>
    <xf numFmtId="0" fontId="0" fillId="0" borderId="3" xfId="0" applyBorder="1"/>
    <xf numFmtId="165" fontId="0" fillId="0" borderId="0" xfId="0" applyNumberFormat="1"/>
    <xf numFmtId="0"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50">
    <dxf>
      <numFmt numFmtId="165" formatCode="&quot;$&quot;#,##0.00"/>
    </dxf>
    <dxf>
      <numFmt numFmtId="165" formatCode="&quot;$&quot;#,##0.00"/>
    </dxf>
    <dxf>
      <numFmt numFmtId="1" formatCode="0"/>
    </dxf>
    <dxf>
      <fill>
        <patternFill patternType="solid">
          <fgColor indexed="64"/>
          <bgColor theme="0"/>
        </patternFill>
      </fill>
    </dxf>
    <dxf>
      <fill>
        <patternFill patternType="solid">
          <fgColor indexed="64"/>
          <bgColor theme="0"/>
        </patternFill>
      </fill>
    </dxf>
    <dxf>
      <numFmt numFmtId="165" formatCode="&quot;$&quot;#,##0.00"/>
    </dxf>
    <dxf>
      <numFmt numFmtId="165" formatCode="&quot;$&quot;#,##0.00"/>
    </dxf>
    <dxf>
      <numFmt numFmtId="165" formatCode="&quot;$&quot;#,##0.00"/>
    </dxf>
    <dxf>
      <numFmt numFmtId="165" formatCode="&quot;$&quot;#,##0.00"/>
    </dxf>
    <dxf>
      <numFmt numFmtId="1" formatCode="0"/>
    </dxf>
    <dxf>
      <fill>
        <patternFill patternType="solid">
          <fgColor indexed="64"/>
          <bgColor theme="0"/>
        </patternFill>
      </fill>
    </dxf>
    <dxf>
      <fill>
        <patternFill patternType="solid">
          <fgColor indexed="64"/>
          <bgColor theme="0"/>
        </patternFill>
      </fill>
    </dxf>
    <dxf>
      <numFmt numFmtId="165" formatCode="&quot;$&quot;#,##0.00"/>
    </dxf>
    <dxf>
      <numFmt numFmtId="165" formatCode="&quot;$&quot;#,##0.00"/>
    </dxf>
    <dxf>
      <numFmt numFmtId="165" formatCode="&quot;$&quot;#,##0.00"/>
    </dxf>
    <dxf>
      <numFmt numFmtId="165" formatCode="&quot;$&quot;#,##0.00"/>
    </dxf>
    <dxf>
      <numFmt numFmtId="165" formatCode="&quot;$&quot;#,##0.00"/>
    </dxf>
    <dxf>
      <numFmt numFmtId="1" formatCode="0"/>
    </dxf>
    <dxf>
      <fill>
        <patternFill patternType="solid">
          <fgColor indexed="64"/>
          <bgColor theme="0"/>
        </patternFill>
      </fill>
    </dxf>
    <dxf>
      <fill>
        <patternFill patternType="solid">
          <fgColor indexed="64"/>
          <bgColor theme="0"/>
        </patternFill>
      </fill>
    </dxf>
    <dxf>
      <numFmt numFmtId="165" formatCode="&quot;$&quot;#,##0.00"/>
    </dxf>
    <dxf>
      <numFmt numFmtId="165" formatCode="&quot;$&quot;#,##0.00"/>
    </dxf>
    <dxf>
      <numFmt numFmtId="165" formatCode="&quot;$&quot;#,##0.00"/>
    </dxf>
    <dxf>
      <numFmt numFmtId="165" formatCode="&quot;$&quot;#,##0.00"/>
    </dxf>
    <dxf>
      <numFmt numFmtId="165" formatCode="&quot;$&quot;#,##0.00"/>
    </dxf>
    <dxf>
      <numFmt numFmtId="1" formatCode="0"/>
    </dxf>
    <dxf>
      <fill>
        <patternFill patternType="solid">
          <fgColor indexed="64"/>
          <bgColor theme="0"/>
        </patternFill>
      </fill>
    </dxf>
    <dxf>
      <fill>
        <patternFill patternType="solid">
          <fgColor indexed="64"/>
          <bgColor theme="0"/>
        </patternFill>
      </fill>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164" formatCode="yyyy\-mm\-dd"/>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quot;$&quot;#,##0.00"/>
    </dxf>
    <dxf>
      <numFmt numFmtId="165" formatCode="&quot;$&quot;#,##0.00"/>
    </dxf>
    <dxf>
      <numFmt numFmtId="1" formatCode="0"/>
    </dxf>
    <dxf>
      <numFmt numFmtId="165" formatCode="&quot;$&quot;#,##0.00"/>
    </dxf>
    <dxf>
      <numFmt numFmtId="165" formatCode="&quot;$&quot;#,##0.00"/>
    </dxf>
    <dxf>
      <fill>
        <patternFill patternType="solid">
          <fgColor indexed="64"/>
          <bgColor theme="0"/>
        </patternFill>
      </fill>
    </dxf>
    <dxf>
      <fill>
        <patternFill patternType="solid">
          <fgColor indexed="64"/>
          <bgColor theme="0"/>
        </patternFill>
      </fill>
    </dxf>
  </dxfs>
  <tableStyles count="0" defaultTableStyle="TableStyleMedium9" defaultPivotStyle="PivotStyleLight16"/>
  <colors>
    <mruColors>
      <color rgb="FF000000"/>
      <color rgb="FFA84747"/>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2.xlsx]Sheet2!PivotTable1</c:name>
    <c:fmtId val="0"/>
  </c:pivotSource>
  <c:chart>
    <c:autoTitleDeleted val="1"/>
    <c:pivotFmts>
      <c:pivotFmt>
        <c:idx val="0"/>
        <c:spPr>
          <a:ln w="25400" cap="rnd">
            <a:no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Count of order_id</c:v>
                </c:pt>
              </c:strCache>
            </c:strRef>
          </c:tx>
          <c:spPr>
            <a:ln w="25400" cap="rnd">
              <a:noFill/>
              <a:round/>
            </a:ln>
            <a:effectLst/>
          </c:spPr>
          <c:marker>
            <c:symbol val="circle"/>
            <c:size val="5"/>
            <c:spPr>
              <a:noFill/>
              <a:ln w="9525">
                <a:solidFill>
                  <a:schemeClr val="accent1"/>
                </a:solidFill>
              </a:ln>
              <a:effectLst/>
            </c:spPr>
          </c:marker>
          <c:cat>
            <c:strRef>
              <c:f>Sheet2!$A$4:$A$16</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Sheet2!$B$4:$B$16</c:f>
              <c:numCache>
                <c:formatCode>General</c:formatCode>
                <c:ptCount val="12"/>
                <c:pt idx="0">
                  <c:v>6</c:v>
                </c:pt>
                <c:pt idx="1">
                  <c:v>11</c:v>
                </c:pt>
                <c:pt idx="2">
                  <c:v>15</c:v>
                </c:pt>
                <c:pt idx="3">
                  <c:v>3</c:v>
                </c:pt>
                <c:pt idx="4">
                  <c:v>4</c:v>
                </c:pt>
                <c:pt idx="5">
                  <c:v>9</c:v>
                </c:pt>
                <c:pt idx="6">
                  <c:v>8</c:v>
                </c:pt>
                <c:pt idx="7">
                  <c:v>8</c:v>
                </c:pt>
                <c:pt idx="8">
                  <c:v>5</c:v>
                </c:pt>
                <c:pt idx="9">
                  <c:v>4</c:v>
                </c:pt>
                <c:pt idx="10">
                  <c:v>14</c:v>
                </c:pt>
                <c:pt idx="11">
                  <c:v>6</c:v>
                </c:pt>
              </c:numCache>
            </c:numRef>
          </c:val>
          <c:smooth val="0"/>
          <c:extLst>
            <c:ext xmlns:c16="http://schemas.microsoft.com/office/drawing/2014/chart" uri="{C3380CC4-5D6E-409C-BE32-E72D297353CC}">
              <c16:uniqueId val="{00000001-B688-498E-A69A-05BBA31EC1A0}"/>
            </c:ext>
          </c:extLst>
        </c:ser>
        <c:ser>
          <c:idx val="1"/>
          <c:order val="1"/>
          <c:tx>
            <c:strRef>
              <c:f>Sheet2!$C$3</c:f>
              <c:strCache>
                <c:ptCount val="1"/>
                <c:pt idx="0">
                  <c:v>Sum of TotalPrice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Sheet2!$A$4:$A$16</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Sheet2!$C$4:$C$16</c:f>
              <c:numCache>
                <c:formatCode>General</c:formatCode>
                <c:ptCount val="12"/>
                <c:pt idx="0">
                  <c:v>7009.3300000000008</c:v>
                </c:pt>
                <c:pt idx="1">
                  <c:v>16111.100000000004</c:v>
                </c:pt>
                <c:pt idx="2">
                  <c:v>26229.27</c:v>
                </c:pt>
                <c:pt idx="3">
                  <c:v>3211.23</c:v>
                </c:pt>
                <c:pt idx="4">
                  <c:v>8268.2999999999993</c:v>
                </c:pt>
                <c:pt idx="5">
                  <c:v>18065.29</c:v>
                </c:pt>
                <c:pt idx="6">
                  <c:v>18300.800000000003</c:v>
                </c:pt>
                <c:pt idx="7">
                  <c:v>6581.2300000000005</c:v>
                </c:pt>
                <c:pt idx="8">
                  <c:v>8089.43</c:v>
                </c:pt>
                <c:pt idx="9">
                  <c:v>10565.359999999999</c:v>
                </c:pt>
                <c:pt idx="10">
                  <c:v>20337.390000000007</c:v>
                </c:pt>
                <c:pt idx="11">
                  <c:v>9332.26</c:v>
                </c:pt>
              </c:numCache>
            </c:numRef>
          </c:val>
          <c:smooth val="0"/>
          <c:extLst>
            <c:ext xmlns:c16="http://schemas.microsoft.com/office/drawing/2014/chart" uri="{C3380CC4-5D6E-409C-BE32-E72D297353CC}">
              <c16:uniqueId val="{00000003-B688-498E-A69A-05BBA31EC1A0}"/>
            </c:ext>
          </c:extLst>
        </c:ser>
        <c:dLbls>
          <c:showLegendKey val="0"/>
          <c:showVal val="0"/>
          <c:showCatName val="0"/>
          <c:showSerName val="0"/>
          <c:showPercent val="0"/>
          <c:showBubbleSize val="0"/>
        </c:dLbls>
        <c:marker val="1"/>
        <c:smooth val="0"/>
        <c:axId val="645044231"/>
        <c:axId val="645055495"/>
      </c:lineChart>
      <c:catAx>
        <c:axId val="645044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55495"/>
        <c:crosses val="autoZero"/>
        <c:auto val="1"/>
        <c:lblAlgn val="ctr"/>
        <c:lblOffset val="100"/>
        <c:noMultiLvlLbl val="0"/>
      </c:catAx>
      <c:valAx>
        <c:axId val="645055495"/>
        <c:scaling>
          <c:orientation val="minMax"/>
        </c:scaling>
        <c:delete val="1"/>
        <c:axPos val="l"/>
        <c:numFmt formatCode="General" sourceLinked="1"/>
        <c:majorTickMark val="none"/>
        <c:minorTickMark val="none"/>
        <c:tickLblPos val="nextTo"/>
        <c:crossAx val="6450442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2.xlsx]Sheet4!PivotTable3</c:name>
    <c:fmtId val="0"/>
  </c:pivotSource>
  <c:chart>
    <c:autoTitleDeleted val="1"/>
    <c:pivotFmts>
      <c:pivotFmt>
        <c:idx val="0"/>
        <c:spPr>
          <a:solidFill>
            <a:srgbClr val="E26B0A"/>
          </a:solidFill>
          <a:ln w="9525">
            <a:solidFill>
              <a:srgbClr val="FF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rgbClr val="E26B0A"/>
            </a:solidFill>
            <a:ln w="9525">
              <a:solidFill>
                <a:srgbClr val="FF0000"/>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Sheet4!$A$4:$A$19</c:f>
              <c:strCache>
                <c:ptCount val="15"/>
                <c:pt idx="0">
                  <c:v>Vacuum</c:v>
                </c:pt>
                <c:pt idx="1">
                  <c:v>T-Shirt</c:v>
                </c:pt>
                <c:pt idx="2">
                  <c:v>Puzzle</c:v>
                </c:pt>
                <c:pt idx="3">
                  <c:v>Phone</c:v>
                </c:pt>
                <c:pt idx="4">
                  <c:v>Perfume</c:v>
                </c:pt>
                <c:pt idx="5">
                  <c:v>Moisturizer</c:v>
                </c:pt>
                <c:pt idx="6">
                  <c:v>Microwave</c:v>
                </c:pt>
                <c:pt idx="7">
                  <c:v>Lipstick</c:v>
                </c:pt>
                <c:pt idx="8">
                  <c:v>Lego Set</c:v>
                </c:pt>
                <c:pt idx="9">
                  <c:v>Laptop</c:v>
                </c:pt>
                <c:pt idx="10">
                  <c:v>Jeans</c:v>
                </c:pt>
                <c:pt idx="11">
                  <c:v>Jacket</c:v>
                </c:pt>
                <c:pt idx="12">
                  <c:v>Headphones</c:v>
                </c:pt>
                <c:pt idx="13">
                  <c:v>Board Game</c:v>
                </c:pt>
                <c:pt idx="14">
                  <c:v>Blender</c:v>
                </c:pt>
              </c:strCache>
            </c:strRef>
          </c:cat>
          <c:val>
            <c:numRef>
              <c:f>Sheet4!$B$4:$B$19</c:f>
              <c:numCache>
                <c:formatCode>"$"#,##0.00</c:formatCode>
                <c:ptCount val="15"/>
                <c:pt idx="0">
                  <c:v>4123.9799999999996</c:v>
                </c:pt>
                <c:pt idx="1">
                  <c:v>17648.91</c:v>
                </c:pt>
                <c:pt idx="2">
                  <c:v>8083.96</c:v>
                </c:pt>
                <c:pt idx="3">
                  <c:v>7637.3600000000006</c:v>
                </c:pt>
                <c:pt idx="4">
                  <c:v>7656.26</c:v>
                </c:pt>
                <c:pt idx="5">
                  <c:v>4745.34</c:v>
                </c:pt>
                <c:pt idx="6">
                  <c:v>9751.9600000000009</c:v>
                </c:pt>
                <c:pt idx="7">
                  <c:v>5323.7699999999995</c:v>
                </c:pt>
                <c:pt idx="8">
                  <c:v>12768.11</c:v>
                </c:pt>
                <c:pt idx="9">
                  <c:v>20765.730000000003</c:v>
                </c:pt>
                <c:pt idx="10">
                  <c:v>13029.04</c:v>
                </c:pt>
                <c:pt idx="11">
                  <c:v>13973.43</c:v>
                </c:pt>
                <c:pt idx="12">
                  <c:v>11284.93</c:v>
                </c:pt>
                <c:pt idx="13">
                  <c:v>5772.5400000000009</c:v>
                </c:pt>
                <c:pt idx="14">
                  <c:v>9535.67</c:v>
                </c:pt>
              </c:numCache>
            </c:numRef>
          </c:val>
          <c:extLst>
            <c:ext xmlns:c16="http://schemas.microsoft.com/office/drawing/2014/chart" uri="{C3380CC4-5D6E-409C-BE32-E72D297353CC}">
              <c16:uniqueId val="{00000001-D5BD-4275-9EFD-E13DCA74FD96}"/>
            </c:ext>
          </c:extLst>
        </c:ser>
        <c:dLbls>
          <c:dLblPos val="outEnd"/>
          <c:showLegendKey val="0"/>
          <c:showVal val="1"/>
          <c:showCatName val="0"/>
          <c:showSerName val="0"/>
          <c:showPercent val="0"/>
          <c:showBubbleSize val="0"/>
        </c:dLbls>
        <c:gapWidth val="219"/>
        <c:overlap val="-27"/>
        <c:axId val="657610247"/>
        <c:axId val="657612295"/>
      </c:barChart>
      <c:catAx>
        <c:axId val="657610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12295"/>
        <c:crosses val="autoZero"/>
        <c:auto val="1"/>
        <c:lblAlgn val="ctr"/>
        <c:lblOffset val="100"/>
        <c:noMultiLvlLbl val="0"/>
      </c:catAx>
      <c:valAx>
        <c:axId val="657612295"/>
        <c:scaling>
          <c:orientation val="minMax"/>
        </c:scaling>
        <c:delete val="1"/>
        <c:axPos val="l"/>
        <c:numFmt formatCode="&quot;$&quot;#,##0.00" sourceLinked="1"/>
        <c:majorTickMark val="none"/>
        <c:minorTickMark val="none"/>
        <c:tickLblPos val="nextTo"/>
        <c:crossAx val="657610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2.xlsx]Sheet3!PivotTable2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BB59"/>
          </a:solidFill>
          <a:ln>
            <a:solidFill>
              <a:srgbClr val="0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Delivered</c:v>
                </c:pt>
              </c:strCache>
            </c:strRef>
          </c:tx>
          <c:spPr>
            <a:solidFill>
              <a:srgbClr val="9BBB59"/>
            </a:solidFill>
            <a:ln>
              <a:solidFill>
                <a:srgbClr val="000000"/>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Sheet3!$A$5:$A$6</c:f>
              <c:strCache>
                <c:ptCount val="1"/>
                <c:pt idx="0">
                  <c:v>East</c:v>
                </c:pt>
              </c:strCache>
            </c:strRef>
          </c:cat>
          <c:val>
            <c:numRef>
              <c:f>Sheet3!$B$5:$B$6</c:f>
              <c:numCache>
                <c:formatCode>General</c:formatCode>
                <c:ptCount val="1"/>
                <c:pt idx="0">
                  <c:v>93</c:v>
                </c:pt>
              </c:numCache>
            </c:numRef>
          </c:val>
          <c:extLst>
            <c:ext xmlns:c16="http://schemas.microsoft.com/office/drawing/2014/chart" uri="{C3380CC4-5D6E-409C-BE32-E72D297353CC}">
              <c16:uniqueId val="{00000001-8A6D-4562-AE08-BCB9F6286B67}"/>
            </c:ext>
          </c:extLst>
        </c:ser>
        <c:dLbls>
          <c:dLblPos val="outEnd"/>
          <c:showLegendKey val="0"/>
          <c:showVal val="1"/>
          <c:showCatName val="0"/>
          <c:showSerName val="0"/>
          <c:showPercent val="0"/>
          <c:showBubbleSize val="0"/>
        </c:dLbls>
        <c:gapWidth val="219"/>
        <c:axId val="49599495"/>
        <c:axId val="49601543"/>
      </c:barChart>
      <c:catAx>
        <c:axId val="49599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1543"/>
        <c:crosses val="autoZero"/>
        <c:auto val="1"/>
        <c:lblAlgn val="ctr"/>
        <c:lblOffset val="100"/>
        <c:noMultiLvlLbl val="0"/>
      </c:catAx>
      <c:valAx>
        <c:axId val="49601543"/>
        <c:scaling>
          <c:orientation val="minMax"/>
        </c:scaling>
        <c:delete val="1"/>
        <c:axPos val="b"/>
        <c:numFmt formatCode="General" sourceLinked="1"/>
        <c:majorTickMark val="none"/>
        <c:minorTickMark val="none"/>
        <c:tickLblPos val="nextTo"/>
        <c:crossAx val="49599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2.xlsx]Sheet1!PivotTable2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TotalPrice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C186</c:v>
                </c:pt>
                <c:pt idx="1">
                  <c:v>C620</c:v>
                </c:pt>
                <c:pt idx="2">
                  <c:v>C782</c:v>
                </c:pt>
                <c:pt idx="3">
                  <c:v>C830</c:v>
                </c:pt>
                <c:pt idx="4">
                  <c:v>C981</c:v>
                </c:pt>
              </c:strCache>
            </c:strRef>
          </c:cat>
          <c:val>
            <c:numRef>
              <c:f>Sheet1!$B$4:$B$9</c:f>
              <c:numCache>
                <c:formatCode>General</c:formatCode>
                <c:ptCount val="5"/>
                <c:pt idx="0">
                  <c:v>4568.25</c:v>
                </c:pt>
                <c:pt idx="1">
                  <c:v>4986.6000000000004</c:v>
                </c:pt>
                <c:pt idx="2">
                  <c:v>5629.7999999999993</c:v>
                </c:pt>
                <c:pt idx="3">
                  <c:v>4246.2</c:v>
                </c:pt>
                <c:pt idx="4">
                  <c:v>4932.95</c:v>
                </c:pt>
              </c:numCache>
            </c:numRef>
          </c:val>
          <c:extLst>
            <c:ext xmlns:c16="http://schemas.microsoft.com/office/drawing/2014/chart" uri="{C3380CC4-5D6E-409C-BE32-E72D297353CC}">
              <c16:uniqueId val="{00000001-2857-4858-ADD0-9B1B0A4F1F12}"/>
            </c:ext>
          </c:extLst>
        </c:ser>
        <c:ser>
          <c:idx val="1"/>
          <c:order val="1"/>
          <c:tx>
            <c:strRef>
              <c:f>Sheet1!$C$3</c:f>
              <c:strCache>
                <c:ptCount val="1"/>
                <c:pt idx="0">
                  <c:v>Count of order_id</c:v>
                </c:pt>
              </c:strCache>
            </c:strRef>
          </c:tx>
          <c:spPr>
            <a:solidFill>
              <a:schemeClr val="accent2"/>
            </a:solidFill>
            <a:ln>
              <a:noFill/>
            </a:ln>
            <a:effectLst/>
          </c:spPr>
          <c:invertIfNegative val="0"/>
          <c:cat>
            <c:strRef>
              <c:f>Sheet1!$A$4:$A$9</c:f>
              <c:strCache>
                <c:ptCount val="5"/>
                <c:pt idx="0">
                  <c:v>C186</c:v>
                </c:pt>
                <c:pt idx="1">
                  <c:v>C620</c:v>
                </c:pt>
                <c:pt idx="2">
                  <c:v>C782</c:v>
                </c:pt>
                <c:pt idx="3">
                  <c:v>C830</c:v>
                </c:pt>
                <c:pt idx="4">
                  <c:v>C981</c:v>
                </c:pt>
              </c:strCache>
            </c:strRef>
          </c:cat>
          <c:val>
            <c:numRef>
              <c:f>Sheet1!$C$4:$C$9</c:f>
              <c:numCache>
                <c:formatCode>General</c:formatCode>
                <c:ptCount val="5"/>
                <c:pt idx="0">
                  <c:v>1</c:v>
                </c:pt>
                <c:pt idx="1">
                  <c:v>1</c:v>
                </c:pt>
                <c:pt idx="2">
                  <c:v>2</c:v>
                </c:pt>
                <c:pt idx="3">
                  <c:v>1</c:v>
                </c:pt>
                <c:pt idx="4">
                  <c:v>1</c:v>
                </c:pt>
              </c:numCache>
            </c:numRef>
          </c:val>
          <c:extLst>
            <c:ext xmlns:c16="http://schemas.microsoft.com/office/drawing/2014/chart" uri="{C3380CC4-5D6E-409C-BE32-E72D297353CC}">
              <c16:uniqueId val="{00000003-2857-4858-ADD0-9B1B0A4F1F12}"/>
            </c:ext>
          </c:extLst>
        </c:ser>
        <c:dLbls>
          <c:showLegendKey val="0"/>
          <c:showVal val="0"/>
          <c:showCatName val="0"/>
          <c:showSerName val="0"/>
          <c:showPercent val="0"/>
          <c:showBubbleSize val="0"/>
        </c:dLbls>
        <c:gapWidth val="219"/>
        <c:axId val="835867655"/>
        <c:axId val="835869703"/>
      </c:barChart>
      <c:catAx>
        <c:axId val="835867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69703"/>
        <c:crosses val="autoZero"/>
        <c:auto val="1"/>
        <c:lblAlgn val="ctr"/>
        <c:lblOffset val="100"/>
        <c:noMultiLvlLbl val="0"/>
      </c:catAx>
      <c:valAx>
        <c:axId val="835869703"/>
        <c:scaling>
          <c:orientation val="minMax"/>
        </c:scaling>
        <c:delete val="1"/>
        <c:axPos val="b"/>
        <c:numFmt formatCode="General" sourceLinked="1"/>
        <c:majorTickMark val="none"/>
        <c:minorTickMark val="none"/>
        <c:tickLblPos val="nextTo"/>
        <c:crossAx val="835867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2.xlsx]Sheet5!PivotTable1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FC-4365-9D13-DCCC6AD7E7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FC-4365-9D13-DCCC6AD7E7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FC-4365-9D13-DCCC6AD7E7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Sheet5!$A$4:$A$5</c:f>
              <c:strCache>
                <c:ptCount val="1"/>
                <c:pt idx="0">
                  <c:v>Delivered</c:v>
                </c:pt>
              </c:strCache>
            </c:strRef>
          </c:cat>
          <c:val>
            <c:numRef>
              <c:f>Sheet5!$B$4:$B$5</c:f>
              <c:numCache>
                <c:formatCode>General</c:formatCode>
                <c:ptCount val="1"/>
                <c:pt idx="0">
                  <c:v>93</c:v>
                </c:pt>
              </c:numCache>
            </c:numRef>
          </c:val>
          <c:extLst>
            <c:ext xmlns:c16="http://schemas.microsoft.com/office/drawing/2014/chart" uri="{C3380CC4-5D6E-409C-BE32-E72D297353CC}">
              <c16:uniqueId val="{00000001-E31E-4356-8B19-FC860DE41E63}"/>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6221771381741967"/>
          <c:y val="0.21635319950908083"/>
          <c:w val="0.27946478118806578"/>
          <c:h val="0.36685039370078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2.xlsx]Sheet2!PivotTable1</c:name>
    <c:fmtId val="10"/>
  </c:pivotSource>
  <c:chart>
    <c:autoTitleDeleted val="1"/>
    <c:pivotFmts>
      <c:pivotFmt>
        <c:idx val="0"/>
        <c:spPr>
          <a:solidFill>
            <a:schemeClr val="accent1"/>
          </a:solidFill>
          <a:ln w="25400" cap="rnd">
            <a:noFill/>
            <a:round/>
          </a:ln>
          <a:effectLst/>
        </c:spPr>
        <c:marker>
          <c:symbol val="circle"/>
          <c:size val="5"/>
          <c:spPr>
            <a:no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5400" cap="rnd">
            <a:no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no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no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no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Count of order_id</c:v>
                </c:pt>
              </c:strCache>
            </c:strRef>
          </c:tx>
          <c:spPr>
            <a:ln w="25400" cap="rnd">
              <a:noFill/>
              <a:round/>
            </a:ln>
            <a:effectLst/>
          </c:spPr>
          <c:marker>
            <c:symbol val="circle"/>
            <c:size val="5"/>
            <c:spPr>
              <a:noFill/>
              <a:ln w="9525">
                <a:solidFill>
                  <a:schemeClr val="accent1"/>
                </a:solidFill>
              </a:ln>
              <a:effectLst/>
            </c:spPr>
          </c:marker>
          <c:cat>
            <c:strRef>
              <c:f>Sheet2!$A$4:$A$16</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Sheet2!$B$4:$B$16</c:f>
              <c:numCache>
                <c:formatCode>General</c:formatCode>
                <c:ptCount val="12"/>
                <c:pt idx="0">
                  <c:v>6</c:v>
                </c:pt>
                <c:pt idx="1">
                  <c:v>11</c:v>
                </c:pt>
                <c:pt idx="2">
                  <c:v>15</c:v>
                </c:pt>
                <c:pt idx="3">
                  <c:v>3</c:v>
                </c:pt>
                <c:pt idx="4">
                  <c:v>4</c:v>
                </c:pt>
                <c:pt idx="5">
                  <c:v>9</c:v>
                </c:pt>
                <c:pt idx="6">
                  <c:v>8</c:v>
                </c:pt>
                <c:pt idx="7">
                  <c:v>8</c:v>
                </c:pt>
                <c:pt idx="8">
                  <c:v>5</c:v>
                </c:pt>
                <c:pt idx="9">
                  <c:v>4</c:v>
                </c:pt>
                <c:pt idx="10">
                  <c:v>14</c:v>
                </c:pt>
                <c:pt idx="11">
                  <c:v>6</c:v>
                </c:pt>
              </c:numCache>
            </c:numRef>
          </c:val>
          <c:smooth val="0"/>
          <c:extLst>
            <c:ext xmlns:c16="http://schemas.microsoft.com/office/drawing/2014/chart" uri="{C3380CC4-5D6E-409C-BE32-E72D297353CC}">
              <c16:uniqueId val="{00000000-FC45-485B-9838-1AF6F7E90F99}"/>
            </c:ext>
          </c:extLst>
        </c:ser>
        <c:ser>
          <c:idx val="1"/>
          <c:order val="1"/>
          <c:tx>
            <c:strRef>
              <c:f>Sheet2!$C$3</c:f>
              <c:strCache>
                <c:ptCount val="1"/>
                <c:pt idx="0">
                  <c:v>Sum of TotalPrice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Sheet2!$A$4:$A$16</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Sheet2!$C$4:$C$16</c:f>
              <c:numCache>
                <c:formatCode>General</c:formatCode>
                <c:ptCount val="12"/>
                <c:pt idx="0">
                  <c:v>7009.3300000000008</c:v>
                </c:pt>
                <c:pt idx="1">
                  <c:v>16111.100000000004</c:v>
                </c:pt>
                <c:pt idx="2">
                  <c:v>26229.27</c:v>
                </c:pt>
                <c:pt idx="3">
                  <c:v>3211.23</c:v>
                </c:pt>
                <c:pt idx="4">
                  <c:v>8268.2999999999993</c:v>
                </c:pt>
                <c:pt idx="5">
                  <c:v>18065.29</c:v>
                </c:pt>
                <c:pt idx="6">
                  <c:v>18300.800000000003</c:v>
                </c:pt>
                <c:pt idx="7">
                  <c:v>6581.2300000000005</c:v>
                </c:pt>
                <c:pt idx="8">
                  <c:v>8089.43</c:v>
                </c:pt>
                <c:pt idx="9">
                  <c:v>10565.359999999999</c:v>
                </c:pt>
                <c:pt idx="10">
                  <c:v>20337.390000000007</c:v>
                </c:pt>
                <c:pt idx="11">
                  <c:v>9332.26</c:v>
                </c:pt>
              </c:numCache>
            </c:numRef>
          </c:val>
          <c:smooth val="0"/>
          <c:extLst>
            <c:ext xmlns:c16="http://schemas.microsoft.com/office/drawing/2014/chart" uri="{C3380CC4-5D6E-409C-BE32-E72D297353CC}">
              <c16:uniqueId val="{00000001-FC45-485B-9838-1AF6F7E90F99}"/>
            </c:ext>
          </c:extLst>
        </c:ser>
        <c:dLbls>
          <c:showLegendKey val="0"/>
          <c:showVal val="0"/>
          <c:showCatName val="0"/>
          <c:showSerName val="0"/>
          <c:showPercent val="0"/>
          <c:showBubbleSize val="0"/>
        </c:dLbls>
        <c:marker val="1"/>
        <c:smooth val="0"/>
        <c:axId val="645044231"/>
        <c:axId val="645055495"/>
      </c:lineChart>
      <c:catAx>
        <c:axId val="645044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55495"/>
        <c:crosses val="autoZero"/>
        <c:auto val="1"/>
        <c:lblAlgn val="ctr"/>
        <c:lblOffset val="100"/>
        <c:noMultiLvlLbl val="0"/>
      </c:catAx>
      <c:valAx>
        <c:axId val="645055495"/>
        <c:scaling>
          <c:orientation val="minMax"/>
        </c:scaling>
        <c:delete val="1"/>
        <c:axPos val="l"/>
        <c:numFmt formatCode="General" sourceLinked="1"/>
        <c:majorTickMark val="none"/>
        <c:minorTickMark val="none"/>
        <c:tickLblPos val="nextTo"/>
        <c:crossAx val="645044231"/>
        <c:crossesAt val="12"/>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2.xlsx]Sheet3!PivotTable2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BB59"/>
          </a:solidFill>
          <a:ln>
            <a:solidFill>
              <a:srgbClr val="0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BB59"/>
          </a:solidFill>
          <a:ln>
            <a:solidFill>
              <a:srgbClr val="0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BBB59"/>
          </a:solidFill>
          <a:ln>
            <a:solidFill>
              <a:srgbClr val="0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BBB59"/>
          </a:solidFill>
          <a:ln>
            <a:solidFill>
              <a:srgbClr val="0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BBB59"/>
          </a:solidFill>
          <a:ln>
            <a:solidFill>
              <a:srgbClr val="0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Delivered</c:v>
                </c:pt>
              </c:strCache>
            </c:strRef>
          </c:tx>
          <c:spPr>
            <a:solidFill>
              <a:srgbClr val="9BBB59"/>
            </a:solidFill>
            <a:ln>
              <a:solidFill>
                <a:srgbClr val="000000"/>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Sheet3!$A$5:$A$6</c:f>
              <c:strCache>
                <c:ptCount val="1"/>
                <c:pt idx="0">
                  <c:v>East</c:v>
                </c:pt>
              </c:strCache>
            </c:strRef>
          </c:cat>
          <c:val>
            <c:numRef>
              <c:f>Sheet3!$B$5:$B$6</c:f>
              <c:numCache>
                <c:formatCode>General</c:formatCode>
                <c:ptCount val="1"/>
                <c:pt idx="0">
                  <c:v>93</c:v>
                </c:pt>
              </c:numCache>
            </c:numRef>
          </c:val>
          <c:extLst>
            <c:ext xmlns:c16="http://schemas.microsoft.com/office/drawing/2014/chart" uri="{C3380CC4-5D6E-409C-BE32-E72D297353CC}">
              <c16:uniqueId val="{00000000-F8F3-4ECC-AB41-0B019C13234E}"/>
            </c:ext>
          </c:extLst>
        </c:ser>
        <c:dLbls>
          <c:dLblPos val="outEnd"/>
          <c:showLegendKey val="0"/>
          <c:showVal val="1"/>
          <c:showCatName val="0"/>
          <c:showSerName val="0"/>
          <c:showPercent val="0"/>
          <c:showBubbleSize val="0"/>
        </c:dLbls>
        <c:gapWidth val="219"/>
        <c:axId val="49599495"/>
        <c:axId val="49601543"/>
      </c:barChart>
      <c:catAx>
        <c:axId val="49599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1543"/>
        <c:crosses val="autoZero"/>
        <c:auto val="1"/>
        <c:lblAlgn val="ctr"/>
        <c:lblOffset val="100"/>
        <c:noMultiLvlLbl val="0"/>
      </c:catAx>
      <c:valAx>
        <c:axId val="49601543"/>
        <c:scaling>
          <c:orientation val="minMax"/>
        </c:scaling>
        <c:delete val="1"/>
        <c:axPos val="b"/>
        <c:numFmt formatCode="General" sourceLinked="1"/>
        <c:majorTickMark val="none"/>
        <c:minorTickMark val="none"/>
        <c:tickLblPos val="nextTo"/>
        <c:crossAx val="49599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2.xlsx]Sheet4!PivotTable3</c:name>
    <c:fmtId val="10"/>
  </c:pivotSource>
  <c:chart>
    <c:autoTitleDeleted val="1"/>
    <c:pivotFmts>
      <c:pivotFmt>
        <c:idx val="0"/>
        <c:spPr>
          <a:solidFill>
            <a:srgbClr val="E26B0A"/>
          </a:solidFill>
          <a:ln w="9525">
            <a:solidFill>
              <a:srgbClr val="FF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26B0A"/>
          </a:solidFill>
          <a:ln w="9525">
            <a:solidFill>
              <a:srgbClr val="FF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26B0A"/>
          </a:solidFill>
          <a:ln w="9525">
            <a:solidFill>
              <a:srgbClr val="FF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26B0A"/>
          </a:solidFill>
          <a:ln w="9525">
            <a:solidFill>
              <a:srgbClr val="FF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26B0A"/>
          </a:solidFill>
          <a:ln w="9525">
            <a:solidFill>
              <a:srgbClr val="FF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rgbClr val="E26B0A"/>
            </a:solidFill>
            <a:ln w="9525">
              <a:solidFill>
                <a:srgbClr val="FF0000"/>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Sheet4!$A$4:$A$19</c:f>
              <c:strCache>
                <c:ptCount val="15"/>
                <c:pt idx="0">
                  <c:v>Vacuum</c:v>
                </c:pt>
                <c:pt idx="1">
                  <c:v>T-Shirt</c:v>
                </c:pt>
                <c:pt idx="2">
                  <c:v>Puzzle</c:v>
                </c:pt>
                <c:pt idx="3">
                  <c:v>Phone</c:v>
                </c:pt>
                <c:pt idx="4">
                  <c:v>Perfume</c:v>
                </c:pt>
                <c:pt idx="5">
                  <c:v>Moisturizer</c:v>
                </c:pt>
                <c:pt idx="6">
                  <c:v>Microwave</c:v>
                </c:pt>
                <c:pt idx="7">
                  <c:v>Lipstick</c:v>
                </c:pt>
                <c:pt idx="8">
                  <c:v>Lego Set</c:v>
                </c:pt>
                <c:pt idx="9">
                  <c:v>Laptop</c:v>
                </c:pt>
                <c:pt idx="10">
                  <c:v>Jeans</c:v>
                </c:pt>
                <c:pt idx="11">
                  <c:v>Jacket</c:v>
                </c:pt>
                <c:pt idx="12">
                  <c:v>Headphones</c:v>
                </c:pt>
                <c:pt idx="13">
                  <c:v>Board Game</c:v>
                </c:pt>
                <c:pt idx="14">
                  <c:v>Blender</c:v>
                </c:pt>
              </c:strCache>
            </c:strRef>
          </c:cat>
          <c:val>
            <c:numRef>
              <c:f>Sheet4!$B$4:$B$19</c:f>
              <c:numCache>
                <c:formatCode>"$"#,##0.00</c:formatCode>
                <c:ptCount val="15"/>
                <c:pt idx="0">
                  <c:v>4123.9799999999996</c:v>
                </c:pt>
                <c:pt idx="1">
                  <c:v>17648.91</c:v>
                </c:pt>
                <c:pt idx="2">
                  <c:v>8083.96</c:v>
                </c:pt>
                <c:pt idx="3">
                  <c:v>7637.3600000000006</c:v>
                </c:pt>
                <c:pt idx="4">
                  <c:v>7656.26</c:v>
                </c:pt>
                <c:pt idx="5">
                  <c:v>4745.34</c:v>
                </c:pt>
                <c:pt idx="6">
                  <c:v>9751.9600000000009</c:v>
                </c:pt>
                <c:pt idx="7">
                  <c:v>5323.7699999999995</c:v>
                </c:pt>
                <c:pt idx="8">
                  <c:v>12768.11</c:v>
                </c:pt>
                <c:pt idx="9">
                  <c:v>20765.730000000003</c:v>
                </c:pt>
                <c:pt idx="10">
                  <c:v>13029.04</c:v>
                </c:pt>
                <c:pt idx="11">
                  <c:v>13973.43</c:v>
                </c:pt>
                <c:pt idx="12">
                  <c:v>11284.93</c:v>
                </c:pt>
                <c:pt idx="13">
                  <c:v>5772.5400000000009</c:v>
                </c:pt>
                <c:pt idx="14">
                  <c:v>9535.67</c:v>
                </c:pt>
              </c:numCache>
            </c:numRef>
          </c:val>
          <c:extLst>
            <c:ext xmlns:c16="http://schemas.microsoft.com/office/drawing/2014/chart" uri="{C3380CC4-5D6E-409C-BE32-E72D297353CC}">
              <c16:uniqueId val="{00000000-CAB7-4DEF-8908-7CB9F968756B}"/>
            </c:ext>
          </c:extLst>
        </c:ser>
        <c:dLbls>
          <c:dLblPos val="outEnd"/>
          <c:showLegendKey val="0"/>
          <c:showVal val="1"/>
          <c:showCatName val="0"/>
          <c:showSerName val="0"/>
          <c:showPercent val="0"/>
          <c:showBubbleSize val="0"/>
        </c:dLbls>
        <c:gapWidth val="219"/>
        <c:overlap val="-27"/>
        <c:axId val="657610247"/>
        <c:axId val="657612295"/>
      </c:barChart>
      <c:catAx>
        <c:axId val="657610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12295"/>
        <c:crosses val="autoZero"/>
        <c:auto val="1"/>
        <c:lblAlgn val="ctr"/>
        <c:lblOffset val="100"/>
        <c:noMultiLvlLbl val="0"/>
      </c:catAx>
      <c:valAx>
        <c:axId val="657612295"/>
        <c:scaling>
          <c:orientation val="minMax"/>
        </c:scaling>
        <c:delete val="1"/>
        <c:axPos val="l"/>
        <c:numFmt formatCode="&quot;$&quot;#,##0.00" sourceLinked="1"/>
        <c:majorTickMark val="none"/>
        <c:minorTickMark val="none"/>
        <c:tickLblPos val="nextTo"/>
        <c:crossAx val="657610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[Ecommerce_SQL_Analysis_Dashboard (1) 2.xlsx]Sheet5!PivotTable1</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D5-40D6-AA37-363F7BDE6A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D5-40D6-AA37-363F7BDE6A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D5-40D6-AA37-363F7BDE6A8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Sheet5!$A$4:$A$5</c:f>
              <c:strCache>
                <c:ptCount val="1"/>
                <c:pt idx="0">
                  <c:v>Delivered</c:v>
                </c:pt>
              </c:strCache>
            </c:strRef>
          </c:cat>
          <c:val>
            <c:numRef>
              <c:f>Sheet5!$B$4:$B$5</c:f>
              <c:numCache>
                <c:formatCode>General</c:formatCode>
                <c:ptCount val="1"/>
                <c:pt idx="0">
                  <c:v>93</c:v>
                </c:pt>
              </c:numCache>
            </c:numRef>
          </c:val>
          <c:extLst>
            <c:ext xmlns:c16="http://schemas.microsoft.com/office/drawing/2014/chart" uri="{C3380CC4-5D6E-409C-BE32-E72D297353CC}">
              <c16:uniqueId val="{00000006-10D5-40D6-AA37-363F7BDE6A8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6221771381741967"/>
          <c:y val="0.21635319950908083"/>
          <c:w val="0.27946478118806578"/>
          <c:h val="0.36685039370078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142875</xdr:rowOff>
    </xdr:from>
    <xdr:to>
      <xdr:col>10</xdr:col>
      <xdr:colOff>409575</xdr:colOff>
      <xdr:row>11</xdr:row>
      <xdr:rowOff>123825</xdr:rowOff>
    </xdr:to>
    <xdr:graphicFrame macro="">
      <xdr:nvGraphicFramePr>
        <xdr:cNvPr id="2" name="Chart 1">
          <a:extLst>
            <a:ext uri="{FF2B5EF4-FFF2-40B4-BE49-F238E27FC236}">
              <a16:creationId xmlns:a16="http://schemas.microsoft.com/office/drawing/2014/main" id="{A84273A4-7384-8087-D201-9E4F1AAED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0</xdr:row>
      <xdr:rowOff>104775</xdr:rowOff>
    </xdr:from>
    <xdr:to>
      <xdr:col>10</xdr:col>
      <xdr:colOff>581025</xdr:colOff>
      <xdr:row>14</xdr:row>
      <xdr:rowOff>180975</xdr:rowOff>
    </xdr:to>
    <xdr:graphicFrame macro="">
      <xdr:nvGraphicFramePr>
        <xdr:cNvPr id="2" name="Chart 1">
          <a:extLst>
            <a:ext uri="{FF2B5EF4-FFF2-40B4-BE49-F238E27FC236}">
              <a16:creationId xmlns:a16="http://schemas.microsoft.com/office/drawing/2014/main" id="{88DFB21B-8172-F1C4-596E-9518AB402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0</xdr:row>
      <xdr:rowOff>152400</xdr:rowOff>
    </xdr:from>
    <xdr:to>
      <xdr:col>12</xdr:col>
      <xdr:colOff>323850</xdr:colOff>
      <xdr:row>11</xdr:row>
      <xdr:rowOff>180975</xdr:rowOff>
    </xdr:to>
    <xdr:graphicFrame macro="">
      <xdr:nvGraphicFramePr>
        <xdr:cNvPr id="4" name="Chart 3">
          <a:extLst>
            <a:ext uri="{FF2B5EF4-FFF2-40B4-BE49-F238E27FC236}">
              <a16:creationId xmlns:a16="http://schemas.microsoft.com/office/drawing/2014/main" id="{2D401F9D-C7E0-58FB-5013-4430771DA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742950</xdr:colOff>
      <xdr:row>15</xdr:row>
      <xdr:rowOff>123825</xdr:rowOff>
    </xdr:from>
    <xdr:to>
      <xdr:col>3</xdr:col>
      <xdr:colOff>482600</xdr:colOff>
      <xdr:row>29</xdr:row>
      <xdr:rowOff>95250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7945AB6-61C3-DB31-73FE-506C128B91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52800" y="2095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6</xdr:col>
      <xdr:colOff>342900</xdr:colOff>
      <xdr:row>0</xdr:row>
      <xdr:rowOff>180975</xdr:rowOff>
    </xdr:from>
    <xdr:to>
      <xdr:col>9</xdr:col>
      <xdr:colOff>342900</xdr:colOff>
      <xdr:row>14</xdr:row>
      <xdr:rowOff>152400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AD32830D-8574-1F7A-B7C7-B95DAE952CEC}"/>
                </a:ext>
                <a:ext uri="{147F2762-F138-4A5C-976F-8EAC2B608ADB}">
                  <a16:predDERef xmlns:a16="http://schemas.microsoft.com/office/drawing/2014/main" pred="{67945AB6-61C3-DB31-73FE-506C128B91B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391150" y="1809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3</xdr:col>
      <xdr:colOff>1076325</xdr:colOff>
      <xdr:row>17</xdr:row>
      <xdr:rowOff>19050</xdr:rowOff>
    </xdr:from>
    <xdr:to>
      <xdr:col>10</xdr:col>
      <xdr:colOff>390525</xdr:colOff>
      <xdr:row>31</xdr:row>
      <xdr:rowOff>95250</xdr:rowOff>
    </xdr:to>
    <xdr:graphicFrame macro="">
      <xdr:nvGraphicFramePr>
        <xdr:cNvPr id="4" name="Chart 3">
          <a:extLst>
            <a:ext uri="{FF2B5EF4-FFF2-40B4-BE49-F238E27FC236}">
              <a16:creationId xmlns:a16="http://schemas.microsoft.com/office/drawing/2014/main" id="{DF5AE775-EF16-12C1-8126-1F12D1FBC961}"/>
            </a:ext>
            <a:ext uri="{147F2762-F138-4A5C-976F-8EAC2B608ADB}">
              <a16:predDERef xmlns:a16="http://schemas.microsoft.com/office/drawing/2014/main" pred="{AD32830D-8574-1F7A-B7C7-B95DAE952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85725</xdr:colOff>
      <xdr:row>0</xdr:row>
      <xdr:rowOff>85725</xdr:rowOff>
    </xdr:from>
    <xdr:to>
      <xdr:col>7</xdr:col>
      <xdr:colOff>590550</xdr:colOff>
      <xdr:row>9</xdr:row>
      <xdr:rowOff>123825</xdr:rowOff>
    </xdr:to>
    <xdr:graphicFrame macro="">
      <xdr:nvGraphicFramePr>
        <xdr:cNvPr id="2" name="Chart 1">
          <a:extLst>
            <a:ext uri="{FF2B5EF4-FFF2-40B4-BE49-F238E27FC236}">
              <a16:creationId xmlns:a16="http://schemas.microsoft.com/office/drawing/2014/main" id="{45246CBF-C48F-2AF3-B6A9-119537AB1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-1000125</xdr:rowOff>
    </xdr:from>
    <xdr:to>
      <xdr:col>11</xdr:col>
      <xdr:colOff>85725</xdr:colOff>
      <xdr:row>0</xdr:row>
      <xdr:rowOff>0</xdr:rowOff>
    </xdr:to>
    <xdr:sp macro="" textlink="">
      <xdr:nvSpPr>
        <xdr:cNvPr id="5" name="Rounded Rectangle 4">
          <a:extLst>
            <a:ext uri="{FF2B5EF4-FFF2-40B4-BE49-F238E27FC236}">
              <a16:creationId xmlns:a16="http://schemas.microsoft.com/office/drawing/2014/main" id="{3BEDC8F5-63A4-968A-16C5-37B646B67B06}"/>
            </a:ext>
            <a:ext uri="{147F2762-F138-4A5C-976F-8EAC2B608ADB}">
              <a16:predDERef xmlns:a16="http://schemas.microsoft.com/office/drawing/2014/main" pred="{4D711FC1-E773-4586-80F4-939B41B794F4}"/>
            </a:ext>
          </a:extLst>
        </xdr:cNvPr>
        <xdr:cNvSpPr/>
      </xdr:nvSpPr>
      <xdr:spPr>
        <a:xfrm>
          <a:off x="0" y="-1000125"/>
          <a:ext cx="6791325" cy="1000125"/>
        </a:xfrm>
        <a:prstGeom prst="roundRect">
          <a:avLst/>
        </a:prstGeom>
        <a:solidFill>
          <a:srgbClr val="FFFF00"/>
        </a:solidFill>
      </xdr:spPr>
      <xdr:style>
        <a:lnRef idx="0">
          <a:schemeClr val="accent6"/>
        </a:lnRef>
        <a:fillRef idx="3">
          <a:schemeClr val="accent6"/>
        </a:fillRef>
        <a:effectRef idx="3">
          <a:schemeClr val="accent6"/>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0</xdr:col>
      <xdr:colOff>0</xdr:colOff>
      <xdr:row>11</xdr:row>
      <xdr:rowOff>41275</xdr:rowOff>
    </xdr:from>
    <xdr:to>
      <xdr:col>4</xdr:col>
      <xdr:colOff>1000125</xdr:colOff>
      <xdr:row>19</xdr:row>
      <xdr:rowOff>50800</xdr:rowOff>
    </xdr:to>
    <xdr:graphicFrame macro="">
      <xdr:nvGraphicFramePr>
        <xdr:cNvPr id="10" name="Chart 9">
          <a:extLst>
            <a:ext uri="{FF2B5EF4-FFF2-40B4-BE49-F238E27FC236}">
              <a16:creationId xmlns:a16="http://schemas.microsoft.com/office/drawing/2014/main" id="{66183445-145F-4EE0-9021-C61F834157AE}"/>
            </a:ext>
            <a:ext uri="{147F2762-F138-4A5C-976F-8EAC2B608ADB}">
              <a16:predDERef xmlns:a16="http://schemas.microsoft.com/office/drawing/2014/main" pred="{3BEDC8F5-63A4-968A-16C5-37B646B67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10</xdr:row>
      <xdr:rowOff>133350</xdr:rowOff>
    </xdr:from>
    <xdr:to>
      <xdr:col>14</xdr:col>
      <xdr:colOff>600075</xdr:colOff>
      <xdr:row>19</xdr:row>
      <xdr:rowOff>0</xdr:rowOff>
    </xdr:to>
    <xdr:graphicFrame macro="">
      <xdr:nvGraphicFramePr>
        <xdr:cNvPr id="14" name="Chart 13">
          <a:extLst>
            <a:ext uri="{FF2B5EF4-FFF2-40B4-BE49-F238E27FC236}">
              <a16:creationId xmlns:a16="http://schemas.microsoft.com/office/drawing/2014/main" id="{BC2D383F-CD69-4C25-ABF9-F55385261DBA}"/>
            </a:ext>
            <a:ext uri="{147F2762-F138-4A5C-976F-8EAC2B608ADB}">
              <a16:predDERef xmlns:a16="http://schemas.microsoft.com/office/drawing/2014/main" pred="{66183445-145F-4EE0-9021-C61F83415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1085850</xdr:colOff>
      <xdr:row>10</xdr:row>
      <xdr:rowOff>133350</xdr:rowOff>
    </xdr:from>
    <xdr:to>
      <xdr:col>11</xdr:col>
      <xdr:colOff>190500</xdr:colOff>
      <xdr:row>12</xdr:row>
      <xdr:rowOff>152400</xdr:rowOff>
    </xdr:to>
    <xdr:sp macro="" textlink="">
      <xdr:nvSpPr>
        <xdr:cNvPr id="15" name="Rectangle 14">
          <a:extLst>
            <a:ext uri="{FF2B5EF4-FFF2-40B4-BE49-F238E27FC236}">
              <a16:creationId xmlns:a16="http://schemas.microsoft.com/office/drawing/2014/main" id="{1A669239-7BB3-4B33-BD4B-FFA39C909FC1}"/>
            </a:ext>
            <a:ext uri="{147F2762-F138-4A5C-976F-8EAC2B608ADB}">
              <a16:predDERef xmlns:a16="http://schemas.microsoft.com/office/drawing/2014/main" pred="{BC2D383F-CD69-4C25-ABF9-F55385261DBA}"/>
            </a:ext>
          </a:extLst>
        </xdr:cNvPr>
        <xdr:cNvSpPr/>
      </xdr:nvSpPr>
      <xdr:spPr>
        <a:xfrm>
          <a:off x="7639050" y="2038350"/>
          <a:ext cx="2038350" cy="4000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100" b="1">
              <a:solidFill>
                <a:schemeClr val="tx1"/>
              </a:solidFill>
              <a:latin typeface="+mn-lt"/>
              <a:ea typeface="+mn-lt"/>
              <a:cs typeface="+mn-lt"/>
            </a:rPr>
            <a:t>Delivered vs Delayed by Region	</a:t>
          </a:r>
        </a:p>
      </xdr:txBody>
    </xdr:sp>
    <xdr:clientData/>
  </xdr:twoCellAnchor>
  <xdr:twoCellAnchor>
    <xdr:from>
      <xdr:col>8</xdr:col>
      <xdr:colOff>9525</xdr:colOff>
      <xdr:row>0</xdr:row>
      <xdr:rowOff>0</xdr:rowOff>
    </xdr:from>
    <xdr:to>
      <xdr:col>15</xdr:col>
      <xdr:colOff>0</xdr:colOff>
      <xdr:row>10</xdr:row>
      <xdr:rowOff>114300</xdr:rowOff>
    </xdr:to>
    <xdr:graphicFrame macro="">
      <xdr:nvGraphicFramePr>
        <xdr:cNvPr id="16" name="Chart 15">
          <a:extLst>
            <a:ext uri="{FF2B5EF4-FFF2-40B4-BE49-F238E27FC236}">
              <a16:creationId xmlns:a16="http://schemas.microsoft.com/office/drawing/2014/main" id="{5AACEE48-9D6D-40C3-B809-ECB27E6F57C3}"/>
            </a:ext>
            <a:ext uri="{147F2762-F138-4A5C-976F-8EAC2B608ADB}">
              <a16:predDERef xmlns:a16="http://schemas.microsoft.com/office/drawing/2014/main" pred="{1A669239-7BB3-4B33-BD4B-FFA39C909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0</xdr:row>
      <xdr:rowOff>9525</xdr:rowOff>
    </xdr:from>
    <xdr:to>
      <xdr:col>11</xdr:col>
      <xdr:colOff>266700</xdr:colOff>
      <xdr:row>2</xdr:row>
      <xdr:rowOff>28575</xdr:rowOff>
    </xdr:to>
    <xdr:sp macro="" textlink="">
      <xdr:nvSpPr>
        <xdr:cNvPr id="17" name="Rectangle 16">
          <a:extLst>
            <a:ext uri="{FF2B5EF4-FFF2-40B4-BE49-F238E27FC236}">
              <a16:creationId xmlns:a16="http://schemas.microsoft.com/office/drawing/2014/main" id="{3ED64B94-083C-4754-B1C7-44DFB9E9B3BC}"/>
            </a:ext>
            <a:ext uri="{147F2762-F138-4A5C-976F-8EAC2B608ADB}">
              <a16:predDERef xmlns:a16="http://schemas.microsoft.com/office/drawing/2014/main" pred="{5AACEE48-9D6D-40C3-B809-ECB27E6F57C3}"/>
            </a:ext>
          </a:extLst>
        </xdr:cNvPr>
        <xdr:cNvSpPr/>
      </xdr:nvSpPr>
      <xdr:spPr>
        <a:xfrm>
          <a:off x="7715250" y="9525"/>
          <a:ext cx="2038350" cy="4000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100" b="1">
              <a:solidFill>
                <a:schemeClr val="tx1"/>
              </a:solidFill>
              <a:latin typeface="+mn-lt"/>
              <a:ea typeface="+mn-lt"/>
              <a:cs typeface="+mn-lt"/>
            </a:rPr>
            <a:t>Top Products by Revenue	</a:t>
          </a:r>
        </a:p>
      </xdr:txBody>
    </xdr:sp>
    <xdr:clientData/>
  </xdr:twoCellAnchor>
  <xdr:twoCellAnchor>
    <xdr:from>
      <xdr:col>0</xdr:col>
      <xdr:colOff>0</xdr:colOff>
      <xdr:row>0</xdr:row>
      <xdr:rowOff>0</xdr:rowOff>
    </xdr:from>
    <xdr:to>
      <xdr:col>5</xdr:col>
      <xdr:colOff>38100</xdr:colOff>
      <xdr:row>2</xdr:row>
      <xdr:rowOff>47625</xdr:rowOff>
    </xdr:to>
    <xdr:sp macro="" textlink="">
      <xdr:nvSpPr>
        <xdr:cNvPr id="8" name="Rectangle 7">
          <a:extLst>
            <a:ext uri="{FF2B5EF4-FFF2-40B4-BE49-F238E27FC236}">
              <a16:creationId xmlns:a16="http://schemas.microsoft.com/office/drawing/2014/main" id="{9EA99B7A-D7A3-67C2-3F55-77502DEDE9BD}"/>
            </a:ext>
            <a:ext uri="{147F2762-F138-4A5C-976F-8EAC2B608ADB}">
              <a16:predDERef xmlns:a16="http://schemas.microsoft.com/office/drawing/2014/main" pred="{3ED64B94-083C-4754-B1C7-44DFB9E9B3BC}"/>
            </a:ext>
          </a:extLst>
        </xdr:cNvPr>
        <xdr:cNvSpPr/>
      </xdr:nvSpPr>
      <xdr:spPr>
        <a:xfrm>
          <a:off x="0" y="0"/>
          <a:ext cx="4076700" cy="428625"/>
        </a:xfrm>
        <a:prstGeom prst="rect">
          <a:avLst/>
        </a:prstGeom>
        <a:ln/>
      </xdr:spPr>
      <xdr:style>
        <a:lnRef idx="1">
          <a:schemeClr val="accent1"/>
        </a:lnRef>
        <a:fillRef idx="3">
          <a:schemeClr val="accent1"/>
        </a:fillRef>
        <a:effectRef idx="2">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2000" b="0" i="0">
              <a:solidFill>
                <a:schemeClr val="lt1"/>
              </a:solidFill>
              <a:latin typeface="Franklin Gothic"/>
            </a:rPr>
            <a:t>E-commerce Order Analysis</a:t>
          </a:r>
        </a:p>
      </xdr:txBody>
    </xdr:sp>
    <xdr:clientData/>
  </xdr:twoCellAnchor>
  <xdr:twoCellAnchor>
    <xdr:from>
      <xdr:col>5</xdr:col>
      <xdr:colOff>0</xdr:colOff>
      <xdr:row>0</xdr:row>
      <xdr:rowOff>0</xdr:rowOff>
    </xdr:from>
    <xdr:to>
      <xdr:col>8</xdr:col>
      <xdr:colOff>19050</xdr:colOff>
      <xdr:row>10</xdr:row>
      <xdr:rowOff>158750</xdr:rowOff>
    </xdr:to>
    <xdr:graphicFrame macro="">
      <xdr:nvGraphicFramePr>
        <xdr:cNvPr id="4" name="Chart 3">
          <a:extLst>
            <a:ext uri="{FF2B5EF4-FFF2-40B4-BE49-F238E27FC236}">
              <a16:creationId xmlns:a16="http://schemas.microsoft.com/office/drawing/2014/main" id="{77E67111-DD5F-47CA-A63D-2B3545A6100C}"/>
            </a:ext>
            <a:ext uri="{147F2762-F138-4A5C-976F-8EAC2B608ADB}">
              <a16:predDERef xmlns:a16="http://schemas.microsoft.com/office/drawing/2014/main" pred="{9EA99B7A-D7A3-67C2-3F55-77502DEDE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xdr:row>
      <xdr:rowOff>171450</xdr:rowOff>
    </xdr:from>
    <xdr:to>
      <xdr:col>2</xdr:col>
      <xdr:colOff>57150</xdr:colOff>
      <xdr:row>13</xdr:row>
      <xdr:rowOff>0</xdr:rowOff>
    </xdr:to>
    <xdr:sp macro="" textlink="">
      <xdr:nvSpPr>
        <xdr:cNvPr id="6" name="Rectangle 5">
          <a:extLst>
            <a:ext uri="{FF2B5EF4-FFF2-40B4-BE49-F238E27FC236}">
              <a16:creationId xmlns:a16="http://schemas.microsoft.com/office/drawing/2014/main" id="{2277B419-676C-4116-9CD2-E8A23A4B5278}"/>
            </a:ext>
            <a:ext uri="{147F2762-F138-4A5C-976F-8EAC2B608ADB}">
              <a16:predDERef xmlns:a16="http://schemas.microsoft.com/office/drawing/2014/main" pred="{77E67111-DD5F-47CA-A63D-2B3545A6100C}"/>
            </a:ext>
          </a:extLst>
        </xdr:cNvPr>
        <xdr:cNvSpPr/>
      </xdr:nvSpPr>
      <xdr:spPr>
        <a:xfrm>
          <a:off x="0" y="2076450"/>
          <a:ext cx="2266950" cy="4000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spcFirstLastPara="0" wrap="square" lIns="91440" tIns="45720" rIns="91440" bIns="45720" rtlCol="0" anchor="t">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100" b="1">
              <a:solidFill>
                <a:schemeClr val="tx1"/>
              </a:solidFill>
              <a:latin typeface="+mn-lt"/>
              <a:ea typeface="+mn-lt"/>
              <a:cs typeface="+mn-lt"/>
            </a:rPr>
            <a:t>Monthly Orders &amp; Revenue	</a:t>
          </a:r>
        </a:p>
      </xdr:txBody>
    </xdr:sp>
    <xdr:clientData/>
  </xdr:twoCellAnchor>
  <xdr:twoCellAnchor>
    <xdr:from>
      <xdr:col>6</xdr:col>
      <xdr:colOff>428625</xdr:colOff>
      <xdr:row>0</xdr:row>
      <xdr:rowOff>47625</xdr:rowOff>
    </xdr:from>
    <xdr:to>
      <xdr:col>9</xdr:col>
      <xdr:colOff>438150</xdr:colOff>
      <xdr:row>2</xdr:row>
      <xdr:rowOff>47625</xdr:rowOff>
    </xdr:to>
    <xdr:sp macro="" textlink="">
      <xdr:nvSpPr>
        <xdr:cNvPr id="7" name="Rectangle 6">
          <a:extLst>
            <a:ext uri="{FF2B5EF4-FFF2-40B4-BE49-F238E27FC236}">
              <a16:creationId xmlns:a16="http://schemas.microsoft.com/office/drawing/2014/main" id="{DF5A7645-9549-474F-B815-31969D5D9EEE}"/>
            </a:ext>
            <a:ext uri="{147F2762-F138-4A5C-976F-8EAC2B608ADB}">
              <a16:predDERef xmlns:a16="http://schemas.microsoft.com/office/drawing/2014/main" pred="{3083C8E1-DE4E-1A1B-9364-4DDD133A4B8C}"/>
            </a:ext>
          </a:extLst>
        </xdr:cNvPr>
        <xdr:cNvSpPr/>
      </xdr:nvSpPr>
      <xdr:spPr>
        <a:xfrm>
          <a:off x="5076825" y="47625"/>
          <a:ext cx="1838325" cy="3810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spcFirstLastPara="0" wrap="square" lIns="91440" tIns="45720" rIns="91440" bIns="45720" rtlCol="0" anchor="t">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100" b="1">
              <a:solidFill>
                <a:schemeClr val="tx1"/>
              </a:solidFill>
              <a:latin typeface="+mn-lt"/>
              <a:ea typeface="+mn-lt"/>
              <a:cs typeface="+mn-lt"/>
            </a:rPr>
            <a:t>Delivery Status Breakdown</a:t>
          </a:r>
        </a:p>
        <a:p>
          <a:pPr marL="0" indent="0" algn="l"/>
          <a:endParaRPr lang="en-US" sz="1100" b="1">
            <a:solidFill>
              <a:schemeClr val="tx1"/>
            </a:solidFill>
            <a:latin typeface="+mn-lt"/>
            <a:ea typeface="+mn-lt"/>
            <a:cs typeface="+mn-lt"/>
          </a:endParaRPr>
        </a:p>
      </xdr:txBody>
    </xdr:sp>
    <xdr:clientData/>
  </xdr:twoCellAnchor>
  <xdr:twoCellAnchor editAs="oneCell">
    <xdr:from>
      <xdr:col>0</xdr:col>
      <xdr:colOff>0</xdr:colOff>
      <xdr:row>2</xdr:row>
      <xdr:rowOff>19050</xdr:rowOff>
    </xdr:from>
    <xdr:to>
      <xdr:col>5</xdr:col>
      <xdr:colOff>0</xdr:colOff>
      <xdr:row>6</xdr:row>
      <xdr:rowOff>50800</xdr:rowOff>
    </xdr:to>
    <mc:AlternateContent xmlns:mc="http://schemas.openxmlformats.org/markup-compatibility/2006">
      <mc:Choice xmlns:a14="http://schemas.microsoft.com/office/drawing/2010/main" Requires="a14">
        <xdr:graphicFrame macro="">
          <xdr:nvGraphicFramePr>
            <xdr:cNvPr id="18" name="region 1">
              <a:extLst>
                <a:ext uri="{FF2B5EF4-FFF2-40B4-BE49-F238E27FC236}">
                  <a16:creationId xmlns:a16="http://schemas.microsoft.com/office/drawing/2014/main" id="{B77F072A-9ABD-6148-A529-5BBDDFFDBFA5}"/>
                </a:ext>
                <a:ext uri="{147F2762-F138-4A5C-976F-8EAC2B608ADB}">
                  <a16:predDERef xmlns:a16="http://schemas.microsoft.com/office/drawing/2014/main" pred="{DF5A7645-9549-474F-B815-31969D5D9EE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87350"/>
              <a:ext cx="4591050" cy="76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723900</xdr:colOff>
      <xdr:row>5</xdr:row>
      <xdr:rowOff>38100</xdr:rowOff>
    </xdr:from>
    <xdr:to>
      <xdr:col>5</xdr:col>
      <xdr:colOff>0</xdr:colOff>
      <xdr:row>11</xdr:row>
      <xdr:rowOff>95250</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E6AE254B-FF2E-4E0D-16AF-D77AC3C3A621}"/>
                </a:ext>
                <a:ext uri="{147F2762-F138-4A5C-976F-8EAC2B608ADB}">
                  <a16:predDERef xmlns:a16="http://schemas.microsoft.com/office/drawing/2014/main" pred="{B77F072A-9ABD-6148-A529-5BBDDFFDBF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90700" y="990600"/>
              <a:ext cx="2647950" cy="10858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5</xdr:row>
      <xdr:rowOff>44450</xdr:rowOff>
    </xdr:from>
    <xdr:to>
      <xdr:col>1</xdr:col>
      <xdr:colOff>723900</xdr:colOff>
      <xdr:row>11</xdr:row>
      <xdr:rowOff>76200</xdr:rowOff>
    </xdr:to>
    <mc:AlternateContent xmlns:mc="http://schemas.openxmlformats.org/markup-compatibility/2006" xmlns:a14="http://schemas.microsoft.com/office/drawing/2010/main">
      <mc:Choice Requires="a14">
        <xdr:graphicFrame macro="">
          <xdr:nvGraphicFramePr>
            <xdr:cNvPr id="21" name="delivery_status">
              <a:extLst>
                <a:ext uri="{FF2B5EF4-FFF2-40B4-BE49-F238E27FC236}">
                  <a16:creationId xmlns:a16="http://schemas.microsoft.com/office/drawing/2014/main" id="{755F4985-C513-A1A3-BD4F-ECE9485A9FF8}"/>
                </a:ext>
                <a:ext uri="{147F2762-F138-4A5C-976F-8EAC2B608ADB}">
                  <a16:predDERef xmlns:a16="http://schemas.microsoft.com/office/drawing/2014/main" pred="{E6AE254B-FF2E-4E0D-16AF-D77AC3C3A621}"/>
                </a:ext>
              </a:extLst>
            </xdr:cNvPr>
            <xdr:cNvGraphicFramePr/>
          </xdr:nvGraphicFramePr>
          <xdr:xfrm>
            <a:off x="0" y="0"/>
            <a:ext cx="0" cy="0"/>
          </xdr:xfrm>
          <a:graphic>
            <a:graphicData uri="http://schemas.microsoft.com/office/drawing/2010/slicer">
              <sle:slicer xmlns:sle="http://schemas.microsoft.com/office/drawing/2010/slicer" name="delivery_status"/>
            </a:graphicData>
          </a:graphic>
        </xdr:graphicFrame>
      </mc:Choice>
      <mc:Fallback xmlns="">
        <xdr:sp macro="" textlink="">
          <xdr:nvSpPr>
            <xdr:cNvPr id="0" name=""/>
            <xdr:cNvSpPr>
              <a:spLocks noTextEdit="1"/>
            </xdr:cNvSpPr>
          </xdr:nvSpPr>
          <xdr:spPr>
            <a:xfrm>
              <a:off x="0" y="1019175"/>
              <a:ext cx="1828800" cy="10477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5</xdr:col>
      <xdr:colOff>0</xdr:colOff>
      <xdr:row>10</xdr:row>
      <xdr:rowOff>123825</xdr:rowOff>
    </xdr:from>
    <xdr:to>
      <xdr:col>6</xdr:col>
      <xdr:colOff>1028700</xdr:colOff>
      <xdr:row>12</xdr:row>
      <xdr:rowOff>142875</xdr:rowOff>
    </xdr:to>
    <xdr:sp macro="" textlink="">
      <xdr:nvSpPr>
        <xdr:cNvPr id="22" name="Rectangle 21">
          <a:extLst>
            <a:ext uri="{FF2B5EF4-FFF2-40B4-BE49-F238E27FC236}">
              <a16:creationId xmlns:a16="http://schemas.microsoft.com/office/drawing/2014/main" id="{7D0953EB-BF2C-4BF0-8331-16E28E559BE5}"/>
            </a:ext>
            <a:ext uri="{147F2762-F138-4A5C-976F-8EAC2B608ADB}">
              <a16:predDERef xmlns:a16="http://schemas.microsoft.com/office/drawing/2014/main" pred="{755F4985-C513-A1A3-BD4F-ECE9485A9FF8}"/>
            </a:ext>
          </a:extLst>
        </xdr:cNvPr>
        <xdr:cNvSpPr/>
      </xdr:nvSpPr>
      <xdr:spPr>
        <a:xfrm>
          <a:off x="4438650" y="2028825"/>
          <a:ext cx="2038350" cy="4000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US" sz="1100" b="1">
              <a:solidFill>
                <a:schemeClr val="tx1"/>
              </a:solidFill>
              <a:latin typeface="+mn-lt"/>
              <a:ea typeface="+mn-lt"/>
              <a:cs typeface="+mn-lt"/>
            </a:rPr>
            <a:t>Top Customers by Spend</a:t>
          </a:r>
        </a:p>
        <a:p>
          <a:pPr marL="0" indent="0" algn="l"/>
          <a:endParaRPr lang="en-US" sz="1100" b="1">
            <a:solidFill>
              <a:schemeClr val="tx1"/>
            </a:solidFill>
            <a:latin typeface="+mn-lt"/>
            <a:ea typeface="+mn-lt"/>
            <a:cs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7.784618981481" createdVersion="8" refreshedVersion="8" minRefreshableVersion="3" recordCount="500" xr:uid="{C4355918-37C1-4FCE-AE65-C4645B491846}">
  <cacheSource type="worksheet">
    <worksheetSource name="Table1"/>
  </cacheSource>
  <cacheFields count="17">
    <cacheField name="order_id" numFmtId="0">
      <sharedItems count="500">
        <s v="O0001"/>
        <s v="O0002"/>
        <s v="O0003"/>
        <s v="O0004"/>
        <s v="O0005"/>
        <s v="O0006"/>
        <s v="O0007"/>
        <s v="O0008"/>
        <s v="O0009"/>
        <s v="O0010"/>
        <s v="O0011"/>
        <s v="O0012"/>
        <s v="O0013"/>
        <s v="O0014"/>
        <s v="O0015"/>
        <s v="O0016"/>
        <s v="O0017"/>
        <s v="O0018"/>
        <s v="O0019"/>
        <s v="O0020"/>
        <s v="O0021"/>
        <s v="O0022"/>
        <s v="O0023"/>
        <s v="O0024"/>
        <s v="O0025"/>
        <s v="O0026"/>
        <s v="O0027"/>
        <s v="O0028"/>
        <s v="O0029"/>
        <s v="O0030"/>
        <s v="O0031"/>
        <s v="O0032"/>
        <s v="O0033"/>
        <s v="O0034"/>
        <s v="O0035"/>
        <s v="O0036"/>
        <s v="O0037"/>
        <s v="O0038"/>
        <s v="O0039"/>
        <s v="O0040"/>
        <s v="O0041"/>
        <s v="O0042"/>
        <s v="O0043"/>
        <s v="O0044"/>
        <s v="O0045"/>
        <s v="O0046"/>
        <s v="O0047"/>
        <s v="O0048"/>
        <s v="O0049"/>
        <s v="O0050"/>
        <s v="O0051"/>
        <s v="O0052"/>
        <s v="O0053"/>
        <s v="O0054"/>
        <s v="O0055"/>
        <s v="O0056"/>
        <s v="O0057"/>
        <s v="O0058"/>
        <s v="O0059"/>
        <s v="O0060"/>
        <s v="O0061"/>
        <s v="O0062"/>
        <s v="O0063"/>
        <s v="O0064"/>
        <s v="O0065"/>
        <s v="O0066"/>
        <s v="O0067"/>
        <s v="O0068"/>
        <s v="O0069"/>
        <s v="O0070"/>
        <s v="O0071"/>
        <s v="O0072"/>
        <s v="O0073"/>
        <s v="O0074"/>
        <s v="O0075"/>
        <s v="O0076"/>
        <s v="O0077"/>
        <s v="O0078"/>
        <s v="O0079"/>
        <s v="O0080"/>
        <s v="O0081"/>
        <s v="O0082"/>
        <s v="O0083"/>
        <s v="O0084"/>
        <s v="O0085"/>
        <s v="O0086"/>
        <s v="O0087"/>
        <s v="O0088"/>
        <s v="O0089"/>
        <s v="O0090"/>
        <s v="O0091"/>
        <s v="O0092"/>
        <s v="O0093"/>
        <s v="O0094"/>
        <s v="O0095"/>
        <s v="O0096"/>
        <s v="O0097"/>
        <s v="O0098"/>
        <s v="O0099"/>
        <s v="O0100"/>
        <s v="O0101"/>
        <s v="O0102"/>
        <s v="O0103"/>
        <s v="O0104"/>
        <s v="O0105"/>
        <s v="O0106"/>
        <s v="O0107"/>
        <s v="O0108"/>
        <s v="O0109"/>
        <s v="O0110"/>
        <s v="O0111"/>
        <s v="O0112"/>
        <s v="O0113"/>
        <s v="O0114"/>
        <s v="O0115"/>
        <s v="O0116"/>
        <s v="O0117"/>
        <s v="O0118"/>
        <s v="O0119"/>
        <s v="O0120"/>
        <s v="O0121"/>
        <s v="O0122"/>
        <s v="O0123"/>
        <s v="O0124"/>
        <s v="O0125"/>
        <s v="O0126"/>
        <s v="O0127"/>
        <s v="O0128"/>
        <s v="O0129"/>
        <s v="O0130"/>
        <s v="O0131"/>
        <s v="O0132"/>
        <s v="O0133"/>
        <s v="O0134"/>
        <s v="O0135"/>
        <s v="O0136"/>
        <s v="O0137"/>
        <s v="O0138"/>
        <s v="O0139"/>
        <s v="O0140"/>
        <s v="O0141"/>
        <s v="O0142"/>
        <s v="O0143"/>
        <s v="O0144"/>
        <s v="O0145"/>
        <s v="O0146"/>
        <s v="O0147"/>
        <s v="O0148"/>
        <s v="O0149"/>
        <s v="O0150"/>
        <s v="O0151"/>
        <s v="O0152"/>
        <s v="O0153"/>
        <s v="O0154"/>
        <s v="O0155"/>
        <s v="O0156"/>
        <s v="O0157"/>
        <s v="O0158"/>
        <s v="O0159"/>
        <s v="O0160"/>
        <s v="O0161"/>
        <s v="O0162"/>
        <s v="O0163"/>
        <s v="O0164"/>
        <s v="O0165"/>
        <s v="O0166"/>
        <s v="O0167"/>
        <s v="O0168"/>
        <s v="O0169"/>
        <s v="O0170"/>
        <s v="O0171"/>
        <s v="O0172"/>
        <s v="O0173"/>
        <s v="O0174"/>
        <s v="O0175"/>
        <s v="O0176"/>
        <s v="O0177"/>
        <s v="O0178"/>
        <s v="O0179"/>
        <s v="O0180"/>
        <s v="O0181"/>
        <s v="O0182"/>
        <s v="O0183"/>
        <s v="O0184"/>
        <s v="O0185"/>
        <s v="O0186"/>
        <s v="O0187"/>
        <s v="O0188"/>
        <s v="O0189"/>
        <s v="O0190"/>
        <s v="O0191"/>
        <s v="O0192"/>
        <s v="O0193"/>
        <s v="O0194"/>
        <s v="O0195"/>
        <s v="O0196"/>
        <s v="O0197"/>
        <s v="O0198"/>
        <s v="O0199"/>
        <s v="O0200"/>
        <s v="O0201"/>
        <s v="O0202"/>
        <s v="O0203"/>
        <s v="O0204"/>
        <s v="O0205"/>
        <s v="O0206"/>
        <s v="O0207"/>
        <s v="O0208"/>
        <s v="O0209"/>
        <s v="O0210"/>
        <s v="O0211"/>
        <s v="O0212"/>
        <s v="O0213"/>
        <s v="O0214"/>
        <s v="O0215"/>
        <s v="O0216"/>
        <s v="O0217"/>
        <s v="O0218"/>
        <s v="O0219"/>
        <s v="O0220"/>
        <s v="O0221"/>
        <s v="O0222"/>
        <s v="O0223"/>
        <s v="O0224"/>
        <s v="O0225"/>
        <s v="O0226"/>
        <s v="O0227"/>
        <s v="O0228"/>
        <s v="O0229"/>
        <s v="O0230"/>
        <s v="O0231"/>
        <s v="O0232"/>
        <s v="O0233"/>
        <s v="O0234"/>
        <s v="O0235"/>
        <s v="O0236"/>
        <s v="O0237"/>
        <s v="O0238"/>
        <s v="O0239"/>
        <s v="O0240"/>
        <s v="O0241"/>
        <s v="O0242"/>
        <s v="O0243"/>
        <s v="O0244"/>
        <s v="O0245"/>
        <s v="O0246"/>
        <s v="O0247"/>
        <s v="O0248"/>
        <s v="O0249"/>
        <s v="O0250"/>
        <s v="O0251"/>
        <s v="O0252"/>
        <s v="O0253"/>
        <s v="O0254"/>
        <s v="O0255"/>
        <s v="O0256"/>
        <s v="O0257"/>
        <s v="O0258"/>
        <s v="O0259"/>
        <s v="O0260"/>
        <s v="O0261"/>
        <s v="O0262"/>
        <s v="O0263"/>
        <s v="O0264"/>
        <s v="O0265"/>
        <s v="O0266"/>
        <s v="O0267"/>
        <s v="O0268"/>
        <s v="O0269"/>
        <s v="O0270"/>
        <s v="O0271"/>
        <s v="O0272"/>
        <s v="O0273"/>
        <s v="O0274"/>
        <s v="O0275"/>
        <s v="O0276"/>
        <s v="O0277"/>
        <s v="O0278"/>
        <s v="O0279"/>
        <s v="O0280"/>
        <s v="O0281"/>
        <s v="O0282"/>
        <s v="O0283"/>
        <s v="O0284"/>
        <s v="O0285"/>
        <s v="O0286"/>
        <s v="O0287"/>
        <s v="O0288"/>
        <s v="O0289"/>
        <s v="O0290"/>
        <s v="O0291"/>
        <s v="O0292"/>
        <s v="O0293"/>
        <s v="O0294"/>
        <s v="O0295"/>
        <s v="O0296"/>
        <s v="O0297"/>
        <s v="O0298"/>
        <s v="O0299"/>
        <s v="O0300"/>
        <s v="O0301"/>
        <s v="O0302"/>
        <s v="O0303"/>
        <s v="O0304"/>
        <s v="O0305"/>
        <s v="O0306"/>
        <s v="O0307"/>
        <s v="O0308"/>
        <s v="O0309"/>
        <s v="O0310"/>
        <s v="O0311"/>
        <s v="O0312"/>
        <s v="O0313"/>
        <s v="O0314"/>
        <s v="O0315"/>
        <s v="O0316"/>
        <s v="O0317"/>
        <s v="O0318"/>
        <s v="O0319"/>
        <s v="O0320"/>
        <s v="O0321"/>
        <s v="O0322"/>
        <s v="O0323"/>
        <s v="O0324"/>
        <s v="O0325"/>
        <s v="O0326"/>
        <s v="O0327"/>
        <s v="O0328"/>
        <s v="O0329"/>
        <s v="O0330"/>
        <s v="O0331"/>
        <s v="O0332"/>
        <s v="O0333"/>
        <s v="O0334"/>
        <s v="O0335"/>
        <s v="O0336"/>
        <s v="O0337"/>
        <s v="O0338"/>
        <s v="O0339"/>
        <s v="O0340"/>
        <s v="O0341"/>
        <s v="O0342"/>
        <s v="O0343"/>
        <s v="O0344"/>
        <s v="O0345"/>
        <s v="O0346"/>
        <s v="O0347"/>
        <s v="O0348"/>
        <s v="O0349"/>
        <s v="O0350"/>
        <s v="O0351"/>
        <s v="O0352"/>
        <s v="O0353"/>
        <s v="O0354"/>
        <s v="O0355"/>
        <s v="O0356"/>
        <s v="O0357"/>
        <s v="O0358"/>
        <s v="O0359"/>
        <s v="O0360"/>
        <s v="O0361"/>
        <s v="O0362"/>
        <s v="O0363"/>
        <s v="O0364"/>
        <s v="O0365"/>
        <s v="O0366"/>
        <s v="O0367"/>
        <s v="O0368"/>
        <s v="O0369"/>
        <s v="O0370"/>
        <s v="O0371"/>
        <s v="O0372"/>
        <s v="O0373"/>
        <s v="O0374"/>
        <s v="O0375"/>
        <s v="O0376"/>
        <s v="O0377"/>
        <s v="O0378"/>
        <s v="O0379"/>
        <s v="O0380"/>
        <s v="O0381"/>
        <s v="O0382"/>
        <s v="O0383"/>
        <s v="O0384"/>
        <s v="O0385"/>
        <s v="O0386"/>
        <s v="O0387"/>
        <s v="O0388"/>
        <s v="O0389"/>
        <s v="O0390"/>
        <s v="O0391"/>
        <s v="O0392"/>
        <s v="O0393"/>
        <s v="O0394"/>
        <s v="O0395"/>
        <s v="O0396"/>
        <s v="O0397"/>
        <s v="O0398"/>
        <s v="O0399"/>
        <s v="O0400"/>
        <s v="O0401"/>
        <s v="O0402"/>
        <s v="O0403"/>
        <s v="O0404"/>
        <s v="O0405"/>
        <s v="O0406"/>
        <s v="O0407"/>
        <s v="O0408"/>
        <s v="O0409"/>
        <s v="O0410"/>
        <s v="O0411"/>
        <s v="O0412"/>
        <s v="O0413"/>
        <s v="O0414"/>
        <s v="O0415"/>
        <s v="O0416"/>
        <s v="O0417"/>
        <s v="O0418"/>
        <s v="O0419"/>
        <s v="O0420"/>
        <s v="O0421"/>
        <s v="O0422"/>
        <s v="O0423"/>
        <s v="O0424"/>
        <s v="O0425"/>
        <s v="O0426"/>
        <s v="O0427"/>
        <s v="O0428"/>
        <s v="O0429"/>
        <s v="O0430"/>
        <s v="O0431"/>
        <s v="O0432"/>
        <s v="O0433"/>
        <s v="O0434"/>
        <s v="O0435"/>
        <s v="O0436"/>
        <s v="O0437"/>
        <s v="O0438"/>
        <s v="O0439"/>
        <s v="O0440"/>
        <s v="O0441"/>
        <s v="O0442"/>
        <s v="O0443"/>
        <s v="O0444"/>
        <s v="O0445"/>
        <s v="O0446"/>
        <s v="O0447"/>
        <s v="O0448"/>
        <s v="O0449"/>
        <s v="O0450"/>
        <s v="O0451"/>
        <s v="O0452"/>
        <s v="O0453"/>
        <s v="O0454"/>
        <s v="O0455"/>
        <s v="O0456"/>
        <s v="O0457"/>
        <s v="O0458"/>
        <s v="O0459"/>
        <s v="O0460"/>
        <s v="O0461"/>
        <s v="O0462"/>
        <s v="O0463"/>
        <s v="O0464"/>
        <s v="O0465"/>
        <s v="O0466"/>
        <s v="O0467"/>
        <s v="O0468"/>
        <s v="O0469"/>
        <s v="O0470"/>
        <s v="O0471"/>
        <s v="O0472"/>
        <s v="O0473"/>
        <s v="O0474"/>
        <s v="O0475"/>
        <s v="O0476"/>
        <s v="O0477"/>
        <s v="O0478"/>
        <s v="O0479"/>
        <s v="O0480"/>
        <s v="O0481"/>
        <s v="O0482"/>
        <s v="O0483"/>
        <s v="O0484"/>
        <s v="O0485"/>
        <s v="O0486"/>
        <s v="O0487"/>
        <s v="O0488"/>
        <s v="O0489"/>
        <s v="O0490"/>
        <s v="O0491"/>
        <s v="O0492"/>
        <s v="O0493"/>
        <s v="O0494"/>
        <s v="O0495"/>
        <s v="O0496"/>
        <s v="O0497"/>
        <s v="O0498"/>
        <s v="O0499"/>
        <s v="O0500"/>
      </sharedItems>
    </cacheField>
    <cacheField name="customer_id" numFmtId="0">
      <sharedItems count="379">
        <s v="C385"/>
        <s v="C953"/>
        <s v="C403"/>
        <s v="C429"/>
        <s v="C944"/>
        <s v="C732"/>
        <s v="C149"/>
        <s v="C275"/>
        <s v="C681"/>
        <s v="C933"/>
        <s v="C816"/>
        <s v="C491"/>
        <s v="C459"/>
        <s v="C382"/>
        <s v="C375"/>
        <s v="C706"/>
        <s v="C185"/>
        <s v="C164"/>
        <s v="C875"/>
        <s v="C970"/>
        <s v="C285"/>
        <s v="C707"/>
        <s v="C807"/>
        <s v="C951"/>
        <s v="C182"/>
        <s v="C241"/>
        <s v="C995"/>
        <s v="C500"/>
        <s v="C210"/>
        <s v="C406"/>
        <s v="C203"/>
        <s v="C494"/>
        <s v="C218"/>
        <s v="C266"/>
        <s v="C327"/>
        <s v="C235"/>
        <s v="C696"/>
        <s v="C464"/>
        <s v="C689"/>
        <s v="C822"/>
        <s v="C771"/>
        <s v="C996"/>
        <s v="C844"/>
        <s v="C798"/>
        <s v="C587"/>
        <s v="C378"/>
        <s v="C589"/>
        <s v="C422"/>
        <s v="C133"/>
        <s v="C538"/>
        <s v="C160"/>
        <s v="C787"/>
        <s v="C779"/>
        <s v="C606"/>
        <s v="C823"/>
        <s v="C956"/>
        <s v="C819"/>
        <s v="C117"/>
        <s v="C804"/>
        <s v="C920"/>
        <s v="C638"/>
        <s v="C830"/>
        <s v="C615"/>
        <s v="C859"/>
        <s v="C740"/>
        <s v="C790"/>
        <s v="C268"/>
        <s v="C649"/>
        <s v="C590"/>
        <s v="C495"/>
        <s v="C595"/>
        <s v="C925"/>
        <s v="C854"/>
        <s v="C695"/>
        <s v="C781"/>
        <s v="C623"/>
        <s v="C504"/>
        <s v="C546"/>
        <s v="C768"/>
        <s v="C901"/>
        <s v="C155"/>
        <s v="C257"/>
        <s v="C310"/>
        <s v="C741"/>
        <s v="C153"/>
        <s v="C885"/>
        <s v="C527"/>
        <s v="C973"/>
        <s v="C450"/>
        <s v="C448"/>
        <s v="C818"/>
        <s v="C782"/>
        <s v="C186"/>
        <s v="C207"/>
        <s v="C223"/>
        <s v="C952"/>
        <s v="C652"/>
        <s v="C983"/>
        <s v="C471"/>
        <s v="C660"/>
        <s v="C539"/>
        <s v="C829"/>
        <s v="C586"/>
        <s v="C852"/>
        <s v="C526"/>
        <s v="C139"/>
        <s v="C946"/>
        <s v="C396"/>
        <s v="C626"/>
        <s v="C762"/>
        <s v="C975"/>
        <s v="C536"/>
        <s v="C662"/>
        <s v="C860"/>
        <s v="C438"/>
        <s v="C540"/>
        <s v="C661"/>
        <s v="C436"/>
        <s v="C254"/>
        <s v="C359"/>
        <s v="C907"/>
        <s v="C942"/>
        <s v="C569"/>
        <s v="C269"/>
        <s v="C731"/>
        <s v="C736"/>
        <s v="C764"/>
        <s v="C243"/>
        <s v="C329"/>
        <s v="C493"/>
        <s v="C674"/>
        <s v="C786"/>
        <s v="C395"/>
        <s v="C675"/>
        <s v="C708"/>
        <s v="C725"/>
        <s v="C440"/>
        <s v="C530"/>
        <s v="C231"/>
        <s v="C938"/>
        <s v="C928"/>
        <s v="C354"/>
        <s v="C599"/>
        <s v="C104"/>
        <s v="C120"/>
        <s v="C637"/>
        <s v="C702"/>
        <s v="C312"/>
        <s v="C234"/>
        <s v="C407"/>
        <s v="C850"/>
        <s v="C118"/>
        <s v="C295"/>
        <s v="C959"/>
        <s v="C443"/>
        <s v="C351"/>
        <s v="C286"/>
        <s v="C602"/>
        <s v="C194"/>
        <s v="C965"/>
        <s v="C347"/>
        <s v="C168"/>
        <s v="C197"/>
        <s v="C788"/>
        <s v="C873"/>
        <s v="C488"/>
        <s v="C990"/>
        <s v="C517"/>
        <s v="C306"/>
        <s v="C169"/>
        <s v="C342"/>
        <s v="C897"/>
        <s v="C339"/>
        <s v="C908"/>
        <s v="C103"/>
        <s v="C936"/>
        <s v="C988"/>
        <s v="C130"/>
        <s v="C862"/>
        <s v="C853"/>
        <s v="C892"/>
        <s v="C939"/>
        <s v="C558"/>
        <s v="C717"/>
        <s v="C912"/>
        <s v="C226"/>
        <s v="C259"/>
        <s v="C487"/>
        <s v="C322"/>
        <s v="C298"/>
        <s v="C480"/>
        <s v="C620"/>
        <s v="C947"/>
        <s v="C704"/>
        <s v="C510"/>
        <s v="C624"/>
        <s v="C573"/>
        <s v="C110"/>
        <s v="C209"/>
        <s v="C319"/>
        <s v="C989"/>
        <s v="C753"/>
        <s v="C358"/>
        <s v="C468"/>
        <s v="C964"/>
        <s v="C701"/>
        <s v="C896"/>
        <s v="C250"/>
        <s v="C993"/>
        <s v="C541"/>
        <s v="C305"/>
        <s v="C611"/>
        <s v="C735"/>
        <s v="C613"/>
        <s v="C711"/>
        <s v="C596"/>
        <s v="C161"/>
        <s v="C173"/>
        <s v="C435"/>
        <s v="C730"/>
        <s v="C868"/>
        <s v="C352"/>
        <s v="C357"/>
        <s v="C578"/>
        <s v="C307"/>
        <s v="C371"/>
        <s v="C108"/>
        <s v="C588"/>
        <s v="C245"/>
        <s v="C641"/>
        <s v="C565"/>
        <s v="C393"/>
        <s v="C655"/>
        <s v="C369"/>
        <s v="C405"/>
        <s v="C446"/>
        <s v="C467"/>
        <s v="C864"/>
        <s v="C206"/>
        <s v="C204"/>
        <s v="C796"/>
        <s v="C889"/>
        <s v="C809"/>
        <s v="C531"/>
        <s v="C617"/>
        <s v="C456"/>
        <s v="C156"/>
        <s v="C374"/>
        <s v="C152"/>
        <s v="C738"/>
        <s v="C673"/>
        <s v="C360"/>
        <s v="C473"/>
        <s v="C746"/>
        <s v="C981"/>
        <s v="C132"/>
        <s v="C252"/>
        <s v="C840"/>
        <s v="C757"/>
        <s v="C511"/>
        <s v="C603"/>
        <s v="C622"/>
        <s v="C508"/>
        <s v="C968"/>
        <s v="C521"/>
        <s v="C579"/>
        <s v="C691"/>
        <s v="C397"/>
        <s v="C525"/>
        <s v="C445"/>
        <s v="C520"/>
        <s v="C518"/>
        <s v="C591"/>
        <s v="C884"/>
        <s v="C479"/>
        <s v="C710"/>
        <s v="C778"/>
        <s v="C697"/>
        <s v="C386"/>
        <s v="C224"/>
        <s v="C887"/>
        <s v="C389"/>
        <s v="C958"/>
        <s v="C497"/>
        <s v="C196"/>
        <s v="C428"/>
        <s v="C341"/>
        <s v="C902"/>
        <s v="C141"/>
        <s v="C876"/>
        <s v="C866"/>
        <s v="C890"/>
        <s v="C151"/>
        <s v="C755"/>
        <s v="C144"/>
        <s v="C899"/>
        <s v="C398"/>
        <s v="C368"/>
        <s v="C287"/>
        <s v="C820"/>
        <s v="C601"/>
        <s v="C945"/>
        <s v="C616"/>
        <s v="C376"/>
        <s v="C672"/>
        <s v="C841"/>
        <s v="C825"/>
        <s v="C345"/>
        <s v="C712"/>
        <s v="C979"/>
        <s v="C726"/>
        <s v="C734"/>
        <s v="C314"/>
        <s v="C576"/>
        <s v="C211"/>
        <s v="C162"/>
        <s v="C444"/>
        <s v="C593"/>
        <s v="C106"/>
        <s v="C236"/>
        <s v="C462"/>
        <s v="C607"/>
        <s v="C594"/>
        <s v="C247"/>
        <s v="C413"/>
        <s v="C998"/>
        <s v="C997"/>
        <s v="C301"/>
        <s v="C387"/>
        <s v="C752"/>
        <s v="C248"/>
        <s v="C910"/>
        <s v="C417"/>
        <s v="C434"/>
        <s v="C362"/>
        <s v="C249"/>
        <s v="C765"/>
        <s v="C119"/>
        <s v="C904"/>
        <s v="C221"/>
        <s v="C833"/>
        <s v="C290"/>
        <s v="C962"/>
        <s v="C729"/>
        <s v="C658"/>
        <s v="C115"/>
        <s v="C948"/>
        <s v="C455"/>
        <s v="C195"/>
        <s v="C465"/>
        <s v="C882"/>
        <s v="C937"/>
        <s v="C370"/>
        <s v="C716"/>
        <s v="C980"/>
        <s v="C871"/>
        <s v="C150"/>
        <s v="C137"/>
        <s v="C562"/>
        <s v="C870"/>
        <s v="C273"/>
        <s v="C477"/>
        <s v="C905"/>
        <s v="C146"/>
        <s v="C159"/>
        <s v="C982"/>
        <s v="C834"/>
        <s v="C392"/>
        <s v="C304"/>
        <s v="C584"/>
        <s v="C427"/>
        <s v="C323"/>
        <s v="C684"/>
        <s v="C984"/>
        <s v="C808"/>
        <s v="C805"/>
        <s v="C934"/>
        <s v="C263"/>
        <s v="C246"/>
      </sharedItems>
    </cacheField>
    <cacheField name="order_date" numFmtId="164">
      <sharedItems containsSemiMixedTypes="0" containsNonDate="0" containsDate="1" containsString="0" minDate="2023-01-01T00:00:00" maxDate="2024-01-01T00:00:00"/>
    </cacheField>
    <cacheField name="ship_date" numFmtId="164">
      <sharedItems containsSemiMixedTypes="0" containsNonDate="0" containsDate="1" containsString="0" minDate="2023-01-03T00:00:00" maxDate="2024-01-06T00:00:00"/>
    </cacheField>
    <cacheField name="delivery_date" numFmtId="164">
      <sharedItems containsSemiMixedTypes="0" containsNonDate="0" containsDate="1" containsString="0" minDate="2023-01-07T00:00:00" maxDate="2024-01-12T00:00:00"/>
    </cacheField>
    <cacheField name="product_id" numFmtId="0">
      <sharedItems/>
    </cacheField>
    <cacheField name="category" numFmtId="0">
      <sharedItems count="5">
        <s v="Beauty"/>
        <s v="Electronics"/>
        <s v="Clothing"/>
        <s v="Toys"/>
        <s v="Home"/>
      </sharedItems>
    </cacheField>
    <cacheField name="product" numFmtId="0">
      <sharedItems count="15">
        <s v="Moisturizer"/>
        <s v="Phone"/>
        <s v="Jacket"/>
        <s v="Board Game"/>
        <s v="Puzzle"/>
        <s v="Perfume"/>
        <s v="Lipstick"/>
        <s v="Laptop"/>
        <s v="T-Shirt"/>
        <s v="Microwave"/>
        <s v="Headphones"/>
        <s v="Vacuum"/>
        <s v="Lego Set"/>
        <s v="Jeans"/>
        <s v="Blender"/>
      </sharedItems>
    </cacheField>
    <cacheField name="quantity" numFmtId="0">
      <sharedItems containsSemiMixedTypes="0" containsString="0" containsNumber="1" containsInteger="1" minValue="1" maxValue="5"/>
    </cacheField>
    <cacheField name="price_per_unit" numFmtId="0">
      <sharedItems containsSemiMixedTypes="0" containsString="0" containsNumber="1" minValue="10.199999999999999" maxValue="999.96"/>
    </cacheField>
    <cacheField name="shipping_cost" numFmtId="0">
      <sharedItems containsSemiMixedTypes="0" containsString="0" containsNumber="1" minValue="5.04" maxValue="19.96"/>
    </cacheField>
    <cacheField name="delivery_status" numFmtId="0">
      <sharedItems count="3">
        <s v="Delivered"/>
        <s v="Delayed"/>
        <s v="Cancelled"/>
      </sharedItems>
    </cacheField>
    <cacheField name="region" numFmtId="0">
      <sharedItems count="4">
        <s v="North"/>
        <s v="East"/>
        <s v="South"/>
        <s v="West"/>
      </sharedItems>
    </cacheField>
    <cacheField name="TotalPrice" numFmtId="0">
      <sharedItems containsSemiMixedTypes="0" containsString="0" containsNumber="1" minValue="14.3" maxValue="4986.6000000000004" count="500">
        <n v="3999.36"/>
        <n v="634.62"/>
        <n v="2694.48"/>
        <n v="296.25"/>
        <n v="969.27"/>
        <n v="3461.5499999999997"/>
        <n v="271.56"/>
        <n v="470.6"/>
        <n v="2363.8000000000002"/>
        <n v="1258.4000000000001"/>
        <n v="1660.41"/>
        <n v="1684.14"/>
        <n v="1834.3500000000001"/>
        <n v="1388.04"/>
        <n v="1350.52"/>
        <n v="864.57"/>
        <n v="426.56"/>
        <n v="905.88"/>
        <n v="2606.7199999999998"/>
        <n v="403.46"/>
        <n v="1003.42"/>
        <n v="868.08"/>
        <n v="392.28"/>
        <n v="2929.12"/>
        <n v="3797.2"/>
        <n v="71.569999999999993"/>
        <n v="954.68"/>
        <n v="2003.15"/>
        <n v="1624.5"/>
        <n v="852.72"/>
        <n v="25.58"/>
        <n v="409.94"/>
        <n v="3664.35"/>
        <n v="45.44"/>
        <n v="916.8"/>
        <n v="641.02"/>
        <n v="3258"/>
        <n v="1478.6999999999998"/>
        <n v="1705.1"/>
        <n v="438.05"/>
        <n v="1707.04"/>
        <n v="631.35"/>
        <n v="516.59"/>
        <n v="129.44999999999999"/>
        <n v="2257.88"/>
        <n v="1741.6499999999999"/>
        <n v="3545.72"/>
        <n v="2471.2800000000002"/>
        <n v="2423.8200000000002"/>
        <n v="2447.56"/>
        <n v="2993.48"/>
        <n v="165.19"/>
        <n v="3745.4"/>
        <n v="1359.12"/>
        <n v="2525.2799999999997"/>
        <n v="2143.48"/>
        <n v="1993.45"/>
        <n v="208.53000000000003"/>
        <n v="1009.54"/>
        <n v="1352.6"/>
        <n v="981.8"/>
        <n v="471.34"/>
        <n v="880.78"/>
        <n v="4246.2"/>
        <n v="137.94"/>
        <n v="961.84"/>
        <n v="3682.3500000000004"/>
        <n v="4789.8500000000004"/>
        <n v="533.36"/>
        <n v="955.26"/>
        <n v="3652.76"/>
        <n v="661.05"/>
        <n v="2915.73"/>
        <n v="3276.56"/>
        <n v="440.63"/>
        <n v="947.91"/>
        <n v="358.24"/>
        <n v="586.05999999999995"/>
        <n v="1168.2"/>
        <n v="321.14999999999998"/>
        <n v="629.64"/>
        <n v="1711.78"/>
        <n v="852.34"/>
        <n v="1248.6400000000001"/>
        <n v="842.58"/>
        <n v="214.48"/>
        <n v="1508.54"/>
        <n v="184.10999999999999"/>
        <n v="1644.03"/>
        <n v="1579.88"/>
        <n v="44.66"/>
        <n v="386.24"/>
        <n v="1898.5"/>
        <n v="1144.94"/>
        <n v="613.84"/>
        <n v="2482.89"/>
        <n v="426.58"/>
        <n v="21.54"/>
        <n v="4653.8999999999996"/>
        <n v="888.7"/>
        <n v="4568.25"/>
        <n v="1404.28"/>
        <n v="1206.8800000000001"/>
        <n v="1009.4499999999999"/>
        <n v="2763.1499999999996"/>
        <n v="284.08999999999997"/>
        <n v="1303.72"/>
        <n v="2324.6"/>
        <n v="2396.79"/>
        <n v="206.49"/>
        <n v="180.97"/>
        <n v="1562.16"/>
        <n v="1844.16"/>
        <n v="1300.28"/>
        <n v="2131.5"/>
        <n v="901.47"/>
        <n v="980.48"/>
        <n v="1805.9"/>
        <n v="3633.1"/>
        <n v="3290.68"/>
        <n v="1047.08"/>
        <n v="1562.62"/>
        <n v="2885.43"/>
        <n v="2899.29"/>
        <n v="454.54"/>
        <n v="3337.88"/>
        <n v="1742.4"/>
        <n v="326.77999999999997"/>
        <n v="1677.3"/>
        <n v="2791.52"/>
        <n v="752.30000000000007"/>
        <n v="894.79"/>
        <n v="526.36"/>
        <n v="2268.65"/>
        <n v="1621.53"/>
        <n v="144.96"/>
        <n v="484.41"/>
        <n v="1160.48"/>
        <n v="3122.28"/>
        <n v="767.8"/>
        <n v="2211.1499999999996"/>
        <n v="942.03"/>
        <n v="1748.42"/>
        <n v="712.25"/>
        <n v="914.21"/>
        <n v="228.52"/>
        <n v="1984.08"/>
        <n v="2442.8999999999996"/>
        <n v="226.62"/>
        <n v="1937.02"/>
        <n v="449.34"/>
        <n v="1098.1600000000001"/>
        <n v="1257.96"/>
        <n v="2602.96"/>
        <n v="1574.42"/>
        <n v="530.01"/>
        <n v="1354.44"/>
        <n v="2617.6"/>
        <n v="4732.6499999999996"/>
        <n v="513.58000000000004"/>
        <n v="1814.3999999999999"/>
        <n v="1125.3000000000002"/>
        <n v="762.95"/>
        <n v="3794"/>
        <n v="991.80000000000007"/>
        <n v="292.23"/>
        <n v="32.630000000000003"/>
        <n v="1878.12"/>
        <n v="1161.2"/>
        <n v="834.87"/>
        <n v="1368.8"/>
        <n v="3949.72"/>
        <n v="283.56"/>
        <n v="2381.0499999999997"/>
        <n v="1862.5500000000002"/>
        <n v="48.54"/>
        <n v="2687.64"/>
        <n v="1309.18"/>
        <n v="759.74"/>
        <n v="1237.08"/>
        <n v="3238.25"/>
        <n v="112.58"/>
        <n v="4047.75"/>
        <n v="2702.28"/>
        <n v="3008.1"/>
        <n v="1044.5"/>
        <n v="929.44999999999993"/>
        <n v="595.44000000000005"/>
        <n v="1627.8899999999999"/>
        <n v="473.72"/>
        <n v="2572.23"/>
        <n v="1766.3999999999999"/>
        <n v="2017.16"/>
        <n v="151.52000000000001"/>
        <n v="236.52"/>
        <n v="1759.28"/>
        <n v="4787.75"/>
        <n v="31.53"/>
        <n v="914.76"/>
        <n v="179.68"/>
        <n v="3221.88"/>
        <n v="3432.92"/>
        <n v="472.44"/>
        <n v="2142.1799999999998"/>
        <n v="2925.66"/>
        <n v="4197.7"/>
        <n v="1852.3"/>
        <n v="3486.4"/>
        <n v="1960.3"/>
        <n v="268.2"/>
        <n v="1607.6"/>
        <n v="40.799999999999997"/>
        <n v="1831.98"/>
        <n v="2543.3000000000002"/>
        <n v="330.44"/>
        <n v="356.96"/>
        <n v="3083.52"/>
        <n v="960.66"/>
        <n v="476.61"/>
        <n v="1034.32"/>
        <n v="148.81"/>
        <n v="471.26"/>
        <n v="202.02"/>
        <n v="2848.7"/>
        <n v="2327.9700000000003"/>
        <n v="2443.08"/>
        <n v="2474.08"/>
        <n v="3351.05"/>
        <n v="1517.79"/>
        <n v="94.57"/>
        <n v="68.069999999999993"/>
        <n v="2267.16"/>
        <n v="39.979999999999997"/>
        <n v="42.93"/>
        <n v="3981.72"/>
        <n v="1668.78"/>
        <n v="327.96"/>
        <n v="769.33"/>
        <n v="1159.76"/>
        <n v="1656.4"/>
        <n v="148.68"/>
        <n v="2373.6"/>
        <n v="2190.6"/>
        <n v="2272"/>
        <n v="4986.6000000000004"/>
        <n v="1850.6100000000001"/>
        <n v="4479.1500000000005"/>
        <n v="2514.96"/>
        <n v="296.8"/>
        <n v="84.12"/>
        <n v="1293.8999999999999"/>
        <n v="1241.82"/>
        <n v="1160.05"/>
        <n v="1980.95"/>
        <n v="587.16"/>
        <n v="1918.8"/>
        <n v="557.95000000000005"/>
        <n v="2098.85"/>
        <n v="578.28"/>
        <n v="785"/>
        <n v="2852.45"/>
        <n v="1513.72"/>
        <n v="1630.34"/>
        <n v="1643.76"/>
        <n v="985.83"/>
        <n v="1453.28"/>
        <n v="2521.65"/>
        <n v="758.59"/>
        <n v="654.86"/>
        <n v="225.2"/>
        <n v="913.14"/>
        <n v="715.87"/>
        <n v="2212.12"/>
        <n v="415.07"/>
        <n v="2595.4499999999998"/>
        <n v="1581.3000000000002"/>
        <n v="1072.76"/>
        <n v="608.82000000000005"/>
        <n v="4126.3"/>
        <n v="25.12"/>
        <n v="146.52000000000001"/>
        <n v="418.44"/>
        <n v="2996.4900000000002"/>
        <n v="1756.96"/>
        <n v="832.4"/>
        <n v="53.54"/>
        <n v="192.75"/>
        <n v="1334.6999999999998"/>
        <n v="2949.93"/>
        <n v="661.08"/>
        <n v="3859.88"/>
        <n v="788.32"/>
        <n v="326.15000000000003"/>
        <n v="965.25"/>
        <n v="1442.22"/>
        <n v="1228.1199999999999"/>
        <n v="1277.1600000000001"/>
        <n v="527.46"/>
        <n v="1688.37"/>
        <n v="1442.68"/>
        <n v="3775.24"/>
        <n v="1209.4000000000001"/>
        <n v="131.52000000000001"/>
        <n v="207.99"/>
        <n v="3711.35"/>
        <n v="4932.95"/>
        <n v="1424.88"/>
        <n v="2441.08"/>
        <n v="273.70999999999998"/>
        <n v="68.22"/>
        <n v="1372.28"/>
        <n v="2511.75"/>
        <n v="2518.85"/>
        <n v="1124.18"/>
        <n v="2810.0099999999998"/>
        <n v="2043.1799999999998"/>
        <n v="433.40999999999997"/>
        <n v="2086.41"/>
        <n v="782.92"/>
        <n v="1281.1200000000001"/>
        <n v="2705.4"/>
        <n v="629.93999999999994"/>
        <n v="1855.88"/>
        <n v="420.16"/>
        <n v="488.3"/>
        <n v="111.76"/>
        <n v="3172.55"/>
        <n v="1459.68"/>
        <n v="651.93000000000006"/>
        <n v="3775.72"/>
        <n v="769.2"/>
        <n v="3057.9"/>
        <n v="1339.56"/>
        <n v="4402.7"/>
        <n v="805.09"/>
        <n v="27.54"/>
        <n v="452.49"/>
        <n v="1050.42"/>
        <n v="280.8"/>
        <n v="917.43"/>
        <n v="3595.1499999999996"/>
        <n v="663.93000000000006"/>
        <n v="810.81"/>
        <n v="1867.76"/>
        <n v="1226.1600000000001"/>
        <n v="1105.6199999999999"/>
        <n v="873.05"/>
        <n v="1312.83"/>
        <n v="255.64"/>
        <n v="2553.4499999999998"/>
        <n v="701.67"/>
        <n v="373.92"/>
        <n v="2777.7599999999998"/>
        <n v="2646.06"/>
        <n v="222.34"/>
        <n v="3724.7000000000003"/>
        <n v="251.48"/>
        <n v="1183.28"/>
        <n v="438.75"/>
        <n v="2879.92"/>
        <n v="304.43"/>
        <n v="488.77"/>
        <n v="2765.36"/>
        <n v="1018.44"/>
        <n v="2547.75"/>
        <n v="943.24"/>
        <n v="622.5"/>
        <n v="1763.2"/>
        <n v="1850.95"/>
        <n v="2060.84"/>
        <n v="1320.4499999999998"/>
        <n v="785.92"/>
        <n v="2719.5299999999997"/>
        <n v="788.86"/>
        <n v="586.4"/>
        <n v="38.06"/>
        <n v="3219.08"/>
        <n v="2399.6999999999998"/>
        <n v="519.01"/>
        <n v="14.3"/>
        <n v="574.44000000000005"/>
        <n v="2904.96"/>
        <n v="2739.18"/>
        <n v="622.96"/>
        <n v="186.75"/>
        <n v="3561.48"/>
        <n v="1044.27"/>
        <n v="2550.27"/>
        <n v="629.9"/>
        <n v="728.26"/>
        <n v="3312.08"/>
        <n v="252.58"/>
        <n v="2162.64"/>
        <n v="3546.05"/>
        <n v="817.47"/>
        <n v="616.34"/>
        <n v="1849.88"/>
        <n v="639.05999999999995"/>
        <n v="2553.36"/>
        <n v="3896.68"/>
        <n v="2587.3500000000004"/>
        <n v="1226.97"/>
        <n v="2512.2800000000002"/>
        <n v="3514.95"/>
        <n v="1632.2"/>
        <n v="333.68"/>
        <n v="2357.16"/>
        <n v="537.78"/>
        <n v="565.54999999999995"/>
        <n v="1292.7"/>
        <n v="1270.48"/>
        <n v="431.59"/>
        <n v="1244.18"/>
        <n v="200.7"/>
        <n v="1549.5500000000002"/>
        <n v="975.9"/>
        <n v="2028.1999999999998"/>
        <n v="1710.05"/>
        <n v="381.69"/>
        <n v="1494.1"/>
        <n v="1266.93"/>
        <n v="3989"/>
        <n v="2958.39"/>
        <n v="1079.94"/>
        <n v="529.24"/>
        <n v="381.92"/>
        <n v="1100.82"/>
        <n v="3832.44"/>
        <n v="180.56"/>
        <n v="760.56"/>
        <n v="673.34"/>
        <n v="486.26"/>
        <n v="3624.2000000000003"/>
        <n v="885.72"/>
        <n v="759.93000000000006"/>
        <n v="702.51"/>
        <n v="281.83999999999997"/>
        <n v="3028.65"/>
        <n v="472.55"/>
        <n v="533.88"/>
        <n v="163.04"/>
        <n v="269.24"/>
        <n v="549.26"/>
        <n v="863.44"/>
        <n v="1340.2"/>
        <n v="1076.6400000000001"/>
        <n v="2122.25"/>
        <n v="545.16"/>
        <n v="173.07"/>
        <n v="3345.8"/>
        <n v="1066.68"/>
        <n v="1999.92"/>
        <n v="1979"/>
        <n v="1743.4"/>
        <n v="4017.6499999999996"/>
        <n v="2299.3000000000002"/>
        <n v="179.76"/>
        <n v="2595"/>
        <n v="127.04"/>
        <n v="313.16000000000003"/>
        <n v="1440.75"/>
        <n v="604.44000000000005"/>
        <n v="3870.28"/>
        <n v="2124.6000000000004"/>
        <n v="1239.1600000000001"/>
        <n v="1851.24"/>
        <n v="1602.03"/>
        <n v="84.76"/>
        <n v="3034.56"/>
        <n v="1598.34"/>
        <n v="2386"/>
        <n v="944.04"/>
        <n v="3975.24"/>
        <n v="1527.56"/>
        <n v="284.8"/>
        <n v="602.55000000000007"/>
        <n v="76.53"/>
        <n v="3885.56"/>
        <n v="882.06"/>
        <n v="1854.56"/>
        <n v="569.05999999999995"/>
        <n v="166.64"/>
        <n v="1725.9900000000002"/>
        <n v="1292.1600000000001"/>
        <n v="297.24"/>
        <n v="1868.94"/>
        <n v="3491.72"/>
        <n v="4235.6499999999996"/>
        <n v="1233"/>
        <n v="687.48"/>
        <n v="309.64999999999998"/>
        <n v="449.55"/>
        <n v="1654.7400000000002"/>
        <n v="1089.06"/>
        <n v="2438.88"/>
        <n v="3119.0499999999997"/>
        <n v="2142.7600000000002"/>
        <n v="101.8"/>
        <n v="73.319999999999993"/>
        <n v="2209.83"/>
      </sharedItems>
    </cacheField>
    <cacheField name="ShippingTime" numFmtId="0">
      <sharedItems containsSemiMixedTypes="0" containsString="0" containsNumber="1" containsInteger="1" minValue="1" maxValue="5"/>
    </cacheField>
    <cacheField name="DeliveryTime" numFmtId="0">
      <sharedItems containsSemiMixedTypes="0" containsString="0" containsNumber="1" containsInteger="1" minValue="2" maxValue="7"/>
    </cacheField>
    <cacheField name="Month" numFmtId="0">
      <sharedItems count="12">
        <s v="Feb-2023"/>
        <s v="May-2023"/>
        <s v="Jun-2023"/>
        <s v="Jul-2023"/>
        <s v="Oct-2023"/>
        <s v="Dec-2023"/>
        <s v="Aug-2023"/>
        <s v="Mar-2023"/>
        <s v="Sep-2023"/>
        <s v="Apr-2023"/>
        <s v="Nov-2023"/>
        <s v="Jan-2023"/>
      </sharedItems>
    </cacheField>
  </cacheFields>
  <extLst>
    <ext xmlns:x14="http://schemas.microsoft.com/office/spreadsheetml/2009/9/main" uri="{725AE2AE-9491-48be-B2B4-4EB974FC3084}">
      <x14:pivotCacheDefinition pivotCacheId="758864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d v="2023-02-24T00:00:00"/>
    <d v="2023-02-26T00:00:00"/>
    <d v="2023-02-28T00:00:00"/>
    <s v="P1813"/>
    <x v="0"/>
    <x v="0"/>
    <n v="4"/>
    <n v="999.84"/>
    <n v="14.27"/>
    <x v="0"/>
    <x v="0"/>
    <x v="0"/>
    <n v="2"/>
    <n v="2"/>
    <x v="0"/>
  </r>
  <r>
    <x v="1"/>
    <x v="1"/>
    <d v="2023-05-11T00:00:00"/>
    <d v="2023-05-12T00:00:00"/>
    <d v="2023-05-15T00:00:00"/>
    <s v="P9025"/>
    <x v="1"/>
    <x v="1"/>
    <n v="1"/>
    <n v="634.62"/>
    <n v="12.72"/>
    <x v="0"/>
    <x v="0"/>
    <x v="1"/>
    <n v="1"/>
    <n v="3"/>
    <x v="1"/>
  </r>
  <r>
    <x v="2"/>
    <x v="2"/>
    <d v="2023-06-09T00:00:00"/>
    <d v="2023-06-14T00:00:00"/>
    <d v="2023-06-21T00:00:00"/>
    <s v="P6414"/>
    <x v="2"/>
    <x v="2"/>
    <n v="3"/>
    <n v="898.16"/>
    <n v="7.72"/>
    <x v="0"/>
    <x v="1"/>
    <x v="2"/>
    <n v="5"/>
    <n v="7"/>
    <x v="2"/>
  </r>
  <r>
    <x v="3"/>
    <x v="3"/>
    <d v="2023-06-06T00:00:00"/>
    <d v="2023-06-09T00:00:00"/>
    <d v="2023-06-15T00:00:00"/>
    <s v="P6040"/>
    <x v="3"/>
    <x v="3"/>
    <n v="1"/>
    <n v="296.25"/>
    <n v="8.41"/>
    <x v="1"/>
    <x v="2"/>
    <x v="3"/>
    <n v="3"/>
    <n v="6"/>
    <x v="2"/>
  </r>
  <r>
    <x v="4"/>
    <x v="4"/>
    <d v="2023-07-08T00:00:00"/>
    <d v="2023-07-11T00:00:00"/>
    <d v="2023-07-18T00:00:00"/>
    <s v="P8658"/>
    <x v="3"/>
    <x v="4"/>
    <n v="1"/>
    <n v="969.27"/>
    <n v="19.170000000000002"/>
    <x v="0"/>
    <x v="0"/>
    <x v="4"/>
    <n v="3"/>
    <n v="7"/>
    <x v="3"/>
  </r>
  <r>
    <x v="5"/>
    <x v="5"/>
    <d v="2023-10-02T00:00:00"/>
    <d v="2023-10-06T00:00:00"/>
    <d v="2023-10-10T00:00:00"/>
    <s v="P7013"/>
    <x v="3"/>
    <x v="3"/>
    <n v="5"/>
    <n v="692.31"/>
    <n v="15.75"/>
    <x v="0"/>
    <x v="2"/>
    <x v="5"/>
    <n v="4"/>
    <n v="4"/>
    <x v="4"/>
  </r>
  <r>
    <x v="6"/>
    <x v="6"/>
    <d v="2023-12-19T00:00:00"/>
    <d v="2023-12-20T00:00:00"/>
    <d v="2023-12-26T00:00:00"/>
    <s v="P3509"/>
    <x v="0"/>
    <x v="5"/>
    <n v="1"/>
    <n v="271.56"/>
    <n v="15.6"/>
    <x v="0"/>
    <x v="0"/>
    <x v="6"/>
    <n v="1"/>
    <n v="6"/>
    <x v="5"/>
  </r>
  <r>
    <x v="7"/>
    <x v="7"/>
    <d v="2023-08-29T00:00:00"/>
    <d v="2023-09-03T00:00:00"/>
    <d v="2023-09-09T00:00:00"/>
    <s v="P8029"/>
    <x v="0"/>
    <x v="6"/>
    <n v="5"/>
    <n v="94.12"/>
    <n v="11.16"/>
    <x v="0"/>
    <x v="0"/>
    <x v="7"/>
    <n v="5"/>
    <n v="6"/>
    <x v="6"/>
  </r>
  <r>
    <x v="8"/>
    <x v="8"/>
    <d v="2023-06-16T00:00:00"/>
    <d v="2023-06-18T00:00:00"/>
    <d v="2023-06-20T00:00:00"/>
    <s v="P6275"/>
    <x v="0"/>
    <x v="5"/>
    <n v="5"/>
    <n v="472.76"/>
    <n v="19.05"/>
    <x v="0"/>
    <x v="2"/>
    <x v="8"/>
    <n v="2"/>
    <n v="2"/>
    <x v="2"/>
  </r>
  <r>
    <x v="9"/>
    <x v="9"/>
    <d v="2023-05-06T00:00:00"/>
    <d v="2023-05-09T00:00:00"/>
    <d v="2023-05-14T00:00:00"/>
    <s v="P9738"/>
    <x v="1"/>
    <x v="7"/>
    <n v="2"/>
    <n v="629.20000000000005"/>
    <n v="13.59"/>
    <x v="0"/>
    <x v="2"/>
    <x v="9"/>
    <n v="3"/>
    <n v="5"/>
    <x v="1"/>
  </r>
  <r>
    <x v="10"/>
    <x v="10"/>
    <d v="2023-12-20T00:00:00"/>
    <d v="2023-12-25T00:00:00"/>
    <d v="2023-12-30T00:00:00"/>
    <s v="P8700"/>
    <x v="2"/>
    <x v="8"/>
    <n v="3"/>
    <n v="553.47"/>
    <n v="18.84"/>
    <x v="2"/>
    <x v="2"/>
    <x v="10"/>
    <n v="5"/>
    <n v="5"/>
    <x v="5"/>
  </r>
  <r>
    <x v="11"/>
    <x v="11"/>
    <d v="2023-03-29T00:00:00"/>
    <d v="2023-03-30T00:00:00"/>
    <d v="2023-04-01T00:00:00"/>
    <s v="P1286"/>
    <x v="1"/>
    <x v="7"/>
    <n v="2"/>
    <n v="842.07"/>
    <n v="10.8"/>
    <x v="0"/>
    <x v="0"/>
    <x v="11"/>
    <n v="1"/>
    <n v="2"/>
    <x v="7"/>
  </r>
  <r>
    <x v="12"/>
    <x v="12"/>
    <d v="2023-03-24T00:00:00"/>
    <d v="2023-03-28T00:00:00"/>
    <d v="2023-04-02T00:00:00"/>
    <s v="P3138"/>
    <x v="4"/>
    <x v="9"/>
    <n v="3"/>
    <n v="611.45000000000005"/>
    <n v="9.8000000000000007"/>
    <x v="0"/>
    <x v="1"/>
    <x v="12"/>
    <n v="4"/>
    <n v="5"/>
    <x v="7"/>
  </r>
  <r>
    <x v="13"/>
    <x v="13"/>
    <d v="2023-08-29T00:00:00"/>
    <d v="2023-08-31T00:00:00"/>
    <d v="2023-09-05T00:00:00"/>
    <s v="P6289"/>
    <x v="0"/>
    <x v="0"/>
    <n v="3"/>
    <n v="462.68"/>
    <n v="12.92"/>
    <x v="0"/>
    <x v="2"/>
    <x v="13"/>
    <n v="2"/>
    <n v="5"/>
    <x v="6"/>
  </r>
  <r>
    <x v="14"/>
    <x v="14"/>
    <d v="2023-09-06T00:00:00"/>
    <d v="2023-09-09T00:00:00"/>
    <d v="2023-09-12T00:00:00"/>
    <s v="P1016"/>
    <x v="1"/>
    <x v="10"/>
    <n v="4"/>
    <n v="337.63"/>
    <n v="5.65"/>
    <x v="0"/>
    <x v="2"/>
    <x v="14"/>
    <n v="3"/>
    <n v="3"/>
    <x v="8"/>
  </r>
  <r>
    <x v="15"/>
    <x v="15"/>
    <d v="2023-03-30T00:00:00"/>
    <d v="2023-04-04T00:00:00"/>
    <d v="2023-04-11T00:00:00"/>
    <s v="P7764"/>
    <x v="4"/>
    <x v="11"/>
    <n v="1"/>
    <n v="864.57"/>
    <n v="8.11"/>
    <x v="0"/>
    <x v="2"/>
    <x v="15"/>
    <n v="5"/>
    <n v="7"/>
    <x v="7"/>
  </r>
  <r>
    <x v="16"/>
    <x v="16"/>
    <d v="2023-03-06T00:00:00"/>
    <d v="2023-03-08T00:00:00"/>
    <d v="2023-03-13T00:00:00"/>
    <s v="P2898"/>
    <x v="1"/>
    <x v="7"/>
    <n v="2"/>
    <n v="213.28"/>
    <n v="11.44"/>
    <x v="0"/>
    <x v="2"/>
    <x v="16"/>
    <n v="2"/>
    <n v="5"/>
    <x v="7"/>
  </r>
  <r>
    <x v="17"/>
    <x v="17"/>
    <d v="2023-03-10T00:00:00"/>
    <d v="2023-03-11T00:00:00"/>
    <d v="2023-03-17T00:00:00"/>
    <s v="P5144"/>
    <x v="0"/>
    <x v="0"/>
    <n v="4"/>
    <n v="226.47"/>
    <n v="13.31"/>
    <x v="0"/>
    <x v="1"/>
    <x v="17"/>
    <n v="1"/>
    <n v="6"/>
    <x v="7"/>
  </r>
  <r>
    <x v="18"/>
    <x v="18"/>
    <d v="2023-02-04T00:00:00"/>
    <d v="2023-02-08T00:00:00"/>
    <d v="2023-02-15T00:00:00"/>
    <s v="P9867"/>
    <x v="0"/>
    <x v="6"/>
    <n v="4"/>
    <n v="651.67999999999995"/>
    <n v="13.45"/>
    <x v="0"/>
    <x v="3"/>
    <x v="18"/>
    <n v="4"/>
    <n v="7"/>
    <x v="0"/>
  </r>
  <r>
    <x v="19"/>
    <x v="19"/>
    <d v="2023-10-26T00:00:00"/>
    <d v="2023-10-30T00:00:00"/>
    <d v="2023-11-01T00:00:00"/>
    <s v="P5806"/>
    <x v="2"/>
    <x v="8"/>
    <n v="1"/>
    <n v="403.46"/>
    <n v="12.3"/>
    <x v="0"/>
    <x v="2"/>
    <x v="19"/>
    <n v="4"/>
    <n v="2"/>
    <x v="4"/>
  </r>
  <r>
    <x v="20"/>
    <x v="20"/>
    <d v="2023-08-15T00:00:00"/>
    <d v="2023-08-16T00:00:00"/>
    <d v="2023-08-18T00:00:00"/>
    <s v="P6800"/>
    <x v="3"/>
    <x v="12"/>
    <n v="2"/>
    <n v="501.71"/>
    <n v="13.11"/>
    <x v="0"/>
    <x v="3"/>
    <x v="20"/>
    <n v="1"/>
    <n v="2"/>
    <x v="6"/>
  </r>
  <r>
    <x v="21"/>
    <x v="10"/>
    <d v="2023-03-29T00:00:00"/>
    <d v="2023-03-30T00:00:00"/>
    <d v="2023-04-03T00:00:00"/>
    <s v="P3158"/>
    <x v="1"/>
    <x v="10"/>
    <n v="4"/>
    <n v="217.02"/>
    <n v="16.73"/>
    <x v="1"/>
    <x v="1"/>
    <x v="21"/>
    <n v="1"/>
    <n v="4"/>
    <x v="7"/>
  </r>
  <r>
    <x v="22"/>
    <x v="21"/>
    <d v="2023-07-19T00:00:00"/>
    <d v="2023-07-20T00:00:00"/>
    <d v="2023-07-22T00:00:00"/>
    <s v="P7567"/>
    <x v="3"/>
    <x v="4"/>
    <n v="1"/>
    <n v="392.28"/>
    <n v="6.49"/>
    <x v="0"/>
    <x v="2"/>
    <x v="22"/>
    <n v="1"/>
    <n v="2"/>
    <x v="3"/>
  </r>
  <r>
    <x v="23"/>
    <x v="22"/>
    <d v="2023-09-04T00:00:00"/>
    <d v="2023-09-07T00:00:00"/>
    <d v="2023-09-13T00:00:00"/>
    <s v="P4120"/>
    <x v="3"/>
    <x v="4"/>
    <n v="4"/>
    <n v="732.28"/>
    <n v="15.46"/>
    <x v="0"/>
    <x v="3"/>
    <x v="23"/>
    <n v="3"/>
    <n v="6"/>
    <x v="8"/>
  </r>
  <r>
    <x v="24"/>
    <x v="23"/>
    <d v="2023-04-25T00:00:00"/>
    <d v="2023-04-29T00:00:00"/>
    <d v="2023-05-01T00:00:00"/>
    <s v="P2624"/>
    <x v="4"/>
    <x v="11"/>
    <n v="4"/>
    <n v="949.3"/>
    <n v="15.83"/>
    <x v="0"/>
    <x v="1"/>
    <x v="24"/>
    <n v="4"/>
    <n v="2"/>
    <x v="9"/>
  </r>
  <r>
    <x v="25"/>
    <x v="24"/>
    <d v="2023-05-21T00:00:00"/>
    <d v="2023-05-22T00:00:00"/>
    <d v="2023-05-29T00:00:00"/>
    <s v="P5308"/>
    <x v="1"/>
    <x v="7"/>
    <n v="1"/>
    <n v="71.569999999999993"/>
    <n v="17"/>
    <x v="0"/>
    <x v="0"/>
    <x v="25"/>
    <n v="1"/>
    <n v="7"/>
    <x v="1"/>
  </r>
  <r>
    <x v="26"/>
    <x v="25"/>
    <d v="2023-11-17T00:00:00"/>
    <d v="2023-11-19T00:00:00"/>
    <d v="2023-11-25T00:00:00"/>
    <s v="P5160"/>
    <x v="1"/>
    <x v="1"/>
    <n v="4"/>
    <n v="238.67"/>
    <n v="10.029999999999999"/>
    <x v="0"/>
    <x v="2"/>
    <x v="26"/>
    <n v="2"/>
    <n v="6"/>
    <x v="10"/>
  </r>
  <r>
    <x v="27"/>
    <x v="26"/>
    <d v="2023-07-01T00:00:00"/>
    <d v="2023-07-02T00:00:00"/>
    <d v="2023-07-07T00:00:00"/>
    <s v="P5655"/>
    <x v="2"/>
    <x v="2"/>
    <n v="5"/>
    <n v="400.63"/>
    <n v="9.56"/>
    <x v="1"/>
    <x v="3"/>
    <x v="27"/>
    <n v="1"/>
    <n v="5"/>
    <x v="3"/>
  </r>
  <r>
    <x v="28"/>
    <x v="27"/>
    <d v="2023-02-05T00:00:00"/>
    <d v="2023-02-10T00:00:00"/>
    <d v="2023-02-17T00:00:00"/>
    <s v="P2372"/>
    <x v="2"/>
    <x v="13"/>
    <n v="3"/>
    <n v="541.5"/>
    <n v="19.79"/>
    <x v="0"/>
    <x v="2"/>
    <x v="28"/>
    <n v="5"/>
    <n v="7"/>
    <x v="0"/>
  </r>
  <r>
    <x v="29"/>
    <x v="28"/>
    <d v="2023-02-01T00:00:00"/>
    <d v="2023-02-04T00:00:00"/>
    <d v="2023-02-07T00:00:00"/>
    <s v="P7222"/>
    <x v="2"/>
    <x v="8"/>
    <n v="1"/>
    <n v="852.72"/>
    <n v="5.63"/>
    <x v="0"/>
    <x v="3"/>
    <x v="29"/>
    <n v="3"/>
    <n v="3"/>
    <x v="0"/>
  </r>
  <r>
    <x v="30"/>
    <x v="29"/>
    <d v="2023-06-10T00:00:00"/>
    <d v="2023-06-15T00:00:00"/>
    <d v="2023-06-17T00:00:00"/>
    <s v="P1312"/>
    <x v="0"/>
    <x v="0"/>
    <n v="2"/>
    <n v="12.79"/>
    <n v="8.43"/>
    <x v="2"/>
    <x v="1"/>
    <x v="30"/>
    <n v="5"/>
    <n v="2"/>
    <x v="2"/>
  </r>
  <r>
    <x v="31"/>
    <x v="30"/>
    <d v="2023-07-03T00:00:00"/>
    <d v="2023-07-06T00:00:00"/>
    <d v="2023-07-13T00:00:00"/>
    <s v="P9561"/>
    <x v="4"/>
    <x v="9"/>
    <n v="2"/>
    <n v="204.97"/>
    <n v="10.54"/>
    <x v="0"/>
    <x v="0"/>
    <x v="31"/>
    <n v="3"/>
    <n v="7"/>
    <x v="3"/>
  </r>
  <r>
    <x v="32"/>
    <x v="31"/>
    <d v="2023-01-01T00:00:00"/>
    <d v="2023-01-04T00:00:00"/>
    <d v="2023-01-08T00:00:00"/>
    <s v="P5782"/>
    <x v="4"/>
    <x v="11"/>
    <n v="5"/>
    <n v="732.87"/>
    <n v="18.29"/>
    <x v="0"/>
    <x v="2"/>
    <x v="32"/>
    <n v="3"/>
    <n v="4"/>
    <x v="11"/>
  </r>
  <r>
    <x v="33"/>
    <x v="32"/>
    <d v="2023-04-20T00:00:00"/>
    <d v="2023-04-22T00:00:00"/>
    <d v="2023-04-28T00:00:00"/>
    <s v="P8309"/>
    <x v="1"/>
    <x v="10"/>
    <n v="2"/>
    <n v="22.72"/>
    <n v="8.07"/>
    <x v="0"/>
    <x v="2"/>
    <x v="33"/>
    <n v="2"/>
    <n v="6"/>
    <x v="9"/>
  </r>
  <r>
    <x v="34"/>
    <x v="33"/>
    <d v="2023-09-23T00:00:00"/>
    <d v="2023-09-27T00:00:00"/>
    <d v="2023-10-02T00:00:00"/>
    <s v="P9164"/>
    <x v="4"/>
    <x v="14"/>
    <n v="1"/>
    <n v="916.8"/>
    <n v="17.48"/>
    <x v="0"/>
    <x v="1"/>
    <x v="34"/>
    <n v="4"/>
    <n v="5"/>
    <x v="8"/>
  </r>
  <r>
    <x v="35"/>
    <x v="34"/>
    <d v="2023-05-10T00:00:00"/>
    <d v="2023-05-12T00:00:00"/>
    <d v="2023-05-15T00:00:00"/>
    <s v="P5537"/>
    <x v="0"/>
    <x v="0"/>
    <n v="2"/>
    <n v="320.51"/>
    <n v="6.48"/>
    <x v="0"/>
    <x v="0"/>
    <x v="35"/>
    <n v="2"/>
    <n v="3"/>
    <x v="1"/>
  </r>
  <r>
    <x v="36"/>
    <x v="35"/>
    <d v="2023-03-29T00:00:00"/>
    <d v="2023-04-01T00:00:00"/>
    <d v="2023-04-03T00:00:00"/>
    <s v="P4029"/>
    <x v="4"/>
    <x v="9"/>
    <n v="4"/>
    <n v="814.5"/>
    <n v="12.21"/>
    <x v="0"/>
    <x v="0"/>
    <x v="36"/>
    <n v="3"/>
    <n v="2"/>
    <x v="7"/>
  </r>
  <r>
    <x v="37"/>
    <x v="16"/>
    <d v="2023-02-21T00:00:00"/>
    <d v="2023-02-22T00:00:00"/>
    <d v="2023-02-25T00:00:00"/>
    <s v="P3322"/>
    <x v="1"/>
    <x v="10"/>
    <n v="3"/>
    <n v="492.9"/>
    <n v="14.22"/>
    <x v="0"/>
    <x v="3"/>
    <x v="37"/>
    <n v="1"/>
    <n v="3"/>
    <x v="0"/>
  </r>
  <r>
    <x v="38"/>
    <x v="36"/>
    <d v="2023-08-26T00:00:00"/>
    <d v="2023-08-30T00:00:00"/>
    <d v="2023-09-05T00:00:00"/>
    <s v="P5239"/>
    <x v="1"/>
    <x v="1"/>
    <n v="2"/>
    <n v="852.55"/>
    <n v="18.07"/>
    <x v="0"/>
    <x v="2"/>
    <x v="38"/>
    <n v="4"/>
    <n v="6"/>
    <x v="6"/>
  </r>
  <r>
    <x v="39"/>
    <x v="37"/>
    <d v="2023-03-14T00:00:00"/>
    <d v="2023-03-19T00:00:00"/>
    <d v="2023-03-23T00:00:00"/>
    <s v="P3130"/>
    <x v="1"/>
    <x v="10"/>
    <n v="5"/>
    <n v="87.61"/>
    <n v="17.059999999999999"/>
    <x v="0"/>
    <x v="1"/>
    <x v="39"/>
    <n v="5"/>
    <n v="4"/>
    <x v="7"/>
  </r>
  <r>
    <x v="40"/>
    <x v="38"/>
    <d v="2023-04-10T00:00:00"/>
    <d v="2023-04-14T00:00:00"/>
    <d v="2023-04-21T00:00:00"/>
    <s v="P8321"/>
    <x v="1"/>
    <x v="1"/>
    <n v="4"/>
    <n v="426.76"/>
    <n v="12.29"/>
    <x v="0"/>
    <x v="2"/>
    <x v="40"/>
    <n v="4"/>
    <n v="7"/>
    <x v="9"/>
  </r>
  <r>
    <x v="41"/>
    <x v="39"/>
    <d v="2023-05-22T00:00:00"/>
    <d v="2023-05-26T00:00:00"/>
    <d v="2023-05-30T00:00:00"/>
    <s v="P8808"/>
    <x v="2"/>
    <x v="13"/>
    <n v="5"/>
    <n v="126.27"/>
    <n v="14.22"/>
    <x v="0"/>
    <x v="0"/>
    <x v="41"/>
    <n v="4"/>
    <n v="4"/>
    <x v="1"/>
  </r>
  <r>
    <x v="42"/>
    <x v="40"/>
    <d v="2023-03-02T00:00:00"/>
    <d v="2023-03-03T00:00:00"/>
    <d v="2023-03-09T00:00:00"/>
    <s v="P2729"/>
    <x v="0"/>
    <x v="6"/>
    <n v="1"/>
    <n v="516.59"/>
    <n v="8.11"/>
    <x v="1"/>
    <x v="1"/>
    <x v="42"/>
    <n v="1"/>
    <n v="6"/>
    <x v="7"/>
  </r>
  <r>
    <x v="43"/>
    <x v="41"/>
    <d v="2023-05-13T00:00:00"/>
    <d v="2023-05-16T00:00:00"/>
    <d v="2023-05-18T00:00:00"/>
    <s v="P4546"/>
    <x v="0"/>
    <x v="5"/>
    <n v="3"/>
    <n v="43.15"/>
    <n v="12.13"/>
    <x v="0"/>
    <x v="3"/>
    <x v="43"/>
    <n v="3"/>
    <n v="2"/>
    <x v="1"/>
  </r>
  <r>
    <x v="44"/>
    <x v="42"/>
    <d v="2023-01-05T00:00:00"/>
    <d v="2023-01-09T00:00:00"/>
    <d v="2023-01-15T00:00:00"/>
    <s v="P6758"/>
    <x v="3"/>
    <x v="3"/>
    <n v="4"/>
    <n v="564.47"/>
    <n v="7.5"/>
    <x v="0"/>
    <x v="2"/>
    <x v="44"/>
    <n v="4"/>
    <n v="6"/>
    <x v="11"/>
  </r>
  <r>
    <x v="45"/>
    <x v="43"/>
    <d v="2023-10-28T00:00:00"/>
    <d v="2023-10-30T00:00:00"/>
    <d v="2023-11-01T00:00:00"/>
    <s v="P4206"/>
    <x v="0"/>
    <x v="6"/>
    <n v="5"/>
    <n v="348.33"/>
    <n v="10.18"/>
    <x v="0"/>
    <x v="0"/>
    <x v="45"/>
    <n v="2"/>
    <n v="2"/>
    <x v="4"/>
  </r>
  <r>
    <x v="46"/>
    <x v="44"/>
    <d v="2023-11-12T00:00:00"/>
    <d v="2023-11-16T00:00:00"/>
    <d v="2023-11-18T00:00:00"/>
    <s v="P4792"/>
    <x v="2"/>
    <x v="13"/>
    <n v="4"/>
    <n v="886.43"/>
    <n v="6.65"/>
    <x v="0"/>
    <x v="1"/>
    <x v="46"/>
    <n v="4"/>
    <n v="2"/>
    <x v="10"/>
  </r>
  <r>
    <x v="47"/>
    <x v="45"/>
    <d v="2023-11-24T00:00:00"/>
    <d v="2023-11-25T00:00:00"/>
    <d v="2023-12-02T00:00:00"/>
    <s v="P6147"/>
    <x v="4"/>
    <x v="11"/>
    <n v="4"/>
    <n v="617.82000000000005"/>
    <n v="12.88"/>
    <x v="0"/>
    <x v="3"/>
    <x v="47"/>
    <n v="1"/>
    <n v="7"/>
    <x v="10"/>
  </r>
  <r>
    <x v="48"/>
    <x v="46"/>
    <d v="2023-01-10T00:00:00"/>
    <d v="2023-01-11T00:00:00"/>
    <d v="2023-01-13T00:00:00"/>
    <s v="P9288"/>
    <x v="1"/>
    <x v="10"/>
    <n v="3"/>
    <n v="807.94"/>
    <n v="14.96"/>
    <x v="1"/>
    <x v="0"/>
    <x v="48"/>
    <n v="1"/>
    <n v="2"/>
    <x v="11"/>
  </r>
  <r>
    <x v="49"/>
    <x v="47"/>
    <d v="2023-05-28T00:00:00"/>
    <d v="2023-05-30T00:00:00"/>
    <d v="2023-06-01T00:00:00"/>
    <s v="P8683"/>
    <x v="2"/>
    <x v="13"/>
    <n v="4"/>
    <n v="611.89"/>
    <n v="13.31"/>
    <x v="0"/>
    <x v="3"/>
    <x v="49"/>
    <n v="2"/>
    <n v="2"/>
    <x v="1"/>
  </r>
  <r>
    <x v="50"/>
    <x v="48"/>
    <d v="2023-12-09T00:00:00"/>
    <d v="2023-12-10T00:00:00"/>
    <d v="2023-12-16T00:00:00"/>
    <s v="P1467"/>
    <x v="3"/>
    <x v="3"/>
    <n v="4"/>
    <n v="748.37"/>
    <n v="15.15"/>
    <x v="0"/>
    <x v="1"/>
    <x v="50"/>
    <n v="1"/>
    <n v="6"/>
    <x v="5"/>
  </r>
  <r>
    <x v="51"/>
    <x v="49"/>
    <d v="2023-02-24T00:00:00"/>
    <d v="2023-02-26T00:00:00"/>
    <d v="2023-03-03T00:00:00"/>
    <s v="P6151"/>
    <x v="2"/>
    <x v="8"/>
    <n v="1"/>
    <n v="165.19"/>
    <n v="7.86"/>
    <x v="0"/>
    <x v="0"/>
    <x v="51"/>
    <n v="2"/>
    <n v="5"/>
    <x v="0"/>
  </r>
  <r>
    <x v="52"/>
    <x v="50"/>
    <d v="2023-10-28T00:00:00"/>
    <d v="2023-11-02T00:00:00"/>
    <d v="2023-11-04T00:00:00"/>
    <s v="P7224"/>
    <x v="3"/>
    <x v="12"/>
    <n v="4"/>
    <n v="936.35"/>
    <n v="17.690000000000001"/>
    <x v="0"/>
    <x v="1"/>
    <x v="52"/>
    <n v="5"/>
    <n v="2"/>
    <x v="4"/>
  </r>
  <r>
    <x v="53"/>
    <x v="51"/>
    <d v="2023-12-29T00:00:00"/>
    <d v="2024-01-01T00:00:00"/>
    <d v="2024-01-07T00:00:00"/>
    <s v="P1820"/>
    <x v="2"/>
    <x v="8"/>
    <n v="2"/>
    <n v="679.56"/>
    <n v="10.68"/>
    <x v="0"/>
    <x v="0"/>
    <x v="53"/>
    <n v="3"/>
    <n v="6"/>
    <x v="5"/>
  </r>
  <r>
    <x v="54"/>
    <x v="52"/>
    <d v="2023-04-16T00:00:00"/>
    <d v="2023-04-21T00:00:00"/>
    <d v="2023-04-26T00:00:00"/>
    <s v="P2742"/>
    <x v="3"/>
    <x v="3"/>
    <n v="3"/>
    <n v="841.76"/>
    <n v="18.52"/>
    <x v="1"/>
    <x v="3"/>
    <x v="54"/>
    <n v="5"/>
    <n v="5"/>
    <x v="9"/>
  </r>
  <r>
    <x v="55"/>
    <x v="53"/>
    <d v="2023-06-14T00:00:00"/>
    <d v="2023-06-19T00:00:00"/>
    <d v="2023-06-26T00:00:00"/>
    <s v="P7798"/>
    <x v="0"/>
    <x v="0"/>
    <n v="4"/>
    <n v="535.87"/>
    <n v="13.04"/>
    <x v="1"/>
    <x v="3"/>
    <x v="55"/>
    <n v="5"/>
    <n v="7"/>
    <x v="2"/>
  </r>
  <r>
    <x v="56"/>
    <x v="54"/>
    <d v="2023-09-17T00:00:00"/>
    <d v="2023-09-22T00:00:00"/>
    <d v="2023-09-24T00:00:00"/>
    <s v="P1205"/>
    <x v="2"/>
    <x v="8"/>
    <n v="5"/>
    <n v="398.69"/>
    <n v="19.96"/>
    <x v="0"/>
    <x v="1"/>
    <x v="56"/>
    <n v="5"/>
    <n v="2"/>
    <x v="8"/>
  </r>
  <r>
    <x v="57"/>
    <x v="55"/>
    <d v="2023-06-28T00:00:00"/>
    <d v="2023-06-29T00:00:00"/>
    <d v="2023-07-01T00:00:00"/>
    <s v="P3399"/>
    <x v="2"/>
    <x v="13"/>
    <n v="3"/>
    <n v="69.510000000000005"/>
    <n v="16.89"/>
    <x v="1"/>
    <x v="2"/>
    <x v="57"/>
    <n v="1"/>
    <n v="2"/>
    <x v="2"/>
  </r>
  <r>
    <x v="58"/>
    <x v="56"/>
    <d v="2023-12-30T00:00:00"/>
    <d v="2024-01-01T00:00:00"/>
    <d v="2024-01-07T00:00:00"/>
    <s v="P1610"/>
    <x v="1"/>
    <x v="1"/>
    <n v="2"/>
    <n v="504.77"/>
    <n v="11.38"/>
    <x v="0"/>
    <x v="1"/>
    <x v="58"/>
    <n v="2"/>
    <n v="6"/>
    <x v="5"/>
  </r>
  <r>
    <x v="59"/>
    <x v="57"/>
    <d v="2023-08-04T00:00:00"/>
    <d v="2023-08-09T00:00:00"/>
    <d v="2023-08-16T00:00:00"/>
    <s v="P1122"/>
    <x v="4"/>
    <x v="9"/>
    <n v="4"/>
    <n v="338.15"/>
    <n v="18.22"/>
    <x v="0"/>
    <x v="2"/>
    <x v="59"/>
    <n v="5"/>
    <n v="7"/>
    <x v="6"/>
  </r>
  <r>
    <x v="60"/>
    <x v="58"/>
    <d v="2023-12-11T00:00:00"/>
    <d v="2023-12-12T00:00:00"/>
    <d v="2023-12-15T00:00:00"/>
    <s v="P8541"/>
    <x v="1"/>
    <x v="1"/>
    <n v="4"/>
    <n v="245.45"/>
    <n v="15.67"/>
    <x v="0"/>
    <x v="1"/>
    <x v="60"/>
    <n v="1"/>
    <n v="3"/>
    <x v="5"/>
  </r>
  <r>
    <x v="61"/>
    <x v="59"/>
    <d v="2023-04-11T00:00:00"/>
    <d v="2023-04-12T00:00:00"/>
    <d v="2023-04-16T00:00:00"/>
    <s v="P6965"/>
    <x v="2"/>
    <x v="8"/>
    <n v="2"/>
    <n v="235.67"/>
    <n v="14.32"/>
    <x v="0"/>
    <x v="0"/>
    <x v="61"/>
    <n v="1"/>
    <n v="4"/>
    <x v="9"/>
  </r>
  <r>
    <x v="62"/>
    <x v="60"/>
    <d v="2023-04-29T00:00:00"/>
    <d v="2023-05-02T00:00:00"/>
    <d v="2023-05-06T00:00:00"/>
    <s v="P7607"/>
    <x v="0"/>
    <x v="0"/>
    <n v="1"/>
    <n v="880.78"/>
    <n v="14.24"/>
    <x v="1"/>
    <x v="1"/>
    <x v="62"/>
    <n v="3"/>
    <n v="4"/>
    <x v="9"/>
  </r>
  <r>
    <x v="63"/>
    <x v="61"/>
    <d v="2023-07-02T00:00:00"/>
    <d v="2023-07-04T00:00:00"/>
    <d v="2023-07-08T00:00:00"/>
    <s v="P5493"/>
    <x v="1"/>
    <x v="7"/>
    <n v="5"/>
    <n v="849.24"/>
    <n v="10.83"/>
    <x v="0"/>
    <x v="1"/>
    <x v="63"/>
    <n v="2"/>
    <n v="4"/>
    <x v="3"/>
  </r>
  <r>
    <x v="64"/>
    <x v="62"/>
    <d v="2023-09-17T00:00:00"/>
    <d v="2023-09-22T00:00:00"/>
    <d v="2023-09-28T00:00:00"/>
    <s v="P5734"/>
    <x v="0"/>
    <x v="6"/>
    <n v="3"/>
    <n v="45.98"/>
    <n v="12.5"/>
    <x v="0"/>
    <x v="0"/>
    <x v="64"/>
    <n v="5"/>
    <n v="6"/>
    <x v="8"/>
  </r>
  <r>
    <x v="65"/>
    <x v="63"/>
    <d v="2023-05-05T00:00:00"/>
    <d v="2023-05-06T00:00:00"/>
    <d v="2023-05-11T00:00:00"/>
    <s v="P8060"/>
    <x v="0"/>
    <x v="5"/>
    <n v="2"/>
    <n v="480.92"/>
    <n v="13.79"/>
    <x v="0"/>
    <x v="2"/>
    <x v="65"/>
    <n v="1"/>
    <n v="5"/>
    <x v="1"/>
  </r>
  <r>
    <x v="66"/>
    <x v="64"/>
    <d v="2023-05-29T00:00:00"/>
    <d v="2023-06-01T00:00:00"/>
    <d v="2023-06-05T00:00:00"/>
    <s v="P7173"/>
    <x v="1"/>
    <x v="7"/>
    <n v="5"/>
    <n v="736.47"/>
    <n v="5.73"/>
    <x v="1"/>
    <x v="1"/>
    <x v="66"/>
    <n v="3"/>
    <n v="4"/>
    <x v="1"/>
  </r>
  <r>
    <x v="67"/>
    <x v="65"/>
    <d v="2023-04-28T00:00:00"/>
    <d v="2023-05-03T00:00:00"/>
    <d v="2023-05-06T00:00:00"/>
    <s v="P4669"/>
    <x v="3"/>
    <x v="12"/>
    <n v="5"/>
    <n v="957.97"/>
    <n v="7.63"/>
    <x v="0"/>
    <x v="3"/>
    <x v="67"/>
    <n v="5"/>
    <n v="3"/>
    <x v="9"/>
  </r>
  <r>
    <x v="68"/>
    <x v="66"/>
    <d v="2023-07-02T00:00:00"/>
    <d v="2023-07-07T00:00:00"/>
    <d v="2023-07-12T00:00:00"/>
    <s v="P9034"/>
    <x v="3"/>
    <x v="4"/>
    <n v="2"/>
    <n v="266.68"/>
    <n v="17.059999999999999"/>
    <x v="0"/>
    <x v="3"/>
    <x v="68"/>
    <n v="5"/>
    <n v="5"/>
    <x v="3"/>
  </r>
  <r>
    <x v="69"/>
    <x v="67"/>
    <d v="2023-04-30T00:00:00"/>
    <d v="2023-05-03T00:00:00"/>
    <d v="2023-05-07T00:00:00"/>
    <s v="P5706"/>
    <x v="1"/>
    <x v="1"/>
    <n v="2"/>
    <n v="477.63"/>
    <n v="5.1100000000000003"/>
    <x v="0"/>
    <x v="3"/>
    <x v="69"/>
    <n v="3"/>
    <n v="4"/>
    <x v="9"/>
  </r>
  <r>
    <x v="70"/>
    <x v="68"/>
    <d v="2023-01-20T00:00:00"/>
    <d v="2023-01-24T00:00:00"/>
    <d v="2023-01-29T00:00:00"/>
    <s v="P5164"/>
    <x v="4"/>
    <x v="11"/>
    <n v="4"/>
    <n v="913.19"/>
    <n v="19.350000000000001"/>
    <x v="1"/>
    <x v="3"/>
    <x v="70"/>
    <n v="4"/>
    <n v="5"/>
    <x v="11"/>
  </r>
  <r>
    <x v="71"/>
    <x v="9"/>
    <d v="2023-05-08T00:00:00"/>
    <d v="2023-05-11T00:00:00"/>
    <d v="2023-05-17T00:00:00"/>
    <s v="P2901"/>
    <x v="2"/>
    <x v="2"/>
    <n v="3"/>
    <n v="220.35"/>
    <n v="19.850000000000001"/>
    <x v="0"/>
    <x v="3"/>
    <x v="71"/>
    <n v="3"/>
    <n v="6"/>
    <x v="1"/>
  </r>
  <r>
    <x v="72"/>
    <x v="69"/>
    <d v="2023-02-27T00:00:00"/>
    <d v="2023-03-04T00:00:00"/>
    <d v="2023-03-09T00:00:00"/>
    <s v="P9955"/>
    <x v="2"/>
    <x v="8"/>
    <n v="3"/>
    <n v="971.91"/>
    <n v="19.5"/>
    <x v="0"/>
    <x v="0"/>
    <x v="72"/>
    <n v="5"/>
    <n v="5"/>
    <x v="0"/>
  </r>
  <r>
    <x v="73"/>
    <x v="70"/>
    <d v="2023-09-20T00:00:00"/>
    <d v="2023-09-21T00:00:00"/>
    <d v="2023-09-28T00:00:00"/>
    <s v="P8292"/>
    <x v="0"/>
    <x v="0"/>
    <n v="4"/>
    <n v="819.14"/>
    <n v="19.309999999999999"/>
    <x v="0"/>
    <x v="0"/>
    <x v="73"/>
    <n v="1"/>
    <n v="7"/>
    <x v="8"/>
  </r>
  <r>
    <x v="74"/>
    <x v="71"/>
    <d v="2023-07-04T00:00:00"/>
    <d v="2023-07-09T00:00:00"/>
    <d v="2023-07-11T00:00:00"/>
    <s v="P1798"/>
    <x v="1"/>
    <x v="1"/>
    <n v="1"/>
    <n v="440.63"/>
    <n v="8.85"/>
    <x v="0"/>
    <x v="2"/>
    <x v="74"/>
    <n v="5"/>
    <n v="2"/>
    <x v="3"/>
  </r>
  <r>
    <x v="75"/>
    <x v="53"/>
    <d v="2023-07-04T00:00:00"/>
    <d v="2023-07-09T00:00:00"/>
    <d v="2023-07-11T00:00:00"/>
    <s v="P2676"/>
    <x v="3"/>
    <x v="3"/>
    <n v="1"/>
    <n v="947.91"/>
    <n v="11.43"/>
    <x v="0"/>
    <x v="2"/>
    <x v="75"/>
    <n v="5"/>
    <n v="2"/>
    <x v="3"/>
  </r>
  <r>
    <x v="76"/>
    <x v="72"/>
    <d v="2023-02-20T00:00:00"/>
    <d v="2023-02-25T00:00:00"/>
    <d v="2023-03-03T00:00:00"/>
    <s v="P9145"/>
    <x v="4"/>
    <x v="14"/>
    <n v="1"/>
    <n v="358.24"/>
    <n v="11.11"/>
    <x v="0"/>
    <x v="2"/>
    <x v="76"/>
    <n v="5"/>
    <n v="6"/>
    <x v="0"/>
  </r>
  <r>
    <x v="77"/>
    <x v="73"/>
    <d v="2023-06-08T00:00:00"/>
    <d v="2023-06-10T00:00:00"/>
    <d v="2023-06-13T00:00:00"/>
    <s v="P7888"/>
    <x v="4"/>
    <x v="14"/>
    <n v="1"/>
    <n v="586.05999999999995"/>
    <n v="11.58"/>
    <x v="1"/>
    <x v="3"/>
    <x v="77"/>
    <n v="2"/>
    <n v="3"/>
    <x v="2"/>
  </r>
  <r>
    <x v="78"/>
    <x v="74"/>
    <d v="2023-07-01T00:00:00"/>
    <d v="2023-07-06T00:00:00"/>
    <d v="2023-07-08T00:00:00"/>
    <s v="P2979"/>
    <x v="4"/>
    <x v="11"/>
    <n v="4"/>
    <n v="292.05"/>
    <n v="14.66"/>
    <x v="0"/>
    <x v="2"/>
    <x v="78"/>
    <n v="5"/>
    <n v="2"/>
    <x v="3"/>
  </r>
  <r>
    <x v="79"/>
    <x v="75"/>
    <d v="2023-08-15T00:00:00"/>
    <d v="2023-08-18T00:00:00"/>
    <d v="2023-08-23T00:00:00"/>
    <s v="P2704"/>
    <x v="4"/>
    <x v="9"/>
    <n v="3"/>
    <n v="107.05"/>
    <n v="19.13"/>
    <x v="1"/>
    <x v="1"/>
    <x v="79"/>
    <n v="3"/>
    <n v="5"/>
    <x v="6"/>
  </r>
  <r>
    <x v="80"/>
    <x v="76"/>
    <d v="2023-12-29T00:00:00"/>
    <d v="2024-01-03T00:00:00"/>
    <d v="2024-01-09T00:00:00"/>
    <s v="P1052"/>
    <x v="3"/>
    <x v="12"/>
    <n v="1"/>
    <n v="629.64"/>
    <n v="15.01"/>
    <x v="0"/>
    <x v="2"/>
    <x v="80"/>
    <n v="5"/>
    <n v="6"/>
    <x v="5"/>
  </r>
  <r>
    <x v="81"/>
    <x v="77"/>
    <d v="2023-11-10T00:00:00"/>
    <d v="2023-11-15T00:00:00"/>
    <d v="2023-11-20T00:00:00"/>
    <s v="P1741"/>
    <x v="1"/>
    <x v="10"/>
    <n v="2"/>
    <n v="855.89"/>
    <n v="5.55"/>
    <x v="1"/>
    <x v="3"/>
    <x v="81"/>
    <n v="5"/>
    <n v="5"/>
    <x v="10"/>
  </r>
  <r>
    <x v="82"/>
    <x v="78"/>
    <d v="2023-06-13T00:00:00"/>
    <d v="2023-06-17T00:00:00"/>
    <d v="2023-06-19T00:00:00"/>
    <s v="P5123"/>
    <x v="4"/>
    <x v="9"/>
    <n v="2"/>
    <n v="426.17"/>
    <n v="11.86"/>
    <x v="0"/>
    <x v="3"/>
    <x v="82"/>
    <n v="4"/>
    <n v="2"/>
    <x v="2"/>
  </r>
  <r>
    <x v="83"/>
    <x v="79"/>
    <d v="2023-02-16T00:00:00"/>
    <d v="2023-02-20T00:00:00"/>
    <d v="2023-02-26T00:00:00"/>
    <s v="P7182"/>
    <x v="2"/>
    <x v="2"/>
    <n v="4"/>
    <n v="312.16000000000003"/>
    <n v="19.14"/>
    <x v="0"/>
    <x v="2"/>
    <x v="83"/>
    <n v="4"/>
    <n v="6"/>
    <x v="0"/>
  </r>
  <r>
    <x v="84"/>
    <x v="2"/>
    <d v="2023-12-22T00:00:00"/>
    <d v="2023-12-24T00:00:00"/>
    <d v="2023-12-26T00:00:00"/>
    <s v="P6555"/>
    <x v="1"/>
    <x v="10"/>
    <n v="3"/>
    <n v="280.86"/>
    <n v="17.739999999999998"/>
    <x v="2"/>
    <x v="1"/>
    <x v="84"/>
    <n v="2"/>
    <n v="2"/>
    <x v="5"/>
  </r>
  <r>
    <x v="85"/>
    <x v="80"/>
    <d v="2023-04-24T00:00:00"/>
    <d v="2023-04-26T00:00:00"/>
    <d v="2023-05-02T00:00:00"/>
    <s v="P1426"/>
    <x v="1"/>
    <x v="1"/>
    <n v="1"/>
    <n v="214.48"/>
    <n v="15.19"/>
    <x v="1"/>
    <x v="0"/>
    <x v="85"/>
    <n v="2"/>
    <n v="6"/>
    <x v="9"/>
  </r>
  <r>
    <x v="86"/>
    <x v="81"/>
    <d v="2023-12-02T00:00:00"/>
    <d v="2023-12-07T00:00:00"/>
    <d v="2023-12-10T00:00:00"/>
    <s v="P9671"/>
    <x v="3"/>
    <x v="4"/>
    <n v="2"/>
    <n v="754.27"/>
    <n v="19.79"/>
    <x v="0"/>
    <x v="1"/>
    <x v="86"/>
    <n v="5"/>
    <n v="3"/>
    <x v="5"/>
  </r>
  <r>
    <x v="87"/>
    <x v="82"/>
    <d v="2023-02-09T00:00:00"/>
    <d v="2023-02-13T00:00:00"/>
    <d v="2023-02-16T00:00:00"/>
    <s v="P1435"/>
    <x v="1"/>
    <x v="1"/>
    <n v="3"/>
    <n v="61.37"/>
    <n v="7.57"/>
    <x v="0"/>
    <x v="2"/>
    <x v="87"/>
    <n v="4"/>
    <n v="3"/>
    <x v="0"/>
  </r>
  <r>
    <x v="88"/>
    <x v="60"/>
    <d v="2023-02-23T00:00:00"/>
    <d v="2023-02-24T00:00:00"/>
    <d v="2023-02-28T00:00:00"/>
    <s v="P3017"/>
    <x v="4"/>
    <x v="14"/>
    <n v="3"/>
    <n v="548.01"/>
    <n v="5.49"/>
    <x v="0"/>
    <x v="0"/>
    <x v="88"/>
    <n v="1"/>
    <n v="4"/>
    <x v="0"/>
  </r>
  <r>
    <x v="89"/>
    <x v="83"/>
    <d v="2023-10-14T00:00:00"/>
    <d v="2023-10-17T00:00:00"/>
    <d v="2023-10-19T00:00:00"/>
    <s v="P7620"/>
    <x v="0"/>
    <x v="5"/>
    <n v="4"/>
    <n v="394.97"/>
    <n v="7.48"/>
    <x v="0"/>
    <x v="3"/>
    <x v="89"/>
    <n v="3"/>
    <n v="2"/>
    <x v="4"/>
  </r>
  <r>
    <x v="90"/>
    <x v="84"/>
    <d v="2023-02-10T00:00:00"/>
    <d v="2023-02-11T00:00:00"/>
    <d v="2023-02-18T00:00:00"/>
    <s v="P6901"/>
    <x v="2"/>
    <x v="2"/>
    <n v="1"/>
    <n v="44.66"/>
    <n v="14.19"/>
    <x v="0"/>
    <x v="3"/>
    <x v="90"/>
    <n v="1"/>
    <n v="7"/>
    <x v="0"/>
  </r>
  <r>
    <x v="91"/>
    <x v="85"/>
    <d v="2023-10-13T00:00:00"/>
    <d v="2023-10-18T00:00:00"/>
    <d v="2023-10-20T00:00:00"/>
    <s v="P5194"/>
    <x v="1"/>
    <x v="7"/>
    <n v="1"/>
    <n v="386.24"/>
    <n v="10.39"/>
    <x v="0"/>
    <x v="1"/>
    <x v="91"/>
    <n v="5"/>
    <n v="2"/>
    <x v="4"/>
  </r>
  <r>
    <x v="92"/>
    <x v="86"/>
    <d v="2023-09-16T00:00:00"/>
    <d v="2023-09-21T00:00:00"/>
    <d v="2023-09-28T00:00:00"/>
    <s v="P6067"/>
    <x v="2"/>
    <x v="13"/>
    <n v="5"/>
    <n v="379.7"/>
    <n v="19.86"/>
    <x v="1"/>
    <x v="0"/>
    <x v="92"/>
    <n v="5"/>
    <n v="7"/>
    <x v="8"/>
  </r>
  <r>
    <x v="93"/>
    <x v="87"/>
    <d v="2023-06-06T00:00:00"/>
    <d v="2023-06-08T00:00:00"/>
    <d v="2023-06-11T00:00:00"/>
    <s v="P3978"/>
    <x v="2"/>
    <x v="13"/>
    <n v="2"/>
    <n v="572.47"/>
    <n v="8.56"/>
    <x v="0"/>
    <x v="2"/>
    <x v="93"/>
    <n v="2"/>
    <n v="3"/>
    <x v="2"/>
  </r>
  <r>
    <x v="94"/>
    <x v="88"/>
    <d v="2023-02-06T00:00:00"/>
    <d v="2023-02-10T00:00:00"/>
    <d v="2023-02-15T00:00:00"/>
    <s v="P2719"/>
    <x v="4"/>
    <x v="14"/>
    <n v="4"/>
    <n v="153.46"/>
    <n v="11.29"/>
    <x v="0"/>
    <x v="2"/>
    <x v="94"/>
    <n v="4"/>
    <n v="5"/>
    <x v="0"/>
  </r>
  <r>
    <x v="95"/>
    <x v="74"/>
    <d v="2023-11-09T00:00:00"/>
    <d v="2023-11-13T00:00:00"/>
    <d v="2023-11-16T00:00:00"/>
    <s v="P2447"/>
    <x v="2"/>
    <x v="2"/>
    <n v="3"/>
    <n v="827.63"/>
    <n v="8.4499999999999993"/>
    <x v="0"/>
    <x v="3"/>
    <x v="95"/>
    <n v="4"/>
    <n v="3"/>
    <x v="10"/>
  </r>
  <r>
    <x v="96"/>
    <x v="89"/>
    <d v="2023-02-21T00:00:00"/>
    <d v="2023-02-23T00:00:00"/>
    <d v="2023-02-27T00:00:00"/>
    <s v="P4166"/>
    <x v="1"/>
    <x v="1"/>
    <n v="1"/>
    <n v="426.58"/>
    <n v="11.5"/>
    <x v="0"/>
    <x v="0"/>
    <x v="96"/>
    <n v="2"/>
    <n v="4"/>
    <x v="0"/>
  </r>
  <r>
    <x v="97"/>
    <x v="90"/>
    <d v="2023-03-28T00:00:00"/>
    <d v="2023-03-29T00:00:00"/>
    <d v="2023-04-03T00:00:00"/>
    <s v="P5623"/>
    <x v="3"/>
    <x v="12"/>
    <n v="1"/>
    <n v="21.54"/>
    <n v="18.52"/>
    <x v="0"/>
    <x v="2"/>
    <x v="97"/>
    <n v="1"/>
    <n v="5"/>
    <x v="7"/>
  </r>
  <r>
    <x v="98"/>
    <x v="91"/>
    <d v="2023-09-30T00:00:00"/>
    <d v="2023-10-02T00:00:00"/>
    <d v="2023-10-05T00:00:00"/>
    <s v="P2865"/>
    <x v="0"/>
    <x v="6"/>
    <n v="5"/>
    <n v="930.78"/>
    <n v="8.06"/>
    <x v="2"/>
    <x v="2"/>
    <x v="98"/>
    <n v="2"/>
    <n v="3"/>
    <x v="8"/>
  </r>
  <r>
    <x v="99"/>
    <x v="24"/>
    <d v="2023-05-28T00:00:00"/>
    <d v="2023-06-01T00:00:00"/>
    <d v="2023-06-04T00:00:00"/>
    <s v="P3649"/>
    <x v="4"/>
    <x v="9"/>
    <n v="1"/>
    <n v="888.7"/>
    <n v="7.78"/>
    <x v="1"/>
    <x v="3"/>
    <x v="99"/>
    <n v="4"/>
    <n v="3"/>
    <x v="1"/>
  </r>
  <r>
    <x v="100"/>
    <x v="92"/>
    <d v="2023-06-18T00:00:00"/>
    <d v="2023-06-19T00:00:00"/>
    <d v="2023-06-25T00:00:00"/>
    <s v="P9632"/>
    <x v="1"/>
    <x v="7"/>
    <n v="5"/>
    <n v="913.65"/>
    <n v="15.31"/>
    <x v="0"/>
    <x v="1"/>
    <x v="100"/>
    <n v="1"/>
    <n v="6"/>
    <x v="2"/>
  </r>
  <r>
    <x v="101"/>
    <x v="93"/>
    <d v="2023-06-21T00:00:00"/>
    <d v="2023-06-26T00:00:00"/>
    <d v="2023-07-03T00:00:00"/>
    <s v="P4553"/>
    <x v="3"/>
    <x v="12"/>
    <n v="4"/>
    <n v="351.07"/>
    <n v="17.809999999999999"/>
    <x v="0"/>
    <x v="1"/>
    <x v="101"/>
    <n v="5"/>
    <n v="7"/>
    <x v="2"/>
  </r>
  <r>
    <x v="102"/>
    <x v="94"/>
    <d v="2023-05-30T00:00:00"/>
    <d v="2023-06-02T00:00:00"/>
    <d v="2023-06-08T00:00:00"/>
    <s v="P8645"/>
    <x v="4"/>
    <x v="14"/>
    <n v="4"/>
    <n v="301.72000000000003"/>
    <n v="9.1"/>
    <x v="0"/>
    <x v="2"/>
    <x v="102"/>
    <n v="3"/>
    <n v="6"/>
    <x v="1"/>
  </r>
  <r>
    <x v="103"/>
    <x v="95"/>
    <d v="2023-04-26T00:00:00"/>
    <d v="2023-05-01T00:00:00"/>
    <d v="2023-05-03T00:00:00"/>
    <s v="P5737"/>
    <x v="2"/>
    <x v="8"/>
    <n v="5"/>
    <n v="201.89"/>
    <n v="7.34"/>
    <x v="1"/>
    <x v="1"/>
    <x v="103"/>
    <n v="5"/>
    <n v="2"/>
    <x v="9"/>
  </r>
  <r>
    <x v="104"/>
    <x v="96"/>
    <d v="2023-11-11T00:00:00"/>
    <d v="2023-11-16T00:00:00"/>
    <d v="2023-11-23T00:00:00"/>
    <s v="P3211"/>
    <x v="2"/>
    <x v="13"/>
    <n v="3"/>
    <n v="921.05"/>
    <n v="8.57"/>
    <x v="0"/>
    <x v="0"/>
    <x v="104"/>
    <n v="5"/>
    <n v="7"/>
    <x v="10"/>
  </r>
  <r>
    <x v="105"/>
    <x v="97"/>
    <d v="2023-12-06T00:00:00"/>
    <d v="2023-12-08T00:00:00"/>
    <d v="2023-12-12T00:00:00"/>
    <s v="P9381"/>
    <x v="3"/>
    <x v="4"/>
    <n v="1"/>
    <n v="284.08999999999997"/>
    <n v="9.2200000000000006"/>
    <x v="0"/>
    <x v="1"/>
    <x v="105"/>
    <n v="2"/>
    <n v="4"/>
    <x v="5"/>
  </r>
  <r>
    <x v="106"/>
    <x v="98"/>
    <d v="2023-12-14T00:00:00"/>
    <d v="2023-12-15T00:00:00"/>
    <d v="2023-12-20T00:00:00"/>
    <s v="P9839"/>
    <x v="3"/>
    <x v="12"/>
    <n v="2"/>
    <n v="651.86"/>
    <n v="12.37"/>
    <x v="0"/>
    <x v="0"/>
    <x v="106"/>
    <n v="1"/>
    <n v="5"/>
    <x v="5"/>
  </r>
  <r>
    <x v="107"/>
    <x v="99"/>
    <d v="2023-02-03T00:00:00"/>
    <d v="2023-02-08T00:00:00"/>
    <d v="2023-02-10T00:00:00"/>
    <s v="P9542"/>
    <x v="4"/>
    <x v="9"/>
    <n v="5"/>
    <n v="464.92"/>
    <n v="7.73"/>
    <x v="1"/>
    <x v="0"/>
    <x v="107"/>
    <n v="5"/>
    <n v="2"/>
    <x v="0"/>
  </r>
  <r>
    <x v="108"/>
    <x v="100"/>
    <d v="2023-02-04T00:00:00"/>
    <d v="2023-02-07T00:00:00"/>
    <d v="2023-02-11T00:00:00"/>
    <s v="P6545"/>
    <x v="0"/>
    <x v="6"/>
    <n v="3"/>
    <n v="798.93"/>
    <n v="11.39"/>
    <x v="0"/>
    <x v="3"/>
    <x v="108"/>
    <n v="3"/>
    <n v="4"/>
    <x v="0"/>
  </r>
  <r>
    <x v="109"/>
    <x v="101"/>
    <d v="2023-05-25T00:00:00"/>
    <d v="2023-05-28T00:00:00"/>
    <d v="2023-06-01T00:00:00"/>
    <s v="P6196"/>
    <x v="2"/>
    <x v="8"/>
    <n v="3"/>
    <n v="68.83"/>
    <n v="6.84"/>
    <x v="1"/>
    <x v="1"/>
    <x v="109"/>
    <n v="3"/>
    <n v="4"/>
    <x v="1"/>
  </r>
  <r>
    <x v="110"/>
    <x v="102"/>
    <d v="2023-07-24T00:00:00"/>
    <d v="2023-07-27T00:00:00"/>
    <d v="2023-08-01T00:00:00"/>
    <s v="P1361"/>
    <x v="2"/>
    <x v="2"/>
    <n v="1"/>
    <n v="180.97"/>
    <n v="11.84"/>
    <x v="0"/>
    <x v="2"/>
    <x v="110"/>
    <n v="3"/>
    <n v="5"/>
    <x v="3"/>
  </r>
  <r>
    <x v="111"/>
    <x v="103"/>
    <d v="2023-11-27T00:00:00"/>
    <d v="2023-12-02T00:00:00"/>
    <d v="2023-12-09T00:00:00"/>
    <s v="P8207"/>
    <x v="3"/>
    <x v="4"/>
    <n v="4"/>
    <n v="390.54"/>
    <n v="16.39"/>
    <x v="1"/>
    <x v="0"/>
    <x v="111"/>
    <n v="5"/>
    <n v="7"/>
    <x v="10"/>
  </r>
  <r>
    <x v="112"/>
    <x v="104"/>
    <d v="2023-08-15T00:00:00"/>
    <d v="2023-08-17T00:00:00"/>
    <d v="2023-08-21T00:00:00"/>
    <s v="P3563"/>
    <x v="2"/>
    <x v="8"/>
    <n v="4"/>
    <n v="461.04"/>
    <n v="19.86"/>
    <x v="0"/>
    <x v="3"/>
    <x v="112"/>
    <n v="2"/>
    <n v="4"/>
    <x v="6"/>
  </r>
  <r>
    <x v="113"/>
    <x v="105"/>
    <d v="2023-04-30T00:00:00"/>
    <d v="2023-05-01T00:00:00"/>
    <d v="2023-05-07T00:00:00"/>
    <s v="P3031"/>
    <x v="4"/>
    <x v="9"/>
    <n v="2"/>
    <n v="650.14"/>
    <n v="6.94"/>
    <x v="1"/>
    <x v="1"/>
    <x v="113"/>
    <n v="1"/>
    <n v="6"/>
    <x v="9"/>
  </r>
  <r>
    <x v="114"/>
    <x v="106"/>
    <d v="2023-01-03T00:00:00"/>
    <d v="2023-01-06T00:00:00"/>
    <d v="2023-01-13T00:00:00"/>
    <s v="P2865"/>
    <x v="2"/>
    <x v="2"/>
    <n v="3"/>
    <n v="710.5"/>
    <n v="7.27"/>
    <x v="0"/>
    <x v="2"/>
    <x v="114"/>
    <n v="3"/>
    <n v="7"/>
    <x v="11"/>
  </r>
  <r>
    <x v="115"/>
    <x v="68"/>
    <d v="2023-09-11T00:00:00"/>
    <d v="2023-09-14T00:00:00"/>
    <d v="2023-09-16T00:00:00"/>
    <s v="P9221"/>
    <x v="0"/>
    <x v="6"/>
    <n v="1"/>
    <n v="901.47"/>
    <n v="6.6"/>
    <x v="0"/>
    <x v="2"/>
    <x v="115"/>
    <n v="3"/>
    <n v="2"/>
    <x v="8"/>
  </r>
  <r>
    <x v="116"/>
    <x v="107"/>
    <d v="2023-10-12T00:00:00"/>
    <d v="2023-10-17T00:00:00"/>
    <d v="2023-10-20T00:00:00"/>
    <s v="P8652"/>
    <x v="3"/>
    <x v="12"/>
    <n v="2"/>
    <n v="490.24"/>
    <n v="19.3"/>
    <x v="0"/>
    <x v="0"/>
    <x v="116"/>
    <n v="5"/>
    <n v="3"/>
    <x v="4"/>
  </r>
  <r>
    <x v="117"/>
    <x v="108"/>
    <d v="2023-10-12T00:00:00"/>
    <d v="2023-10-17T00:00:00"/>
    <d v="2023-10-20T00:00:00"/>
    <s v="P8524"/>
    <x v="2"/>
    <x v="2"/>
    <n v="5"/>
    <n v="361.18"/>
    <n v="16.43"/>
    <x v="1"/>
    <x v="2"/>
    <x v="117"/>
    <n v="5"/>
    <n v="3"/>
    <x v="4"/>
  </r>
  <r>
    <x v="118"/>
    <x v="109"/>
    <d v="2023-09-13T00:00:00"/>
    <d v="2023-09-17T00:00:00"/>
    <d v="2023-09-24T00:00:00"/>
    <s v="P3939"/>
    <x v="1"/>
    <x v="1"/>
    <n v="5"/>
    <n v="726.62"/>
    <n v="10.82"/>
    <x v="0"/>
    <x v="0"/>
    <x v="118"/>
    <n v="4"/>
    <n v="7"/>
    <x v="8"/>
  </r>
  <r>
    <x v="119"/>
    <x v="110"/>
    <d v="2023-06-04T00:00:00"/>
    <d v="2023-06-07T00:00:00"/>
    <d v="2023-06-13T00:00:00"/>
    <s v="P6044"/>
    <x v="3"/>
    <x v="12"/>
    <n v="4"/>
    <n v="822.67"/>
    <n v="18.329999999999998"/>
    <x v="1"/>
    <x v="3"/>
    <x v="119"/>
    <n v="3"/>
    <n v="6"/>
    <x v="2"/>
  </r>
  <r>
    <x v="120"/>
    <x v="99"/>
    <d v="2023-05-18T00:00:00"/>
    <d v="2023-05-21T00:00:00"/>
    <d v="2023-05-25T00:00:00"/>
    <s v="P3165"/>
    <x v="0"/>
    <x v="5"/>
    <n v="2"/>
    <n v="523.54"/>
    <n v="8.67"/>
    <x v="0"/>
    <x v="2"/>
    <x v="120"/>
    <n v="3"/>
    <n v="4"/>
    <x v="1"/>
  </r>
  <r>
    <x v="121"/>
    <x v="111"/>
    <d v="2023-11-22T00:00:00"/>
    <d v="2023-11-26T00:00:00"/>
    <d v="2023-11-28T00:00:00"/>
    <s v="P2177"/>
    <x v="0"/>
    <x v="6"/>
    <n v="2"/>
    <n v="781.31"/>
    <n v="10.1"/>
    <x v="0"/>
    <x v="2"/>
    <x v="121"/>
    <n v="4"/>
    <n v="2"/>
    <x v="10"/>
  </r>
  <r>
    <x v="122"/>
    <x v="32"/>
    <d v="2023-09-27T00:00:00"/>
    <d v="2023-09-28T00:00:00"/>
    <d v="2023-10-04T00:00:00"/>
    <s v="P2588"/>
    <x v="2"/>
    <x v="8"/>
    <n v="3"/>
    <n v="961.81"/>
    <n v="12.29"/>
    <x v="0"/>
    <x v="0"/>
    <x v="122"/>
    <n v="1"/>
    <n v="6"/>
    <x v="8"/>
  </r>
  <r>
    <x v="123"/>
    <x v="112"/>
    <d v="2023-11-12T00:00:00"/>
    <d v="2023-11-15T00:00:00"/>
    <d v="2023-11-17T00:00:00"/>
    <s v="P8060"/>
    <x v="0"/>
    <x v="0"/>
    <n v="3"/>
    <n v="966.43"/>
    <n v="14.84"/>
    <x v="1"/>
    <x v="3"/>
    <x v="123"/>
    <n v="3"/>
    <n v="2"/>
    <x v="10"/>
  </r>
  <r>
    <x v="124"/>
    <x v="113"/>
    <d v="2023-03-08T00:00:00"/>
    <d v="2023-03-12T00:00:00"/>
    <d v="2023-03-19T00:00:00"/>
    <s v="P6910"/>
    <x v="1"/>
    <x v="10"/>
    <n v="2"/>
    <n v="227.27"/>
    <n v="18.86"/>
    <x v="0"/>
    <x v="2"/>
    <x v="124"/>
    <n v="4"/>
    <n v="7"/>
    <x v="7"/>
  </r>
  <r>
    <x v="125"/>
    <x v="114"/>
    <d v="2023-02-01T00:00:00"/>
    <d v="2023-02-06T00:00:00"/>
    <d v="2023-02-08T00:00:00"/>
    <s v="P6598"/>
    <x v="0"/>
    <x v="5"/>
    <n v="4"/>
    <n v="834.47"/>
    <n v="6.39"/>
    <x v="0"/>
    <x v="3"/>
    <x v="125"/>
    <n v="5"/>
    <n v="2"/>
    <x v="0"/>
  </r>
  <r>
    <x v="126"/>
    <x v="115"/>
    <d v="2023-04-16T00:00:00"/>
    <d v="2023-04-20T00:00:00"/>
    <d v="2023-04-27T00:00:00"/>
    <s v="P5251"/>
    <x v="2"/>
    <x v="2"/>
    <n v="5"/>
    <n v="348.48"/>
    <n v="12.8"/>
    <x v="0"/>
    <x v="2"/>
    <x v="126"/>
    <n v="4"/>
    <n v="7"/>
    <x v="9"/>
  </r>
  <r>
    <x v="127"/>
    <x v="109"/>
    <d v="2023-05-14T00:00:00"/>
    <d v="2023-05-15T00:00:00"/>
    <d v="2023-05-18T00:00:00"/>
    <s v="P8541"/>
    <x v="4"/>
    <x v="11"/>
    <n v="2"/>
    <n v="163.38999999999999"/>
    <n v="12.8"/>
    <x v="0"/>
    <x v="1"/>
    <x v="127"/>
    <n v="1"/>
    <n v="3"/>
    <x v="1"/>
  </r>
  <r>
    <x v="128"/>
    <x v="116"/>
    <d v="2023-11-27T00:00:00"/>
    <d v="2023-11-28T00:00:00"/>
    <d v="2023-11-30T00:00:00"/>
    <s v="P8710"/>
    <x v="4"/>
    <x v="14"/>
    <n v="5"/>
    <n v="335.46"/>
    <n v="13.13"/>
    <x v="0"/>
    <x v="3"/>
    <x v="128"/>
    <n v="1"/>
    <n v="2"/>
    <x v="10"/>
  </r>
  <r>
    <x v="129"/>
    <x v="117"/>
    <d v="2023-02-25T00:00:00"/>
    <d v="2023-03-02T00:00:00"/>
    <d v="2023-03-09T00:00:00"/>
    <s v="P6791"/>
    <x v="3"/>
    <x v="12"/>
    <n v="4"/>
    <n v="697.88"/>
    <n v="15.1"/>
    <x v="0"/>
    <x v="2"/>
    <x v="129"/>
    <n v="5"/>
    <n v="7"/>
    <x v="0"/>
  </r>
  <r>
    <x v="130"/>
    <x v="118"/>
    <d v="2023-12-15T00:00:00"/>
    <d v="2023-12-18T00:00:00"/>
    <d v="2023-12-24T00:00:00"/>
    <s v="P1527"/>
    <x v="1"/>
    <x v="1"/>
    <n v="5"/>
    <n v="150.46"/>
    <n v="11.82"/>
    <x v="0"/>
    <x v="1"/>
    <x v="130"/>
    <n v="3"/>
    <n v="6"/>
    <x v="5"/>
  </r>
  <r>
    <x v="131"/>
    <x v="119"/>
    <d v="2023-02-13T00:00:00"/>
    <d v="2023-02-14T00:00:00"/>
    <d v="2023-02-17T00:00:00"/>
    <s v="P6094"/>
    <x v="2"/>
    <x v="2"/>
    <n v="1"/>
    <n v="894.79"/>
    <n v="6.46"/>
    <x v="0"/>
    <x v="0"/>
    <x v="131"/>
    <n v="1"/>
    <n v="3"/>
    <x v="0"/>
  </r>
  <r>
    <x v="132"/>
    <x v="120"/>
    <d v="2023-06-02T00:00:00"/>
    <d v="2023-06-05T00:00:00"/>
    <d v="2023-06-11T00:00:00"/>
    <s v="P8557"/>
    <x v="3"/>
    <x v="4"/>
    <n v="1"/>
    <n v="526.36"/>
    <n v="9.91"/>
    <x v="0"/>
    <x v="3"/>
    <x v="132"/>
    <n v="3"/>
    <n v="6"/>
    <x v="2"/>
  </r>
  <r>
    <x v="133"/>
    <x v="121"/>
    <d v="2023-12-20T00:00:00"/>
    <d v="2023-12-25T00:00:00"/>
    <d v="2023-12-27T00:00:00"/>
    <s v="P6263"/>
    <x v="4"/>
    <x v="9"/>
    <n v="5"/>
    <n v="453.73"/>
    <n v="12.64"/>
    <x v="0"/>
    <x v="0"/>
    <x v="133"/>
    <n v="5"/>
    <n v="2"/>
    <x v="5"/>
  </r>
  <r>
    <x v="134"/>
    <x v="122"/>
    <d v="2023-12-01T00:00:00"/>
    <d v="2023-12-02T00:00:00"/>
    <d v="2023-12-04T00:00:00"/>
    <s v="P7453"/>
    <x v="2"/>
    <x v="13"/>
    <n v="3"/>
    <n v="540.51"/>
    <n v="18.04"/>
    <x v="0"/>
    <x v="1"/>
    <x v="134"/>
    <n v="1"/>
    <n v="2"/>
    <x v="5"/>
  </r>
  <r>
    <x v="135"/>
    <x v="123"/>
    <d v="2023-08-13T00:00:00"/>
    <d v="2023-08-15T00:00:00"/>
    <d v="2023-08-19T00:00:00"/>
    <s v="P6306"/>
    <x v="3"/>
    <x v="12"/>
    <n v="4"/>
    <n v="36.24"/>
    <n v="13.3"/>
    <x v="0"/>
    <x v="3"/>
    <x v="135"/>
    <n v="2"/>
    <n v="4"/>
    <x v="6"/>
  </r>
  <r>
    <x v="136"/>
    <x v="124"/>
    <d v="2023-05-03T00:00:00"/>
    <d v="2023-05-07T00:00:00"/>
    <d v="2023-05-12T00:00:00"/>
    <s v="P7070"/>
    <x v="2"/>
    <x v="8"/>
    <n v="1"/>
    <n v="484.41"/>
    <n v="16.309999999999999"/>
    <x v="1"/>
    <x v="3"/>
    <x v="136"/>
    <n v="4"/>
    <n v="5"/>
    <x v="1"/>
  </r>
  <r>
    <x v="137"/>
    <x v="125"/>
    <d v="2023-07-20T00:00:00"/>
    <d v="2023-07-21T00:00:00"/>
    <d v="2023-07-27T00:00:00"/>
    <s v="P6149"/>
    <x v="2"/>
    <x v="8"/>
    <n v="4"/>
    <n v="290.12"/>
    <n v="13.78"/>
    <x v="0"/>
    <x v="1"/>
    <x v="137"/>
    <n v="1"/>
    <n v="6"/>
    <x v="3"/>
  </r>
  <r>
    <x v="138"/>
    <x v="126"/>
    <d v="2023-06-29T00:00:00"/>
    <d v="2023-07-01T00:00:00"/>
    <d v="2023-07-07T00:00:00"/>
    <s v="P4467"/>
    <x v="3"/>
    <x v="12"/>
    <n v="4"/>
    <n v="780.57"/>
    <n v="11.74"/>
    <x v="0"/>
    <x v="1"/>
    <x v="138"/>
    <n v="2"/>
    <n v="6"/>
    <x v="2"/>
  </r>
  <r>
    <x v="139"/>
    <x v="127"/>
    <d v="2023-10-02T00:00:00"/>
    <d v="2023-10-03T00:00:00"/>
    <d v="2023-10-10T00:00:00"/>
    <s v="P3472"/>
    <x v="2"/>
    <x v="13"/>
    <n v="5"/>
    <n v="153.56"/>
    <n v="14.1"/>
    <x v="0"/>
    <x v="3"/>
    <x v="139"/>
    <n v="1"/>
    <n v="7"/>
    <x v="4"/>
  </r>
  <r>
    <x v="140"/>
    <x v="128"/>
    <d v="2023-08-28T00:00:00"/>
    <d v="2023-08-30T00:00:00"/>
    <d v="2023-09-04T00:00:00"/>
    <s v="P9863"/>
    <x v="0"/>
    <x v="6"/>
    <n v="3"/>
    <n v="737.05"/>
    <n v="10.19"/>
    <x v="0"/>
    <x v="3"/>
    <x v="140"/>
    <n v="2"/>
    <n v="5"/>
    <x v="6"/>
  </r>
  <r>
    <x v="141"/>
    <x v="129"/>
    <d v="2023-04-11T00:00:00"/>
    <d v="2023-04-14T00:00:00"/>
    <d v="2023-04-16T00:00:00"/>
    <s v="P9020"/>
    <x v="0"/>
    <x v="5"/>
    <n v="3"/>
    <n v="314.01"/>
    <n v="18.64"/>
    <x v="0"/>
    <x v="0"/>
    <x v="141"/>
    <n v="3"/>
    <n v="2"/>
    <x v="9"/>
  </r>
  <r>
    <x v="142"/>
    <x v="51"/>
    <d v="2023-01-02T00:00:00"/>
    <d v="2023-01-05T00:00:00"/>
    <d v="2023-01-11T00:00:00"/>
    <s v="P4546"/>
    <x v="3"/>
    <x v="4"/>
    <n v="2"/>
    <n v="874.21"/>
    <n v="10.24"/>
    <x v="0"/>
    <x v="1"/>
    <x v="142"/>
    <n v="3"/>
    <n v="6"/>
    <x v="11"/>
  </r>
  <r>
    <x v="143"/>
    <x v="116"/>
    <d v="2023-07-17T00:00:00"/>
    <d v="2023-07-18T00:00:00"/>
    <d v="2023-07-21T00:00:00"/>
    <s v="P6695"/>
    <x v="2"/>
    <x v="13"/>
    <n v="5"/>
    <n v="142.44999999999999"/>
    <n v="5.43"/>
    <x v="1"/>
    <x v="3"/>
    <x v="143"/>
    <n v="1"/>
    <n v="3"/>
    <x v="3"/>
  </r>
  <r>
    <x v="144"/>
    <x v="130"/>
    <d v="2023-11-12T00:00:00"/>
    <d v="2023-11-15T00:00:00"/>
    <d v="2023-11-21T00:00:00"/>
    <s v="P3197"/>
    <x v="3"/>
    <x v="4"/>
    <n v="1"/>
    <n v="914.21"/>
    <n v="19.8"/>
    <x v="0"/>
    <x v="3"/>
    <x v="144"/>
    <n v="3"/>
    <n v="6"/>
    <x v="10"/>
  </r>
  <r>
    <x v="145"/>
    <x v="80"/>
    <d v="2023-10-11T00:00:00"/>
    <d v="2023-10-15T00:00:00"/>
    <d v="2023-10-19T00:00:00"/>
    <s v="P1814"/>
    <x v="3"/>
    <x v="12"/>
    <n v="2"/>
    <n v="114.26"/>
    <n v="14.59"/>
    <x v="0"/>
    <x v="1"/>
    <x v="145"/>
    <n v="4"/>
    <n v="4"/>
    <x v="4"/>
  </r>
  <r>
    <x v="146"/>
    <x v="131"/>
    <d v="2023-10-31T00:00:00"/>
    <d v="2023-11-02T00:00:00"/>
    <d v="2023-11-09T00:00:00"/>
    <s v="P4245"/>
    <x v="0"/>
    <x v="6"/>
    <n v="4"/>
    <n v="496.02"/>
    <n v="12.72"/>
    <x v="0"/>
    <x v="3"/>
    <x v="146"/>
    <n v="2"/>
    <n v="7"/>
    <x v="4"/>
  </r>
  <r>
    <x v="147"/>
    <x v="132"/>
    <d v="2023-07-03T00:00:00"/>
    <d v="2023-07-07T00:00:00"/>
    <d v="2023-07-12T00:00:00"/>
    <s v="P2205"/>
    <x v="4"/>
    <x v="11"/>
    <n v="3"/>
    <n v="814.3"/>
    <n v="11.91"/>
    <x v="2"/>
    <x v="2"/>
    <x v="147"/>
    <n v="4"/>
    <n v="5"/>
    <x v="3"/>
  </r>
  <r>
    <x v="148"/>
    <x v="133"/>
    <d v="2023-03-08T00:00:00"/>
    <d v="2023-03-13T00:00:00"/>
    <d v="2023-03-17T00:00:00"/>
    <s v="P1975"/>
    <x v="3"/>
    <x v="3"/>
    <n v="1"/>
    <n v="226.62"/>
    <n v="8.3699999999999992"/>
    <x v="0"/>
    <x v="2"/>
    <x v="148"/>
    <n v="5"/>
    <n v="4"/>
    <x v="7"/>
  </r>
  <r>
    <x v="149"/>
    <x v="134"/>
    <d v="2023-10-04T00:00:00"/>
    <d v="2023-10-09T00:00:00"/>
    <d v="2023-10-15T00:00:00"/>
    <s v="P3009"/>
    <x v="2"/>
    <x v="8"/>
    <n v="2"/>
    <n v="968.51"/>
    <n v="8.8699999999999992"/>
    <x v="0"/>
    <x v="2"/>
    <x v="149"/>
    <n v="5"/>
    <n v="6"/>
    <x v="4"/>
  </r>
  <r>
    <x v="150"/>
    <x v="135"/>
    <d v="2023-08-30T00:00:00"/>
    <d v="2023-08-31T00:00:00"/>
    <d v="2023-09-03T00:00:00"/>
    <s v="P6338"/>
    <x v="2"/>
    <x v="8"/>
    <n v="1"/>
    <n v="449.34"/>
    <n v="19.48"/>
    <x v="2"/>
    <x v="0"/>
    <x v="150"/>
    <n v="1"/>
    <n v="3"/>
    <x v="6"/>
  </r>
  <r>
    <x v="151"/>
    <x v="101"/>
    <d v="2023-03-28T00:00:00"/>
    <d v="2023-03-31T00:00:00"/>
    <d v="2023-04-07T00:00:00"/>
    <s v="P5281"/>
    <x v="1"/>
    <x v="7"/>
    <n v="4"/>
    <n v="274.54000000000002"/>
    <n v="7.49"/>
    <x v="0"/>
    <x v="1"/>
    <x v="151"/>
    <n v="3"/>
    <n v="7"/>
    <x v="7"/>
  </r>
  <r>
    <x v="152"/>
    <x v="136"/>
    <d v="2023-05-04T00:00:00"/>
    <d v="2023-05-09T00:00:00"/>
    <d v="2023-05-15T00:00:00"/>
    <s v="P3374"/>
    <x v="1"/>
    <x v="7"/>
    <n v="4"/>
    <n v="314.49"/>
    <n v="5.28"/>
    <x v="0"/>
    <x v="0"/>
    <x v="152"/>
    <n v="5"/>
    <n v="6"/>
    <x v="1"/>
  </r>
  <r>
    <x v="153"/>
    <x v="137"/>
    <d v="2023-11-02T00:00:00"/>
    <d v="2023-11-04T00:00:00"/>
    <d v="2023-11-06T00:00:00"/>
    <s v="P7765"/>
    <x v="3"/>
    <x v="4"/>
    <n v="4"/>
    <n v="650.74"/>
    <n v="5.78"/>
    <x v="0"/>
    <x v="0"/>
    <x v="153"/>
    <n v="2"/>
    <n v="2"/>
    <x v="10"/>
  </r>
  <r>
    <x v="154"/>
    <x v="138"/>
    <d v="2023-11-25T00:00:00"/>
    <d v="2023-11-26T00:00:00"/>
    <d v="2023-12-03T00:00:00"/>
    <s v="P4473"/>
    <x v="3"/>
    <x v="12"/>
    <n v="2"/>
    <n v="787.21"/>
    <n v="7.18"/>
    <x v="1"/>
    <x v="2"/>
    <x v="154"/>
    <n v="1"/>
    <n v="7"/>
    <x v="10"/>
  </r>
  <r>
    <x v="155"/>
    <x v="139"/>
    <d v="2023-01-16T00:00:00"/>
    <d v="2023-01-18T00:00:00"/>
    <d v="2023-01-25T00:00:00"/>
    <s v="P9931"/>
    <x v="2"/>
    <x v="8"/>
    <n v="1"/>
    <n v="530.01"/>
    <n v="15.84"/>
    <x v="0"/>
    <x v="0"/>
    <x v="155"/>
    <n v="2"/>
    <n v="7"/>
    <x v="11"/>
  </r>
  <r>
    <x v="156"/>
    <x v="140"/>
    <d v="2023-03-07T00:00:00"/>
    <d v="2023-03-08T00:00:00"/>
    <d v="2023-03-11T00:00:00"/>
    <s v="P4676"/>
    <x v="1"/>
    <x v="7"/>
    <n v="3"/>
    <n v="451.48"/>
    <n v="12.86"/>
    <x v="0"/>
    <x v="0"/>
    <x v="156"/>
    <n v="1"/>
    <n v="3"/>
    <x v="7"/>
  </r>
  <r>
    <x v="157"/>
    <x v="141"/>
    <d v="2023-01-21T00:00:00"/>
    <d v="2023-01-23T00:00:00"/>
    <d v="2023-01-27T00:00:00"/>
    <s v="P4037"/>
    <x v="0"/>
    <x v="5"/>
    <n v="5"/>
    <n v="523.52"/>
    <n v="7.07"/>
    <x v="0"/>
    <x v="1"/>
    <x v="157"/>
    <n v="2"/>
    <n v="4"/>
    <x v="11"/>
  </r>
  <r>
    <x v="158"/>
    <x v="142"/>
    <d v="2023-07-29T00:00:00"/>
    <d v="2023-07-30T00:00:00"/>
    <d v="2023-08-02T00:00:00"/>
    <s v="P5005"/>
    <x v="4"/>
    <x v="11"/>
    <n v="5"/>
    <n v="946.53"/>
    <n v="8.14"/>
    <x v="2"/>
    <x v="2"/>
    <x v="158"/>
    <n v="1"/>
    <n v="3"/>
    <x v="3"/>
  </r>
  <r>
    <x v="159"/>
    <x v="49"/>
    <d v="2023-08-07T00:00:00"/>
    <d v="2023-08-08T00:00:00"/>
    <d v="2023-08-12T00:00:00"/>
    <s v="P2520"/>
    <x v="3"/>
    <x v="12"/>
    <n v="2"/>
    <n v="256.79000000000002"/>
    <n v="6.62"/>
    <x v="0"/>
    <x v="1"/>
    <x v="159"/>
    <n v="1"/>
    <n v="4"/>
    <x v="6"/>
  </r>
  <r>
    <x v="160"/>
    <x v="143"/>
    <d v="2023-11-23T00:00:00"/>
    <d v="2023-11-28T00:00:00"/>
    <d v="2023-12-02T00:00:00"/>
    <s v="P7804"/>
    <x v="4"/>
    <x v="9"/>
    <n v="3"/>
    <n v="604.79999999999995"/>
    <n v="15.49"/>
    <x v="0"/>
    <x v="1"/>
    <x v="160"/>
    <n v="5"/>
    <n v="4"/>
    <x v="10"/>
  </r>
  <r>
    <x v="161"/>
    <x v="144"/>
    <d v="2023-04-14T00:00:00"/>
    <d v="2023-04-17T00:00:00"/>
    <d v="2023-04-21T00:00:00"/>
    <s v="P1610"/>
    <x v="4"/>
    <x v="11"/>
    <n v="3"/>
    <n v="375.1"/>
    <n v="7.08"/>
    <x v="0"/>
    <x v="3"/>
    <x v="161"/>
    <n v="3"/>
    <n v="4"/>
    <x v="9"/>
  </r>
  <r>
    <x v="162"/>
    <x v="145"/>
    <d v="2023-03-31T00:00:00"/>
    <d v="2023-04-02T00:00:00"/>
    <d v="2023-04-08T00:00:00"/>
    <s v="P8794"/>
    <x v="0"/>
    <x v="6"/>
    <n v="1"/>
    <n v="762.95"/>
    <n v="16.149999999999999"/>
    <x v="0"/>
    <x v="1"/>
    <x v="162"/>
    <n v="2"/>
    <n v="6"/>
    <x v="7"/>
  </r>
  <r>
    <x v="163"/>
    <x v="146"/>
    <d v="2023-03-18T00:00:00"/>
    <d v="2023-03-23T00:00:00"/>
    <d v="2023-03-29T00:00:00"/>
    <s v="P8321"/>
    <x v="2"/>
    <x v="2"/>
    <n v="4"/>
    <n v="948.5"/>
    <n v="15.56"/>
    <x v="0"/>
    <x v="2"/>
    <x v="163"/>
    <n v="5"/>
    <n v="6"/>
    <x v="7"/>
  </r>
  <r>
    <x v="164"/>
    <x v="147"/>
    <d v="2023-09-22T00:00:00"/>
    <d v="2023-09-24T00:00:00"/>
    <d v="2023-09-27T00:00:00"/>
    <s v="P8512"/>
    <x v="2"/>
    <x v="2"/>
    <n v="3"/>
    <n v="330.6"/>
    <n v="9.67"/>
    <x v="0"/>
    <x v="2"/>
    <x v="164"/>
    <n v="2"/>
    <n v="3"/>
    <x v="8"/>
  </r>
  <r>
    <x v="165"/>
    <x v="148"/>
    <d v="2023-03-15T00:00:00"/>
    <d v="2023-03-18T00:00:00"/>
    <d v="2023-03-21T00:00:00"/>
    <s v="P3218"/>
    <x v="3"/>
    <x v="4"/>
    <n v="3"/>
    <n v="97.41"/>
    <n v="18.940000000000001"/>
    <x v="0"/>
    <x v="3"/>
    <x v="165"/>
    <n v="3"/>
    <n v="3"/>
    <x v="7"/>
  </r>
  <r>
    <x v="166"/>
    <x v="105"/>
    <d v="2023-06-14T00:00:00"/>
    <d v="2023-06-19T00:00:00"/>
    <d v="2023-06-26T00:00:00"/>
    <s v="P3141"/>
    <x v="3"/>
    <x v="12"/>
    <n v="1"/>
    <n v="32.630000000000003"/>
    <n v="12.11"/>
    <x v="0"/>
    <x v="3"/>
    <x v="166"/>
    <n v="5"/>
    <n v="7"/>
    <x v="2"/>
  </r>
  <r>
    <x v="167"/>
    <x v="149"/>
    <d v="2023-01-31T00:00:00"/>
    <d v="2023-02-02T00:00:00"/>
    <d v="2023-02-08T00:00:00"/>
    <s v="P9117"/>
    <x v="1"/>
    <x v="10"/>
    <n v="2"/>
    <n v="939.06"/>
    <n v="15.55"/>
    <x v="0"/>
    <x v="2"/>
    <x v="167"/>
    <n v="2"/>
    <n v="6"/>
    <x v="11"/>
  </r>
  <r>
    <x v="168"/>
    <x v="150"/>
    <d v="2023-10-26T00:00:00"/>
    <d v="2023-10-29T00:00:00"/>
    <d v="2023-11-03T00:00:00"/>
    <s v="P8407"/>
    <x v="1"/>
    <x v="1"/>
    <n v="5"/>
    <n v="232.24"/>
    <n v="12.01"/>
    <x v="0"/>
    <x v="0"/>
    <x v="168"/>
    <n v="3"/>
    <n v="5"/>
    <x v="4"/>
  </r>
  <r>
    <x v="169"/>
    <x v="5"/>
    <d v="2023-09-08T00:00:00"/>
    <d v="2023-09-09T00:00:00"/>
    <d v="2023-09-14T00:00:00"/>
    <s v="P1257"/>
    <x v="4"/>
    <x v="9"/>
    <n v="1"/>
    <n v="834.87"/>
    <n v="7.73"/>
    <x v="0"/>
    <x v="0"/>
    <x v="169"/>
    <n v="1"/>
    <n v="5"/>
    <x v="8"/>
  </r>
  <r>
    <x v="170"/>
    <x v="151"/>
    <d v="2023-11-18T00:00:00"/>
    <d v="2023-11-20T00:00:00"/>
    <d v="2023-11-25T00:00:00"/>
    <s v="P6657"/>
    <x v="3"/>
    <x v="4"/>
    <n v="2"/>
    <n v="684.4"/>
    <n v="10.55"/>
    <x v="0"/>
    <x v="0"/>
    <x v="170"/>
    <n v="2"/>
    <n v="5"/>
    <x v="10"/>
  </r>
  <r>
    <x v="171"/>
    <x v="152"/>
    <d v="2023-12-28T00:00:00"/>
    <d v="2024-01-01T00:00:00"/>
    <d v="2024-01-03T00:00:00"/>
    <s v="P6303"/>
    <x v="1"/>
    <x v="7"/>
    <n v="4"/>
    <n v="987.43"/>
    <n v="15.89"/>
    <x v="0"/>
    <x v="1"/>
    <x v="171"/>
    <n v="4"/>
    <n v="2"/>
    <x v="5"/>
  </r>
  <r>
    <x v="172"/>
    <x v="153"/>
    <d v="2023-02-01T00:00:00"/>
    <d v="2023-02-02T00:00:00"/>
    <d v="2023-02-09T00:00:00"/>
    <s v="P8217"/>
    <x v="3"/>
    <x v="3"/>
    <n v="2"/>
    <n v="141.78"/>
    <n v="10.98"/>
    <x v="0"/>
    <x v="0"/>
    <x v="172"/>
    <n v="1"/>
    <n v="7"/>
    <x v="0"/>
  </r>
  <r>
    <x v="173"/>
    <x v="154"/>
    <d v="2023-01-07T00:00:00"/>
    <d v="2023-01-11T00:00:00"/>
    <d v="2023-01-13T00:00:00"/>
    <s v="P2319"/>
    <x v="0"/>
    <x v="5"/>
    <n v="5"/>
    <n v="476.21"/>
    <n v="8.56"/>
    <x v="0"/>
    <x v="2"/>
    <x v="173"/>
    <n v="4"/>
    <n v="2"/>
    <x v="11"/>
  </r>
  <r>
    <x v="174"/>
    <x v="155"/>
    <d v="2023-01-01T00:00:00"/>
    <d v="2023-01-03T00:00:00"/>
    <d v="2023-01-07T00:00:00"/>
    <s v="P9935"/>
    <x v="0"/>
    <x v="0"/>
    <n v="3"/>
    <n v="620.85"/>
    <n v="12.62"/>
    <x v="0"/>
    <x v="3"/>
    <x v="174"/>
    <n v="2"/>
    <n v="4"/>
    <x v="11"/>
  </r>
  <r>
    <x v="175"/>
    <x v="156"/>
    <d v="2023-03-11T00:00:00"/>
    <d v="2023-03-14T00:00:00"/>
    <d v="2023-03-21T00:00:00"/>
    <s v="P3102"/>
    <x v="1"/>
    <x v="7"/>
    <n v="1"/>
    <n v="48.54"/>
    <n v="11.32"/>
    <x v="0"/>
    <x v="1"/>
    <x v="175"/>
    <n v="3"/>
    <n v="7"/>
    <x v="7"/>
  </r>
  <r>
    <x v="176"/>
    <x v="157"/>
    <d v="2023-12-25T00:00:00"/>
    <d v="2023-12-29T00:00:00"/>
    <d v="2024-01-03T00:00:00"/>
    <s v="P7615"/>
    <x v="0"/>
    <x v="6"/>
    <n v="3"/>
    <n v="895.88"/>
    <n v="19.45"/>
    <x v="0"/>
    <x v="3"/>
    <x v="176"/>
    <n v="4"/>
    <n v="5"/>
    <x v="5"/>
  </r>
  <r>
    <x v="177"/>
    <x v="158"/>
    <d v="2023-06-19T00:00:00"/>
    <d v="2023-06-24T00:00:00"/>
    <d v="2023-06-26T00:00:00"/>
    <s v="P1491"/>
    <x v="3"/>
    <x v="4"/>
    <n v="2"/>
    <n v="654.59"/>
    <n v="6.1"/>
    <x v="0"/>
    <x v="3"/>
    <x v="177"/>
    <n v="5"/>
    <n v="2"/>
    <x v="2"/>
  </r>
  <r>
    <x v="178"/>
    <x v="159"/>
    <d v="2023-04-16T00:00:00"/>
    <d v="2023-04-19T00:00:00"/>
    <d v="2023-04-25T00:00:00"/>
    <s v="P9719"/>
    <x v="4"/>
    <x v="9"/>
    <n v="1"/>
    <n v="759.74"/>
    <n v="13.18"/>
    <x v="0"/>
    <x v="0"/>
    <x v="178"/>
    <n v="3"/>
    <n v="6"/>
    <x v="9"/>
  </r>
  <r>
    <x v="179"/>
    <x v="160"/>
    <d v="2023-10-04T00:00:00"/>
    <d v="2023-10-09T00:00:00"/>
    <d v="2023-10-12T00:00:00"/>
    <s v="P7013"/>
    <x v="0"/>
    <x v="5"/>
    <n v="3"/>
    <n v="412.36"/>
    <n v="12.04"/>
    <x v="0"/>
    <x v="1"/>
    <x v="179"/>
    <n v="5"/>
    <n v="3"/>
    <x v="4"/>
  </r>
  <r>
    <x v="180"/>
    <x v="161"/>
    <d v="2023-06-10T00:00:00"/>
    <d v="2023-06-14T00:00:00"/>
    <d v="2023-06-20T00:00:00"/>
    <s v="P3533"/>
    <x v="2"/>
    <x v="2"/>
    <n v="5"/>
    <n v="647.65"/>
    <n v="19.11"/>
    <x v="0"/>
    <x v="3"/>
    <x v="180"/>
    <n v="4"/>
    <n v="6"/>
    <x v="2"/>
  </r>
  <r>
    <x v="181"/>
    <x v="162"/>
    <d v="2023-12-01T00:00:00"/>
    <d v="2023-12-05T00:00:00"/>
    <d v="2023-12-12T00:00:00"/>
    <s v="P6231"/>
    <x v="3"/>
    <x v="4"/>
    <n v="2"/>
    <n v="56.29"/>
    <n v="6.01"/>
    <x v="1"/>
    <x v="3"/>
    <x v="181"/>
    <n v="4"/>
    <n v="7"/>
    <x v="5"/>
  </r>
  <r>
    <x v="182"/>
    <x v="25"/>
    <d v="2023-12-22T00:00:00"/>
    <d v="2023-12-25T00:00:00"/>
    <d v="2023-12-29T00:00:00"/>
    <s v="P4012"/>
    <x v="4"/>
    <x v="11"/>
    <n v="5"/>
    <n v="809.55"/>
    <n v="8.9"/>
    <x v="1"/>
    <x v="2"/>
    <x v="182"/>
    <n v="3"/>
    <n v="4"/>
    <x v="5"/>
  </r>
  <r>
    <x v="183"/>
    <x v="163"/>
    <d v="2023-10-15T00:00:00"/>
    <d v="2023-10-16T00:00:00"/>
    <d v="2023-10-22T00:00:00"/>
    <s v="P7187"/>
    <x v="4"/>
    <x v="11"/>
    <n v="4"/>
    <n v="675.57"/>
    <n v="8.4"/>
    <x v="0"/>
    <x v="0"/>
    <x v="183"/>
    <n v="1"/>
    <n v="6"/>
    <x v="4"/>
  </r>
  <r>
    <x v="184"/>
    <x v="164"/>
    <d v="2023-08-13T00:00:00"/>
    <d v="2023-08-14T00:00:00"/>
    <d v="2023-08-17T00:00:00"/>
    <s v="P4881"/>
    <x v="1"/>
    <x v="1"/>
    <n v="5"/>
    <n v="601.62"/>
    <n v="16.670000000000002"/>
    <x v="0"/>
    <x v="0"/>
    <x v="184"/>
    <n v="1"/>
    <n v="3"/>
    <x v="6"/>
  </r>
  <r>
    <x v="185"/>
    <x v="165"/>
    <d v="2023-06-24T00:00:00"/>
    <d v="2023-06-29T00:00:00"/>
    <d v="2023-07-01T00:00:00"/>
    <s v="P9387"/>
    <x v="1"/>
    <x v="10"/>
    <n v="5"/>
    <n v="208.9"/>
    <n v="9.09"/>
    <x v="0"/>
    <x v="3"/>
    <x v="185"/>
    <n v="5"/>
    <n v="2"/>
    <x v="2"/>
  </r>
  <r>
    <x v="186"/>
    <x v="162"/>
    <d v="2023-06-20T00:00:00"/>
    <d v="2023-06-23T00:00:00"/>
    <d v="2023-06-26T00:00:00"/>
    <s v="P1011"/>
    <x v="4"/>
    <x v="9"/>
    <n v="5"/>
    <n v="185.89"/>
    <n v="18.920000000000002"/>
    <x v="0"/>
    <x v="2"/>
    <x v="186"/>
    <n v="3"/>
    <n v="3"/>
    <x v="2"/>
  </r>
  <r>
    <x v="187"/>
    <x v="166"/>
    <d v="2023-02-25T00:00:00"/>
    <d v="2023-02-28T00:00:00"/>
    <d v="2023-03-03T00:00:00"/>
    <s v="P8778"/>
    <x v="0"/>
    <x v="6"/>
    <n v="1"/>
    <n v="595.44000000000005"/>
    <n v="11.3"/>
    <x v="0"/>
    <x v="0"/>
    <x v="187"/>
    <n v="3"/>
    <n v="3"/>
    <x v="0"/>
  </r>
  <r>
    <x v="188"/>
    <x v="167"/>
    <d v="2023-09-30T00:00:00"/>
    <d v="2023-10-02T00:00:00"/>
    <d v="2023-10-05T00:00:00"/>
    <s v="P9127"/>
    <x v="0"/>
    <x v="6"/>
    <n v="3"/>
    <n v="542.63"/>
    <n v="6.55"/>
    <x v="1"/>
    <x v="0"/>
    <x v="188"/>
    <n v="2"/>
    <n v="3"/>
    <x v="8"/>
  </r>
  <r>
    <x v="189"/>
    <x v="168"/>
    <d v="2023-03-07T00:00:00"/>
    <d v="2023-03-12T00:00:00"/>
    <d v="2023-03-15T00:00:00"/>
    <s v="P3072"/>
    <x v="2"/>
    <x v="13"/>
    <n v="4"/>
    <n v="118.43"/>
    <n v="9.82"/>
    <x v="0"/>
    <x v="2"/>
    <x v="189"/>
    <n v="5"/>
    <n v="3"/>
    <x v="7"/>
  </r>
  <r>
    <x v="190"/>
    <x v="169"/>
    <d v="2023-03-22T00:00:00"/>
    <d v="2023-03-27T00:00:00"/>
    <d v="2023-04-01T00:00:00"/>
    <s v="P1252"/>
    <x v="0"/>
    <x v="6"/>
    <n v="3"/>
    <n v="857.41"/>
    <n v="8.81"/>
    <x v="0"/>
    <x v="3"/>
    <x v="190"/>
    <n v="5"/>
    <n v="5"/>
    <x v="7"/>
  </r>
  <r>
    <x v="191"/>
    <x v="170"/>
    <d v="2023-07-28T00:00:00"/>
    <d v="2023-07-30T00:00:00"/>
    <d v="2023-08-02T00:00:00"/>
    <s v="P6368"/>
    <x v="2"/>
    <x v="2"/>
    <n v="3"/>
    <n v="588.79999999999995"/>
    <n v="12.35"/>
    <x v="0"/>
    <x v="0"/>
    <x v="191"/>
    <n v="2"/>
    <n v="3"/>
    <x v="3"/>
  </r>
  <r>
    <x v="192"/>
    <x v="171"/>
    <d v="2023-12-27T00:00:00"/>
    <d v="2024-01-01T00:00:00"/>
    <d v="2024-01-06T00:00:00"/>
    <s v="P2150"/>
    <x v="1"/>
    <x v="7"/>
    <n v="4"/>
    <n v="504.29"/>
    <n v="14.45"/>
    <x v="0"/>
    <x v="2"/>
    <x v="192"/>
    <n v="5"/>
    <n v="5"/>
    <x v="5"/>
  </r>
  <r>
    <x v="193"/>
    <x v="38"/>
    <d v="2023-05-05T00:00:00"/>
    <d v="2023-05-10T00:00:00"/>
    <d v="2023-05-16T00:00:00"/>
    <s v="P8845"/>
    <x v="3"/>
    <x v="12"/>
    <n v="4"/>
    <n v="37.880000000000003"/>
    <n v="6.43"/>
    <x v="0"/>
    <x v="0"/>
    <x v="193"/>
    <n v="5"/>
    <n v="6"/>
    <x v="1"/>
  </r>
  <r>
    <x v="194"/>
    <x v="172"/>
    <d v="2023-03-05T00:00:00"/>
    <d v="2023-03-06T00:00:00"/>
    <d v="2023-03-13T00:00:00"/>
    <s v="P7211"/>
    <x v="4"/>
    <x v="14"/>
    <n v="1"/>
    <n v="236.52"/>
    <n v="6.36"/>
    <x v="0"/>
    <x v="3"/>
    <x v="194"/>
    <n v="1"/>
    <n v="7"/>
    <x v="7"/>
  </r>
  <r>
    <x v="195"/>
    <x v="119"/>
    <d v="2023-01-22T00:00:00"/>
    <d v="2023-01-23T00:00:00"/>
    <d v="2023-01-25T00:00:00"/>
    <s v="P9459"/>
    <x v="1"/>
    <x v="7"/>
    <n v="4"/>
    <n v="439.82"/>
    <n v="7.47"/>
    <x v="1"/>
    <x v="3"/>
    <x v="195"/>
    <n v="1"/>
    <n v="2"/>
    <x v="11"/>
  </r>
  <r>
    <x v="196"/>
    <x v="173"/>
    <d v="2023-04-01T00:00:00"/>
    <d v="2023-04-04T00:00:00"/>
    <d v="2023-04-11T00:00:00"/>
    <s v="P1398"/>
    <x v="0"/>
    <x v="5"/>
    <n v="5"/>
    <n v="957.55"/>
    <n v="8.26"/>
    <x v="0"/>
    <x v="3"/>
    <x v="196"/>
    <n v="3"/>
    <n v="7"/>
    <x v="9"/>
  </r>
  <r>
    <x v="197"/>
    <x v="174"/>
    <d v="2023-10-13T00:00:00"/>
    <d v="2023-10-18T00:00:00"/>
    <d v="2023-10-25T00:00:00"/>
    <s v="P9619"/>
    <x v="0"/>
    <x v="5"/>
    <n v="3"/>
    <n v="10.51"/>
    <n v="12.54"/>
    <x v="0"/>
    <x v="3"/>
    <x v="197"/>
    <n v="5"/>
    <n v="7"/>
    <x v="4"/>
  </r>
  <r>
    <x v="198"/>
    <x v="58"/>
    <d v="2023-08-09T00:00:00"/>
    <d v="2023-08-10T00:00:00"/>
    <d v="2023-08-14T00:00:00"/>
    <s v="P3307"/>
    <x v="4"/>
    <x v="11"/>
    <n v="2"/>
    <n v="457.38"/>
    <n v="14.4"/>
    <x v="0"/>
    <x v="3"/>
    <x v="198"/>
    <n v="1"/>
    <n v="4"/>
    <x v="6"/>
  </r>
  <r>
    <x v="199"/>
    <x v="36"/>
    <d v="2023-02-24T00:00:00"/>
    <d v="2023-02-25T00:00:00"/>
    <d v="2023-03-02T00:00:00"/>
    <s v="P9126"/>
    <x v="4"/>
    <x v="11"/>
    <n v="4"/>
    <n v="44.92"/>
    <n v="12.64"/>
    <x v="1"/>
    <x v="2"/>
    <x v="199"/>
    <n v="1"/>
    <n v="5"/>
    <x v="0"/>
  </r>
  <r>
    <x v="200"/>
    <x v="175"/>
    <d v="2023-07-27T00:00:00"/>
    <d v="2023-07-28T00:00:00"/>
    <d v="2023-08-01T00:00:00"/>
    <s v="P8857"/>
    <x v="2"/>
    <x v="8"/>
    <n v="4"/>
    <n v="805.47"/>
    <n v="5.83"/>
    <x v="0"/>
    <x v="1"/>
    <x v="200"/>
    <n v="1"/>
    <n v="4"/>
    <x v="3"/>
  </r>
  <r>
    <x v="201"/>
    <x v="176"/>
    <d v="2023-05-09T00:00:00"/>
    <d v="2023-05-10T00:00:00"/>
    <d v="2023-05-16T00:00:00"/>
    <s v="P2210"/>
    <x v="0"/>
    <x v="5"/>
    <n v="4"/>
    <n v="858.23"/>
    <n v="15.43"/>
    <x v="0"/>
    <x v="3"/>
    <x v="201"/>
    <n v="1"/>
    <n v="6"/>
    <x v="1"/>
  </r>
  <r>
    <x v="202"/>
    <x v="177"/>
    <d v="2023-02-26T00:00:00"/>
    <d v="2023-03-03T00:00:00"/>
    <d v="2023-03-07T00:00:00"/>
    <s v="P3506"/>
    <x v="1"/>
    <x v="7"/>
    <n v="2"/>
    <n v="236.22"/>
    <n v="8.75"/>
    <x v="0"/>
    <x v="1"/>
    <x v="202"/>
    <n v="5"/>
    <n v="4"/>
    <x v="0"/>
  </r>
  <r>
    <x v="203"/>
    <x v="178"/>
    <d v="2023-12-27T00:00:00"/>
    <d v="2023-12-28T00:00:00"/>
    <d v="2024-01-03T00:00:00"/>
    <s v="P3739"/>
    <x v="2"/>
    <x v="2"/>
    <n v="3"/>
    <n v="714.06"/>
    <n v="15.73"/>
    <x v="1"/>
    <x v="3"/>
    <x v="203"/>
    <n v="1"/>
    <n v="6"/>
    <x v="5"/>
  </r>
  <r>
    <x v="204"/>
    <x v="179"/>
    <d v="2023-05-11T00:00:00"/>
    <d v="2023-05-16T00:00:00"/>
    <d v="2023-05-19T00:00:00"/>
    <s v="P5782"/>
    <x v="0"/>
    <x v="6"/>
    <n v="3"/>
    <n v="975.22"/>
    <n v="11.07"/>
    <x v="0"/>
    <x v="2"/>
    <x v="204"/>
    <n v="5"/>
    <n v="3"/>
    <x v="1"/>
  </r>
  <r>
    <x v="205"/>
    <x v="180"/>
    <d v="2023-10-18T00:00:00"/>
    <d v="2023-10-19T00:00:00"/>
    <d v="2023-10-23T00:00:00"/>
    <s v="P8172"/>
    <x v="1"/>
    <x v="1"/>
    <n v="5"/>
    <n v="839.54"/>
    <n v="6.26"/>
    <x v="0"/>
    <x v="3"/>
    <x v="205"/>
    <n v="1"/>
    <n v="4"/>
    <x v="4"/>
  </r>
  <r>
    <x v="206"/>
    <x v="181"/>
    <d v="2023-10-23T00:00:00"/>
    <d v="2023-10-25T00:00:00"/>
    <d v="2023-10-30T00:00:00"/>
    <s v="P4888"/>
    <x v="2"/>
    <x v="2"/>
    <n v="5"/>
    <n v="370.46"/>
    <n v="16.55"/>
    <x v="0"/>
    <x v="0"/>
    <x v="206"/>
    <n v="2"/>
    <n v="5"/>
    <x v="4"/>
  </r>
  <r>
    <x v="207"/>
    <x v="148"/>
    <d v="2023-06-01T00:00:00"/>
    <d v="2023-06-05T00:00:00"/>
    <d v="2023-06-12T00:00:00"/>
    <s v="P7864"/>
    <x v="1"/>
    <x v="10"/>
    <n v="4"/>
    <n v="871.6"/>
    <n v="12.03"/>
    <x v="0"/>
    <x v="2"/>
    <x v="207"/>
    <n v="4"/>
    <n v="7"/>
    <x v="2"/>
  </r>
  <r>
    <x v="208"/>
    <x v="182"/>
    <d v="2023-05-27T00:00:00"/>
    <d v="2023-05-31T00:00:00"/>
    <d v="2023-06-06T00:00:00"/>
    <s v="P2134"/>
    <x v="0"/>
    <x v="5"/>
    <n v="5"/>
    <n v="392.06"/>
    <n v="9.7799999999999994"/>
    <x v="1"/>
    <x v="1"/>
    <x v="208"/>
    <n v="4"/>
    <n v="6"/>
    <x v="1"/>
  </r>
  <r>
    <x v="209"/>
    <x v="183"/>
    <d v="2023-10-23T00:00:00"/>
    <d v="2023-10-25T00:00:00"/>
    <d v="2023-10-28T00:00:00"/>
    <s v="P9614"/>
    <x v="4"/>
    <x v="14"/>
    <n v="5"/>
    <n v="53.64"/>
    <n v="18.95"/>
    <x v="0"/>
    <x v="0"/>
    <x v="209"/>
    <n v="2"/>
    <n v="3"/>
    <x v="4"/>
  </r>
  <r>
    <x v="210"/>
    <x v="184"/>
    <d v="2023-09-15T00:00:00"/>
    <d v="2023-09-20T00:00:00"/>
    <d v="2023-09-27T00:00:00"/>
    <s v="P9175"/>
    <x v="1"/>
    <x v="10"/>
    <n v="5"/>
    <n v="321.52"/>
    <n v="12.96"/>
    <x v="2"/>
    <x v="3"/>
    <x v="210"/>
    <n v="5"/>
    <n v="7"/>
    <x v="8"/>
  </r>
  <r>
    <x v="211"/>
    <x v="185"/>
    <d v="2023-04-27T00:00:00"/>
    <d v="2023-05-01T00:00:00"/>
    <d v="2023-05-06T00:00:00"/>
    <s v="P6211"/>
    <x v="1"/>
    <x v="10"/>
    <n v="4"/>
    <n v="10.199999999999999"/>
    <n v="14.67"/>
    <x v="0"/>
    <x v="0"/>
    <x v="211"/>
    <n v="4"/>
    <n v="5"/>
    <x v="9"/>
  </r>
  <r>
    <x v="212"/>
    <x v="186"/>
    <d v="2023-11-12T00:00:00"/>
    <d v="2023-11-14T00:00:00"/>
    <d v="2023-11-18T00:00:00"/>
    <s v="P1352"/>
    <x v="3"/>
    <x v="4"/>
    <n v="2"/>
    <n v="915.99"/>
    <n v="11.67"/>
    <x v="0"/>
    <x v="2"/>
    <x v="212"/>
    <n v="2"/>
    <n v="4"/>
    <x v="10"/>
  </r>
  <r>
    <x v="213"/>
    <x v="187"/>
    <d v="2023-10-26T00:00:00"/>
    <d v="2023-10-30T00:00:00"/>
    <d v="2023-11-04T00:00:00"/>
    <s v="P7042"/>
    <x v="1"/>
    <x v="7"/>
    <n v="5"/>
    <n v="508.66"/>
    <n v="5.53"/>
    <x v="1"/>
    <x v="1"/>
    <x v="213"/>
    <n v="4"/>
    <n v="5"/>
    <x v="4"/>
  </r>
  <r>
    <x v="214"/>
    <x v="188"/>
    <d v="2023-05-24T00:00:00"/>
    <d v="2023-05-25T00:00:00"/>
    <d v="2023-05-31T00:00:00"/>
    <s v="P1350"/>
    <x v="4"/>
    <x v="14"/>
    <n v="4"/>
    <n v="82.61"/>
    <n v="17.55"/>
    <x v="0"/>
    <x v="1"/>
    <x v="214"/>
    <n v="1"/>
    <n v="6"/>
    <x v="1"/>
  </r>
  <r>
    <x v="215"/>
    <x v="189"/>
    <d v="2023-10-01T00:00:00"/>
    <d v="2023-10-04T00:00:00"/>
    <d v="2023-10-08T00:00:00"/>
    <s v="P8716"/>
    <x v="4"/>
    <x v="9"/>
    <n v="4"/>
    <n v="89.24"/>
    <n v="19.850000000000001"/>
    <x v="0"/>
    <x v="0"/>
    <x v="215"/>
    <n v="3"/>
    <n v="4"/>
    <x v="4"/>
  </r>
  <r>
    <x v="216"/>
    <x v="190"/>
    <d v="2023-03-16T00:00:00"/>
    <d v="2023-03-17T00:00:00"/>
    <d v="2023-03-21T00:00:00"/>
    <s v="P1048"/>
    <x v="4"/>
    <x v="11"/>
    <n v="4"/>
    <n v="770.88"/>
    <n v="14.69"/>
    <x v="0"/>
    <x v="2"/>
    <x v="216"/>
    <n v="1"/>
    <n v="4"/>
    <x v="7"/>
  </r>
  <r>
    <x v="217"/>
    <x v="191"/>
    <d v="2023-04-14T00:00:00"/>
    <d v="2023-04-15T00:00:00"/>
    <d v="2023-04-19T00:00:00"/>
    <s v="P2402"/>
    <x v="0"/>
    <x v="0"/>
    <n v="2"/>
    <n v="480.33"/>
    <n v="9.64"/>
    <x v="0"/>
    <x v="3"/>
    <x v="217"/>
    <n v="1"/>
    <n v="4"/>
    <x v="9"/>
  </r>
  <r>
    <x v="218"/>
    <x v="192"/>
    <d v="2023-04-09T00:00:00"/>
    <d v="2023-04-10T00:00:00"/>
    <d v="2023-04-15T00:00:00"/>
    <s v="P5718"/>
    <x v="4"/>
    <x v="11"/>
    <n v="3"/>
    <n v="158.87"/>
    <n v="18.16"/>
    <x v="0"/>
    <x v="0"/>
    <x v="218"/>
    <n v="1"/>
    <n v="5"/>
    <x v="9"/>
  </r>
  <r>
    <x v="219"/>
    <x v="193"/>
    <d v="2023-07-15T00:00:00"/>
    <d v="2023-07-19T00:00:00"/>
    <d v="2023-07-22T00:00:00"/>
    <s v="P6001"/>
    <x v="1"/>
    <x v="10"/>
    <n v="2"/>
    <n v="517.16"/>
    <n v="12.43"/>
    <x v="1"/>
    <x v="0"/>
    <x v="219"/>
    <n v="4"/>
    <n v="3"/>
    <x v="3"/>
  </r>
  <r>
    <x v="220"/>
    <x v="194"/>
    <d v="2023-04-11T00:00:00"/>
    <d v="2023-04-16T00:00:00"/>
    <d v="2023-04-19T00:00:00"/>
    <s v="P7841"/>
    <x v="0"/>
    <x v="0"/>
    <n v="1"/>
    <n v="148.81"/>
    <n v="12.36"/>
    <x v="1"/>
    <x v="2"/>
    <x v="220"/>
    <n v="5"/>
    <n v="3"/>
    <x v="9"/>
  </r>
  <r>
    <x v="221"/>
    <x v="89"/>
    <d v="2023-08-24T00:00:00"/>
    <d v="2023-08-27T00:00:00"/>
    <d v="2023-09-01T00:00:00"/>
    <s v="P6070"/>
    <x v="3"/>
    <x v="4"/>
    <n v="1"/>
    <n v="471.26"/>
    <n v="8.83"/>
    <x v="1"/>
    <x v="2"/>
    <x v="221"/>
    <n v="3"/>
    <n v="5"/>
    <x v="6"/>
  </r>
  <r>
    <x v="222"/>
    <x v="160"/>
    <d v="2023-10-21T00:00:00"/>
    <d v="2023-10-25T00:00:00"/>
    <d v="2023-10-29T00:00:00"/>
    <s v="P3993"/>
    <x v="1"/>
    <x v="1"/>
    <n v="2"/>
    <n v="101.01"/>
    <n v="18.5"/>
    <x v="0"/>
    <x v="1"/>
    <x v="222"/>
    <n v="4"/>
    <n v="4"/>
    <x v="4"/>
  </r>
  <r>
    <x v="223"/>
    <x v="195"/>
    <d v="2023-08-24T00:00:00"/>
    <d v="2023-08-27T00:00:00"/>
    <d v="2023-08-31T00:00:00"/>
    <s v="P6670"/>
    <x v="2"/>
    <x v="2"/>
    <n v="5"/>
    <n v="569.74"/>
    <n v="11.19"/>
    <x v="0"/>
    <x v="1"/>
    <x v="223"/>
    <n v="3"/>
    <n v="4"/>
    <x v="6"/>
  </r>
  <r>
    <x v="224"/>
    <x v="196"/>
    <d v="2023-08-13T00:00:00"/>
    <d v="2023-08-16T00:00:00"/>
    <d v="2023-08-20T00:00:00"/>
    <s v="P7664"/>
    <x v="4"/>
    <x v="9"/>
    <n v="3"/>
    <n v="775.99"/>
    <n v="12.21"/>
    <x v="0"/>
    <x v="1"/>
    <x v="224"/>
    <n v="3"/>
    <n v="4"/>
    <x v="6"/>
  </r>
  <r>
    <x v="225"/>
    <x v="197"/>
    <d v="2023-10-08T00:00:00"/>
    <d v="2023-10-10T00:00:00"/>
    <d v="2023-10-17T00:00:00"/>
    <s v="P5573"/>
    <x v="3"/>
    <x v="4"/>
    <n v="3"/>
    <n v="814.36"/>
    <n v="13.93"/>
    <x v="0"/>
    <x v="0"/>
    <x v="225"/>
    <n v="2"/>
    <n v="7"/>
    <x v="4"/>
  </r>
  <r>
    <x v="226"/>
    <x v="198"/>
    <d v="2023-01-30T00:00:00"/>
    <d v="2023-02-03T00:00:00"/>
    <d v="2023-02-08T00:00:00"/>
    <s v="P8747"/>
    <x v="4"/>
    <x v="14"/>
    <n v="4"/>
    <n v="618.52"/>
    <n v="18.14"/>
    <x v="2"/>
    <x v="2"/>
    <x v="226"/>
    <n v="4"/>
    <n v="5"/>
    <x v="11"/>
  </r>
  <r>
    <x v="227"/>
    <x v="199"/>
    <d v="2023-02-13T00:00:00"/>
    <d v="2023-02-16T00:00:00"/>
    <d v="2023-02-21T00:00:00"/>
    <s v="P1015"/>
    <x v="3"/>
    <x v="4"/>
    <n v="5"/>
    <n v="670.21"/>
    <n v="14.22"/>
    <x v="0"/>
    <x v="2"/>
    <x v="227"/>
    <n v="3"/>
    <n v="5"/>
    <x v="0"/>
  </r>
  <r>
    <x v="228"/>
    <x v="200"/>
    <d v="2023-01-23T00:00:00"/>
    <d v="2023-01-27T00:00:00"/>
    <d v="2023-01-30T00:00:00"/>
    <s v="P1859"/>
    <x v="2"/>
    <x v="8"/>
    <n v="3"/>
    <n v="505.93"/>
    <n v="13.56"/>
    <x v="0"/>
    <x v="2"/>
    <x v="228"/>
    <n v="4"/>
    <n v="3"/>
    <x v="11"/>
  </r>
  <r>
    <x v="229"/>
    <x v="201"/>
    <d v="2023-08-13T00:00:00"/>
    <d v="2023-08-16T00:00:00"/>
    <d v="2023-08-18T00:00:00"/>
    <s v="P4755"/>
    <x v="0"/>
    <x v="5"/>
    <n v="1"/>
    <n v="94.57"/>
    <n v="14.84"/>
    <x v="0"/>
    <x v="1"/>
    <x v="229"/>
    <n v="3"/>
    <n v="2"/>
    <x v="6"/>
  </r>
  <r>
    <x v="230"/>
    <x v="202"/>
    <d v="2023-10-16T00:00:00"/>
    <d v="2023-10-18T00:00:00"/>
    <d v="2023-10-23T00:00:00"/>
    <s v="P5726"/>
    <x v="0"/>
    <x v="6"/>
    <n v="1"/>
    <n v="68.069999999999993"/>
    <n v="8.85"/>
    <x v="0"/>
    <x v="2"/>
    <x v="230"/>
    <n v="2"/>
    <n v="5"/>
    <x v="4"/>
  </r>
  <r>
    <x v="231"/>
    <x v="203"/>
    <d v="2023-09-13T00:00:00"/>
    <d v="2023-09-15T00:00:00"/>
    <d v="2023-09-21T00:00:00"/>
    <s v="P5204"/>
    <x v="3"/>
    <x v="3"/>
    <n v="4"/>
    <n v="566.79"/>
    <n v="19.09"/>
    <x v="0"/>
    <x v="3"/>
    <x v="231"/>
    <n v="2"/>
    <n v="6"/>
    <x v="8"/>
  </r>
  <r>
    <x v="232"/>
    <x v="204"/>
    <d v="2023-04-13T00:00:00"/>
    <d v="2023-04-16T00:00:00"/>
    <d v="2023-04-20T00:00:00"/>
    <s v="P9258"/>
    <x v="3"/>
    <x v="12"/>
    <n v="2"/>
    <n v="19.989999999999998"/>
    <n v="16.690000000000001"/>
    <x v="0"/>
    <x v="2"/>
    <x v="232"/>
    <n v="3"/>
    <n v="4"/>
    <x v="9"/>
  </r>
  <r>
    <x v="233"/>
    <x v="205"/>
    <d v="2023-08-30T00:00:00"/>
    <d v="2023-09-01T00:00:00"/>
    <d v="2023-09-07T00:00:00"/>
    <s v="P6747"/>
    <x v="3"/>
    <x v="3"/>
    <n v="1"/>
    <n v="42.93"/>
    <n v="15.4"/>
    <x v="0"/>
    <x v="1"/>
    <x v="233"/>
    <n v="2"/>
    <n v="6"/>
    <x v="6"/>
  </r>
  <r>
    <x v="234"/>
    <x v="206"/>
    <d v="2023-08-01T00:00:00"/>
    <d v="2023-08-06T00:00:00"/>
    <d v="2023-08-13T00:00:00"/>
    <s v="P3879"/>
    <x v="4"/>
    <x v="11"/>
    <n v="4"/>
    <n v="995.43"/>
    <n v="7.25"/>
    <x v="1"/>
    <x v="3"/>
    <x v="234"/>
    <n v="5"/>
    <n v="7"/>
    <x v="6"/>
  </r>
  <r>
    <x v="235"/>
    <x v="25"/>
    <d v="2023-10-05T00:00:00"/>
    <d v="2023-10-10T00:00:00"/>
    <d v="2023-10-14T00:00:00"/>
    <s v="P3138"/>
    <x v="1"/>
    <x v="10"/>
    <n v="3"/>
    <n v="556.26"/>
    <n v="15.87"/>
    <x v="1"/>
    <x v="2"/>
    <x v="235"/>
    <n v="5"/>
    <n v="4"/>
    <x v="4"/>
  </r>
  <r>
    <x v="236"/>
    <x v="43"/>
    <d v="2023-01-28T00:00:00"/>
    <d v="2023-02-02T00:00:00"/>
    <d v="2023-02-04T00:00:00"/>
    <s v="P9635"/>
    <x v="1"/>
    <x v="7"/>
    <n v="2"/>
    <n v="163.98"/>
    <n v="11.75"/>
    <x v="0"/>
    <x v="2"/>
    <x v="236"/>
    <n v="5"/>
    <n v="2"/>
    <x v="11"/>
  </r>
  <r>
    <x v="237"/>
    <x v="207"/>
    <d v="2023-06-08T00:00:00"/>
    <d v="2023-06-11T00:00:00"/>
    <d v="2023-06-14T00:00:00"/>
    <s v="P1009"/>
    <x v="4"/>
    <x v="14"/>
    <n v="1"/>
    <n v="769.33"/>
    <n v="13.56"/>
    <x v="0"/>
    <x v="1"/>
    <x v="237"/>
    <n v="3"/>
    <n v="3"/>
    <x v="2"/>
  </r>
  <r>
    <x v="238"/>
    <x v="208"/>
    <d v="2023-01-26T00:00:00"/>
    <d v="2023-01-29T00:00:00"/>
    <d v="2023-02-03T00:00:00"/>
    <s v="P1964"/>
    <x v="2"/>
    <x v="2"/>
    <n v="4"/>
    <n v="289.94"/>
    <n v="5.62"/>
    <x v="0"/>
    <x v="0"/>
    <x v="238"/>
    <n v="3"/>
    <n v="5"/>
    <x v="11"/>
  </r>
  <r>
    <x v="239"/>
    <x v="209"/>
    <d v="2023-09-13T00:00:00"/>
    <d v="2023-09-14T00:00:00"/>
    <d v="2023-09-16T00:00:00"/>
    <s v="P9874"/>
    <x v="4"/>
    <x v="11"/>
    <n v="4"/>
    <n v="414.1"/>
    <n v="15.86"/>
    <x v="0"/>
    <x v="2"/>
    <x v="239"/>
    <n v="1"/>
    <n v="2"/>
    <x v="8"/>
  </r>
  <r>
    <x v="240"/>
    <x v="210"/>
    <d v="2023-11-30T00:00:00"/>
    <d v="2023-12-01T00:00:00"/>
    <d v="2023-12-07T00:00:00"/>
    <s v="P2396"/>
    <x v="4"/>
    <x v="14"/>
    <n v="3"/>
    <n v="49.56"/>
    <n v="17.97"/>
    <x v="0"/>
    <x v="2"/>
    <x v="240"/>
    <n v="1"/>
    <n v="6"/>
    <x v="10"/>
  </r>
  <r>
    <x v="241"/>
    <x v="87"/>
    <d v="2023-09-09T00:00:00"/>
    <d v="2023-09-13T00:00:00"/>
    <d v="2023-09-18T00:00:00"/>
    <s v="P1337"/>
    <x v="1"/>
    <x v="7"/>
    <n v="4"/>
    <n v="593.4"/>
    <n v="5.38"/>
    <x v="0"/>
    <x v="1"/>
    <x v="241"/>
    <n v="4"/>
    <n v="5"/>
    <x v="8"/>
  </r>
  <r>
    <x v="242"/>
    <x v="211"/>
    <d v="2023-09-14T00:00:00"/>
    <d v="2023-09-15T00:00:00"/>
    <d v="2023-09-21T00:00:00"/>
    <s v="P7130"/>
    <x v="1"/>
    <x v="1"/>
    <n v="4"/>
    <n v="547.65"/>
    <n v="16.91"/>
    <x v="0"/>
    <x v="3"/>
    <x v="242"/>
    <n v="1"/>
    <n v="6"/>
    <x v="8"/>
  </r>
  <r>
    <x v="243"/>
    <x v="94"/>
    <d v="2023-12-07T00:00:00"/>
    <d v="2023-12-10T00:00:00"/>
    <d v="2023-12-13T00:00:00"/>
    <s v="P5791"/>
    <x v="1"/>
    <x v="1"/>
    <n v="4"/>
    <n v="568"/>
    <n v="11.16"/>
    <x v="0"/>
    <x v="1"/>
    <x v="243"/>
    <n v="3"/>
    <n v="3"/>
    <x v="5"/>
  </r>
  <r>
    <x v="244"/>
    <x v="191"/>
    <d v="2023-07-23T00:00:00"/>
    <d v="2023-07-24T00:00:00"/>
    <d v="2023-07-27T00:00:00"/>
    <s v="P1094"/>
    <x v="1"/>
    <x v="10"/>
    <n v="5"/>
    <n v="997.32"/>
    <n v="15.85"/>
    <x v="0"/>
    <x v="1"/>
    <x v="244"/>
    <n v="1"/>
    <n v="3"/>
    <x v="3"/>
  </r>
  <r>
    <x v="245"/>
    <x v="212"/>
    <d v="2023-03-07T00:00:00"/>
    <d v="2023-03-10T00:00:00"/>
    <d v="2023-03-14T00:00:00"/>
    <s v="P9241"/>
    <x v="3"/>
    <x v="12"/>
    <n v="3"/>
    <n v="616.87"/>
    <n v="18.43"/>
    <x v="0"/>
    <x v="2"/>
    <x v="245"/>
    <n v="3"/>
    <n v="4"/>
    <x v="7"/>
  </r>
  <r>
    <x v="246"/>
    <x v="213"/>
    <d v="2023-09-14T00:00:00"/>
    <d v="2023-09-17T00:00:00"/>
    <d v="2023-09-24T00:00:00"/>
    <s v="P8338"/>
    <x v="2"/>
    <x v="2"/>
    <n v="5"/>
    <n v="895.83"/>
    <n v="6.44"/>
    <x v="0"/>
    <x v="3"/>
    <x v="246"/>
    <n v="3"/>
    <n v="7"/>
    <x v="8"/>
  </r>
  <r>
    <x v="247"/>
    <x v="139"/>
    <d v="2023-05-13T00:00:00"/>
    <d v="2023-05-16T00:00:00"/>
    <d v="2023-05-23T00:00:00"/>
    <s v="P9944"/>
    <x v="4"/>
    <x v="11"/>
    <n v="4"/>
    <n v="628.74"/>
    <n v="15.06"/>
    <x v="0"/>
    <x v="3"/>
    <x v="247"/>
    <n v="3"/>
    <n v="7"/>
    <x v="1"/>
  </r>
  <r>
    <x v="248"/>
    <x v="214"/>
    <d v="2023-10-16T00:00:00"/>
    <d v="2023-10-19T00:00:00"/>
    <d v="2023-10-24T00:00:00"/>
    <s v="P4912"/>
    <x v="2"/>
    <x v="2"/>
    <n v="4"/>
    <n v="74.2"/>
    <n v="10.31"/>
    <x v="0"/>
    <x v="3"/>
    <x v="248"/>
    <n v="3"/>
    <n v="5"/>
    <x v="4"/>
  </r>
  <r>
    <x v="249"/>
    <x v="215"/>
    <d v="2023-04-19T00:00:00"/>
    <d v="2023-04-24T00:00:00"/>
    <d v="2023-04-30T00:00:00"/>
    <s v="P9819"/>
    <x v="0"/>
    <x v="0"/>
    <n v="2"/>
    <n v="42.06"/>
    <n v="6.87"/>
    <x v="1"/>
    <x v="1"/>
    <x v="249"/>
    <n v="5"/>
    <n v="6"/>
    <x v="9"/>
  </r>
  <r>
    <x v="250"/>
    <x v="128"/>
    <d v="2023-10-12T00:00:00"/>
    <d v="2023-10-16T00:00:00"/>
    <d v="2023-10-18T00:00:00"/>
    <s v="P3641"/>
    <x v="0"/>
    <x v="6"/>
    <n v="5"/>
    <n v="258.77999999999997"/>
    <n v="8.1199999999999992"/>
    <x v="0"/>
    <x v="1"/>
    <x v="250"/>
    <n v="4"/>
    <n v="2"/>
    <x v="4"/>
  </r>
  <r>
    <x v="251"/>
    <x v="78"/>
    <d v="2023-02-28T00:00:00"/>
    <d v="2023-03-05T00:00:00"/>
    <d v="2023-03-08T00:00:00"/>
    <s v="P8002"/>
    <x v="0"/>
    <x v="0"/>
    <n v="3"/>
    <n v="413.94"/>
    <n v="16.510000000000002"/>
    <x v="0"/>
    <x v="3"/>
    <x v="251"/>
    <n v="5"/>
    <n v="3"/>
    <x v="0"/>
  </r>
  <r>
    <x v="252"/>
    <x v="216"/>
    <d v="2023-06-14T00:00:00"/>
    <d v="2023-06-18T00:00:00"/>
    <d v="2023-06-23T00:00:00"/>
    <s v="P7707"/>
    <x v="4"/>
    <x v="11"/>
    <n v="5"/>
    <n v="232.01"/>
    <n v="13.79"/>
    <x v="0"/>
    <x v="0"/>
    <x v="252"/>
    <n v="4"/>
    <n v="5"/>
    <x v="2"/>
  </r>
  <r>
    <x v="253"/>
    <x v="73"/>
    <d v="2023-09-11T00:00:00"/>
    <d v="2023-09-12T00:00:00"/>
    <d v="2023-09-16T00:00:00"/>
    <s v="P1555"/>
    <x v="4"/>
    <x v="14"/>
    <n v="5"/>
    <n v="396.19"/>
    <n v="15.16"/>
    <x v="0"/>
    <x v="3"/>
    <x v="253"/>
    <n v="1"/>
    <n v="4"/>
    <x v="8"/>
  </r>
  <r>
    <x v="254"/>
    <x v="217"/>
    <d v="2023-03-07T00:00:00"/>
    <d v="2023-03-12T00:00:00"/>
    <d v="2023-03-15T00:00:00"/>
    <s v="P7005"/>
    <x v="3"/>
    <x v="3"/>
    <n v="4"/>
    <n v="146.79"/>
    <n v="16.05"/>
    <x v="0"/>
    <x v="0"/>
    <x v="254"/>
    <n v="5"/>
    <n v="3"/>
    <x v="7"/>
  </r>
  <r>
    <x v="255"/>
    <x v="135"/>
    <d v="2023-04-11T00:00:00"/>
    <d v="2023-04-14T00:00:00"/>
    <d v="2023-04-18T00:00:00"/>
    <s v="P2175"/>
    <x v="1"/>
    <x v="1"/>
    <n v="4"/>
    <n v="479.7"/>
    <n v="13.54"/>
    <x v="0"/>
    <x v="0"/>
    <x v="255"/>
    <n v="3"/>
    <n v="4"/>
    <x v="9"/>
  </r>
  <r>
    <x v="256"/>
    <x v="218"/>
    <d v="2023-08-31T00:00:00"/>
    <d v="2023-09-03T00:00:00"/>
    <d v="2023-09-05T00:00:00"/>
    <s v="P6801"/>
    <x v="2"/>
    <x v="8"/>
    <n v="5"/>
    <n v="111.59"/>
    <n v="7.5"/>
    <x v="0"/>
    <x v="1"/>
    <x v="256"/>
    <n v="3"/>
    <n v="2"/>
    <x v="6"/>
  </r>
  <r>
    <x v="257"/>
    <x v="219"/>
    <d v="2023-01-22T00:00:00"/>
    <d v="2023-01-24T00:00:00"/>
    <d v="2023-01-29T00:00:00"/>
    <s v="P7431"/>
    <x v="0"/>
    <x v="6"/>
    <n v="5"/>
    <n v="419.77"/>
    <n v="5.96"/>
    <x v="0"/>
    <x v="0"/>
    <x v="257"/>
    <n v="2"/>
    <n v="5"/>
    <x v="11"/>
  </r>
  <r>
    <x v="258"/>
    <x v="220"/>
    <d v="2023-02-22T00:00:00"/>
    <d v="2023-02-27T00:00:00"/>
    <d v="2023-03-02T00:00:00"/>
    <s v="P4856"/>
    <x v="3"/>
    <x v="12"/>
    <n v="1"/>
    <n v="578.28"/>
    <n v="15.45"/>
    <x v="0"/>
    <x v="0"/>
    <x v="258"/>
    <n v="5"/>
    <n v="3"/>
    <x v="0"/>
  </r>
  <r>
    <x v="259"/>
    <x v="221"/>
    <d v="2023-06-23T00:00:00"/>
    <d v="2023-06-26T00:00:00"/>
    <d v="2023-07-02T00:00:00"/>
    <s v="P4015"/>
    <x v="0"/>
    <x v="0"/>
    <n v="4"/>
    <n v="196.25"/>
    <n v="5.62"/>
    <x v="0"/>
    <x v="3"/>
    <x v="259"/>
    <n v="3"/>
    <n v="6"/>
    <x v="2"/>
  </r>
  <r>
    <x v="260"/>
    <x v="222"/>
    <d v="2023-12-02T00:00:00"/>
    <d v="2023-12-05T00:00:00"/>
    <d v="2023-12-08T00:00:00"/>
    <s v="P6270"/>
    <x v="2"/>
    <x v="8"/>
    <n v="5"/>
    <n v="570.49"/>
    <n v="13.14"/>
    <x v="0"/>
    <x v="2"/>
    <x v="260"/>
    <n v="3"/>
    <n v="3"/>
    <x v="5"/>
  </r>
  <r>
    <x v="261"/>
    <x v="223"/>
    <d v="2023-01-20T00:00:00"/>
    <d v="2023-01-25T00:00:00"/>
    <d v="2023-01-28T00:00:00"/>
    <s v="P3838"/>
    <x v="4"/>
    <x v="11"/>
    <n v="2"/>
    <n v="756.86"/>
    <n v="6.87"/>
    <x v="1"/>
    <x v="1"/>
    <x v="261"/>
    <n v="5"/>
    <n v="3"/>
    <x v="11"/>
  </r>
  <r>
    <x v="262"/>
    <x v="224"/>
    <d v="2023-03-03T00:00:00"/>
    <d v="2023-03-05T00:00:00"/>
    <d v="2023-03-10T00:00:00"/>
    <s v="P6728"/>
    <x v="0"/>
    <x v="0"/>
    <n v="2"/>
    <n v="815.17"/>
    <n v="5.29"/>
    <x v="0"/>
    <x v="2"/>
    <x v="262"/>
    <n v="2"/>
    <n v="5"/>
    <x v="7"/>
  </r>
  <r>
    <x v="263"/>
    <x v="64"/>
    <d v="2023-11-28T00:00:00"/>
    <d v="2023-12-03T00:00:00"/>
    <d v="2023-12-07T00:00:00"/>
    <s v="P7398"/>
    <x v="0"/>
    <x v="5"/>
    <n v="4"/>
    <n v="410.94"/>
    <n v="5.69"/>
    <x v="0"/>
    <x v="1"/>
    <x v="263"/>
    <n v="5"/>
    <n v="4"/>
    <x v="10"/>
  </r>
  <r>
    <x v="264"/>
    <x v="123"/>
    <d v="2023-01-13T00:00:00"/>
    <d v="2023-01-18T00:00:00"/>
    <d v="2023-01-22T00:00:00"/>
    <s v="P1493"/>
    <x v="1"/>
    <x v="1"/>
    <n v="1"/>
    <n v="985.83"/>
    <n v="5.6"/>
    <x v="0"/>
    <x v="3"/>
    <x v="264"/>
    <n v="5"/>
    <n v="4"/>
    <x v="11"/>
  </r>
  <r>
    <x v="265"/>
    <x v="130"/>
    <d v="2023-03-12T00:00:00"/>
    <d v="2023-03-17T00:00:00"/>
    <d v="2023-03-19T00:00:00"/>
    <s v="P5355"/>
    <x v="2"/>
    <x v="2"/>
    <n v="4"/>
    <n v="363.32"/>
    <n v="17.8"/>
    <x v="0"/>
    <x v="2"/>
    <x v="265"/>
    <n v="5"/>
    <n v="2"/>
    <x v="7"/>
  </r>
  <r>
    <x v="266"/>
    <x v="210"/>
    <d v="2023-08-01T00:00:00"/>
    <d v="2023-08-04T00:00:00"/>
    <d v="2023-08-11T00:00:00"/>
    <s v="P7514"/>
    <x v="2"/>
    <x v="13"/>
    <n v="5"/>
    <n v="504.33"/>
    <n v="16.440000000000001"/>
    <x v="1"/>
    <x v="2"/>
    <x v="266"/>
    <n v="3"/>
    <n v="7"/>
    <x v="6"/>
  </r>
  <r>
    <x v="267"/>
    <x v="225"/>
    <d v="2023-04-23T00:00:00"/>
    <d v="2023-04-25T00:00:00"/>
    <d v="2023-04-30T00:00:00"/>
    <s v="P1380"/>
    <x v="0"/>
    <x v="0"/>
    <n v="1"/>
    <n v="758.59"/>
    <n v="9.41"/>
    <x v="2"/>
    <x v="0"/>
    <x v="267"/>
    <n v="2"/>
    <n v="5"/>
    <x v="9"/>
  </r>
  <r>
    <x v="268"/>
    <x v="135"/>
    <d v="2023-05-12T00:00:00"/>
    <d v="2023-05-17T00:00:00"/>
    <d v="2023-05-22T00:00:00"/>
    <s v="P9070"/>
    <x v="3"/>
    <x v="4"/>
    <n v="2"/>
    <n v="327.43"/>
    <n v="7.89"/>
    <x v="0"/>
    <x v="3"/>
    <x v="268"/>
    <n v="5"/>
    <n v="5"/>
    <x v="1"/>
  </r>
  <r>
    <x v="269"/>
    <x v="12"/>
    <d v="2023-06-14T00:00:00"/>
    <d v="2023-06-17T00:00:00"/>
    <d v="2023-06-22T00:00:00"/>
    <s v="P3652"/>
    <x v="3"/>
    <x v="12"/>
    <n v="5"/>
    <n v="45.04"/>
    <n v="5.4"/>
    <x v="0"/>
    <x v="0"/>
    <x v="269"/>
    <n v="3"/>
    <n v="5"/>
    <x v="2"/>
  </r>
  <r>
    <x v="270"/>
    <x v="48"/>
    <d v="2023-07-28T00:00:00"/>
    <d v="2023-08-02T00:00:00"/>
    <d v="2023-08-08T00:00:00"/>
    <s v="P3081"/>
    <x v="4"/>
    <x v="14"/>
    <n v="2"/>
    <n v="456.57"/>
    <n v="10.48"/>
    <x v="0"/>
    <x v="2"/>
    <x v="270"/>
    <n v="5"/>
    <n v="6"/>
    <x v="3"/>
  </r>
  <r>
    <x v="271"/>
    <x v="226"/>
    <d v="2023-04-15T00:00:00"/>
    <d v="2023-04-16T00:00:00"/>
    <d v="2023-04-21T00:00:00"/>
    <s v="P9685"/>
    <x v="1"/>
    <x v="10"/>
    <n v="1"/>
    <n v="715.87"/>
    <n v="11.66"/>
    <x v="0"/>
    <x v="2"/>
    <x v="271"/>
    <n v="1"/>
    <n v="5"/>
    <x v="9"/>
  </r>
  <r>
    <x v="272"/>
    <x v="227"/>
    <d v="2023-10-30T00:00:00"/>
    <d v="2023-11-02T00:00:00"/>
    <d v="2023-11-07T00:00:00"/>
    <s v="P4765"/>
    <x v="0"/>
    <x v="0"/>
    <n v="4"/>
    <n v="553.03"/>
    <n v="12.17"/>
    <x v="0"/>
    <x v="0"/>
    <x v="272"/>
    <n v="3"/>
    <n v="5"/>
    <x v="4"/>
  </r>
  <r>
    <x v="273"/>
    <x v="228"/>
    <d v="2023-09-06T00:00:00"/>
    <d v="2023-09-08T00:00:00"/>
    <d v="2023-09-12T00:00:00"/>
    <s v="P5300"/>
    <x v="4"/>
    <x v="11"/>
    <n v="1"/>
    <n v="415.07"/>
    <n v="16.309999999999999"/>
    <x v="0"/>
    <x v="2"/>
    <x v="273"/>
    <n v="2"/>
    <n v="4"/>
    <x v="8"/>
  </r>
  <r>
    <x v="274"/>
    <x v="229"/>
    <d v="2023-06-26T00:00:00"/>
    <d v="2023-06-30T00:00:00"/>
    <d v="2023-07-06T00:00:00"/>
    <s v="P1581"/>
    <x v="3"/>
    <x v="12"/>
    <n v="3"/>
    <n v="865.15"/>
    <n v="10.07"/>
    <x v="0"/>
    <x v="3"/>
    <x v="274"/>
    <n v="4"/>
    <n v="6"/>
    <x v="2"/>
  </r>
  <r>
    <x v="275"/>
    <x v="230"/>
    <d v="2023-02-06T00:00:00"/>
    <d v="2023-02-10T00:00:00"/>
    <d v="2023-02-15T00:00:00"/>
    <s v="P1760"/>
    <x v="3"/>
    <x v="4"/>
    <n v="3"/>
    <n v="527.1"/>
    <n v="13.12"/>
    <x v="1"/>
    <x v="1"/>
    <x v="275"/>
    <n v="4"/>
    <n v="5"/>
    <x v="0"/>
  </r>
  <r>
    <x v="276"/>
    <x v="231"/>
    <d v="2023-05-28T00:00:00"/>
    <d v="2023-05-31T00:00:00"/>
    <d v="2023-06-02T00:00:00"/>
    <s v="P2475"/>
    <x v="3"/>
    <x v="12"/>
    <n v="4"/>
    <n v="268.19"/>
    <n v="7.01"/>
    <x v="0"/>
    <x v="2"/>
    <x v="276"/>
    <n v="3"/>
    <n v="2"/>
    <x v="1"/>
  </r>
  <r>
    <x v="277"/>
    <x v="232"/>
    <d v="2023-12-30T00:00:00"/>
    <d v="2024-01-04T00:00:00"/>
    <d v="2024-01-11T00:00:00"/>
    <s v="P9229"/>
    <x v="1"/>
    <x v="10"/>
    <n v="2"/>
    <n v="304.41000000000003"/>
    <n v="18.309999999999999"/>
    <x v="0"/>
    <x v="1"/>
    <x v="277"/>
    <n v="5"/>
    <n v="7"/>
    <x v="5"/>
  </r>
  <r>
    <x v="278"/>
    <x v="233"/>
    <d v="2023-10-30T00:00:00"/>
    <d v="2023-11-03T00:00:00"/>
    <d v="2023-11-05T00:00:00"/>
    <s v="P3964"/>
    <x v="0"/>
    <x v="6"/>
    <n v="5"/>
    <n v="825.26"/>
    <n v="7.11"/>
    <x v="1"/>
    <x v="0"/>
    <x v="278"/>
    <n v="4"/>
    <n v="2"/>
    <x v="4"/>
  </r>
  <r>
    <x v="279"/>
    <x v="234"/>
    <d v="2023-02-17T00:00:00"/>
    <d v="2023-02-21T00:00:00"/>
    <d v="2023-02-25T00:00:00"/>
    <s v="P8868"/>
    <x v="4"/>
    <x v="11"/>
    <n v="2"/>
    <n v="12.56"/>
    <n v="19.09"/>
    <x v="0"/>
    <x v="2"/>
    <x v="279"/>
    <n v="4"/>
    <n v="4"/>
    <x v="0"/>
  </r>
  <r>
    <x v="280"/>
    <x v="235"/>
    <d v="2023-08-03T00:00:00"/>
    <d v="2023-08-04T00:00:00"/>
    <d v="2023-08-06T00:00:00"/>
    <s v="P2587"/>
    <x v="4"/>
    <x v="11"/>
    <n v="3"/>
    <n v="48.84"/>
    <n v="18.57"/>
    <x v="0"/>
    <x v="3"/>
    <x v="280"/>
    <n v="1"/>
    <n v="2"/>
    <x v="6"/>
  </r>
  <r>
    <x v="281"/>
    <x v="236"/>
    <d v="2023-11-10T00:00:00"/>
    <d v="2023-11-11T00:00:00"/>
    <d v="2023-11-15T00:00:00"/>
    <s v="P6656"/>
    <x v="4"/>
    <x v="9"/>
    <n v="1"/>
    <n v="418.44"/>
    <n v="15.87"/>
    <x v="0"/>
    <x v="0"/>
    <x v="281"/>
    <n v="1"/>
    <n v="4"/>
    <x v="10"/>
  </r>
  <r>
    <x v="282"/>
    <x v="154"/>
    <d v="2023-06-14T00:00:00"/>
    <d v="2023-06-19T00:00:00"/>
    <d v="2023-06-24T00:00:00"/>
    <s v="P9443"/>
    <x v="2"/>
    <x v="8"/>
    <n v="3"/>
    <n v="998.83"/>
    <n v="12.13"/>
    <x v="0"/>
    <x v="1"/>
    <x v="282"/>
    <n v="5"/>
    <n v="5"/>
    <x v="2"/>
  </r>
  <r>
    <x v="283"/>
    <x v="101"/>
    <d v="2023-12-16T00:00:00"/>
    <d v="2023-12-17T00:00:00"/>
    <d v="2023-12-24T00:00:00"/>
    <s v="P9751"/>
    <x v="3"/>
    <x v="4"/>
    <n v="4"/>
    <n v="439.24"/>
    <n v="8.19"/>
    <x v="0"/>
    <x v="3"/>
    <x v="283"/>
    <n v="1"/>
    <n v="7"/>
    <x v="5"/>
  </r>
  <r>
    <x v="284"/>
    <x v="237"/>
    <d v="2023-06-03T00:00:00"/>
    <d v="2023-06-07T00:00:00"/>
    <d v="2023-06-13T00:00:00"/>
    <s v="P4790"/>
    <x v="0"/>
    <x v="5"/>
    <n v="4"/>
    <n v="208.1"/>
    <n v="17.61"/>
    <x v="0"/>
    <x v="3"/>
    <x v="284"/>
    <n v="4"/>
    <n v="6"/>
    <x v="2"/>
  </r>
  <r>
    <x v="285"/>
    <x v="191"/>
    <d v="2023-08-21T00:00:00"/>
    <d v="2023-08-26T00:00:00"/>
    <d v="2023-08-30T00:00:00"/>
    <s v="P1053"/>
    <x v="1"/>
    <x v="10"/>
    <n v="1"/>
    <n v="53.54"/>
    <n v="5.42"/>
    <x v="2"/>
    <x v="2"/>
    <x v="285"/>
    <n v="5"/>
    <n v="4"/>
    <x v="6"/>
  </r>
  <r>
    <x v="286"/>
    <x v="238"/>
    <d v="2023-03-26T00:00:00"/>
    <d v="2023-03-27T00:00:00"/>
    <d v="2023-03-31T00:00:00"/>
    <s v="P4175"/>
    <x v="2"/>
    <x v="8"/>
    <n v="1"/>
    <n v="192.75"/>
    <n v="16.05"/>
    <x v="2"/>
    <x v="3"/>
    <x v="286"/>
    <n v="1"/>
    <n v="4"/>
    <x v="7"/>
  </r>
  <r>
    <x v="287"/>
    <x v="239"/>
    <d v="2023-11-28T00:00:00"/>
    <d v="2023-11-30T00:00:00"/>
    <d v="2023-12-07T00:00:00"/>
    <s v="P5217"/>
    <x v="4"/>
    <x v="11"/>
    <n v="3"/>
    <n v="444.9"/>
    <n v="10.51"/>
    <x v="0"/>
    <x v="3"/>
    <x v="287"/>
    <n v="2"/>
    <n v="7"/>
    <x v="10"/>
  </r>
  <r>
    <x v="288"/>
    <x v="240"/>
    <d v="2023-09-14T00:00:00"/>
    <d v="2023-09-17T00:00:00"/>
    <d v="2023-09-23T00:00:00"/>
    <s v="P5363"/>
    <x v="0"/>
    <x v="6"/>
    <n v="3"/>
    <n v="983.31"/>
    <n v="17.32"/>
    <x v="0"/>
    <x v="2"/>
    <x v="288"/>
    <n v="3"/>
    <n v="6"/>
    <x v="8"/>
  </r>
  <r>
    <x v="289"/>
    <x v="241"/>
    <d v="2023-07-24T00:00:00"/>
    <d v="2023-07-26T00:00:00"/>
    <d v="2023-07-29T00:00:00"/>
    <s v="P9617"/>
    <x v="1"/>
    <x v="10"/>
    <n v="2"/>
    <n v="330.54"/>
    <n v="5.2"/>
    <x v="1"/>
    <x v="1"/>
    <x v="289"/>
    <n v="2"/>
    <n v="3"/>
    <x v="3"/>
  </r>
  <r>
    <x v="290"/>
    <x v="242"/>
    <d v="2023-03-04T00:00:00"/>
    <d v="2023-03-08T00:00:00"/>
    <d v="2023-03-13T00:00:00"/>
    <s v="P3419"/>
    <x v="4"/>
    <x v="9"/>
    <n v="4"/>
    <n v="964.97"/>
    <n v="14.74"/>
    <x v="0"/>
    <x v="0"/>
    <x v="290"/>
    <n v="4"/>
    <n v="5"/>
    <x v="7"/>
  </r>
  <r>
    <x v="291"/>
    <x v="156"/>
    <d v="2023-01-10T00:00:00"/>
    <d v="2023-01-13T00:00:00"/>
    <d v="2023-01-18T00:00:00"/>
    <s v="P3576"/>
    <x v="4"/>
    <x v="14"/>
    <n v="4"/>
    <n v="197.08"/>
    <n v="9.66"/>
    <x v="0"/>
    <x v="3"/>
    <x v="291"/>
    <n v="3"/>
    <n v="5"/>
    <x v="11"/>
  </r>
  <r>
    <x v="292"/>
    <x v="243"/>
    <d v="2023-12-17T00:00:00"/>
    <d v="2023-12-22T00:00:00"/>
    <d v="2023-12-25T00:00:00"/>
    <s v="P9917"/>
    <x v="3"/>
    <x v="12"/>
    <n v="5"/>
    <n v="65.23"/>
    <n v="8.48"/>
    <x v="1"/>
    <x v="3"/>
    <x v="292"/>
    <n v="5"/>
    <n v="3"/>
    <x v="5"/>
  </r>
  <r>
    <x v="293"/>
    <x v="244"/>
    <d v="2023-06-02T00:00:00"/>
    <d v="2023-06-03T00:00:00"/>
    <d v="2023-06-09T00:00:00"/>
    <s v="P3695"/>
    <x v="0"/>
    <x v="6"/>
    <n v="1"/>
    <n v="965.25"/>
    <n v="17.91"/>
    <x v="0"/>
    <x v="0"/>
    <x v="293"/>
    <n v="1"/>
    <n v="6"/>
    <x v="2"/>
  </r>
  <r>
    <x v="294"/>
    <x v="245"/>
    <d v="2023-07-23T00:00:00"/>
    <d v="2023-07-26T00:00:00"/>
    <d v="2023-07-29T00:00:00"/>
    <s v="P1902"/>
    <x v="0"/>
    <x v="6"/>
    <n v="2"/>
    <n v="721.11"/>
    <n v="18.420000000000002"/>
    <x v="1"/>
    <x v="0"/>
    <x v="294"/>
    <n v="3"/>
    <n v="3"/>
    <x v="3"/>
  </r>
  <r>
    <x v="295"/>
    <x v="71"/>
    <d v="2023-12-29T00:00:00"/>
    <d v="2023-12-31T00:00:00"/>
    <d v="2024-01-03T00:00:00"/>
    <s v="P8270"/>
    <x v="3"/>
    <x v="3"/>
    <n v="2"/>
    <n v="614.05999999999995"/>
    <n v="7.45"/>
    <x v="0"/>
    <x v="3"/>
    <x v="295"/>
    <n v="2"/>
    <n v="3"/>
    <x v="5"/>
  </r>
  <r>
    <x v="296"/>
    <x v="246"/>
    <d v="2023-05-30T00:00:00"/>
    <d v="2023-05-31T00:00:00"/>
    <d v="2023-06-03T00:00:00"/>
    <s v="P5650"/>
    <x v="1"/>
    <x v="1"/>
    <n v="2"/>
    <n v="638.58000000000004"/>
    <n v="6.31"/>
    <x v="0"/>
    <x v="3"/>
    <x v="296"/>
    <n v="1"/>
    <n v="3"/>
    <x v="1"/>
  </r>
  <r>
    <x v="297"/>
    <x v="247"/>
    <d v="2023-09-01T00:00:00"/>
    <d v="2023-09-05T00:00:00"/>
    <d v="2023-09-08T00:00:00"/>
    <s v="P1751"/>
    <x v="0"/>
    <x v="0"/>
    <n v="1"/>
    <n v="527.46"/>
    <n v="6.38"/>
    <x v="0"/>
    <x v="0"/>
    <x v="297"/>
    <n v="4"/>
    <n v="3"/>
    <x v="8"/>
  </r>
  <r>
    <x v="298"/>
    <x v="248"/>
    <d v="2023-02-04T00:00:00"/>
    <d v="2023-02-07T00:00:00"/>
    <d v="2023-02-11T00:00:00"/>
    <s v="P6294"/>
    <x v="3"/>
    <x v="4"/>
    <n v="3"/>
    <n v="562.79"/>
    <n v="6.98"/>
    <x v="0"/>
    <x v="1"/>
    <x v="298"/>
    <n v="3"/>
    <n v="4"/>
    <x v="0"/>
  </r>
  <r>
    <x v="299"/>
    <x v="249"/>
    <d v="2023-04-09T00:00:00"/>
    <d v="2023-04-12T00:00:00"/>
    <d v="2023-04-15T00:00:00"/>
    <s v="P8122"/>
    <x v="4"/>
    <x v="11"/>
    <n v="2"/>
    <n v="721.34"/>
    <n v="9.24"/>
    <x v="0"/>
    <x v="2"/>
    <x v="299"/>
    <n v="3"/>
    <n v="3"/>
    <x v="9"/>
  </r>
  <r>
    <x v="300"/>
    <x v="91"/>
    <d v="2023-01-27T00:00:00"/>
    <d v="2023-01-31T00:00:00"/>
    <d v="2023-02-03T00:00:00"/>
    <s v="P1242"/>
    <x v="4"/>
    <x v="9"/>
    <n v="4"/>
    <n v="943.81"/>
    <n v="12.81"/>
    <x v="0"/>
    <x v="1"/>
    <x v="300"/>
    <n v="4"/>
    <n v="3"/>
    <x v="11"/>
  </r>
  <r>
    <x v="301"/>
    <x v="250"/>
    <d v="2023-09-09T00:00:00"/>
    <d v="2023-09-10T00:00:00"/>
    <d v="2023-09-12T00:00:00"/>
    <s v="P3936"/>
    <x v="4"/>
    <x v="14"/>
    <n v="4"/>
    <n v="302.35000000000002"/>
    <n v="11.07"/>
    <x v="0"/>
    <x v="1"/>
    <x v="301"/>
    <n v="1"/>
    <n v="2"/>
    <x v="8"/>
  </r>
  <r>
    <x v="302"/>
    <x v="251"/>
    <d v="2023-08-31T00:00:00"/>
    <d v="2023-09-01T00:00:00"/>
    <d v="2023-09-07T00:00:00"/>
    <s v="P3608"/>
    <x v="4"/>
    <x v="14"/>
    <n v="3"/>
    <n v="43.84"/>
    <n v="15.07"/>
    <x v="0"/>
    <x v="0"/>
    <x v="302"/>
    <n v="1"/>
    <n v="6"/>
    <x v="6"/>
  </r>
  <r>
    <x v="303"/>
    <x v="252"/>
    <d v="2023-02-25T00:00:00"/>
    <d v="2023-03-02T00:00:00"/>
    <d v="2023-03-04T00:00:00"/>
    <s v="P3374"/>
    <x v="2"/>
    <x v="13"/>
    <n v="3"/>
    <n v="69.33"/>
    <n v="11.2"/>
    <x v="0"/>
    <x v="0"/>
    <x v="303"/>
    <n v="5"/>
    <n v="2"/>
    <x v="0"/>
  </r>
  <r>
    <x v="304"/>
    <x v="253"/>
    <d v="2023-10-15T00:00:00"/>
    <d v="2023-10-16T00:00:00"/>
    <d v="2023-10-20T00:00:00"/>
    <s v="P6706"/>
    <x v="3"/>
    <x v="12"/>
    <n v="5"/>
    <n v="742.27"/>
    <n v="16.29"/>
    <x v="0"/>
    <x v="2"/>
    <x v="304"/>
    <n v="1"/>
    <n v="4"/>
    <x v="4"/>
  </r>
  <r>
    <x v="305"/>
    <x v="254"/>
    <d v="2023-10-09T00:00:00"/>
    <d v="2023-10-10T00:00:00"/>
    <d v="2023-10-14T00:00:00"/>
    <s v="P6844"/>
    <x v="2"/>
    <x v="2"/>
    <n v="5"/>
    <n v="986.59"/>
    <n v="6.88"/>
    <x v="0"/>
    <x v="1"/>
    <x v="305"/>
    <n v="1"/>
    <n v="4"/>
    <x v="4"/>
  </r>
  <r>
    <x v="306"/>
    <x v="219"/>
    <d v="2023-12-08T00:00:00"/>
    <d v="2023-12-11T00:00:00"/>
    <d v="2023-12-17T00:00:00"/>
    <s v="P3555"/>
    <x v="4"/>
    <x v="14"/>
    <n v="2"/>
    <n v="712.44"/>
    <n v="8.5399999999999991"/>
    <x v="0"/>
    <x v="0"/>
    <x v="306"/>
    <n v="3"/>
    <n v="6"/>
    <x v="5"/>
  </r>
  <r>
    <x v="307"/>
    <x v="81"/>
    <d v="2023-12-11T00:00:00"/>
    <d v="2023-12-14T00:00:00"/>
    <d v="2023-12-16T00:00:00"/>
    <s v="P7258"/>
    <x v="4"/>
    <x v="14"/>
    <n v="4"/>
    <n v="610.27"/>
    <n v="9.89"/>
    <x v="1"/>
    <x v="0"/>
    <x v="307"/>
    <n v="3"/>
    <n v="2"/>
    <x v="5"/>
  </r>
  <r>
    <x v="308"/>
    <x v="255"/>
    <d v="2023-09-01T00:00:00"/>
    <d v="2023-09-04T00:00:00"/>
    <d v="2023-09-11T00:00:00"/>
    <s v="P2433"/>
    <x v="4"/>
    <x v="14"/>
    <n v="1"/>
    <n v="273.70999999999998"/>
    <n v="16.66"/>
    <x v="0"/>
    <x v="0"/>
    <x v="308"/>
    <n v="3"/>
    <n v="7"/>
    <x v="8"/>
  </r>
  <r>
    <x v="309"/>
    <x v="256"/>
    <d v="2023-09-21T00:00:00"/>
    <d v="2023-09-25T00:00:00"/>
    <d v="2023-09-30T00:00:00"/>
    <s v="P1656"/>
    <x v="0"/>
    <x v="5"/>
    <n v="1"/>
    <n v="68.22"/>
    <n v="19.79"/>
    <x v="0"/>
    <x v="2"/>
    <x v="309"/>
    <n v="4"/>
    <n v="5"/>
    <x v="8"/>
  </r>
  <r>
    <x v="310"/>
    <x v="257"/>
    <d v="2023-05-15T00:00:00"/>
    <d v="2023-05-16T00:00:00"/>
    <d v="2023-05-22T00:00:00"/>
    <s v="P2738"/>
    <x v="2"/>
    <x v="2"/>
    <n v="4"/>
    <n v="343.07"/>
    <n v="7.33"/>
    <x v="0"/>
    <x v="0"/>
    <x v="310"/>
    <n v="1"/>
    <n v="6"/>
    <x v="1"/>
  </r>
  <r>
    <x v="311"/>
    <x v="15"/>
    <d v="2023-12-21T00:00:00"/>
    <d v="2023-12-24T00:00:00"/>
    <d v="2023-12-30T00:00:00"/>
    <s v="P1461"/>
    <x v="2"/>
    <x v="8"/>
    <n v="5"/>
    <n v="502.35"/>
    <n v="14.51"/>
    <x v="2"/>
    <x v="1"/>
    <x v="311"/>
    <n v="3"/>
    <n v="6"/>
    <x v="5"/>
  </r>
  <r>
    <x v="312"/>
    <x v="258"/>
    <d v="2023-01-30T00:00:00"/>
    <d v="2023-02-04T00:00:00"/>
    <d v="2023-02-08T00:00:00"/>
    <s v="P6810"/>
    <x v="3"/>
    <x v="4"/>
    <n v="5"/>
    <n v="503.77"/>
    <n v="12.28"/>
    <x v="2"/>
    <x v="0"/>
    <x v="312"/>
    <n v="5"/>
    <n v="4"/>
    <x v="11"/>
  </r>
  <r>
    <x v="313"/>
    <x v="259"/>
    <d v="2023-09-26T00:00:00"/>
    <d v="2023-10-01T00:00:00"/>
    <d v="2023-10-04T00:00:00"/>
    <s v="P4712"/>
    <x v="4"/>
    <x v="14"/>
    <n v="2"/>
    <n v="562.09"/>
    <n v="6.44"/>
    <x v="0"/>
    <x v="3"/>
    <x v="313"/>
    <n v="5"/>
    <n v="3"/>
    <x v="8"/>
  </r>
  <r>
    <x v="314"/>
    <x v="260"/>
    <d v="2023-12-31T00:00:00"/>
    <d v="2024-01-05T00:00:00"/>
    <d v="2024-01-07T00:00:00"/>
    <s v="P9017"/>
    <x v="3"/>
    <x v="12"/>
    <n v="3"/>
    <n v="936.67"/>
    <n v="11.09"/>
    <x v="0"/>
    <x v="1"/>
    <x v="314"/>
    <n v="5"/>
    <n v="2"/>
    <x v="5"/>
  </r>
  <r>
    <x v="315"/>
    <x v="261"/>
    <d v="2023-06-29T00:00:00"/>
    <d v="2023-07-03T00:00:00"/>
    <d v="2023-07-05T00:00:00"/>
    <s v="P7167"/>
    <x v="2"/>
    <x v="13"/>
    <n v="3"/>
    <n v="681.06"/>
    <n v="14.64"/>
    <x v="0"/>
    <x v="1"/>
    <x v="315"/>
    <n v="4"/>
    <n v="2"/>
    <x v="2"/>
  </r>
  <r>
    <x v="316"/>
    <x v="262"/>
    <d v="2023-01-17T00:00:00"/>
    <d v="2023-01-20T00:00:00"/>
    <d v="2023-01-26T00:00:00"/>
    <s v="P4135"/>
    <x v="3"/>
    <x v="3"/>
    <n v="3"/>
    <n v="144.47"/>
    <n v="6.29"/>
    <x v="0"/>
    <x v="3"/>
    <x v="316"/>
    <n v="3"/>
    <n v="6"/>
    <x v="11"/>
  </r>
  <r>
    <x v="317"/>
    <x v="263"/>
    <d v="2023-08-17T00:00:00"/>
    <d v="2023-08-22T00:00:00"/>
    <d v="2023-08-28T00:00:00"/>
    <s v="P6272"/>
    <x v="1"/>
    <x v="7"/>
    <n v="3"/>
    <n v="695.47"/>
    <n v="6.03"/>
    <x v="0"/>
    <x v="3"/>
    <x v="317"/>
    <n v="5"/>
    <n v="6"/>
    <x v="6"/>
  </r>
  <r>
    <x v="318"/>
    <x v="264"/>
    <d v="2023-07-01T00:00:00"/>
    <d v="2023-07-05T00:00:00"/>
    <d v="2023-07-11T00:00:00"/>
    <s v="P1227"/>
    <x v="3"/>
    <x v="12"/>
    <n v="4"/>
    <n v="195.73"/>
    <n v="12.48"/>
    <x v="0"/>
    <x v="3"/>
    <x v="318"/>
    <n v="4"/>
    <n v="6"/>
    <x v="3"/>
  </r>
  <r>
    <x v="319"/>
    <x v="2"/>
    <d v="2023-10-24T00:00:00"/>
    <d v="2023-10-27T00:00:00"/>
    <d v="2023-10-30T00:00:00"/>
    <s v="P3108"/>
    <x v="3"/>
    <x v="4"/>
    <n v="3"/>
    <n v="427.04"/>
    <n v="7.41"/>
    <x v="0"/>
    <x v="1"/>
    <x v="319"/>
    <n v="3"/>
    <n v="3"/>
    <x v="4"/>
  </r>
  <r>
    <x v="320"/>
    <x v="265"/>
    <d v="2023-08-16T00:00:00"/>
    <d v="2023-08-21T00:00:00"/>
    <d v="2023-08-23T00:00:00"/>
    <s v="P7020"/>
    <x v="1"/>
    <x v="10"/>
    <n v="5"/>
    <n v="541.08000000000004"/>
    <n v="18.45"/>
    <x v="1"/>
    <x v="2"/>
    <x v="320"/>
    <n v="5"/>
    <n v="2"/>
    <x v="6"/>
  </r>
  <r>
    <x v="321"/>
    <x v="266"/>
    <d v="2023-03-01T00:00:00"/>
    <d v="2023-03-02T00:00:00"/>
    <d v="2023-03-04T00:00:00"/>
    <s v="P3931"/>
    <x v="0"/>
    <x v="6"/>
    <n v="3"/>
    <n v="209.98"/>
    <n v="13.38"/>
    <x v="0"/>
    <x v="2"/>
    <x v="321"/>
    <n v="1"/>
    <n v="2"/>
    <x v="7"/>
  </r>
  <r>
    <x v="322"/>
    <x v="202"/>
    <d v="2023-11-28T00:00:00"/>
    <d v="2023-11-30T00:00:00"/>
    <d v="2023-12-05T00:00:00"/>
    <s v="P3935"/>
    <x v="4"/>
    <x v="14"/>
    <n v="4"/>
    <n v="463.97"/>
    <n v="14.62"/>
    <x v="0"/>
    <x v="0"/>
    <x v="322"/>
    <n v="2"/>
    <n v="5"/>
    <x v="10"/>
  </r>
  <r>
    <x v="323"/>
    <x v="267"/>
    <d v="2023-07-03T00:00:00"/>
    <d v="2023-07-04T00:00:00"/>
    <d v="2023-07-07T00:00:00"/>
    <s v="P4855"/>
    <x v="3"/>
    <x v="4"/>
    <n v="2"/>
    <n v="210.08"/>
    <n v="9.26"/>
    <x v="0"/>
    <x v="1"/>
    <x v="323"/>
    <n v="1"/>
    <n v="3"/>
    <x v="3"/>
  </r>
  <r>
    <x v="324"/>
    <x v="268"/>
    <d v="2023-05-13T00:00:00"/>
    <d v="2023-05-14T00:00:00"/>
    <d v="2023-05-18T00:00:00"/>
    <s v="P7317"/>
    <x v="1"/>
    <x v="7"/>
    <n v="1"/>
    <n v="488.3"/>
    <n v="12.68"/>
    <x v="0"/>
    <x v="2"/>
    <x v="324"/>
    <n v="1"/>
    <n v="4"/>
    <x v="1"/>
  </r>
  <r>
    <x v="325"/>
    <x v="269"/>
    <d v="2023-02-25T00:00:00"/>
    <d v="2023-03-02T00:00:00"/>
    <d v="2023-03-08T00:00:00"/>
    <s v="P9918"/>
    <x v="4"/>
    <x v="9"/>
    <n v="1"/>
    <n v="111.76"/>
    <n v="10.17"/>
    <x v="1"/>
    <x v="0"/>
    <x v="325"/>
    <n v="5"/>
    <n v="6"/>
    <x v="0"/>
  </r>
  <r>
    <x v="326"/>
    <x v="270"/>
    <d v="2023-08-01T00:00:00"/>
    <d v="2023-08-04T00:00:00"/>
    <d v="2023-08-08T00:00:00"/>
    <s v="P6998"/>
    <x v="2"/>
    <x v="13"/>
    <n v="5"/>
    <n v="634.51"/>
    <n v="10.3"/>
    <x v="0"/>
    <x v="1"/>
    <x v="326"/>
    <n v="3"/>
    <n v="4"/>
    <x v="6"/>
  </r>
  <r>
    <x v="327"/>
    <x v="271"/>
    <d v="2023-03-28T00:00:00"/>
    <d v="2023-03-29T00:00:00"/>
    <d v="2023-03-31T00:00:00"/>
    <s v="P1605"/>
    <x v="2"/>
    <x v="8"/>
    <n v="3"/>
    <n v="486.56"/>
    <n v="11.12"/>
    <x v="0"/>
    <x v="3"/>
    <x v="327"/>
    <n v="1"/>
    <n v="2"/>
    <x v="7"/>
  </r>
  <r>
    <x v="328"/>
    <x v="33"/>
    <d v="2023-12-26T00:00:00"/>
    <d v="2023-12-28T00:00:00"/>
    <d v="2023-12-31T00:00:00"/>
    <s v="P1396"/>
    <x v="3"/>
    <x v="4"/>
    <n v="3"/>
    <n v="217.31"/>
    <n v="7.47"/>
    <x v="0"/>
    <x v="0"/>
    <x v="328"/>
    <n v="2"/>
    <n v="3"/>
    <x v="5"/>
  </r>
  <r>
    <x v="329"/>
    <x v="272"/>
    <d v="2023-07-09T00:00:00"/>
    <d v="2023-07-12T00:00:00"/>
    <d v="2023-07-18T00:00:00"/>
    <s v="P2635"/>
    <x v="3"/>
    <x v="12"/>
    <n v="4"/>
    <n v="943.93"/>
    <n v="18.07"/>
    <x v="0"/>
    <x v="2"/>
    <x v="329"/>
    <n v="3"/>
    <n v="6"/>
    <x v="3"/>
  </r>
  <r>
    <x v="330"/>
    <x v="273"/>
    <d v="2023-10-18T00:00:00"/>
    <d v="2023-10-20T00:00:00"/>
    <d v="2023-10-27T00:00:00"/>
    <s v="P3157"/>
    <x v="2"/>
    <x v="8"/>
    <n v="5"/>
    <n v="153.84"/>
    <n v="9.26"/>
    <x v="0"/>
    <x v="0"/>
    <x v="330"/>
    <n v="2"/>
    <n v="7"/>
    <x v="4"/>
  </r>
  <r>
    <x v="331"/>
    <x v="274"/>
    <d v="2023-09-13T00:00:00"/>
    <d v="2023-09-15T00:00:00"/>
    <d v="2023-09-20T00:00:00"/>
    <s v="P2973"/>
    <x v="0"/>
    <x v="0"/>
    <n v="5"/>
    <n v="611.58000000000004"/>
    <n v="17.52"/>
    <x v="0"/>
    <x v="3"/>
    <x v="331"/>
    <n v="2"/>
    <n v="5"/>
    <x v="8"/>
  </r>
  <r>
    <x v="332"/>
    <x v="275"/>
    <d v="2023-12-10T00:00:00"/>
    <d v="2023-12-12T00:00:00"/>
    <d v="2023-12-18T00:00:00"/>
    <s v="P6939"/>
    <x v="0"/>
    <x v="5"/>
    <n v="2"/>
    <n v="669.78"/>
    <n v="12.59"/>
    <x v="0"/>
    <x v="3"/>
    <x v="332"/>
    <n v="2"/>
    <n v="6"/>
    <x v="5"/>
  </r>
  <r>
    <x v="333"/>
    <x v="276"/>
    <d v="2023-05-04T00:00:00"/>
    <d v="2023-05-08T00:00:00"/>
    <d v="2023-05-15T00:00:00"/>
    <s v="P8159"/>
    <x v="3"/>
    <x v="4"/>
    <n v="5"/>
    <n v="880.54"/>
    <n v="17.53"/>
    <x v="0"/>
    <x v="0"/>
    <x v="333"/>
    <n v="4"/>
    <n v="7"/>
    <x v="1"/>
  </r>
  <r>
    <x v="334"/>
    <x v="277"/>
    <d v="2023-01-01T00:00:00"/>
    <d v="2023-01-04T00:00:00"/>
    <d v="2023-01-11T00:00:00"/>
    <s v="P6128"/>
    <x v="3"/>
    <x v="12"/>
    <n v="1"/>
    <n v="805.09"/>
    <n v="17.11"/>
    <x v="0"/>
    <x v="0"/>
    <x v="334"/>
    <n v="3"/>
    <n v="7"/>
    <x v="11"/>
  </r>
  <r>
    <x v="335"/>
    <x v="174"/>
    <d v="2023-07-13T00:00:00"/>
    <d v="2023-07-17T00:00:00"/>
    <d v="2023-07-19T00:00:00"/>
    <s v="P6339"/>
    <x v="1"/>
    <x v="10"/>
    <n v="2"/>
    <n v="13.77"/>
    <n v="14.44"/>
    <x v="0"/>
    <x v="3"/>
    <x v="335"/>
    <n v="4"/>
    <n v="2"/>
    <x v="3"/>
  </r>
  <r>
    <x v="336"/>
    <x v="278"/>
    <d v="2023-09-08T00:00:00"/>
    <d v="2023-09-11T00:00:00"/>
    <d v="2023-09-15T00:00:00"/>
    <s v="P5318"/>
    <x v="4"/>
    <x v="11"/>
    <n v="3"/>
    <n v="150.83000000000001"/>
    <n v="5.05"/>
    <x v="0"/>
    <x v="3"/>
    <x v="336"/>
    <n v="3"/>
    <n v="4"/>
    <x v="8"/>
  </r>
  <r>
    <x v="337"/>
    <x v="279"/>
    <d v="2023-02-10T00:00:00"/>
    <d v="2023-02-14T00:00:00"/>
    <d v="2023-02-19T00:00:00"/>
    <s v="P6762"/>
    <x v="2"/>
    <x v="2"/>
    <n v="3"/>
    <n v="350.14"/>
    <n v="19.579999999999998"/>
    <x v="0"/>
    <x v="1"/>
    <x v="337"/>
    <n v="4"/>
    <n v="5"/>
    <x v="0"/>
  </r>
  <r>
    <x v="338"/>
    <x v="280"/>
    <d v="2023-02-16T00:00:00"/>
    <d v="2023-02-17T00:00:00"/>
    <d v="2023-02-19T00:00:00"/>
    <s v="P5733"/>
    <x v="3"/>
    <x v="3"/>
    <n v="2"/>
    <n v="140.4"/>
    <n v="12.5"/>
    <x v="0"/>
    <x v="3"/>
    <x v="338"/>
    <n v="1"/>
    <n v="2"/>
    <x v="0"/>
  </r>
  <r>
    <x v="339"/>
    <x v="281"/>
    <d v="2023-11-03T00:00:00"/>
    <d v="2023-11-05T00:00:00"/>
    <d v="2023-11-08T00:00:00"/>
    <s v="P8734"/>
    <x v="1"/>
    <x v="7"/>
    <n v="1"/>
    <n v="917.43"/>
    <n v="11.85"/>
    <x v="0"/>
    <x v="2"/>
    <x v="339"/>
    <n v="2"/>
    <n v="3"/>
    <x v="10"/>
  </r>
  <r>
    <x v="340"/>
    <x v="187"/>
    <d v="2023-03-14T00:00:00"/>
    <d v="2023-03-17T00:00:00"/>
    <d v="2023-03-23T00:00:00"/>
    <s v="P9851"/>
    <x v="4"/>
    <x v="11"/>
    <n v="5"/>
    <n v="719.03"/>
    <n v="13.34"/>
    <x v="0"/>
    <x v="0"/>
    <x v="340"/>
    <n v="3"/>
    <n v="6"/>
    <x v="7"/>
  </r>
  <r>
    <x v="341"/>
    <x v="282"/>
    <d v="2023-11-07T00:00:00"/>
    <d v="2023-11-10T00:00:00"/>
    <d v="2023-11-14T00:00:00"/>
    <s v="P2324"/>
    <x v="4"/>
    <x v="11"/>
    <n v="3"/>
    <n v="221.31"/>
    <n v="13.84"/>
    <x v="0"/>
    <x v="2"/>
    <x v="341"/>
    <n v="3"/>
    <n v="4"/>
    <x v="10"/>
  </r>
  <r>
    <x v="342"/>
    <x v="283"/>
    <d v="2023-09-22T00:00:00"/>
    <d v="2023-09-26T00:00:00"/>
    <d v="2023-09-29T00:00:00"/>
    <s v="P8138"/>
    <x v="0"/>
    <x v="0"/>
    <n v="1"/>
    <n v="810.81"/>
    <n v="17.04"/>
    <x v="0"/>
    <x v="1"/>
    <x v="342"/>
    <n v="4"/>
    <n v="3"/>
    <x v="8"/>
  </r>
  <r>
    <x v="343"/>
    <x v="187"/>
    <d v="2023-12-04T00:00:00"/>
    <d v="2023-12-05T00:00:00"/>
    <d v="2023-12-10T00:00:00"/>
    <s v="P8789"/>
    <x v="1"/>
    <x v="10"/>
    <n v="4"/>
    <n v="466.94"/>
    <n v="12.51"/>
    <x v="1"/>
    <x v="0"/>
    <x v="343"/>
    <n v="1"/>
    <n v="5"/>
    <x v="5"/>
  </r>
  <r>
    <x v="344"/>
    <x v="49"/>
    <d v="2023-01-19T00:00:00"/>
    <d v="2023-01-20T00:00:00"/>
    <d v="2023-01-25T00:00:00"/>
    <s v="P3771"/>
    <x v="4"/>
    <x v="9"/>
    <n v="3"/>
    <n v="408.72"/>
    <n v="7.53"/>
    <x v="0"/>
    <x v="0"/>
    <x v="344"/>
    <n v="1"/>
    <n v="5"/>
    <x v="11"/>
  </r>
  <r>
    <x v="345"/>
    <x v="284"/>
    <d v="2023-07-26T00:00:00"/>
    <d v="2023-07-30T00:00:00"/>
    <d v="2023-08-06T00:00:00"/>
    <s v="P6634"/>
    <x v="4"/>
    <x v="9"/>
    <n v="2"/>
    <n v="552.80999999999995"/>
    <n v="16.73"/>
    <x v="0"/>
    <x v="0"/>
    <x v="345"/>
    <n v="4"/>
    <n v="7"/>
    <x v="3"/>
  </r>
  <r>
    <x v="346"/>
    <x v="164"/>
    <d v="2023-08-23T00:00:00"/>
    <d v="2023-08-28T00:00:00"/>
    <d v="2023-08-30T00:00:00"/>
    <s v="P2853"/>
    <x v="3"/>
    <x v="4"/>
    <n v="1"/>
    <n v="873.05"/>
    <n v="19.399999999999999"/>
    <x v="1"/>
    <x v="0"/>
    <x v="346"/>
    <n v="5"/>
    <n v="2"/>
    <x v="6"/>
  </r>
  <r>
    <x v="347"/>
    <x v="122"/>
    <d v="2023-09-07T00:00:00"/>
    <d v="2023-09-10T00:00:00"/>
    <d v="2023-09-12T00:00:00"/>
    <s v="P1037"/>
    <x v="2"/>
    <x v="8"/>
    <n v="3"/>
    <n v="437.61"/>
    <n v="18.559999999999999"/>
    <x v="1"/>
    <x v="1"/>
    <x v="347"/>
    <n v="3"/>
    <n v="2"/>
    <x v="8"/>
  </r>
  <r>
    <x v="348"/>
    <x v="84"/>
    <d v="2023-08-01T00:00:00"/>
    <d v="2023-08-06T00:00:00"/>
    <d v="2023-08-10T00:00:00"/>
    <s v="P3504"/>
    <x v="2"/>
    <x v="2"/>
    <n v="2"/>
    <n v="127.82"/>
    <n v="7.78"/>
    <x v="0"/>
    <x v="1"/>
    <x v="348"/>
    <n v="5"/>
    <n v="4"/>
    <x v="6"/>
  </r>
  <r>
    <x v="349"/>
    <x v="170"/>
    <d v="2023-05-28T00:00:00"/>
    <d v="2023-06-01T00:00:00"/>
    <d v="2023-06-03T00:00:00"/>
    <s v="P1679"/>
    <x v="1"/>
    <x v="1"/>
    <n v="3"/>
    <n v="851.15"/>
    <n v="17.399999999999999"/>
    <x v="1"/>
    <x v="3"/>
    <x v="349"/>
    <n v="4"/>
    <n v="2"/>
    <x v="1"/>
  </r>
  <r>
    <x v="350"/>
    <x v="66"/>
    <d v="2023-08-26T00:00:00"/>
    <d v="2023-08-31T00:00:00"/>
    <d v="2023-09-07T00:00:00"/>
    <s v="P4183"/>
    <x v="1"/>
    <x v="10"/>
    <n v="3"/>
    <n v="233.89"/>
    <n v="9.67"/>
    <x v="1"/>
    <x v="1"/>
    <x v="350"/>
    <n v="5"/>
    <n v="7"/>
    <x v="6"/>
  </r>
  <r>
    <x v="351"/>
    <x v="285"/>
    <d v="2023-12-03T00:00:00"/>
    <d v="2023-12-06T00:00:00"/>
    <d v="2023-12-08T00:00:00"/>
    <s v="P1657"/>
    <x v="0"/>
    <x v="0"/>
    <n v="3"/>
    <n v="124.64"/>
    <n v="6.3"/>
    <x v="0"/>
    <x v="3"/>
    <x v="351"/>
    <n v="3"/>
    <n v="2"/>
    <x v="5"/>
  </r>
  <r>
    <x v="352"/>
    <x v="241"/>
    <d v="2023-10-05T00:00:00"/>
    <d v="2023-10-09T00:00:00"/>
    <d v="2023-10-15T00:00:00"/>
    <s v="P2297"/>
    <x v="1"/>
    <x v="10"/>
    <n v="3"/>
    <n v="925.92"/>
    <n v="17.02"/>
    <x v="0"/>
    <x v="3"/>
    <x v="352"/>
    <n v="4"/>
    <n v="6"/>
    <x v="4"/>
  </r>
  <r>
    <x v="353"/>
    <x v="286"/>
    <d v="2023-08-28T00:00:00"/>
    <d v="2023-09-01T00:00:00"/>
    <d v="2023-09-08T00:00:00"/>
    <s v="P5797"/>
    <x v="2"/>
    <x v="13"/>
    <n v="3"/>
    <n v="882.02"/>
    <n v="6.91"/>
    <x v="0"/>
    <x v="1"/>
    <x v="353"/>
    <n v="4"/>
    <n v="7"/>
    <x v="6"/>
  </r>
  <r>
    <x v="354"/>
    <x v="287"/>
    <d v="2023-04-24T00:00:00"/>
    <d v="2023-04-28T00:00:00"/>
    <d v="2023-05-02T00:00:00"/>
    <s v="P4826"/>
    <x v="4"/>
    <x v="14"/>
    <n v="2"/>
    <n v="111.17"/>
    <n v="13.84"/>
    <x v="0"/>
    <x v="0"/>
    <x v="354"/>
    <n v="4"/>
    <n v="4"/>
    <x v="9"/>
  </r>
  <r>
    <x v="355"/>
    <x v="65"/>
    <d v="2023-08-10T00:00:00"/>
    <d v="2023-08-13T00:00:00"/>
    <d v="2023-08-15T00:00:00"/>
    <s v="P9802"/>
    <x v="3"/>
    <x v="12"/>
    <n v="5"/>
    <n v="744.94"/>
    <n v="16.97"/>
    <x v="0"/>
    <x v="0"/>
    <x v="355"/>
    <n v="3"/>
    <n v="2"/>
    <x v="6"/>
  </r>
  <r>
    <x v="356"/>
    <x v="13"/>
    <d v="2023-04-18T00:00:00"/>
    <d v="2023-04-19T00:00:00"/>
    <d v="2023-04-22T00:00:00"/>
    <s v="P3584"/>
    <x v="0"/>
    <x v="0"/>
    <n v="4"/>
    <n v="62.87"/>
    <n v="7.43"/>
    <x v="1"/>
    <x v="2"/>
    <x v="356"/>
    <n v="1"/>
    <n v="3"/>
    <x v="9"/>
  </r>
  <r>
    <x v="357"/>
    <x v="288"/>
    <d v="2023-08-11T00:00:00"/>
    <d v="2023-08-12T00:00:00"/>
    <d v="2023-08-17T00:00:00"/>
    <s v="P9518"/>
    <x v="1"/>
    <x v="7"/>
    <n v="2"/>
    <n v="591.64"/>
    <n v="7.81"/>
    <x v="2"/>
    <x v="1"/>
    <x v="357"/>
    <n v="1"/>
    <n v="5"/>
    <x v="6"/>
  </r>
  <r>
    <x v="358"/>
    <x v="289"/>
    <d v="2023-06-06T00:00:00"/>
    <d v="2023-06-07T00:00:00"/>
    <d v="2023-06-10T00:00:00"/>
    <s v="P6779"/>
    <x v="2"/>
    <x v="2"/>
    <n v="5"/>
    <n v="87.75"/>
    <n v="15.83"/>
    <x v="2"/>
    <x v="2"/>
    <x v="358"/>
    <n v="1"/>
    <n v="3"/>
    <x v="2"/>
  </r>
  <r>
    <x v="359"/>
    <x v="290"/>
    <d v="2023-02-25T00:00:00"/>
    <d v="2023-02-27T00:00:00"/>
    <d v="2023-03-03T00:00:00"/>
    <s v="P8003"/>
    <x v="0"/>
    <x v="0"/>
    <n v="4"/>
    <n v="719.98"/>
    <n v="5.04"/>
    <x v="0"/>
    <x v="0"/>
    <x v="359"/>
    <n v="2"/>
    <n v="4"/>
    <x v="0"/>
  </r>
  <r>
    <x v="360"/>
    <x v="291"/>
    <d v="2023-06-21T00:00:00"/>
    <d v="2023-06-22T00:00:00"/>
    <d v="2023-06-24T00:00:00"/>
    <s v="P4872"/>
    <x v="4"/>
    <x v="9"/>
    <n v="1"/>
    <n v="304.43"/>
    <n v="8"/>
    <x v="0"/>
    <x v="2"/>
    <x v="360"/>
    <n v="1"/>
    <n v="2"/>
    <x v="2"/>
  </r>
  <r>
    <x v="361"/>
    <x v="26"/>
    <d v="2023-06-24T00:00:00"/>
    <d v="2023-06-28T00:00:00"/>
    <d v="2023-07-04T00:00:00"/>
    <s v="P4807"/>
    <x v="0"/>
    <x v="6"/>
    <n v="1"/>
    <n v="488.77"/>
    <n v="18.89"/>
    <x v="1"/>
    <x v="0"/>
    <x v="361"/>
    <n v="4"/>
    <n v="6"/>
    <x v="2"/>
  </r>
  <r>
    <x v="362"/>
    <x v="292"/>
    <d v="2023-12-30T00:00:00"/>
    <d v="2023-12-31T00:00:00"/>
    <d v="2024-01-07T00:00:00"/>
    <s v="P2699"/>
    <x v="3"/>
    <x v="3"/>
    <n v="4"/>
    <n v="691.34"/>
    <n v="7.17"/>
    <x v="0"/>
    <x v="3"/>
    <x v="362"/>
    <n v="1"/>
    <n v="7"/>
    <x v="5"/>
  </r>
  <r>
    <x v="363"/>
    <x v="293"/>
    <d v="2023-09-20T00:00:00"/>
    <d v="2023-09-25T00:00:00"/>
    <d v="2023-09-30T00:00:00"/>
    <s v="P6159"/>
    <x v="0"/>
    <x v="6"/>
    <n v="4"/>
    <n v="254.61"/>
    <n v="16.809999999999999"/>
    <x v="0"/>
    <x v="3"/>
    <x v="363"/>
    <n v="5"/>
    <n v="5"/>
    <x v="8"/>
  </r>
  <r>
    <x v="364"/>
    <x v="131"/>
    <d v="2023-03-03T00:00:00"/>
    <d v="2023-03-04T00:00:00"/>
    <d v="2023-03-10T00:00:00"/>
    <s v="P5990"/>
    <x v="4"/>
    <x v="14"/>
    <n v="3"/>
    <n v="849.25"/>
    <n v="7.06"/>
    <x v="0"/>
    <x v="0"/>
    <x v="364"/>
    <n v="1"/>
    <n v="6"/>
    <x v="7"/>
  </r>
  <r>
    <x v="365"/>
    <x v="294"/>
    <d v="2023-05-27T00:00:00"/>
    <d v="2023-05-30T00:00:00"/>
    <d v="2023-06-02T00:00:00"/>
    <s v="P7758"/>
    <x v="0"/>
    <x v="6"/>
    <n v="4"/>
    <n v="235.81"/>
    <n v="16.48"/>
    <x v="0"/>
    <x v="0"/>
    <x v="365"/>
    <n v="3"/>
    <n v="3"/>
    <x v="1"/>
  </r>
  <r>
    <x v="366"/>
    <x v="295"/>
    <d v="2023-08-29T00:00:00"/>
    <d v="2023-09-02T00:00:00"/>
    <d v="2023-09-04T00:00:00"/>
    <s v="P9127"/>
    <x v="0"/>
    <x v="5"/>
    <n v="5"/>
    <n v="124.5"/>
    <n v="12.96"/>
    <x v="0"/>
    <x v="1"/>
    <x v="366"/>
    <n v="4"/>
    <n v="2"/>
    <x v="6"/>
  </r>
  <r>
    <x v="367"/>
    <x v="124"/>
    <d v="2023-03-12T00:00:00"/>
    <d v="2023-03-13T00:00:00"/>
    <d v="2023-03-16T00:00:00"/>
    <s v="P1899"/>
    <x v="4"/>
    <x v="14"/>
    <n v="4"/>
    <n v="440.8"/>
    <n v="17.57"/>
    <x v="0"/>
    <x v="3"/>
    <x v="367"/>
    <n v="1"/>
    <n v="3"/>
    <x v="7"/>
  </r>
  <r>
    <x v="368"/>
    <x v="296"/>
    <d v="2023-04-04T00:00:00"/>
    <d v="2023-04-09T00:00:00"/>
    <d v="2023-04-15T00:00:00"/>
    <s v="P7202"/>
    <x v="4"/>
    <x v="9"/>
    <n v="5"/>
    <n v="370.19"/>
    <n v="7.91"/>
    <x v="0"/>
    <x v="3"/>
    <x v="368"/>
    <n v="5"/>
    <n v="6"/>
    <x v="9"/>
  </r>
  <r>
    <x v="369"/>
    <x v="297"/>
    <d v="2023-01-16T00:00:00"/>
    <d v="2023-01-17T00:00:00"/>
    <d v="2023-01-23T00:00:00"/>
    <s v="P2804"/>
    <x v="4"/>
    <x v="9"/>
    <n v="4"/>
    <n v="515.21"/>
    <n v="14.31"/>
    <x v="0"/>
    <x v="3"/>
    <x v="369"/>
    <n v="1"/>
    <n v="6"/>
    <x v="11"/>
  </r>
  <r>
    <x v="370"/>
    <x v="298"/>
    <d v="2023-01-29T00:00:00"/>
    <d v="2023-01-30T00:00:00"/>
    <d v="2023-02-04T00:00:00"/>
    <s v="P8622"/>
    <x v="3"/>
    <x v="4"/>
    <n v="5"/>
    <n v="264.08999999999997"/>
    <n v="11.82"/>
    <x v="0"/>
    <x v="0"/>
    <x v="370"/>
    <n v="1"/>
    <n v="5"/>
    <x v="11"/>
  </r>
  <r>
    <x v="371"/>
    <x v="299"/>
    <d v="2023-08-23T00:00:00"/>
    <d v="2023-08-26T00:00:00"/>
    <d v="2023-09-02T00:00:00"/>
    <s v="P8458"/>
    <x v="0"/>
    <x v="5"/>
    <n v="1"/>
    <n v="785.92"/>
    <n v="18.59"/>
    <x v="0"/>
    <x v="0"/>
    <x v="371"/>
    <n v="3"/>
    <n v="7"/>
    <x v="6"/>
  </r>
  <r>
    <x v="372"/>
    <x v="300"/>
    <d v="2023-12-04T00:00:00"/>
    <d v="2023-12-05T00:00:00"/>
    <d v="2023-12-07T00:00:00"/>
    <s v="P8522"/>
    <x v="0"/>
    <x v="0"/>
    <n v="3"/>
    <n v="906.51"/>
    <n v="15.24"/>
    <x v="0"/>
    <x v="0"/>
    <x v="372"/>
    <n v="1"/>
    <n v="2"/>
    <x v="5"/>
  </r>
  <r>
    <x v="373"/>
    <x v="301"/>
    <d v="2023-07-05T00:00:00"/>
    <d v="2023-07-08T00:00:00"/>
    <d v="2023-07-12T00:00:00"/>
    <s v="P6846"/>
    <x v="0"/>
    <x v="6"/>
    <n v="1"/>
    <n v="788.86"/>
    <n v="8.83"/>
    <x v="0"/>
    <x v="1"/>
    <x v="373"/>
    <n v="3"/>
    <n v="4"/>
    <x v="3"/>
  </r>
  <r>
    <x v="374"/>
    <x v="302"/>
    <d v="2023-09-27T00:00:00"/>
    <d v="2023-10-01T00:00:00"/>
    <d v="2023-10-03T00:00:00"/>
    <s v="P3141"/>
    <x v="3"/>
    <x v="3"/>
    <n v="2"/>
    <n v="293.2"/>
    <n v="13.53"/>
    <x v="1"/>
    <x v="0"/>
    <x v="374"/>
    <n v="4"/>
    <n v="2"/>
    <x v="8"/>
  </r>
  <r>
    <x v="375"/>
    <x v="303"/>
    <d v="2023-04-01T00:00:00"/>
    <d v="2023-04-06T00:00:00"/>
    <d v="2023-04-08T00:00:00"/>
    <s v="P8333"/>
    <x v="0"/>
    <x v="6"/>
    <n v="1"/>
    <n v="38.06"/>
    <n v="17.59"/>
    <x v="0"/>
    <x v="1"/>
    <x v="375"/>
    <n v="5"/>
    <n v="2"/>
    <x v="9"/>
  </r>
  <r>
    <x v="376"/>
    <x v="304"/>
    <d v="2023-04-09T00:00:00"/>
    <d v="2023-04-14T00:00:00"/>
    <d v="2023-04-19T00:00:00"/>
    <s v="P8297"/>
    <x v="1"/>
    <x v="7"/>
    <n v="4"/>
    <n v="804.77"/>
    <n v="6.66"/>
    <x v="1"/>
    <x v="1"/>
    <x v="376"/>
    <n v="5"/>
    <n v="5"/>
    <x v="9"/>
  </r>
  <r>
    <x v="377"/>
    <x v="305"/>
    <d v="2023-05-03T00:00:00"/>
    <d v="2023-05-04T00:00:00"/>
    <d v="2023-05-10T00:00:00"/>
    <s v="P8332"/>
    <x v="1"/>
    <x v="1"/>
    <n v="3"/>
    <n v="799.9"/>
    <n v="7.26"/>
    <x v="2"/>
    <x v="2"/>
    <x v="377"/>
    <n v="1"/>
    <n v="6"/>
    <x v="1"/>
  </r>
  <r>
    <x v="378"/>
    <x v="216"/>
    <d v="2023-09-08T00:00:00"/>
    <d v="2023-09-12T00:00:00"/>
    <d v="2023-09-14T00:00:00"/>
    <s v="P3055"/>
    <x v="3"/>
    <x v="12"/>
    <n v="1"/>
    <n v="519.01"/>
    <n v="7.51"/>
    <x v="0"/>
    <x v="2"/>
    <x v="378"/>
    <n v="4"/>
    <n v="2"/>
    <x v="8"/>
  </r>
  <r>
    <x v="379"/>
    <x v="306"/>
    <d v="2023-10-16T00:00:00"/>
    <d v="2023-10-18T00:00:00"/>
    <d v="2023-10-23T00:00:00"/>
    <s v="P3206"/>
    <x v="4"/>
    <x v="14"/>
    <n v="1"/>
    <n v="14.3"/>
    <n v="5.97"/>
    <x v="0"/>
    <x v="1"/>
    <x v="379"/>
    <n v="2"/>
    <n v="5"/>
    <x v="4"/>
  </r>
  <r>
    <x v="380"/>
    <x v="95"/>
    <d v="2023-04-21T00:00:00"/>
    <d v="2023-04-24T00:00:00"/>
    <d v="2023-04-28T00:00:00"/>
    <s v="P1505"/>
    <x v="4"/>
    <x v="14"/>
    <n v="4"/>
    <n v="143.61000000000001"/>
    <n v="14.08"/>
    <x v="1"/>
    <x v="1"/>
    <x v="380"/>
    <n v="3"/>
    <n v="4"/>
    <x v="9"/>
  </r>
  <r>
    <x v="381"/>
    <x v="307"/>
    <d v="2023-03-10T00:00:00"/>
    <d v="2023-03-13T00:00:00"/>
    <d v="2023-03-15T00:00:00"/>
    <s v="P6343"/>
    <x v="3"/>
    <x v="12"/>
    <n v="3"/>
    <n v="968.32"/>
    <n v="14.99"/>
    <x v="1"/>
    <x v="0"/>
    <x v="381"/>
    <n v="3"/>
    <n v="2"/>
    <x v="7"/>
  </r>
  <r>
    <x v="382"/>
    <x v="308"/>
    <d v="2023-12-03T00:00:00"/>
    <d v="2023-12-04T00:00:00"/>
    <d v="2023-12-09T00:00:00"/>
    <s v="P7786"/>
    <x v="1"/>
    <x v="10"/>
    <n v="3"/>
    <n v="913.06"/>
    <n v="5.78"/>
    <x v="0"/>
    <x v="1"/>
    <x v="382"/>
    <n v="1"/>
    <n v="5"/>
    <x v="5"/>
  </r>
  <r>
    <x v="383"/>
    <x v="309"/>
    <d v="2023-08-25T00:00:00"/>
    <d v="2023-08-26T00:00:00"/>
    <d v="2023-09-01T00:00:00"/>
    <s v="P8331"/>
    <x v="2"/>
    <x v="2"/>
    <n v="1"/>
    <n v="622.96"/>
    <n v="19.86"/>
    <x v="0"/>
    <x v="2"/>
    <x v="383"/>
    <n v="1"/>
    <n v="6"/>
    <x v="6"/>
  </r>
  <r>
    <x v="384"/>
    <x v="50"/>
    <d v="2023-04-28T00:00:00"/>
    <d v="2023-05-01T00:00:00"/>
    <d v="2023-05-03T00:00:00"/>
    <s v="P6592"/>
    <x v="2"/>
    <x v="2"/>
    <n v="1"/>
    <n v="186.75"/>
    <n v="18"/>
    <x v="0"/>
    <x v="3"/>
    <x v="384"/>
    <n v="3"/>
    <n v="2"/>
    <x v="9"/>
  </r>
  <r>
    <x v="385"/>
    <x v="310"/>
    <d v="2023-11-05T00:00:00"/>
    <d v="2023-11-07T00:00:00"/>
    <d v="2023-11-09T00:00:00"/>
    <s v="P6434"/>
    <x v="4"/>
    <x v="14"/>
    <n v="4"/>
    <n v="890.37"/>
    <n v="17.53"/>
    <x v="0"/>
    <x v="1"/>
    <x v="385"/>
    <n v="2"/>
    <n v="2"/>
    <x v="10"/>
  </r>
  <r>
    <x v="386"/>
    <x v="311"/>
    <d v="2023-02-21T00:00:00"/>
    <d v="2023-02-25T00:00:00"/>
    <d v="2023-03-01T00:00:00"/>
    <s v="P8946"/>
    <x v="2"/>
    <x v="13"/>
    <n v="3"/>
    <n v="348.09"/>
    <n v="13.48"/>
    <x v="0"/>
    <x v="2"/>
    <x v="386"/>
    <n v="4"/>
    <n v="4"/>
    <x v="0"/>
  </r>
  <r>
    <x v="387"/>
    <x v="312"/>
    <d v="2023-07-05T00:00:00"/>
    <d v="2023-07-06T00:00:00"/>
    <d v="2023-07-13T00:00:00"/>
    <s v="P3020"/>
    <x v="4"/>
    <x v="11"/>
    <n v="3"/>
    <n v="850.09"/>
    <n v="18.71"/>
    <x v="0"/>
    <x v="0"/>
    <x v="387"/>
    <n v="1"/>
    <n v="7"/>
    <x v="3"/>
  </r>
  <r>
    <x v="388"/>
    <x v="313"/>
    <d v="2023-09-13T00:00:00"/>
    <d v="2023-09-16T00:00:00"/>
    <d v="2023-09-20T00:00:00"/>
    <s v="P8133"/>
    <x v="1"/>
    <x v="1"/>
    <n v="2"/>
    <n v="314.95"/>
    <n v="10.31"/>
    <x v="0"/>
    <x v="3"/>
    <x v="388"/>
    <n v="3"/>
    <n v="4"/>
    <x v="8"/>
  </r>
  <r>
    <x v="389"/>
    <x v="314"/>
    <d v="2023-12-17T00:00:00"/>
    <d v="2023-12-18T00:00:00"/>
    <d v="2023-12-24T00:00:00"/>
    <s v="P6241"/>
    <x v="2"/>
    <x v="8"/>
    <n v="1"/>
    <n v="728.26"/>
    <n v="7.57"/>
    <x v="0"/>
    <x v="1"/>
    <x v="389"/>
    <n v="1"/>
    <n v="6"/>
    <x v="5"/>
  </r>
  <r>
    <x v="390"/>
    <x v="315"/>
    <d v="2023-06-13T00:00:00"/>
    <d v="2023-06-16T00:00:00"/>
    <d v="2023-06-19T00:00:00"/>
    <s v="P2791"/>
    <x v="1"/>
    <x v="1"/>
    <n v="4"/>
    <n v="828.02"/>
    <n v="17.78"/>
    <x v="0"/>
    <x v="2"/>
    <x v="390"/>
    <n v="3"/>
    <n v="3"/>
    <x v="2"/>
  </r>
  <r>
    <x v="391"/>
    <x v="206"/>
    <d v="2023-01-17T00:00:00"/>
    <d v="2023-01-22T00:00:00"/>
    <d v="2023-01-29T00:00:00"/>
    <s v="P7449"/>
    <x v="0"/>
    <x v="5"/>
    <n v="2"/>
    <n v="126.29"/>
    <n v="10.85"/>
    <x v="1"/>
    <x v="0"/>
    <x v="391"/>
    <n v="5"/>
    <n v="7"/>
    <x v="11"/>
  </r>
  <r>
    <x v="392"/>
    <x v="316"/>
    <d v="2023-12-31T00:00:00"/>
    <d v="2024-01-01T00:00:00"/>
    <d v="2024-01-06T00:00:00"/>
    <s v="P7678"/>
    <x v="3"/>
    <x v="12"/>
    <n v="3"/>
    <n v="720.88"/>
    <n v="7.64"/>
    <x v="0"/>
    <x v="3"/>
    <x v="392"/>
    <n v="1"/>
    <n v="5"/>
    <x v="5"/>
  </r>
  <r>
    <x v="393"/>
    <x v="177"/>
    <d v="2023-05-15T00:00:00"/>
    <d v="2023-05-18T00:00:00"/>
    <d v="2023-05-21T00:00:00"/>
    <s v="P3765"/>
    <x v="1"/>
    <x v="7"/>
    <n v="5"/>
    <n v="709.21"/>
    <n v="12.4"/>
    <x v="0"/>
    <x v="1"/>
    <x v="393"/>
    <n v="3"/>
    <n v="3"/>
    <x v="1"/>
  </r>
  <r>
    <x v="394"/>
    <x v="317"/>
    <d v="2023-09-29T00:00:00"/>
    <d v="2023-09-30T00:00:00"/>
    <d v="2023-10-03T00:00:00"/>
    <s v="P2085"/>
    <x v="3"/>
    <x v="12"/>
    <n v="1"/>
    <n v="817.47"/>
    <n v="9.15"/>
    <x v="0"/>
    <x v="0"/>
    <x v="394"/>
    <n v="1"/>
    <n v="3"/>
    <x v="8"/>
  </r>
  <r>
    <x v="395"/>
    <x v="318"/>
    <d v="2023-05-15T00:00:00"/>
    <d v="2023-05-16T00:00:00"/>
    <d v="2023-05-18T00:00:00"/>
    <s v="P2271"/>
    <x v="2"/>
    <x v="13"/>
    <n v="1"/>
    <n v="616.34"/>
    <n v="13.21"/>
    <x v="0"/>
    <x v="2"/>
    <x v="395"/>
    <n v="1"/>
    <n v="2"/>
    <x v="1"/>
  </r>
  <r>
    <x v="396"/>
    <x v="319"/>
    <d v="2023-03-04T00:00:00"/>
    <d v="2023-03-06T00:00:00"/>
    <d v="2023-03-11T00:00:00"/>
    <s v="P8458"/>
    <x v="3"/>
    <x v="3"/>
    <n v="2"/>
    <n v="924.94"/>
    <n v="17.600000000000001"/>
    <x v="0"/>
    <x v="3"/>
    <x v="396"/>
    <n v="2"/>
    <n v="5"/>
    <x v="7"/>
  </r>
  <r>
    <x v="397"/>
    <x v="97"/>
    <d v="2023-02-03T00:00:00"/>
    <d v="2023-02-06T00:00:00"/>
    <d v="2023-02-13T00:00:00"/>
    <s v="P6625"/>
    <x v="3"/>
    <x v="12"/>
    <n v="2"/>
    <n v="319.52999999999997"/>
    <n v="9.35"/>
    <x v="0"/>
    <x v="0"/>
    <x v="397"/>
    <n v="3"/>
    <n v="7"/>
    <x v="0"/>
  </r>
  <r>
    <x v="398"/>
    <x v="320"/>
    <d v="2023-10-29T00:00:00"/>
    <d v="2023-11-01T00:00:00"/>
    <d v="2023-11-05T00:00:00"/>
    <s v="P9061"/>
    <x v="4"/>
    <x v="14"/>
    <n v="4"/>
    <n v="638.34"/>
    <n v="8.25"/>
    <x v="0"/>
    <x v="1"/>
    <x v="398"/>
    <n v="3"/>
    <n v="4"/>
    <x v="4"/>
  </r>
  <r>
    <x v="399"/>
    <x v="321"/>
    <d v="2023-12-05T00:00:00"/>
    <d v="2023-12-07T00:00:00"/>
    <d v="2023-12-09T00:00:00"/>
    <s v="P8368"/>
    <x v="2"/>
    <x v="8"/>
    <n v="4"/>
    <n v="974.17"/>
    <n v="6.59"/>
    <x v="0"/>
    <x v="1"/>
    <x v="399"/>
    <n v="2"/>
    <n v="2"/>
    <x v="5"/>
  </r>
  <r>
    <x v="400"/>
    <x v="300"/>
    <d v="2023-07-05T00:00:00"/>
    <d v="2023-07-09T00:00:00"/>
    <d v="2023-07-11T00:00:00"/>
    <s v="P6929"/>
    <x v="0"/>
    <x v="6"/>
    <n v="5"/>
    <n v="517.47"/>
    <n v="18.95"/>
    <x v="0"/>
    <x v="0"/>
    <x v="400"/>
    <n v="4"/>
    <n v="2"/>
    <x v="3"/>
  </r>
  <r>
    <x v="401"/>
    <x v="322"/>
    <d v="2023-05-18T00:00:00"/>
    <d v="2023-05-22T00:00:00"/>
    <d v="2023-05-27T00:00:00"/>
    <s v="P8201"/>
    <x v="1"/>
    <x v="7"/>
    <n v="3"/>
    <n v="408.99"/>
    <n v="9.0299999999999994"/>
    <x v="0"/>
    <x v="2"/>
    <x v="401"/>
    <n v="4"/>
    <n v="5"/>
    <x v="1"/>
  </r>
  <r>
    <x v="402"/>
    <x v="323"/>
    <d v="2023-07-29T00:00:00"/>
    <d v="2023-07-30T00:00:00"/>
    <d v="2023-08-02T00:00:00"/>
    <s v="P8958"/>
    <x v="1"/>
    <x v="10"/>
    <n v="4"/>
    <n v="628.07000000000005"/>
    <n v="18.739999999999998"/>
    <x v="0"/>
    <x v="1"/>
    <x v="402"/>
    <n v="1"/>
    <n v="3"/>
    <x v="3"/>
  </r>
  <r>
    <x v="403"/>
    <x v="6"/>
    <d v="2023-01-28T00:00:00"/>
    <d v="2023-01-31T00:00:00"/>
    <d v="2023-02-07T00:00:00"/>
    <s v="P3600"/>
    <x v="0"/>
    <x v="6"/>
    <n v="5"/>
    <n v="702.99"/>
    <n v="6.1"/>
    <x v="0"/>
    <x v="3"/>
    <x v="403"/>
    <n v="3"/>
    <n v="7"/>
    <x v="11"/>
  </r>
  <r>
    <x v="404"/>
    <x v="324"/>
    <d v="2023-02-06T00:00:00"/>
    <d v="2023-02-11T00:00:00"/>
    <d v="2023-02-13T00:00:00"/>
    <s v="P7237"/>
    <x v="3"/>
    <x v="12"/>
    <n v="5"/>
    <n v="326.44"/>
    <n v="9.39"/>
    <x v="0"/>
    <x v="2"/>
    <x v="404"/>
    <n v="5"/>
    <n v="2"/>
    <x v="0"/>
  </r>
  <r>
    <x v="405"/>
    <x v="325"/>
    <d v="2023-06-19T00:00:00"/>
    <d v="2023-06-24T00:00:00"/>
    <d v="2023-06-28T00:00:00"/>
    <s v="P9127"/>
    <x v="2"/>
    <x v="8"/>
    <n v="1"/>
    <n v="333.68"/>
    <n v="16.2"/>
    <x v="0"/>
    <x v="3"/>
    <x v="405"/>
    <n v="5"/>
    <n v="4"/>
    <x v="2"/>
  </r>
  <r>
    <x v="406"/>
    <x v="326"/>
    <d v="2023-05-02T00:00:00"/>
    <d v="2023-05-06T00:00:00"/>
    <d v="2023-05-09T00:00:00"/>
    <s v="P4272"/>
    <x v="4"/>
    <x v="9"/>
    <n v="3"/>
    <n v="785.72"/>
    <n v="10.31"/>
    <x v="0"/>
    <x v="3"/>
    <x v="406"/>
    <n v="4"/>
    <n v="3"/>
    <x v="1"/>
  </r>
  <r>
    <x v="407"/>
    <x v="327"/>
    <d v="2023-05-07T00:00:00"/>
    <d v="2023-05-10T00:00:00"/>
    <d v="2023-05-12T00:00:00"/>
    <s v="P9659"/>
    <x v="4"/>
    <x v="9"/>
    <n v="1"/>
    <n v="537.78"/>
    <n v="10.91"/>
    <x v="0"/>
    <x v="2"/>
    <x v="407"/>
    <n v="3"/>
    <n v="2"/>
    <x v="1"/>
  </r>
  <r>
    <x v="408"/>
    <x v="328"/>
    <d v="2023-11-03T00:00:00"/>
    <d v="2023-11-08T00:00:00"/>
    <d v="2023-11-13T00:00:00"/>
    <s v="P4798"/>
    <x v="2"/>
    <x v="13"/>
    <n v="1"/>
    <n v="565.54999999999995"/>
    <n v="17.72"/>
    <x v="0"/>
    <x v="2"/>
    <x v="408"/>
    <n v="5"/>
    <n v="5"/>
    <x v="10"/>
  </r>
  <r>
    <x v="409"/>
    <x v="296"/>
    <d v="2023-06-20T00:00:00"/>
    <d v="2023-06-22T00:00:00"/>
    <d v="2023-06-25T00:00:00"/>
    <s v="P1849"/>
    <x v="1"/>
    <x v="7"/>
    <n v="2"/>
    <n v="646.35"/>
    <n v="14.63"/>
    <x v="0"/>
    <x v="3"/>
    <x v="409"/>
    <n v="2"/>
    <n v="3"/>
    <x v="2"/>
  </r>
  <r>
    <x v="410"/>
    <x v="329"/>
    <d v="2023-10-11T00:00:00"/>
    <d v="2023-10-16T00:00:00"/>
    <d v="2023-10-19T00:00:00"/>
    <s v="P7871"/>
    <x v="2"/>
    <x v="8"/>
    <n v="4"/>
    <n v="317.62"/>
    <n v="7.09"/>
    <x v="0"/>
    <x v="2"/>
    <x v="410"/>
    <n v="5"/>
    <n v="3"/>
    <x v="4"/>
  </r>
  <r>
    <x v="411"/>
    <x v="115"/>
    <d v="2023-07-30T00:00:00"/>
    <d v="2023-08-02T00:00:00"/>
    <d v="2023-08-05T00:00:00"/>
    <s v="P1744"/>
    <x v="3"/>
    <x v="3"/>
    <n v="1"/>
    <n v="431.59"/>
    <n v="17.09"/>
    <x v="0"/>
    <x v="1"/>
    <x v="411"/>
    <n v="3"/>
    <n v="3"/>
    <x v="3"/>
  </r>
  <r>
    <x v="412"/>
    <x v="144"/>
    <d v="2023-07-18T00:00:00"/>
    <d v="2023-07-22T00:00:00"/>
    <d v="2023-07-29T00:00:00"/>
    <s v="P9127"/>
    <x v="0"/>
    <x v="6"/>
    <n v="2"/>
    <n v="622.09"/>
    <n v="12.79"/>
    <x v="1"/>
    <x v="1"/>
    <x v="412"/>
    <n v="4"/>
    <n v="7"/>
    <x v="3"/>
  </r>
  <r>
    <x v="413"/>
    <x v="330"/>
    <d v="2023-05-14T00:00:00"/>
    <d v="2023-05-16T00:00:00"/>
    <d v="2023-05-18T00:00:00"/>
    <s v="P7845"/>
    <x v="1"/>
    <x v="1"/>
    <n v="5"/>
    <n v="40.14"/>
    <n v="6.28"/>
    <x v="1"/>
    <x v="0"/>
    <x v="413"/>
    <n v="2"/>
    <n v="2"/>
    <x v="1"/>
  </r>
  <r>
    <x v="414"/>
    <x v="43"/>
    <d v="2023-11-10T00:00:00"/>
    <d v="2023-11-15T00:00:00"/>
    <d v="2023-11-19T00:00:00"/>
    <s v="P2792"/>
    <x v="3"/>
    <x v="12"/>
    <n v="5"/>
    <n v="309.91000000000003"/>
    <n v="8.91"/>
    <x v="0"/>
    <x v="0"/>
    <x v="414"/>
    <n v="5"/>
    <n v="4"/>
    <x v="10"/>
  </r>
  <r>
    <x v="415"/>
    <x v="331"/>
    <d v="2023-02-05T00:00:00"/>
    <d v="2023-02-09T00:00:00"/>
    <d v="2023-02-11T00:00:00"/>
    <s v="P1340"/>
    <x v="1"/>
    <x v="1"/>
    <n v="1"/>
    <n v="975.9"/>
    <n v="18.760000000000002"/>
    <x v="0"/>
    <x v="2"/>
    <x v="415"/>
    <n v="4"/>
    <n v="2"/>
    <x v="0"/>
  </r>
  <r>
    <x v="416"/>
    <x v="332"/>
    <d v="2023-09-20T00:00:00"/>
    <d v="2023-09-21T00:00:00"/>
    <d v="2023-09-28T00:00:00"/>
    <s v="P6087"/>
    <x v="2"/>
    <x v="2"/>
    <n v="5"/>
    <n v="405.64"/>
    <n v="11.03"/>
    <x v="0"/>
    <x v="1"/>
    <x v="416"/>
    <n v="1"/>
    <n v="7"/>
    <x v="8"/>
  </r>
  <r>
    <x v="417"/>
    <x v="333"/>
    <d v="2023-09-19T00:00:00"/>
    <d v="2023-09-23T00:00:00"/>
    <d v="2023-09-25T00:00:00"/>
    <s v="P5758"/>
    <x v="3"/>
    <x v="12"/>
    <n v="5"/>
    <n v="342.01"/>
    <n v="6.56"/>
    <x v="0"/>
    <x v="2"/>
    <x v="417"/>
    <n v="4"/>
    <n v="2"/>
    <x v="8"/>
  </r>
  <r>
    <x v="418"/>
    <x v="334"/>
    <d v="2023-03-09T00:00:00"/>
    <d v="2023-03-14T00:00:00"/>
    <d v="2023-03-19T00:00:00"/>
    <s v="P3713"/>
    <x v="0"/>
    <x v="6"/>
    <n v="1"/>
    <n v="381.69"/>
    <n v="7.24"/>
    <x v="1"/>
    <x v="3"/>
    <x v="418"/>
    <n v="5"/>
    <n v="5"/>
    <x v="7"/>
  </r>
  <r>
    <x v="419"/>
    <x v="335"/>
    <d v="2023-10-09T00:00:00"/>
    <d v="2023-10-13T00:00:00"/>
    <d v="2023-10-17T00:00:00"/>
    <s v="P8761"/>
    <x v="0"/>
    <x v="0"/>
    <n v="2"/>
    <n v="747.05"/>
    <n v="10.32"/>
    <x v="0"/>
    <x v="3"/>
    <x v="419"/>
    <n v="4"/>
    <n v="4"/>
    <x v="4"/>
  </r>
  <r>
    <x v="420"/>
    <x v="336"/>
    <d v="2023-10-03T00:00:00"/>
    <d v="2023-10-04T00:00:00"/>
    <d v="2023-10-08T00:00:00"/>
    <s v="P8473"/>
    <x v="1"/>
    <x v="10"/>
    <n v="3"/>
    <n v="422.31"/>
    <n v="8.39"/>
    <x v="0"/>
    <x v="2"/>
    <x v="420"/>
    <n v="1"/>
    <n v="4"/>
    <x v="4"/>
  </r>
  <r>
    <x v="421"/>
    <x v="33"/>
    <d v="2023-03-03T00:00:00"/>
    <d v="2023-03-07T00:00:00"/>
    <d v="2023-03-12T00:00:00"/>
    <s v="P4398"/>
    <x v="2"/>
    <x v="2"/>
    <n v="5"/>
    <n v="797.8"/>
    <n v="15.84"/>
    <x v="0"/>
    <x v="0"/>
    <x v="421"/>
    <n v="4"/>
    <n v="5"/>
    <x v="7"/>
  </r>
  <r>
    <x v="422"/>
    <x v="337"/>
    <d v="2023-11-26T00:00:00"/>
    <d v="2023-11-30T00:00:00"/>
    <d v="2023-12-05T00:00:00"/>
    <s v="P5304"/>
    <x v="0"/>
    <x v="0"/>
    <n v="3"/>
    <n v="986.13"/>
    <n v="8.6"/>
    <x v="0"/>
    <x v="2"/>
    <x v="422"/>
    <n v="4"/>
    <n v="5"/>
    <x v="10"/>
  </r>
  <r>
    <x v="423"/>
    <x v="338"/>
    <d v="2023-04-19T00:00:00"/>
    <d v="2023-04-23T00:00:00"/>
    <d v="2023-04-30T00:00:00"/>
    <s v="P9108"/>
    <x v="3"/>
    <x v="4"/>
    <n v="3"/>
    <n v="359.98"/>
    <n v="6.62"/>
    <x v="0"/>
    <x v="1"/>
    <x v="423"/>
    <n v="4"/>
    <n v="7"/>
    <x v="9"/>
  </r>
  <r>
    <x v="424"/>
    <x v="339"/>
    <d v="2023-10-15T00:00:00"/>
    <d v="2023-10-20T00:00:00"/>
    <d v="2023-10-27T00:00:00"/>
    <s v="P8117"/>
    <x v="1"/>
    <x v="10"/>
    <n v="2"/>
    <n v="264.62"/>
    <n v="19.02"/>
    <x v="0"/>
    <x v="3"/>
    <x v="424"/>
    <n v="5"/>
    <n v="7"/>
    <x v="4"/>
  </r>
  <r>
    <x v="425"/>
    <x v="340"/>
    <d v="2023-02-06T00:00:00"/>
    <d v="2023-02-08T00:00:00"/>
    <d v="2023-02-12T00:00:00"/>
    <s v="P4821"/>
    <x v="1"/>
    <x v="7"/>
    <n v="2"/>
    <n v="190.96"/>
    <n v="5.92"/>
    <x v="1"/>
    <x v="0"/>
    <x v="425"/>
    <n v="2"/>
    <n v="4"/>
    <x v="0"/>
  </r>
  <r>
    <x v="426"/>
    <x v="340"/>
    <d v="2023-04-08T00:00:00"/>
    <d v="2023-04-13T00:00:00"/>
    <d v="2023-04-18T00:00:00"/>
    <s v="P8599"/>
    <x v="2"/>
    <x v="13"/>
    <n v="2"/>
    <n v="550.41"/>
    <n v="8.3800000000000008"/>
    <x v="0"/>
    <x v="3"/>
    <x v="426"/>
    <n v="5"/>
    <n v="5"/>
    <x v="9"/>
  </r>
  <r>
    <x v="427"/>
    <x v="250"/>
    <d v="2023-11-01T00:00:00"/>
    <d v="2023-11-02T00:00:00"/>
    <d v="2023-11-07T00:00:00"/>
    <s v="P4408"/>
    <x v="3"/>
    <x v="4"/>
    <n v="4"/>
    <n v="958.11"/>
    <n v="12.7"/>
    <x v="0"/>
    <x v="3"/>
    <x v="427"/>
    <n v="1"/>
    <n v="5"/>
    <x v="10"/>
  </r>
  <r>
    <x v="428"/>
    <x v="337"/>
    <d v="2023-10-13T00:00:00"/>
    <d v="2023-10-15T00:00:00"/>
    <d v="2023-10-17T00:00:00"/>
    <s v="P2855"/>
    <x v="4"/>
    <x v="14"/>
    <n v="4"/>
    <n v="45.14"/>
    <n v="5.91"/>
    <x v="0"/>
    <x v="1"/>
    <x v="428"/>
    <n v="2"/>
    <n v="2"/>
    <x v="4"/>
  </r>
  <r>
    <x v="429"/>
    <x v="235"/>
    <d v="2023-03-03T00:00:00"/>
    <d v="2023-03-05T00:00:00"/>
    <d v="2023-03-07T00:00:00"/>
    <s v="P6295"/>
    <x v="0"/>
    <x v="5"/>
    <n v="1"/>
    <n v="760.56"/>
    <n v="11.87"/>
    <x v="0"/>
    <x v="2"/>
    <x v="429"/>
    <n v="2"/>
    <n v="2"/>
    <x v="7"/>
  </r>
  <r>
    <x v="430"/>
    <x v="341"/>
    <d v="2023-01-01T00:00:00"/>
    <d v="2023-01-06T00:00:00"/>
    <d v="2023-01-08T00:00:00"/>
    <s v="P7619"/>
    <x v="4"/>
    <x v="11"/>
    <n v="2"/>
    <n v="336.67"/>
    <n v="13.21"/>
    <x v="0"/>
    <x v="2"/>
    <x v="430"/>
    <n v="5"/>
    <n v="2"/>
    <x v="11"/>
  </r>
  <r>
    <x v="431"/>
    <x v="342"/>
    <d v="2023-07-02T00:00:00"/>
    <d v="2023-07-05T00:00:00"/>
    <d v="2023-07-12T00:00:00"/>
    <s v="P1627"/>
    <x v="2"/>
    <x v="2"/>
    <n v="1"/>
    <n v="486.26"/>
    <n v="7.52"/>
    <x v="2"/>
    <x v="1"/>
    <x v="431"/>
    <n v="3"/>
    <n v="7"/>
    <x v="3"/>
  </r>
  <r>
    <x v="432"/>
    <x v="343"/>
    <d v="2023-08-06T00:00:00"/>
    <d v="2023-08-09T00:00:00"/>
    <d v="2023-08-16T00:00:00"/>
    <s v="P8643"/>
    <x v="4"/>
    <x v="14"/>
    <n v="5"/>
    <n v="724.84"/>
    <n v="11.14"/>
    <x v="0"/>
    <x v="2"/>
    <x v="432"/>
    <n v="3"/>
    <n v="7"/>
    <x v="6"/>
  </r>
  <r>
    <x v="433"/>
    <x v="54"/>
    <d v="2023-01-20T00:00:00"/>
    <d v="2023-01-22T00:00:00"/>
    <d v="2023-01-29T00:00:00"/>
    <s v="P3554"/>
    <x v="2"/>
    <x v="2"/>
    <n v="3"/>
    <n v="295.24"/>
    <n v="16.170000000000002"/>
    <x v="0"/>
    <x v="3"/>
    <x v="433"/>
    <n v="2"/>
    <n v="7"/>
    <x v="11"/>
  </r>
  <r>
    <x v="434"/>
    <x v="344"/>
    <d v="2023-03-22T00:00:00"/>
    <d v="2023-03-25T00:00:00"/>
    <d v="2023-03-28T00:00:00"/>
    <s v="P3259"/>
    <x v="4"/>
    <x v="11"/>
    <n v="3"/>
    <n v="253.31"/>
    <n v="18.09"/>
    <x v="0"/>
    <x v="3"/>
    <x v="434"/>
    <n v="3"/>
    <n v="3"/>
    <x v="7"/>
  </r>
  <r>
    <x v="435"/>
    <x v="345"/>
    <d v="2023-06-14T00:00:00"/>
    <d v="2023-06-15T00:00:00"/>
    <d v="2023-06-22T00:00:00"/>
    <s v="P6838"/>
    <x v="3"/>
    <x v="3"/>
    <n v="1"/>
    <n v="702.51"/>
    <n v="10.49"/>
    <x v="0"/>
    <x v="1"/>
    <x v="435"/>
    <n v="1"/>
    <n v="7"/>
    <x v="2"/>
  </r>
  <r>
    <x v="436"/>
    <x v="346"/>
    <d v="2023-05-22T00:00:00"/>
    <d v="2023-05-25T00:00:00"/>
    <d v="2023-05-30T00:00:00"/>
    <s v="P6348"/>
    <x v="2"/>
    <x v="2"/>
    <n v="2"/>
    <n v="140.91999999999999"/>
    <n v="15.1"/>
    <x v="0"/>
    <x v="3"/>
    <x v="436"/>
    <n v="3"/>
    <n v="5"/>
    <x v="1"/>
  </r>
  <r>
    <x v="437"/>
    <x v="88"/>
    <d v="2023-08-01T00:00:00"/>
    <d v="2023-08-03T00:00:00"/>
    <d v="2023-08-08T00:00:00"/>
    <s v="P5254"/>
    <x v="0"/>
    <x v="0"/>
    <n v="5"/>
    <n v="605.73"/>
    <n v="13.24"/>
    <x v="0"/>
    <x v="1"/>
    <x v="437"/>
    <n v="2"/>
    <n v="5"/>
    <x v="6"/>
  </r>
  <r>
    <x v="438"/>
    <x v="155"/>
    <d v="2023-03-20T00:00:00"/>
    <d v="2023-03-24T00:00:00"/>
    <d v="2023-03-26T00:00:00"/>
    <s v="P7798"/>
    <x v="1"/>
    <x v="10"/>
    <n v="5"/>
    <n v="94.51"/>
    <n v="9.5299999999999994"/>
    <x v="2"/>
    <x v="2"/>
    <x v="438"/>
    <n v="4"/>
    <n v="2"/>
    <x v="7"/>
  </r>
  <r>
    <x v="439"/>
    <x v="347"/>
    <d v="2023-10-06T00:00:00"/>
    <d v="2023-10-09T00:00:00"/>
    <d v="2023-10-11T00:00:00"/>
    <s v="P3890"/>
    <x v="4"/>
    <x v="14"/>
    <n v="1"/>
    <n v="533.88"/>
    <n v="6.27"/>
    <x v="0"/>
    <x v="3"/>
    <x v="439"/>
    <n v="3"/>
    <n v="2"/>
    <x v="4"/>
  </r>
  <r>
    <x v="440"/>
    <x v="173"/>
    <d v="2023-04-10T00:00:00"/>
    <d v="2023-04-15T00:00:00"/>
    <d v="2023-04-18T00:00:00"/>
    <s v="P4165"/>
    <x v="2"/>
    <x v="2"/>
    <n v="4"/>
    <n v="40.76"/>
    <n v="18.04"/>
    <x v="0"/>
    <x v="1"/>
    <x v="440"/>
    <n v="5"/>
    <n v="3"/>
    <x v="9"/>
  </r>
  <r>
    <x v="441"/>
    <x v="346"/>
    <d v="2023-05-12T00:00:00"/>
    <d v="2023-05-17T00:00:00"/>
    <d v="2023-05-20T00:00:00"/>
    <s v="P8995"/>
    <x v="1"/>
    <x v="7"/>
    <n v="1"/>
    <n v="269.24"/>
    <n v="18.88"/>
    <x v="0"/>
    <x v="2"/>
    <x v="441"/>
    <n v="5"/>
    <n v="3"/>
    <x v="1"/>
  </r>
  <r>
    <x v="442"/>
    <x v="348"/>
    <d v="2023-03-12T00:00:00"/>
    <d v="2023-03-15T00:00:00"/>
    <d v="2023-03-17T00:00:00"/>
    <s v="P1077"/>
    <x v="1"/>
    <x v="1"/>
    <n v="2"/>
    <n v="274.63"/>
    <n v="19.46"/>
    <x v="0"/>
    <x v="1"/>
    <x v="442"/>
    <n v="3"/>
    <n v="2"/>
    <x v="7"/>
  </r>
  <r>
    <x v="443"/>
    <x v="349"/>
    <d v="2023-03-26T00:00:00"/>
    <d v="2023-03-31T00:00:00"/>
    <d v="2023-04-05T00:00:00"/>
    <s v="P7925"/>
    <x v="0"/>
    <x v="6"/>
    <n v="4"/>
    <n v="215.86"/>
    <n v="11.27"/>
    <x v="0"/>
    <x v="0"/>
    <x v="443"/>
    <n v="5"/>
    <n v="5"/>
    <x v="7"/>
  </r>
  <r>
    <x v="444"/>
    <x v="342"/>
    <d v="2023-10-02T00:00:00"/>
    <d v="2023-10-05T00:00:00"/>
    <d v="2023-10-07T00:00:00"/>
    <s v="P2913"/>
    <x v="4"/>
    <x v="14"/>
    <n v="5"/>
    <n v="268.04000000000002"/>
    <n v="10.44"/>
    <x v="0"/>
    <x v="3"/>
    <x v="444"/>
    <n v="3"/>
    <n v="2"/>
    <x v="4"/>
  </r>
  <r>
    <x v="445"/>
    <x v="111"/>
    <d v="2023-06-09T00:00:00"/>
    <d v="2023-06-13T00:00:00"/>
    <d v="2023-06-16T00:00:00"/>
    <s v="P1241"/>
    <x v="1"/>
    <x v="1"/>
    <n v="4"/>
    <n v="269.16000000000003"/>
    <n v="6.67"/>
    <x v="1"/>
    <x v="0"/>
    <x v="445"/>
    <n v="4"/>
    <n v="3"/>
    <x v="2"/>
  </r>
  <r>
    <x v="446"/>
    <x v="295"/>
    <d v="2023-07-26T00:00:00"/>
    <d v="2023-07-29T00:00:00"/>
    <d v="2023-08-03T00:00:00"/>
    <s v="P2491"/>
    <x v="4"/>
    <x v="9"/>
    <n v="5"/>
    <n v="424.45"/>
    <n v="12.52"/>
    <x v="0"/>
    <x v="2"/>
    <x v="446"/>
    <n v="3"/>
    <n v="5"/>
    <x v="3"/>
  </r>
  <r>
    <x v="447"/>
    <x v="346"/>
    <d v="2023-10-15T00:00:00"/>
    <d v="2023-10-17T00:00:00"/>
    <d v="2023-10-20T00:00:00"/>
    <s v="P7581"/>
    <x v="4"/>
    <x v="11"/>
    <n v="3"/>
    <n v="181.72"/>
    <n v="18.489999999999998"/>
    <x v="0"/>
    <x v="0"/>
    <x v="447"/>
    <n v="2"/>
    <n v="3"/>
    <x v="4"/>
  </r>
  <r>
    <x v="448"/>
    <x v="190"/>
    <d v="2023-04-27T00:00:00"/>
    <d v="2023-05-02T00:00:00"/>
    <d v="2023-05-05T00:00:00"/>
    <s v="P6432"/>
    <x v="1"/>
    <x v="10"/>
    <n v="1"/>
    <n v="173.07"/>
    <n v="15.37"/>
    <x v="0"/>
    <x v="3"/>
    <x v="448"/>
    <n v="5"/>
    <n v="3"/>
    <x v="9"/>
  </r>
  <r>
    <x v="449"/>
    <x v="350"/>
    <d v="2023-08-21T00:00:00"/>
    <d v="2023-08-26T00:00:00"/>
    <d v="2023-08-28T00:00:00"/>
    <s v="P3594"/>
    <x v="0"/>
    <x v="0"/>
    <n v="4"/>
    <n v="836.45"/>
    <n v="12.99"/>
    <x v="1"/>
    <x v="3"/>
    <x v="449"/>
    <n v="5"/>
    <n v="2"/>
    <x v="6"/>
  </r>
  <r>
    <x v="450"/>
    <x v="338"/>
    <d v="2023-09-29T00:00:00"/>
    <d v="2023-10-04T00:00:00"/>
    <d v="2023-10-06T00:00:00"/>
    <s v="P4829"/>
    <x v="4"/>
    <x v="14"/>
    <n v="4"/>
    <n v="266.67"/>
    <n v="12.96"/>
    <x v="0"/>
    <x v="2"/>
    <x v="450"/>
    <n v="5"/>
    <n v="2"/>
    <x v="8"/>
  </r>
  <r>
    <x v="451"/>
    <x v="351"/>
    <d v="2023-04-14T00:00:00"/>
    <d v="2023-04-15T00:00:00"/>
    <d v="2023-04-21T00:00:00"/>
    <s v="P1791"/>
    <x v="0"/>
    <x v="6"/>
    <n v="2"/>
    <n v="999.96"/>
    <n v="18.72"/>
    <x v="0"/>
    <x v="2"/>
    <x v="451"/>
    <n v="1"/>
    <n v="6"/>
    <x v="9"/>
  </r>
  <r>
    <x v="452"/>
    <x v="101"/>
    <d v="2023-10-30T00:00:00"/>
    <d v="2023-11-04T00:00:00"/>
    <d v="2023-11-06T00:00:00"/>
    <s v="P5342"/>
    <x v="2"/>
    <x v="2"/>
    <n v="2"/>
    <n v="989.5"/>
    <n v="8.81"/>
    <x v="2"/>
    <x v="3"/>
    <x v="452"/>
    <n v="5"/>
    <n v="2"/>
    <x v="4"/>
  </r>
  <r>
    <x v="453"/>
    <x v="348"/>
    <d v="2023-05-31T00:00:00"/>
    <d v="2023-06-05T00:00:00"/>
    <d v="2023-06-11T00:00:00"/>
    <s v="P8557"/>
    <x v="1"/>
    <x v="1"/>
    <n v="2"/>
    <n v="871.7"/>
    <n v="6.9"/>
    <x v="0"/>
    <x v="1"/>
    <x v="453"/>
    <n v="5"/>
    <n v="6"/>
    <x v="1"/>
  </r>
  <r>
    <x v="454"/>
    <x v="210"/>
    <d v="2023-07-05T00:00:00"/>
    <d v="2023-07-10T00:00:00"/>
    <d v="2023-07-15T00:00:00"/>
    <s v="P5118"/>
    <x v="1"/>
    <x v="10"/>
    <n v="5"/>
    <n v="803.53"/>
    <n v="12.13"/>
    <x v="0"/>
    <x v="0"/>
    <x v="454"/>
    <n v="5"/>
    <n v="5"/>
    <x v="3"/>
  </r>
  <r>
    <x v="455"/>
    <x v="352"/>
    <d v="2023-01-11T00:00:00"/>
    <d v="2023-01-14T00:00:00"/>
    <d v="2023-01-16T00:00:00"/>
    <s v="P7629"/>
    <x v="4"/>
    <x v="14"/>
    <n v="5"/>
    <n v="459.86"/>
    <n v="16.579999999999998"/>
    <x v="0"/>
    <x v="2"/>
    <x v="455"/>
    <n v="3"/>
    <n v="2"/>
    <x v="11"/>
  </r>
  <r>
    <x v="456"/>
    <x v="126"/>
    <d v="2023-07-11T00:00:00"/>
    <d v="2023-07-13T00:00:00"/>
    <d v="2023-07-15T00:00:00"/>
    <s v="P6356"/>
    <x v="2"/>
    <x v="8"/>
    <n v="1"/>
    <n v="179.76"/>
    <n v="19.29"/>
    <x v="0"/>
    <x v="2"/>
    <x v="456"/>
    <n v="2"/>
    <n v="2"/>
    <x v="3"/>
  </r>
  <r>
    <x v="457"/>
    <x v="353"/>
    <d v="2023-05-06T00:00:00"/>
    <d v="2023-05-10T00:00:00"/>
    <d v="2023-05-17T00:00:00"/>
    <s v="P8165"/>
    <x v="1"/>
    <x v="1"/>
    <n v="5"/>
    <n v="519"/>
    <n v="15.06"/>
    <x v="0"/>
    <x v="2"/>
    <x v="457"/>
    <n v="4"/>
    <n v="7"/>
    <x v="1"/>
  </r>
  <r>
    <x v="458"/>
    <x v="160"/>
    <d v="2023-01-30T00:00:00"/>
    <d v="2023-02-03T00:00:00"/>
    <d v="2023-02-10T00:00:00"/>
    <s v="P3918"/>
    <x v="1"/>
    <x v="1"/>
    <n v="4"/>
    <n v="31.76"/>
    <n v="11.91"/>
    <x v="0"/>
    <x v="1"/>
    <x v="458"/>
    <n v="4"/>
    <n v="7"/>
    <x v="11"/>
  </r>
  <r>
    <x v="459"/>
    <x v="354"/>
    <d v="2023-08-26T00:00:00"/>
    <d v="2023-08-31T00:00:00"/>
    <d v="2023-09-03T00:00:00"/>
    <s v="P7498"/>
    <x v="0"/>
    <x v="6"/>
    <n v="2"/>
    <n v="156.58000000000001"/>
    <n v="10.7"/>
    <x v="1"/>
    <x v="2"/>
    <x v="459"/>
    <n v="5"/>
    <n v="3"/>
    <x v="6"/>
  </r>
  <r>
    <x v="460"/>
    <x v="173"/>
    <d v="2023-10-14T00:00:00"/>
    <d v="2023-10-15T00:00:00"/>
    <d v="2023-10-18T00:00:00"/>
    <s v="P4661"/>
    <x v="0"/>
    <x v="5"/>
    <n v="3"/>
    <n v="480.25"/>
    <n v="15.88"/>
    <x v="0"/>
    <x v="1"/>
    <x v="460"/>
    <n v="1"/>
    <n v="3"/>
    <x v="4"/>
  </r>
  <r>
    <x v="461"/>
    <x v="3"/>
    <d v="2023-02-07T00:00:00"/>
    <d v="2023-02-12T00:00:00"/>
    <d v="2023-02-18T00:00:00"/>
    <s v="P7559"/>
    <x v="4"/>
    <x v="11"/>
    <n v="1"/>
    <n v="604.44000000000005"/>
    <n v="15.38"/>
    <x v="0"/>
    <x v="0"/>
    <x v="461"/>
    <n v="5"/>
    <n v="6"/>
    <x v="0"/>
  </r>
  <r>
    <x v="462"/>
    <x v="355"/>
    <d v="2023-07-14T00:00:00"/>
    <d v="2023-07-19T00:00:00"/>
    <d v="2023-07-22T00:00:00"/>
    <s v="P6277"/>
    <x v="2"/>
    <x v="2"/>
    <n v="4"/>
    <n v="967.57"/>
    <n v="13.33"/>
    <x v="1"/>
    <x v="3"/>
    <x v="462"/>
    <n v="5"/>
    <n v="3"/>
    <x v="3"/>
  </r>
  <r>
    <x v="463"/>
    <x v="356"/>
    <d v="2023-01-14T00:00:00"/>
    <d v="2023-01-17T00:00:00"/>
    <d v="2023-01-20T00:00:00"/>
    <s v="P4637"/>
    <x v="1"/>
    <x v="10"/>
    <n v="3"/>
    <n v="708.2"/>
    <n v="5.04"/>
    <x v="2"/>
    <x v="3"/>
    <x v="463"/>
    <n v="3"/>
    <n v="3"/>
    <x v="11"/>
  </r>
  <r>
    <x v="464"/>
    <x v="144"/>
    <d v="2023-10-26T00:00:00"/>
    <d v="2023-10-29T00:00:00"/>
    <d v="2023-10-31T00:00:00"/>
    <s v="P9603"/>
    <x v="2"/>
    <x v="8"/>
    <n v="2"/>
    <n v="619.58000000000004"/>
    <n v="19.43"/>
    <x v="0"/>
    <x v="1"/>
    <x v="464"/>
    <n v="3"/>
    <n v="2"/>
    <x v="4"/>
  </r>
  <r>
    <x v="465"/>
    <x v="357"/>
    <d v="2023-05-01T00:00:00"/>
    <d v="2023-05-06T00:00:00"/>
    <d v="2023-05-13T00:00:00"/>
    <s v="P9738"/>
    <x v="2"/>
    <x v="8"/>
    <n v="2"/>
    <n v="925.62"/>
    <n v="17.440000000000001"/>
    <x v="2"/>
    <x v="2"/>
    <x v="465"/>
    <n v="5"/>
    <n v="7"/>
    <x v="1"/>
  </r>
  <r>
    <x v="466"/>
    <x v="272"/>
    <d v="2023-10-17T00:00:00"/>
    <d v="2023-10-22T00:00:00"/>
    <d v="2023-10-24T00:00:00"/>
    <s v="P3150"/>
    <x v="3"/>
    <x v="3"/>
    <n v="3"/>
    <n v="534.01"/>
    <n v="6.63"/>
    <x v="0"/>
    <x v="1"/>
    <x v="466"/>
    <n v="5"/>
    <n v="2"/>
    <x v="4"/>
  </r>
  <r>
    <x v="467"/>
    <x v="358"/>
    <d v="2023-12-13T00:00:00"/>
    <d v="2023-12-17T00:00:00"/>
    <d v="2023-12-22T00:00:00"/>
    <s v="P1223"/>
    <x v="0"/>
    <x v="0"/>
    <n v="4"/>
    <n v="21.19"/>
    <n v="14.61"/>
    <x v="2"/>
    <x v="3"/>
    <x v="467"/>
    <n v="4"/>
    <n v="5"/>
    <x v="5"/>
  </r>
  <r>
    <x v="468"/>
    <x v="359"/>
    <d v="2023-06-04T00:00:00"/>
    <d v="2023-06-09T00:00:00"/>
    <d v="2023-06-12T00:00:00"/>
    <s v="P9888"/>
    <x v="0"/>
    <x v="5"/>
    <n v="4"/>
    <n v="758.64"/>
    <n v="6.32"/>
    <x v="1"/>
    <x v="1"/>
    <x v="468"/>
    <n v="5"/>
    <n v="3"/>
    <x v="2"/>
  </r>
  <r>
    <x v="469"/>
    <x v="360"/>
    <d v="2023-10-07T00:00:00"/>
    <d v="2023-10-08T00:00:00"/>
    <d v="2023-10-11T00:00:00"/>
    <s v="P4437"/>
    <x v="3"/>
    <x v="12"/>
    <n v="2"/>
    <n v="799.17"/>
    <n v="19.190000000000001"/>
    <x v="1"/>
    <x v="1"/>
    <x v="469"/>
    <n v="1"/>
    <n v="3"/>
    <x v="4"/>
  </r>
  <r>
    <x v="470"/>
    <x v="361"/>
    <d v="2023-02-01T00:00:00"/>
    <d v="2023-02-02T00:00:00"/>
    <d v="2023-02-08T00:00:00"/>
    <s v="P1326"/>
    <x v="3"/>
    <x v="3"/>
    <n v="4"/>
    <n v="596.5"/>
    <n v="17.53"/>
    <x v="0"/>
    <x v="3"/>
    <x v="470"/>
    <n v="1"/>
    <n v="6"/>
    <x v="0"/>
  </r>
  <r>
    <x v="471"/>
    <x v="305"/>
    <d v="2023-03-20T00:00:00"/>
    <d v="2023-03-21T00:00:00"/>
    <d v="2023-03-27T00:00:00"/>
    <s v="P4793"/>
    <x v="3"/>
    <x v="12"/>
    <n v="4"/>
    <n v="236.01"/>
    <n v="13.53"/>
    <x v="0"/>
    <x v="1"/>
    <x v="471"/>
    <n v="1"/>
    <n v="6"/>
    <x v="7"/>
  </r>
  <r>
    <x v="472"/>
    <x v="362"/>
    <d v="2023-03-20T00:00:00"/>
    <d v="2023-03-21T00:00:00"/>
    <d v="2023-03-26T00:00:00"/>
    <s v="P8046"/>
    <x v="0"/>
    <x v="5"/>
    <n v="4"/>
    <n v="993.81"/>
    <n v="7.64"/>
    <x v="0"/>
    <x v="0"/>
    <x v="472"/>
    <n v="1"/>
    <n v="5"/>
    <x v="7"/>
  </r>
  <r>
    <x v="473"/>
    <x v="123"/>
    <d v="2023-12-09T00:00:00"/>
    <d v="2023-12-13T00:00:00"/>
    <d v="2023-12-18T00:00:00"/>
    <s v="P1442"/>
    <x v="1"/>
    <x v="7"/>
    <n v="4"/>
    <n v="381.89"/>
    <n v="9.3699999999999992"/>
    <x v="0"/>
    <x v="2"/>
    <x v="473"/>
    <n v="4"/>
    <n v="5"/>
    <x v="5"/>
  </r>
  <r>
    <x v="474"/>
    <x v="363"/>
    <d v="2023-04-12T00:00:00"/>
    <d v="2023-04-16T00:00:00"/>
    <d v="2023-04-23T00:00:00"/>
    <s v="P2585"/>
    <x v="2"/>
    <x v="13"/>
    <n v="1"/>
    <n v="284.8"/>
    <n v="12.9"/>
    <x v="0"/>
    <x v="2"/>
    <x v="474"/>
    <n v="4"/>
    <n v="7"/>
    <x v="9"/>
  </r>
  <r>
    <x v="475"/>
    <x v="364"/>
    <d v="2023-06-18T00:00:00"/>
    <d v="2023-06-21T00:00:00"/>
    <d v="2023-06-23T00:00:00"/>
    <s v="P7866"/>
    <x v="3"/>
    <x v="4"/>
    <n v="5"/>
    <n v="120.51"/>
    <n v="17.82"/>
    <x v="0"/>
    <x v="2"/>
    <x v="475"/>
    <n v="3"/>
    <n v="2"/>
    <x v="2"/>
  </r>
  <r>
    <x v="476"/>
    <x v="365"/>
    <d v="2023-04-19T00:00:00"/>
    <d v="2023-04-23T00:00:00"/>
    <d v="2023-04-29T00:00:00"/>
    <s v="P2986"/>
    <x v="1"/>
    <x v="7"/>
    <n v="1"/>
    <n v="76.53"/>
    <n v="13.01"/>
    <x v="0"/>
    <x v="1"/>
    <x v="476"/>
    <n v="4"/>
    <n v="6"/>
    <x v="9"/>
  </r>
  <r>
    <x v="477"/>
    <x v="366"/>
    <d v="2023-10-26T00:00:00"/>
    <d v="2023-10-28T00:00:00"/>
    <d v="2023-11-01T00:00:00"/>
    <s v="P9068"/>
    <x v="1"/>
    <x v="1"/>
    <n v="4"/>
    <n v="971.39"/>
    <n v="13.77"/>
    <x v="0"/>
    <x v="0"/>
    <x v="477"/>
    <n v="2"/>
    <n v="4"/>
    <x v="4"/>
  </r>
  <r>
    <x v="478"/>
    <x v="367"/>
    <d v="2023-06-09T00:00:00"/>
    <d v="2023-06-11T00:00:00"/>
    <d v="2023-06-16T00:00:00"/>
    <s v="P1798"/>
    <x v="0"/>
    <x v="5"/>
    <n v="1"/>
    <n v="882.06"/>
    <n v="18.100000000000001"/>
    <x v="0"/>
    <x v="0"/>
    <x v="478"/>
    <n v="2"/>
    <n v="5"/>
    <x v="2"/>
  </r>
  <r>
    <x v="479"/>
    <x v="91"/>
    <d v="2023-04-05T00:00:00"/>
    <d v="2023-04-07T00:00:00"/>
    <d v="2023-04-10T00:00:00"/>
    <s v="P5948"/>
    <x v="2"/>
    <x v="8"/>
    <n v="4"/>
    <n v="463.64"/>
    <n v="7.77"/>
    <x v="0"/>
    <x v="1"/>
    <x v="479"/>
    <n v="2"/>
    <n v="3"/>
    <x v="9"/>
  </r>
  <r>
    <x v="480"/>
    <x v="368"/>
    <d v="2023-12-10T00:00:00"/>
    <d v="2023-12-12T00:00:00"/>
    <d v="2023-12-18T00:00:00"/>
    <s v="P1587"/>
    <x v="2"/>
    <x v="2"/>
    <n v="2"/>
    <n v="284.52999999999997"/>
    <n v="16.86"/>
    <x v="0"/>
    <x v="0"/>
    <x v="480"/>
    <n v="2"/>
    <n v="6"/>
    <x v="5"/>
  </r>
  <r>
    <x v="481"/>
    <x v="369"/>
    <d v="2023-10-24T00:00:00"/>
    <d v="2023-10-29T00:00:00"/>
    <d v="2023-11-04T00:00:00"/>
    <s v="P1572"/>
    <x v="2"/>
    <x v="8"/>
    <n v="1"/>
    <n v="166.64"/>
    <n v="13.87"/>
    <x v="0"/>
    <x v="0"/>
    <x v="481"/>
    <n v="5"/>
    <n v="6"/>
    <x v="4"/>
  </r>
  <r>
    <x v="482"/>
    <x v="53"/>
    <d v="2023-01-11T00:00:00"/>
    <d v="2023-01-13T00:00:00"/>
    <d v="2023-01-20T00:00:00"/>
    <s v="P7513"/>
    <x v="0"/>
    <x v="0"/>
    <n v="3"/>
    <n v="575.33000000000004"/>
    <n v="6.4"/>
    <x v="1"/>
    <x v="3"/>
    <x v="482"/>
    <n v="2"/>
    <n v="7"/>
    <x v="11"/>
  </r>
  <r>
    <x v="483"/>
    <x v="292"/>
    <d v="2023-12-08T00:00:00"/>
    <d v="2023-12-09T00:00:00"/>
    <d v="2023-12-11T00:00:00"/>
    <s v="P9571"/>
    <x v="0"/>
    <x v="6"/>
    <n v="2"/>
    <n v="646.08000000000004"/>
    <n v="6.68"/>
    <x v="2"/>
    <x v="1"/>
    <x v="483"/>
    <n v="1"/>
    <n v="2"/>
    <x v="5"/>
  </r>
  <r>
    <x v="484"/>
    <x v="370"/>
    <d v="2023-07-15T00:00:00"/>
    <d v="2023-07-16T00:00:00"/>
    <d v="2023-07-20T00:00:00"/>
    <s v="P2291"/>
    <x v="0"/>
    <x v="6"/>
    <n v="3"/>
    <n v="99.08"/>
    <n v="19.55"/>
    <x v="0"/>
    <x v="1"/>
    <x v="484"/>
    <n v="1"/>
    <n v="4"/>
    <x v="3"/>
  </r>
  <r>
    <x v="485"/>
    <x v="339"/>
    <d v="2023-09-14T00:00:00"/>
    <d v="2023-09-17T00:00:00"/>
    <d v="2023-09-22T00:00:00"/>
    <s v="P3773"/>
    <x v="4"/>
    <x v="14"/>
    <n v="3"/>
    <n v="622.98"/>
    <n v="16.62"/>
    <x v="0"/>
    <x v="0"/>
    <x v="485"/>
    <n v="3"/>
    <n v="5"/>
    <x v="8"/>
  </r>
  <r>
    <x v="486"/>
    <x v="46"/>
    <d v="2023-06-07T00:00:00"/>
    <d v="2023-06-11T00:00:00"/>
    <d v="2023-06-18T00:00:00"/>
    <s v="P3092"/>
    <x v="0"/>
    <x v="6"/>
    <n v="4"/>
    <n v="872.93"/>
    <n v="18.190000000000001"/>
    <x v="2"/>
    <x v="1"/>
    <x v="486"/>
    <n v="4"/>
    <n v="7"/>
    <x v="2"/>
  </r>
  <r>
    <x v="487"/>
    <x v="371"/>
    <d v="2023-11-03T00:00:00"/>
    <d v="2023-11-07T00:00:00"/>
    <d v="2023-11-14T00:00:00"/>
    <s v="P1065"/>
    <x v="1"/>
    <x v="10"/>
    <n v="5"/>
    <n v="847.13"/>
    <n v="12.59"/>
    <x v="0"/>
    <x v="3"/>
    <x v="487"/>
    <n v="4"/>
    <n v="7"/>
    <x v="10"/>
  </r>
  <r>
    <x v="488"/>
    <x v="257"/>
    <d v="2023-08-18T00:00:00"/>
    <d v="2023-08-20T00:00:00"/>
    <d v="2023-08-27T00:00:00"/>
    <s v="P4646"/>
    <x v="2"/>
    <x v="8"/>
    <n v="5"/>
    <n v="246.6"/>
    <n v="13.01"/>
    <x v="0"/>
    <x v="0"/>
    <x v="488"/>
    <n v="2"/>
    <n v="7"/>
    <x v="6"/>
  </r>
  <r>
    <x v="489"/>
    <x v="372"/>
    <d v="2023-12-30T00:00:00"/>
    <d v="2024-01-02T00:00:00"/>
    <d v="2024-01-07T00:00:00"/>
    <s v="P6947"/>
    <x v="2"/>
    <x v="2"/>
    <n v="4"/>
    <n v="171.87"/>
    <n v="14.52"/>
    <x v="1"/>
    <x v="1"/>
    <x v="489"/>
    <n v="3"/>
    <n v="5"/>
    <x v="5"/>
  </r>
  <r>
    <x v="490"/>
    <x v="167"/>
    <d v="2023-05-09T00:00:00"/>
    <d v="2023-05-11T00:00:00"/>
    <d v="2023-05-18T00:00:00"/>
    <s v="P1317"/>
    <x v="2"/>
    <x v="8"/>
    <n v="1"/>
    <n v="309.64999999999998"/>
    <n v="14.51"/>
    <x v="2"/>
    <x v="0"/>
    <x v="490"/>
    <n v="2"/>
    <n v="7"/>
    <x v="1"/>
  </r>
  <r>
    <x v="491"/>
    <x v="40"/>
    <d v="2023-01-15T00:00:00"/>
    <d v="2023-01-19T00:00:00"/>
    <d v="2023-01-21T00:00:00"/>
    <s v="P2774"/>
    <x v="4"/>
    <x v="11"/>
    <n v="1"/>
    <n v="449.55"/>
    <n v="19.75"/>
    <x v="1"/>
    <x v="3"/>
    <x v="491"/>
    <n v="4"/>
    <n v="2"/>
    <x v="11"/>
  </r>
  <r>
    <x v="492"/>
    <x v="373"/>
    <d v="2023-04-30T00:00:00"/>
    <d v="2023-05-03T00:00:00"/>
    <d v="2023-05-08T00:00:00"/>
    <s v="P1919"/>
    <x v="2"/>
    <x v="13"/>
    <n v="3"/>
    <n v="551.58000000000004"/>
    <n v="6.62"/>
    <x v="0"/>
    <x v="2"/>
    <x v="492"/>
    <n v="3"/>
    <n v="5"/>
    <x v="9"/>
  </r>
  <r>
    <x v="493"/>
    <x v="200"/>
    <d v="2023-10-17T00:00:00"/>
    <d v="2023-10-18T00:00:00"/>
    <d v="2023-10-24T00:00:00"/>
    <s v="P8516"/>
    <x v="2"/>
    <x v="13"/>
    <n v="2"/>
    <n v="544.53"/>
    <n v="6.24"/>
    <x v="0"/>
    <x v="2"/>
    <x v="493"/>
    <n v="1"/>
    <n v="6"/>
    <x v="4"/>
  </r>
  <r>
    <x v="494"/>
    <x v="374"/>
    <d v="2023-12-09T00:00:00"/>
    <d v="2023-12-12T00:00:00"/>
    <d v="2023-12-15T00:00:00"/>
    <s v="P7141"/>
    <x v="0"/>
    <x v="5"/>
    <n v="3"/>
    <n v="812.96"/>
    <n v="8.76"/>
    <x v="2"/>
    <x v="1"/>
    <x v="494"/>
    <n v="3"/>
    <n v="3"/>
    <x v="5"/>
  </r>
  <r>
    <x v="495"/>
    <x v="318"/>
    <d v="2023-06-28T00:00:00"/>
    <d v="2023-06-30T00:00:00"/>
    <d v="2023-07-03T00:00:00"/>
    <s v="P5021"/>
    <x v="0"/>
    <x v="6"/>
    <n v="5"/>
    <n v="623.80999999999995"/>
    <n v="17.04"/>
    <x v="0"/>
    <x v="3"/>
    <x v="495"/>
    <n v="2"/>
    <n v="3"/>
    <x v="2"/>
  </r>
  <r>
    <x v="496"/>
    <x v="375"/>
    <d v="2023-05-18T00:00:00"/>
    <d v="2023-05-23T00:00:00"/>
    <d v="2023-05-29T00:00:00"/>
    <s v="P8510"/>
    <x v="0"/>
    <x v="6"/>
    <n v="4"/>
    <n v="535.69000000000005"/>
    <n v="6.34"/>
    <x v="0"/>
    <x v="1"/>
    <x v="496"/>
    <n v="5"/>
    <n v="6"/>
    <x v="1"/>
  </r>
  <r>
    <x v="497"/>
    <x v="376"/>
    <d v="2023-06-04T00:00:00"/>
    <d v="2023-06-06T00:00:00"/>
    <d v="2023-06-09T00:00:00"/>
    <s v="P4086"/>
    <x v="4"/>
    <x v="9"/>
    <n v="4"/>
    <n v="25.45"/>
    <n v="11.99"/>
    <x v="0"/>
    <x v="3"/>
    <x v="497"/>
    <n v="2"/>
    <n v="3"/>
    <x v="2"/>
  </r>
  <r>
    <x v="498"/>
    <x v="377"/>
    <d v="2023-12-25T00:00:00"/>
    <d v="2023-12-27T00:00:00"/>
    <d v="2023-12-31T00:00:00"/>
    <s v="P2673"/>
    <x v="3"/>
    <x v="4"/>
    <n v="1"/>
    <n v="73.319999999999993"/>
    <n v="13.39"/>
    <x v="0"/>
    <x v="1"/>
    <x v="498"/>
    <n v="2"/>
    <n v="4"/>
    <x v="5"/>
  </r>
  <r>
    <x v="499"/>
    <x v="378"/>
    <d v="2023-03-23T00:00:00"/>
    <d v="2023-03-24T00:00:00"/>
    <d v="2023-03-28T00:00:00"/>
    <s v="P7871"/>
    <x v="0"/>
    <x v="6"/>
    <n v="3"/>
    <n v="736.61"/>
    <n v="7.09"/>
    <x v="0"/>
    <x v="3"/>
    <x v="499"/>
    <n v="1"/>
    <n v="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71789-B541-4DAB-A0C7-F75C61CE68A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C16" firstHeaderRow="0" firstDataRow="1" firstDataCol="1"/>
  <pivotFields count="17">
    <pivotField dataField="1" compact="0" outline="0" showAll="0"/>
    <pivotField compact="0" outline="0" showAll="0"/>
    <pivotField compact="0" numFmtId="164" outline="0" showAll="0"/>
    <pivotField compact="0" numFmtId="164" outline="0" showAll="0"/>
    <pivotField compact="0" numFmtId="164" outline="0" showAll="0"/>
    <pivotField compact="0" outline="0" showAll="0"/>
    <pivotField compact="0" outline="0" showAll="0">
      <items count="6">
        <item x="0"/>
        <item x="2"/>
        <item x="1"/>
        <item x="4"/>
        <item x="3"/>
        <item t="default"/>
      </items>
    </pivotField>
    <pivotField compact="0" outline="0" showAll="0"/>
    <pivotField compact="0" outline="0" showAll="0"/>
    <pivotField compact="0" outline="0" showAll="0"/>
    <pivotField compact="0" outline="0" showAll="0"/>
    <pivotField compact="0" outline="0" showAll="0">
      <items count="4">
        <item h="1" x="2"/>
        <item h="1" x="1"/>
        <item x="0"/>
        <item t="default"/>
      </items>
    </pivotField>
    <pivotField compact="0" outline="0" showAll="0">
      <items count="5">
        <item x="1"/>
        <item h="1" x="0"/>
        <item h="1" x="2"/>
        <item h="1" x="3"/>
        <item t="default"/>
      </items>
    </pivotField>
    <pivotField dataField="1" compact="0" outline="0" showAll="0"/>
    <pivotField compact="0" outline="0" showAll="0"/>
    <pivotField compact="0" outline="0" showAll="0"/>
    <pivotField axis="axisRow" compact="0" outline="0" showAll="0">
      <items count="13">
        <item x="9"/>
        <item x="6"/>
        <item x="5"/>
        <item x="0"/>
        <item x="11"/>
        <item x="3"/>
        <item x="2"/>
        <item x="7"/>
        <item x="1"/>
        <item x="10"/>
        <item x="4"/>
        <item x="8"/>
        <item t="default"/>
      </items>
    </pivotField>
  </pivotFields>
  <rowFields count="1">
    <field x="16"/>
  </rowFields>
  <rowItems count="13">
    <i>
      <x/>
    </i>
    <i>
      <x v="1"/>
    </i>
    <i>
      <x v="2"/>
    </i>
    <i>
      <x v="3"/>
    </i>
    <i>
      <x v="4"/>
    </i>
    <i>
      <x v="5"/>
    </i>
    <i>
      <x v="6"/>
    </i>
    <i>
      <x v="7"/>
    </i>
    <i>
      <x v="8"/>
    </i>
    <i>
      <x v="9"/>
    </i>
    <i>
      <x v="10"/>
    </i>
    <i>
      <x v="11"/>
    </i>
    <i t="grand">
      <x/>
    </i>
  </rowItems>
  <colFields count="1">
    <field x="-2"/>
  </colFields>
  <colItems count="2">
    <i>
      <x/>
    </i>
    <i i="1">
      <x v="1"/>
    </i>
  </colItems>
  <dataFields count="2">
    <dataField name="Count of order_id" fld="0" subtotal="count" baseField="0" baseItem="0"/>
    <dataField name="Sum of TotalPrice" fld="13"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B7AF21-2D75-47AE-BE05-EFCB068E05D9}"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B19" firstHeaderRow="1" firstDataRow="1" firstDataCol="1"/>
  <pivotFields count="17">
    <pivotField compact="0" outline="0" showAll="0"/>
    <pivotField compact="0" outline="0" showAll="0"/>
    <pivotField compact="0" numFmtId="164" outline="0" showAll="0"/>
    <pivotField compact="0" numFmtId="164" outline="0" showAll="0"/>
    <pivotField compact="0" numFmtId="164" outline="0" showAll="0"/>
    <pivotField compact="0" outline="0" showAll="0"/>
    <pivotField compact="0" outline="0" showAll="0">
      <items count="6">
        <item x="0"/>
        <item x="2"/>
        <item x="1"/>
        <item x="4"/>
        <item x="3"/>
        <item t="default"/>
      </items>
    </pivotField>
    <pivotField axis="axisRow" compact="0" outline="0" showAll="0" sortType="descending">
      <items count="16">
        <item x="11"/>
        <item x="8"/>
        <item x="4"/>
        <item x="1"/>
        <item x="5"/>
        <item x="0"/>
        <item x="9"/>
        <item x="6"/>
        <item x="12"/>
        <item x="7"/>
        <item x="13"/>
        <item x="2"/>
        <item x="10"/>
        <item x="3"/>
        <item x="14"/>
        <item t="default"/>
      </items>
    </pivotField>
    <pivotField compact="0" outline="0" showAll="0"/>
    <pivotField compact="0" outline="0" showAll="0"/>
    <pivotField compact="0" outline="0" showAll="0"/>
    <pivotField compact="0" outline="0" showAll="0">
      <items count="4">
        <item h="1" x="2"/>
        <item h="1" x="1"/>
        <item x="0"/>
        <item t="default"/>
      </items>
    </pivotField>
    <pivotField compact="0" outline="0" showAll="0">
      <items count="5">
        <item x="1"/>
        <item h="1" x="0"/>
        <item h="1" x="2"/>
        <item h="1" x="3"/>
        <item t="default"/>
      </items>
    </pivotField>
    <pivotField dataField="1" compact="0" outline="0" showAll="0"/>
    <pivotField compact="0" outline="0" showAll="0"/>
    <pivotField compact="0" outline="0" showAll="0"/>
    <pivotField compact="0" outline="0" showAll="0">
      <items count="13">
        <item x="9"/>
        <item x="6"/>
        <item x="5"/>
        <item x="0"/>
        <item x="11"/>
        <item x="3"/>
        <item x="2"/>
        <item x="7"/>
        <item x="1"/>
        <item x="10"/>
        <item x="4"/>
        <item x="8"/>
        <item t="default"/>
      </items>
    </pivotField>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Sum of TotalPrice" fld="13" baseField="0" baseItem="0" numFmtId="165"/>
  </dataFields>
  <formats count="4">
    <format dxfId="49">
      <pivotArea outline="0" collapsedLevelsAreSubtotals="1" fieldPosition="0"/>
    </format>
    <format dxfId="48">
      <pivotArea dataOnly="0" labelOnly="1" outline="0" axis="axisValues" fieldPosition="0"/>
    </format>
    <format dxfId="47">
      <pivotArea outline="0" collapsedLevelsAreSubtotals="1" fieldPosition="0"/>
    </format>
    <format dxfId="4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E29FDF-B0C0-45B3-AB59-19BA6548D3DF}"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C6" firstHeaderRow="1" firstDataRow="2" firstDataCol="1"/>
  <pivotFields count="17">
    <pivotField dataField="1" compact="0" outline="0" showAll="0"/>
    <pivotField compact="0" outline="0" showAll="0"/>
    <pivotField compact="0" numFmtId="164" outline="0" showAll="0"/>
    <pivotField compact="0" numFmtId="164" outline="0" showAll="0"/>
    <pivotField compact="0" numFmtId="164" outline="0" showAll="0"/>
    <pivotField compact="0" outline="0" showAll="0"/>
    <pivotField compact="0" outline="0" showAll="0">
      <items count="6">
        <item x="0"/>
        <item x="2"/>
        <item x="1"/>
        <item x="4"/>
        <item x="3"/>
        <item t="default"/>
      </items>
    </pivotField>
    <pivotField compact="0" outline="0" showAll="0"/>
    <pivotField compact="0" outline="0" showAll="0"/>
    <pivotField compact="0" outline="0" showAll="0"/>
    <pivotField compact="0" outline="0" showAll="0"/>
    <pivotField axis="axisCol" compact="0" outline="0" showAll="0">
      <items count="4">
        <item h="1" x="2"/>
        <item h="1" x="1"/>
        <item x="0"/>
        <item t="default"/>
      </items>
    </pivotField>
    <pivotField axis="axisRow" compact="0" outline="0" showAll="0">
      <items count="5">
        <item x="1"/>
        <item h="1" x="0"/>
        <item h="1" x="2"/>
        <item h="1" x="3"/>
        <item t="default"/>
      </items>
    </pivotField>
    <pivotField compact="0" outline="0" showAll="0"/>
    <pivotField compact="0" outline="0" showAll="0"/>
    <pivotField compact="0" outline="0" showAll="0"/>
    <pivotField compact="0" outline="0" showAll="0">
      <items count="13">
        <item x="9"/>
        <item x="6"/>
        <item x="5"/>
        <item x="0"/>
        <item x="11"/>
        <item x="3"/>
        <item x="2"/>
        <item x="7"/>
        <item x="1"/>
        <item x="10"/>
        <item x="4"/>
        <item x="8"/>
        <item t="default"/>
      </items>
    </pivotField>
  </pivotFields>
  <rowFields count="1">
    <field x="12"/>
  </rowFields>
  <rowItems count="2">
    <i>
      <x/>
    </i>
    <i t="grand">
      <x/>
    </i>
  </rowItems>
  <colFields count="1">
    <field x="11"/>
  </colFields>
  <colItems count="2">
    <i>
      <x v="2"/>
    </i>
    <i t="grand">
      <x/>
    </i>
  </colItems>
  <dataFields count="1">
    <dataField name="Count of order_id" fld="0" subtotal="count" baseField="0" baseItem="0"/>
  </dataFields>
  <chartFormats count="4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1"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3" format="9" series="1">
      <pivotArea type="data" outline="0" fieldPosition="0">
        <references count="2">
          <reference field="4294967294" count="1" selected="0">
            <x v="0"/>
          </reference>
          <reference field="11" count="1" selected="0">
            <x v="0"/>
          </reference>
        </references>
      </pivotArea>
    </chartFormat>
    <chartFormat chart="3" format="10" series="1">
      <pivotArea type="data" outline="0" fieldPosition="0">
        <references count="2">
          <reference field="4294967294" count="1" selected="0">
            <x v="0"/>
          </reference>
          <reference field="11" count="1" selected="0">
            <x v="1"/>
          </reference>
        </references>
      </pivotArea>
    </chartFormat>
    <chartFormat chart="3" format="11" series="1">
      <pivotArea type="data" outline="0" fieldPosition="0">
        <references count="2">
          <reference field="4294967294" count="1" selected="0">
            <x v="0"/>
          </reference>
          <reference field="11" count="1" selected="0">
            <x v="2"/>
          </reference>
        </references>
      </pivotArea>
    </chartFormat>
    <chartFormat chart="5" format="15" series="1">
      <pivotArea type="data" outline="0" fieldPosition="0">
        <references count="2">
          <reference field="4294967294" count="1" selected="0">
            <x v="0"/>
          </reference>
          <reference field="11" count="1" selected="0">
            <x v="0"/>
          </reference>
        </references>
      </pivotArea>
    </chartFormat>
    <chartFormat chart="5" format="16" series="1">
      <pivotArea type="data" outline="0" fieldPosition="0">
        <references count="2">
          <reference field="4294967294" count="1" selected="0">
            <x v="0"/>
          </reference>
          <reference field="11" count="1" selected="0">
            <x v="1"/>
          </reference>
        </references>
      </pivotArea>
    </chartFormat>
    <chartFormat chart="5" format="17" series="1">
      <pivotArea type="data" outline="0" fieldPosition="0">
        <references count="2">
          <reference field="4294967294" count="1" selected="0">
            <x v="0"/>
          </reference>
          <reference field="11" count="1" selected="0">
            <x v="2"/>
          </reference>
        </references>
      </pivotArea>
    </chartFormat>
    <chartFormat chart="6" format="18" series="1">
      <pivotArea type="data" outline="0" fieldPosition="0">
        <references count="2">
          <reference field="4294967294" count="1" selected="0">
            <x v="0"/>
          </reference>
          <reference field="11" count="1" selected="0">
            <x v="0"/>
          </reference>
        </references>
      </pivotArea>
    </chartFormat>
    <chartFormat chart="6" format="19" series="1">
      <pivotArea type="data" outline="0" fieldPosition="0">
        <references count="2">
          <reference field="4294967294" count="1" selected="0">
            <x v="0"/>
          </reference>
          <reference field="11" count="1" selected="0">
            <x v="1"/>
          </reference>
        </references>
      </pivotArea>
    </chartFormat>
    <chartFormat chart="6" format="20" series="1">
      <pivotArea type="data" outline="0" fieldPosition="0">
        <references count="2">
          <reference field="4294967294" count="1" selected="0">
            <x v="0"/>
          </reference>
          <reference field="11" count="1" selected="0">
            <x v="2"/>
          </reference>
        </references>
      </pivotArea>
    </chartFormat>
    <chartFormat chart="7" format="3" series="1">
      <pivotArea type="data" outline="0" fieldPosition="0">
        <references count="2">
          <reference field="4294967294" count="1" selected="0">
            <x v="0"/>
          </reference>
          <reference field="11" count="1" selected="0">
            <x v="0"/>
          </reference>
        </references>
      </pivotArea>
    </chartFormat>
    <chartFormat chart="7" format="4" series="1">
      <pivotArea type="data" outline="0" fieldPosition="0">
        <references count="2">
          <reference field="4294967294" count="1" selected="0">
            <x v="0"/>
          </reference>
          <reference field="11" count="1" selected="0">
            <x v="1"/>
          </reference>
        </references>
      </pivotArea>
    </chartFormat>
    <chartFormat chart="7" format="5" series="1">
      <pivotArea type="data" outline="0" fieldPosition="0">
        <references count="2">
          <reference field="4294967294" count="1" selected="0">
            <x v="0"/>
          </reference>
          <reference field="11" count="1" selected="0">
            <x v="2"/>
          </reference>
        </references>
      </pivotArea>
    </chartFormat>
    <chartFormat chart="8" format="6" series="1">
      <pivotArea type="data" outline="0" fieldPosition="0">
        <references count="2">
          <reference field="4294967294" count="1" selected="0">
            <x v="0"/>
          </reference>
          <reference field="11" count="1" selected="0">
            <x v="0"/>
          </reference>
        </references>
      </pivotArea>
    </chartFormat>
    <chartFormat chart="8" format="7" series="1">
      <pivotArea type="data" outline="0" fieldPosition="0">
        <references count="2">
          <reference field="4294967294" count="1" selected="0">
            <x v="0"/>
          </reference>
          <reference field="11" count="1" selected="0">
            <x v="1"/>
          </reference>
        </references>
      </pivotArea>
    </chartFormat>
    <chartFormat chart="8" format="8" series="1">
      <pivotArea type="data" outline="0" fieldPosition="0">
        <references count="2">
          <reference field="4294967294" count="1" selected="0">
            <x v="0"/>
          </reference>
          <reference field="11" count="1" selected="0">
            <x v="2"/>
          </reference>
        </references>
      </pivotArea>
    </chartFormat>
    <chartFormat chart="9" format="3" series="1">
      <pivotArea type="data" outline="0" fieldPosition="0">
        <references count="2">
          <reference field="4294967294" count="1" selected="0">
            <x v="0"/>
          </reference>
          <reference field="11" count="1" selected="0">
            <x v="0"/>
          </reference>
        </references>
      </pivotArea>
    </chartFormat>
    <chartFormat chart="9" format="4" series="1">
      <pivotArea type="data" outline="0" fieldPosition="0">
        <references count="2">
          <reference field="4294967294" count="1" selected="0">
            <x v="0"/>
          </reference>
          <reference field="11" count="1" selected="0">
            <x v="1"/>
          </reference>
        </references>
      </pivotArea>
    </chartFormat>
    <chartFormat chart="9" format="5" series="1">
      <pivotArea type="data" outline="0" fieldPosition="0">
        <references count="2">
          <reference field="4294967294" count="1" selected="0">
            <x v="0"/>
          </reference>
          <reference field="11" count="1" selected="0">
            <x v="2"/>
          </reference>
        </references>
      </pivotArea>
    </chartFormat>
    <chartFormat chart="10" format="6" series="1">
      <pivotArea type="data" outline="0" fieldPosition="0">
        <references count="2">
          <reference field="4294967294" count="1" selected="0">
            <x v="0"/>
          </reference>
          <reference field="11" count="1" selected="0">
            <x v="0"/>
          </reference>
        </references>
      </pivotArea>
    </chartFormat>
    <chartFormat chart="10" format="7" series="1">
      <pivotArea type="data" outline="0" fieldPosition="0">
        <references count="2">
          <reference field="4294967294" count="1" selected="0">
            <x v="0"/>
          </reference>
          <reference field="11" count="1" selected="0">
            <x v="1"/>
          </reference>
        </references>
      </pivotArea>
    </chartFormat>
    <chartFormat chart="10" format="8" series="1">
      <pivotArea type="data" outline="0" fieldPosition="0">
        <references count="2">
          <reference field="4294967294" count="1" selected="0">
            <x v="0"/>
          </reference>
          <reference field="11" count="1" selected="0">
            <x v="2"/>
          </reference>
        </references>
      </pivotArea>
    </chartFormat>
    <chartFormat chart="11" format="9" series="1">
      <pivotArea type="data" outline="0" fieldPosition="0">
        <references count="2">
          <reference field="4294967294" count="1" selected="0">
            <x v="0"/>
          </reference>
          <reference field="11" count="1" selected="0">
            <x v="0"/>
          </reference>
        </references>
      </pivotArea>
    </chartFormat>
    <chartFormat chart="11" format="10" series="1">
      <pivotArea type="data" outline="0" fieldPosition="0">
        <references count="2">
          <reference field="4294967294" count="1" selected="0">
            <x v="0"/>
          </reference>
          <reference field="11" count="1" selected="0">
            <x v="1"/>
          </reference>
        </references>
      </pivotArea>
    </chartFormat>
    <chartFormat chart="11" format="11" series="1">
      <pivotArea type="data" outline="0" fieldPosition="0">
        <references count="2">
          <reference field="4294967294" count="1" selected="0">
            <x v="0"/>
          </reference>
          <reference field="11" count="1" selected="0">
            <x v="2"/>
          </reference>
        </references>
      </pivotArea>
    </chartFormat>
    <chartFormat chart="12" format="12" series="1">
      <pivotArea type="data" outline="0" fieldPosition="0">
        <references count="2">
          <reference field="4294967294" count="1" selected="0">
            <x v="0"/>
          </reference>
          <reference field="11" count="1" selected="0">
            <x v="0"/>
          </reference>
        </references>
      </pivotArea>
    </chartFormat>
    <chartFormat chart="12" format="13" series="1">
      <pivotArea type="data" outline="0" fieldPosition="0">
        <references count="2">
          <reference field="4294967294" count="1" selected="0">
            <x v="0"/>
          </reference>
          <reference field="11" count="1" selected="0">
            <x v="1"/>
          </reference>
        </references>
      </pivotArea>
    </chartFormat>
    <chartFormat chart="12" format="14" series="1">
      <pivotArea type="data" outline="0" fieldPosition="0">
        <references count="2">
          <reference field="4294967294" count="1" selected="0">
            <x v="0"/>
          </reference>
          <reference field="11" count="1" selected="0">
            <x v="2"/>
          </reference>
        </references>
      </pivotArea>
    </chartFormat>
    <chartFormat chart="13" format="15" series="1">
      <pivotArea type="data" outline="0" fieldPosition="0">
        <references count="2">
          <reference field="4294967294" count="1" selected="0">
            <x v="0"/>
          </reference>
          <reference field="11" count="1" selected="0">
            <x v="0"/>
          </reference>
        </references>
      </pivotArea>
    </chartFormat>
    <chartFormat chart="13" format="16" series="1">
      <pivotArea type="data" outline="0" fieldPosition="0">
        <references count="2">
          <reference field="4294967294" count="1" selected="0">
            <x v="0"/>
          </reference>
          <reference field="11" count="1" selected="0">
            <x v="1"/>
          </reference>
        </references>
      </pivotArea>
    </chartFormat>
    <chartFormat chart="13" format="17" series="1">
      <pivotArea type="data" outline="0" fieldPosition="0">
        <references count="2">
          <reference field="4294967294" count="1" selected="0">
            <x v="0"/>
          </reference>
          <reference field="11" count="1" selected="0">
            <x v="2"/>
          </reference>
        </references>
      </pivotArea>
    </chartFormat>
    <chartFormat chart="14" format="18" series="1">
      <pivotArea type="data" outline="0" fieldPosition="0">
        <references count="2">
          <reference field="4294967294" count="1" selected="0">
            <x v="0"/>
          </reference>
          <reference field="11" count="1" selected="0">
            <x v="0"/>
          </reference>
        </references>
      </pivotArea>
    </chartFormat>
    <chartFormat chart="14" format="19" series="1">
      <pivotArea type="data" outline="0" fieldPosition="0">
        <references count="2">
          <reference field="4294967294" count="1" selected="0">
            <x v="0"/>
          </reference>
          <reference field="11" count="1" selected="0">
            <x v="1"/>
          </reference>
        </references>
      </pivotArea>
    </chartFormat>
    <chartFormat chart="14" format="20" series="1">
      <pivotArea type="data" outline="0" fieldPosition="0">
        <references count="2">
          <reference field="4294967294" count="1" selected="0">
            <x v="0"/>
          </reference>
          <reference field="11" count="1" selected="0">
            <x v="2"/>
          </reference>
        </references>
      </pivotArea>
    </chartFormat>
    <chartFormat chart="15" format="15" series="1">
      <pivotArea type="data" outline="0" fieldPosition="0">
        <references count="2">
          <reference field="4294967294" count="1" selected="0">
            <x v="0"/>
          </reference>
          <reference field="11" count="1" selected="0">
            <x v="0"/>
          </reference>
        </references>
      </pivotArea>
    </chartFormat>
    <chartFormat chart="15" format="16" series="1">
      <pivotArea type="data" outline="0" fieldPosition="0">
        <references count="2">
          <reference field="4294967294" count="1" selected="0">
            <x v="0"/>
          </reference>
          <reference field="11" count="1" selected="0">
            <x v="1"/>
          </reference>
        </references>
      </pivotArea>
    </chartFormat>
    <chartFormat chart="15" format="17" series="1">
      <pivotArea type="data" outline="0" fieldPosition="0">
        <references count="2">
          <reference field="4294967294" count="1" selected="0">
            <x v="0"/>
          </reference>
          <reference field="11" count="1" selected="0">
            <x v="2"/>
          </reference>
        </references>
      </pivotArea>
    </chartFormat>
    <chartFormat chart="16" format="18" series="1">
      <pivotArea type="data" outline="0" fieldPosition="0">
        <references count="2">
          <reference field="4294967294" count="1" selected="0">
            <x v="0"/>
          </reference>
          <reference field="11" count="1" selected="0">
            <x v="0"/>
          </reference>
        </references>
      </pivotArea>
    </chartFormat>
    <chartFormat chart="16" format="19" series="1">
      <pivotArea type="data" outline="0" fieldPosition="0">
        <references count="2">
          <reference field="4294967294" count="1" selected="0">
            <x v="0"/>
          </reference>
          <reference field="11" count="1" selected="0">
            <x v="1"/>
          </reference>
        </references>
      </pivotArea>
    </chartFormat>
    <chartFormat chart="16" format="20"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256D3E-6345-4F59-95F8-2C1635DD57F0}"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G6" firstHeaderRow="1" firstDataRow="2" firstDataCol="1"/>
  <pivotFields count="17">
    <pivotField compact="0" outline="0" showAll="0"/>
    <pivotField compact="0" outline="0" showAll="0"/>
    <pivotField compact="0" numFmtId="164" outline="0" showAll="0"/>
    <pivotField compact="0" numFmtId="164" outline="0" showAll="0"/>
    <pivotField compact="0" numFmtId="164" outline="0" showAll="0"/>
    <pivotField compact="0" outline="0" showAll="0"/>
    <pivotField axis="axisCol" compact="0" outline="0" showAll="0">
      <items count="6">
        <item x="0"/>
        <item x="2"/>
        <item x="1"/>
        <item x="4"/>
        <item x="3"/>
        <item t="default"/>
      </items>
    </pivotField>
    <pivotField compact="0" outline="0" showAll="0"/>
    <pivotField compact="0" outline="0" showAll="0"/>
    <pivotField compact="0" outline="0" showAll="0"/>
    <pivotField compact="0" outline="0" showAll="0"/>
    <pivotField compact="0" outline="0" showAll="0">
      <items count="4">
        <item h="1" x="2"/>
        <item h="1" x="1"/>
        <item x="0"/>
        <item t="default"/>
      </items>
    </pivotField>
    <pivotField axis="axisRow" compact="0" outline="0" showAll="0">
      <items count="5">
        <item x="1"/>
        <item h="1" x="0"/>
        <item h="1" x="2"/>
        <item h="1" x="3"/>
        <item t="default"/>
      </items>
    </pivotField>
    <pivotField compact="0" outline="0" showAll="0"/>
    <pivotField compact="0" outline="0" showAll="0"/>
    <pivotField dataField="1" compact="0" outline="0" showAll="0"/>
    <pivotField compact="0" outline="0" showAll="0">
      <items count="13">
        <item x="9"/>
        <item x="6"/>
        <item x="5"/>
        <item x="0"/>
        <item x="11"/>
        <item x="3"/>
        <item x="2"/>
        <item x="7"/>
        <item x="1"/>
        <item x="10"/>
        <item x="4"/>
        <item x="8"/>
        <item t="default"/>
      </items>
    </pivotField>
  </pivotFields>
  <rowFields count="1">
    <field x="12"/>
  </rowFields>
  <rowItems count="2">
    <i>
      <x/>
    </i>
    <i t="grand">
      <x/>
    </i>
  </rowItems>
  <colFields count="1">
    <field x="6"/>
  </colFields>
  <colItems count="6">
    <i>
      <x/>
    </i>
    <i>
      <x v="1"/>
    </i>
    <i>
      <x v="2"/>
    </i>
    <i>
      <x v="3"/>
    </i>
    <i>
      <x v="4"/>
    </i>
    <i t="grand">
      <x/>
    </i>
  </colItems>
  <dataFields count="1">
    <dataField name="Average of DeliveryTime" fld="15" subtotal="average" baseField="0" baseItem="0" numFmtId="1"/>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835787-9730-41BE-91E3-6FC48F06AD8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C9" firstHeaderRow="0" firstDataRow="1" firstDataCol="1"/>
  <pivotFields count="17">
    <pivotField dataField="1" compact="0" outline="0" showAll="0"/>
    <pivotField axis="axisRow" compact="0" outline="0" showAll="0" measureFilter="1" sortType="ascending">
      <items count="380">
        <item x="174"/>
        <item x="143"/>
        <item x="318"/>
        <item x="226"/>
        <item x="197"/>
        <item x="345"/>
        <item x="57"/>
        <item x="151"/>
        <item x="337"/>
        <item x="144"/>
        <item x="177"/>
        <item x="255"/>
        <item x="48"/>
        <item x="357"/>
        <item x="105"/>
        <item x="288"/>
        <item x="294"/>
        <item x="363"/>
        <item x="6"/>
        <item x="356"/>
        <item x="292"/>
        <item x="248"/>
        <item x="84"/>
        <item x="80"/>
        <item x="246"/>
        <item x="364"/>
        <item x="50"/>
        <item x="216"/>
        <item x="315"/>
        <item x="17"/>
        <item x="161"/>
        <item x="169"/>
        <item x="217"/>
        <item x="24"/>
        <item x="16"/>
        <item x="92"/>
        <item x="158"/>
        <item x="348"/>
        <item x="284"/>
        <item x="162"/>
        <item x="30"/>
        <item x="239"/>
        <item x="238"/>
        <item x="93"/>
        <item x="198"/>
        <item x="28"/>
        <item x="314"/>
        <item x="32"/>
        <item x="339"/>
        <item x="94"/>
        <item x="279"/>
        <item x="185"/>
        <item x="138"/>
        <item x="148"/>
        <item x="35"/>
        <item x="319"/>
        <item x="25"/>
        <item x="127"/>
        <item x="228"/>
        <item x="378"/>
        <item x="323"/>
        <item x="330"/>
        <item x="335"/>
        <item x="207"/>
        <item x="256"/>
        <item x="118"/>
        <item x="81"/>
        <item x="186"/>
        <item x="377"/>
        <item x="33"/>
        <item x="66"/>
        <item x="123"/>
        <item x="360"/>
        <item x="7"/>
        <item x="20"/>
        <item x="156"/>
        <item x="298"/>
        <item x="341"/>
        <item x="152"/>
        <item x="189"/>
        <item x="327"/>
        <item x="368"/>
        <item x="210"/>
        <item x="168"/>
        <item x="224"/>
        <item x="82"/>
        <item x="147"/>
        <item x="312"/>
        <item x="199"/>
        <item x="188"/>
        <item x="371"/>
        <item x="34"/>
        <item x="128"/>
        <item x="172"/>
        <item x="286"/>
        <item x="170"/>
        <item x="307"/>
        <item x="160"/>
        <item x="155"/>
        <item x="221"/>
        <item x="141"/>
        <item x="222"/>
        <item x="202"/>
        <item x="119"/>
        <item x="251"/>
        <item x="334"/>
        <item x="297"/>
        <item x="233"/>
        <item x="352"/>
        <item x="225"/>
        <item x="247"/>
        <item x="14"/>
        <item x="303"/>
        <item x="45"/>
        <item x="13"/>
        <item x="0"/>
        <item x="278"/>
        <item x="328"/>
        <item x="281"/>
        <item x="367"/>
        <item x="231"/>
        <item x="132"/>
        <item x="107"/>
        <item x="267"/>
        <item x="296"/>
        <item x="2"/>
        <item x="234"/>
        <item x="29"/>
        <item x="149"/>
        <item x="324"/>
        <item x="332"/>
        <item x="47"/>
        <item x="370"/>
        <item x="285"/>
        <item x="3"/>
        <item x="333"/>
        <item x="218"/>
        <item x="117"/>
        <item x="114"/>
        <item x="136"/>
        <item x="154"/>
        <item x="316"/>
        <item x="269"/>
        <item x="235"/>
        <item x="89"/>
        <item x="88"/>
        <item x="347"/>
        <item x="245"/>
        <item x="12"/>
        <item x="320"/>
        <item x="37"/>
        <item x="349"/>
        <item x="236"/>
        <item x="203"/>
        <item x="98"/>
        <item x="252"/>
        <item x="361"/>
        <item x="274"/>
        <item x="190"/>
        <item x="187"/>
        <item x="165"/>
        <item x="11"/>
        <item x="129"/>
        <item x="31"/>
        <item x="69"/>
        <item x="283"/>
        <item x="27"/>
        <item x="76"/>
        <item x="262"/>
        <item x="194"/>
        <item x="259"/>
        <item x="167"/>
        <item x="271"/>
        <item x="270"/>
        <item x="264"/>
        <item x="268"/>
        <item x="104"/>
        <item x="86"/>
        <item x="137"/>
        <item x="243"/>
        <item x="111"/>
        <item x="49"/>
        <item x="100"/>
        <item x="115"/>
        <item x="209"/>
        <item x="77"/>
        <item x="182"/>
        <item x="358"/>
        <item x="230"/>
        <item x="122"/>
        <item x="196"/>
        <item x="313"/>
        <item x="223"/>
        <item x="265"/>
        <item x="369"/>
        <item x="102"/>
        <item x="44"/>
        <item x="227"/>
        <item x="46"/>
        <item x="68"/>
        <item x="272"/>
        <item x="317"/>
        <item x="322"/>
        <item x="70"/>
        <item x="215"/>
        <item x="142"/>
        <item x="300"/>
        <item x="157"/>
        <item x="260"/>
        <item x="53"/>
        <item x="321"/>
        <item x="211"/>
        <item x="213"/>
        <item x="62"/>
        <item x="302"/>
        <item x="244"/>
        <item x="191"/>
        <item x="261"/>
        <item x="75"/>
        <item x="195"/>
        <item x="108"/>
        <item x="145"/>
        <item x="60"/>
        <item x="229"/>
        <item x="67"/>
        <item x="96"/>
        <item x="232"/>
        <item x="344"/>
        <item x="99"/>
        <item x="116"/>
        <item x="112"/>
        <item x="304"/>
        <item x="250"/>
        <item x="130"/>
        <item x="133"/>
        <item x="8"/>
        <item x="372"/>
        <item x="38"/>
        <item x="266"/>
        <item x="73"/>
        <item x="36"/>
        <item x="277"/>
        <item x="205"/>
        <item x="146"/>
        <item x="193"/>
        <item x="15"/>
        <item x="21"/>
        <item x="134"/>
        <item x="275"/>
        <item x="214"/>
        <item x="308"/>
        <item x="353"/>
        <item x="183"/>
        <item x="135"/>
        <item x="310"/>
        <item x="343"/>
        <item x="219"/>
        <item x="124"/>
        <item x="5"/>
        <item x="311"/>
        <item x="212"/>
        <item x="125"/>
        <item x="249"/>
        <item x="64"/>
        <item x="83"/>
        <item x="253"/>
        <item x="329"/>
        <item x="201"/>
        <item x="293"/>
        <item x="258"/>
        <item x="109"/>
        <item x="126"/>
        <item x="336"/>
        <item x="78"/>
        <item x="40"/>
        <item x="276"/>
        <item x="52"/>
        <item x="74"/>
        <item x="91"/>
        <item x="131"/>
        <item x="51"/>
        <item x="163"/>
        <item x="65"/>
        <item x="240"/>
        <item x="43"/>
        <item x="58"/>
        <item x="375"/>
        <item x="22"/>
        <item x="374"/>
        <item x="242"/>
        <item x="10"/>
        <item x="90"/>
        <item x="56"/>
        <item x="299"/>
        <item x="39"/>
        <item x="54"/>
        <item x="306"/>
        <item x="101"/>
        <item x="61"/>
        <item x="340"/>
        <item x="366"/>
        <item x="257"/>
        <item x="305"/>
        <item x="42"/>
        <item x="150"/>
        <item x="103"/>
        <item x="179"/>
        <item x="72"/>
        <item x="63"/>
        <item x="113"/>
        <item x="178"/>
        <item x="237"/>
        <item x="290"/>
        <item x="220"/>
        <item x="359"/>
        <item x="355"/>
        <item x="164"/>
        <item x="18"/>
        <item x="289"/>
        <item x="350"/>
        <item x="273"/>
        <item x="85"/>
        <item x="280"/>
        <item x="241"/>
        <item x="291"/>
        <item x="180"/>
        <item x="206"/>
        <item x="171"/>
        <item x="295"/>
        <item x="79"/>
        <item x="287"/>
        <item x="338"/>
        <item x="362"/>
        <item x="120"/>
        <item x="173"/>
        <item x="331"/>
        <item x="184"/>
        <item x="59"/>
        <item x="71"/>
        <item x="140"/>
        <item x="9"/>
        <item x="376"/>
        <item x="175"/>
        <item x="351"/>
        <item x="139"/>
        <item x="181"/>
        <item x="121"/>
        <item x="4"/>
        <item x="301"/>
        <item x="106"/>
        <item x="192"/>
        <item x="346"/>
        <item x="23"/>
        <item x="95"/>
        <item x="1"/>
        <item x="55"/>
        <item x="282"/>
        <item x="153"/>
        <item x="342"/>
        <item x="204"/>
        <item x="159"/>
        <item x="263"/>
        <item x="19"/>
        <item x="87"/>
        <item x="110"/>
        <item x="309"/>
        <item x="354"/>
        <item x="254"/>
        <item x="365"/>
        <item x="97"/>
        <item x="373"/>
        <item x="176"/>
        <item x="200"/>
        <item x="166"/>
        <item x="208"/>
        <item x="26"/>
        <item x="41"/>
        <item x="326"/>
        <item x="325"/>
        <item t="default"/>
      </items>
    </pivotField>
    <pivotField compact="0" numFmtId="164" outline="0" showAll="0"/>
    <pivotField compact="0" numFmtId="164" outline="0" showAll="0"/>
    <pivotField compact="0" numFmtId="164" outline="0" showAll="0"/>
    <pivotField compact="0" outline="0" showAll="0"/>
    <pivotField compact="0" outline="0" showAll="0">
      <items count="6">
        <item x="0"/>
        <item x="2"/>
        <item x="1"/>
        <item x="4"/>
        <item x="3"/>
        <item t="default"/>
      </items>
    </pivotField>
    <pivotField compact="0" outline="0" showAll="0"/>
    <pivotField compact="0" outline="0" showAll="0"/>
    <pivotField compact="0" outline="0" showAll="0"/>
    <pivotField compact="0" outline="0" showAll="0"/>
    <pivotField compact="0" outline="0" showAll="0">
      <items count="4">
        <item h="1" x="2"/>
        <item h="1" x="1"/>
        <item x="0"/>
        <item t="default"/>
      </items>
    </pivotField>
    <pivotField compact="0" outline="0" showAll="0">
      <items count="5">
        <item x="1"/>
        <item h="1" x="0"/>
        <item h="1" x="2"/>
        <item h="1" x="3"/>
        <item t="default"/>
      </items>
    </pivotField>
    <pivotField dataField="1" compact="0" outline="0" showAll="0"/>
    <pivotField compact="0" outline="0" showAll="0"/>
    <pivotField compact="0" outline="0" showAll="0"/>
    <pivotField compact="0" outline="0" showAll="0">
      <items count="13">
        <item x="9"/>
        <item x="6"/>
        <item x="5"/>
        <item x="0"/>
        <item x="11"/>
        <item x="3"/>
        <item x="2"/>
        <item x="7"/>
        <item x="1"/>
        <item x="10"/>
        <item x="4"/>
        <item x="8"/>
        <item t="default"/>
      </items>
    </pivotField>
  </pivotFields>
  <rowFields count="1">
    <field x="1"/>
  </rowFields>
  <rowItems count="6">
    <i>
      <x v="35"/>
    </i>
    <i>
      <x v="216"/>
    </i>
    <i>
      <x v="278"/>
    </i>
    <i>
      <x v="298"/>
    </i>
    <i>
      <x v="367"/>
    </i>
    <i t="grand">
      <x/>
    </i>
  </rowItems>
  <colFields count="1">
    <field x="-2"/>
  </colFields>
  <colItems count="2">
    <i>
      <x/>
    </i>
    <i i="1">
      <x v="1"/>
    </i>
  </colItems>
  <dataFields count="2">
    <dataField name="Sum of TotalPrice" fld="13" baseField="0" baseItem="0"/>
    <dataField name="Count of order_id" fld="0" subtotal="count" baseField="0" baseItem="0"/>
  </dataFields>
  <formats count="1">
    <format dxfId="43">
      <pivotArea outline="0" fieldPosition="0">
        <references count="2">
          <reference field="4294967294" count="1" selected="0">
            <x v="0"/>
          </reference>
          <reference field="1" count="5" selected="0">
            <x v="56"/>
            <x v="82"/>
            <x v="159"/>
            <x v="278"/>
            <x v="282"/>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697D9F-C63F-471E-BB33-7F5566312A6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31:E37" firstHeaderRow="0" firstDataRow="1" firstDataCol="1"/>
  <pivotFields count="17">
    <pivotField dataField="1" compact="0" outline="0" showAll="0"/>
    <pivotField axis="axisRow" compact="0" outline="0" showAll="0" measureFilter="1" sortType="ascending">
      <items count="380">
        <item x="174"/>
        <item x="143"/>
        <item x="318"/>
        <item x="226"/>
        <item x="197"/>
        <item x="345"/>
        <item x="57"/>
        <item x="151"/>
        <item x="337"/>
        <item x="144"/>
        <item x="177"/>
        <item x="255"/>
        <item x="48"/>
        <item x="357"/>
        <item x="105"/>
        <item x="288"/>
        <item x="294"/>
        <item x="363"/>
        <item x="6"/>
        <item x="356"/>
        <item x="292"/>
        <item x="248"/>
        <item x="84"/>
        <item x="80"/>
        <item x="246"/>
        <item x="364"/>
        <item x="50"/>
        <item x="216"/>
        <item x="315"/>
        <item x="17"/>
        <item x="161"/>
        <item x="169"/>
        <item x="217"/>
        <item x="24"/>
        <item x="16"/>
        <item x="92"/>
        <item x="158"/>
        <item x="348"/>
        <item x="284"/>
        <item x="162"/>
        <item x="30"/>
        <item x="239"/>
        <item x="238"/>
        <item x="93"/>
        <item x="198"/>
        <item x="28"/>
        <item x="314"/>
        <item x="32"/>
        <item x="339"/>
        <item x="94"/>
        <item x="279"/>
        <item x="185"/>
        <item x="138"/>
        <item x="148"/>
        <item x="35"/>
        <item x="319"/>
        <item x="25"/>
        <item x="127"/>
        <item x="228"/>
        <item x="378"/>
        <item x="323"/>
        <item x="330"/>
        <item x="335"/>
        <item x="207"/>
        <item x="256"/>
        <item x="118"/>
        <item x="81"/>
        <item x="186"/>
        <item x="377"/>
        <item x="33"/>
        <item x="66"/>
        <item x="123"/>
        <item x="360"/>
        <item x="7"/>
        <item x="20"/>
        <item x="156"/>
        <item x="298"/>
        <item x="341"/>
        <item x="152"/>
        <item x="189"/>
        <item x="327"/>
        <item x="368"/>
        <item x="210"/>
        <item x="168"/>
        <item x="224"/>
        <item x="82"/>
        <item x="147"/>
        <item x="312"/>
        <item x="199"/>
        <item x="188"/>
        <item x="371"/>
        <item x="34"/>
        <item x="128"/>
        <item x="172"/>
        <item x="286"/>
        <item x="170"/>
        <item x="307"/>
        <item x="160"/>
        <item x="155"/>
        <item x="221"/>
        <item x="141"/>
        <item x="222"/>
        <item x="202"/>
        <item x="119"/>
        <item x="251"/>
        <item x="334"/>
        <item x="297"/>
        <item x="233"/>
        <item x="352"/>
        <item x="225"/>
        <item x="247"/>
        <item x="14"/>
        <item x="303"/>
        <item x="45"/>
        <item x="13"/>
        <item x="0"/>
        <item x="278"/>
        <item x="328"/>
        <item x="281"/>
        <item x="367"/>
        <item x="231"/>
        <item x="132"/>
        <item x="107"/>
        <item x="267"/>
        <item x="296"/>
        <item x="2"/>
        <item x="234"/>
        <item x="29"/>
        <item x="149"/>
        <item x="324"/>
        <item x="332"/>
        <item x="47"/>
        <item x="370"/>
        <item x="285"/>
        <item x="3"/>
        <item x="333"/>
        <item x="218"/>
        <item x="117"/>
        <item x="114"/>
        <item x="136"/>
        <item x="154"/>
        <item x="316"/>
        <item x="269"/>
        <item x="235"/>
        <item x="89"/>
        <item x="88"/>
        <item x="347"/>
        <item x="245"/>
        <item x="12"/>
        <item x="320"/>
        <item x="37"/>
        <item x="349"/>
        <item x="236"/>
        <item x="203"/>
        <item x="98"/>
        <item x="252"/>
        <item x="361"/>
        <item x="274"/>
        <item x="190"/>
        <item x="187"/>
        <item x="165"/>
        <item x="11"/>
        <item x="129"/>
        <item x="31"/>
        <item x="69"/>
        <item x="283"/>
        <item x="27"/>
        <item x="76"/>
        <item x="262"/>
        <item x="194"/>
        <item x="259"/>
        <item x="167"/>
        <item x="271"/>
        <item x="270"/>
        <item x="264"/>
        <item x="268"/>
        <item x="104"/>
        <item x="86"/>
        <item x="137"/>
        <item x="243"/>
        <item x="111"/>
        <item x="49"/>
        <item x="100"/>
        <item x="115"/>
        <item x="209"/>
        <item x="77"/>
        <item x="182"/>
        <item x="358"/>
        <item x="230"/>
        <item x="122"/>
        <item x="196"/>
        <item x="313"/>
        <item x="223"/>
        <item x="265"/>
        <item x="369"/>
        <item x="102"/>
        <item x="44"/>
        <item x="227"/>
        <item x="46"/>
        <item x="68"/>
        <item x="272"/>
        <item x="317"/>
        <item x="322"/>
        <item x="70"/>
        <item x="215"/>
        <item x="142"/>
        <item x="300"/>
        <item x="157"/>
        <item x="260"/>
        <item x="53"/>
        <item x="321"/>
        <item x="211"/>
        <item x="213"/>
        <item x="62"/>
        <item x="302"/>
        <item x="244"/>
        <item x="191"/>
        <item x="261"/>
        <item x="75"/>
        <item x="195"/>
        <item x="108"/>
        <item x="145"/>
        <item x="60"/>
        <item x="229"/>
        <item x="67"/>
        <item x="96"/>
        <item x="232"/>
        <item x="344"/>
        <item x="99"/>
        <item x="116"/>
        <item x="112"/>
        <item x="304"/>
        <item x="250"/>
        <item x="130"/>
        <item x="133"/>
        <item x="8"/>
        <item x="372"/>
        <item x="38"/>
        <item x="266"/>
        <item x="73"/>
        <item x="36"/>
        <item x="277"/>
        <item x="205"/>
        <item x="146"/>
        <item x="193"/>
        <item x="15"/>
        <item x="21"/>
        <item x="134"/>
        <item x="275"/>
        <item x="214"/>
        <item x="308"/>
        <item x="353"/>
        <item x="183"/>
        <item x="135"/>
        <item x="310"/>
        <item x="343"/>
        <item x="219"/>
        <item x="124"/>
        <item x="5"/>
        <item x="311"/>
        <item x="212"/>
        <item x="125"/>
        <item x="249"/>
        <item x="64"/>
        <item x="83"/>
        <item x="253"/>
        <item x="329"/>
        <item x="201"/>
        <item x="293"/>
        <item x="258"/>
        <item x="109"/>
        <item x="126"/>
        <item x="336"/>
        <item x="78"/>
        <item x="40"/>
        <item x="276"/>
        <item x="52"/>
        <item x="74"/>
        <item x="91"/>
        <item x="131"/>
        <item x="51"/>
        <item x="163"/>
        <item x="65"/>
        <item x="240"/>
        <item x="43"/>
        <item x="58"/>
        <item x="375"/>
        <item x="22"/>
        <item x="374"/>
        <item x="242"/>
        <item x="10"/>
        <item x="90"/>
        <item x="56"/>
        <item x="299"/>
        <item x="39"/>
        <item x="54"/>
        <item x="306"/>
        <item x="101"/>
        <item x="61"/>
        <item x="340"/>
        <item x="366"/>
        <item x="257"/>
        <item x="305"/>
        <item x="42"/>
        <item x="150"/>
        <item x="103"/>
        <item x="179"/>
        <item x="72"/>
        <item x="63"/>
        <item x="113"/>
        <item x="178"/>
        <item x="237"/>
        <item x="290"/>
        <item x="220"/>
        <item x="359"/>
        <item x="355"/>
        <item x="164"/>
        <item x="18"/>
        <item x="289"/>
        <item x="350"/>
        <item x="273"/>
        <item x="85"/>
        <item x="280"/>
        <item x="241"/>
        <item x="291"/>
        <item x="180"/>
        <item x="206"/>
        <item x="171"/>
        <item x="295"/>
        <item x="79"/>
        <item x="287"/>
        <item x="338"/>
        <item x="362"/>
        <item x="120"/>
        <item x="173"/>
        <item x="331"/>
        <item x="184"/>
        <item x="59"/>
        <item x="71"/>
        <item x="140"/>
        <item x="9"/>
        <item x="376"/>
        <item x="175"/>
        <item x="351"/>
        <item x="139"/>
        <item x="181"/>
        <item x="121"/>
        <item x="4"/>
        <item x="301"/>
        <item x="106"/>
        <item x="192"/>
        <item x="346"/>
        <item x="23"/>
        <item x="95"/>
        <item x="1"/>
        <item x="55"/>
        <item x="282"/>
        <item x="153"/>
        <item x="342"/>
        <item x="204"/>
        <item x="159"/>
        <item x="263"/>
        <item x="19"/>
        <item x="87"/>
        <item x="110"/>
        <item x="309"/>
        <item x="354"/>
        <item x="254"/>
        <item x="365"/>
        <item x="97"/>
        <item x="373"/>
        <item x="176"/>
        <item x="200"/>
        <item x="166"/>
        <item x="208"/>
        <item x="26"/>
        <item x="41"/>
        <item x="326"/>
        <item x="325"/>
        <item t="default"/>
      </items>
    </pivotField>
    <pivotField compact="0" numFmtId="164" outline="0" showAll="0"/>
    <pivotField compact="0" numFmtId="164" outline="0" showAll="0"/>
    <pivotField compact="0" numFmtId="164" outline="0" showAll="0"/>
    <pivotField compact="0" outline="0" showAll="0"/>
    <pivotField compact="0" outline="0" showAll="0">
      <items count="6">
        <item x="0"/>
        <item x="2"/>
        <item x="1"/>
        <item x="4"/>
        <item x="3"/>
        <item t="default"/>
      </items>
    </pivotField>
    <pivotField compact="0" outline="0" showAll="0"/>
    <pivotField compact="0" outline="0" showAll="0"/>
    <pivotField compact="0" outline="0" showAll="0"/>
    <pivotField compact="0" outline="0" showAll="0"/>
    <pivotField compact="0" outline="0" showAll="0">
      <items count="4">
        <item h="1" x="2"/>
        <item h="1" x="1"/>
        <item x="0"/>
        <item t="default"/>
      </items>
    </pivotField>
    <pivotField compact="0" outline="0" showAll="0">
      <items count="5">
        <item x="1"/>
        <item h="1" x="0"/>
        <item h="1" x="2"/>
        <item h="1" x="3"/>
        <item t="default"/>
      </items>
    </pivotField>
    <pivotField dataField="1" compact="0" outline="0" showAll="0"/>
    <pivotField compact="0" outline="0" showAll="0"/>
    <pivotField compact="0" outline="0" showAll="0"/>
    <pivotField compact="0" outline="0" showAll="0">
      <items count="13">
        <item x="9"/>
        <item x="6"/>
        <item x="5"/>
        <item x="0"/>
        <item x="11"/>
        <item x="3"/>
        <item x="2"/>
        <item x="7"/>
        <item x="1"/>
        <item x="10"/>
        <item x="4"/>
        <item x="8"/>
        <item t="default"/>
      </items>
    </pivotField>
  </pivotFields>
  <rowFields count="1">
    <field x="1"/>
  </rowFields>
  <rowItems count="6">
    <i>
      <x v="35"/>
    </i>
    <i>
      <x v="216"/>
    </i>
    <i>
      <x v="278"/>
    </i>
    <i>
      <x v="298"/>
    </i>
    <i>
      <x v="367"/>
    </i>
    <i t="grand">
      <x/>
    </i>
  </rowItems>
  <colFields count="1">
    <field x="-2"/>
  </colFields>
  <colItems count="2">
    <i>
      <x/>
    </i>
    <i i="1">
      <x v="1"/>
    </i>
  </colItems>
  <dataFields count="2">
    <dataField name="Sum of TotalPrice" fld="13" baseField="0" baseItem="0"/>
    <dataField name="Count of order_id" fld="0" subtotal="count" baseField="0" baseItem="0"/>
  </dataFields>
  <formats count="1">
    <format dxfId="44">
      <pivotArea outline="0" fieldPosition="0">
        <references count="2">
          <reference field="4294967294" count="1" selected="0">
            <x v="0"/>
          </reference>
          <reference field="1" count="5" selected="0">
            <x v="56"/>
            <x v="82"/>
            <x v="159"/>
            <x v="278"/>
            <x v="282"/>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26D520-7FC7-421D-93BD-9A5239EAA76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B5" firstHeaderRow="1" firstDataRow="1" firstDataCol="1"/>
  <pivotFields count="17">
    <pivotField dataField="1" compact="0" outline="0" showAll="0"/>
    <pivotField compact="0" outline="0" showAll="0"/>
    <pivotField compact="0" numFmtId="164" outline="0" showAll="0"/>
    <pivotField compact="0" numFmtId="164" outline="0" showAll="0"/>
    <pivotField compact="0" numFmtId="164" outline="0" showAll="0"/>
    <pivotField compact="0" outline="0" showAll="0"/>
    <pivotField compact="0" outline="0" showAll="0">
      <items count="6">
        <item x="0"/>
        <item x="2"/>
        <item x="1"/>
        <item x="4"/>
        <item x="3"/>
        <item t="default"/>
      </items>
    </pivotField>
    <pivotField compact="0" outline="0" showAll="0"/>
    <pivotField compact="0" outline="0" showAll="0"/>
    <pivotField compact="0" outline="0" showAll="0"/>
    <pivotField compact="0" outline="0" showAll="0"/>
    <pivotField axis="axisRow" compact="0" outline="0" showAll="0">
      <items count="4">
        <item h="1" x="2"/>
        <item h="1" x="1"/>
        <item x="0"/>
        <item t="default"/>
      </items>
    </pivotField>
    <pivotField compact="0" outline="0" showAll="0">
      <items count="5">
        <item x="1"/>
        <item h="1" x="0"/>
        <item h="1" x="2"/>
        <item h="1" x="3"/>
        <item t="default"/>
      </items>
    </pivotField>
    <pivotField compact="0" outline="0" showAll="0"/>
    <pivotField compact="0" outline="0" showAll="0"/>
    <pivotField compact="0" outline="0" showAll="0"/>
    <pivotField compact="0" outline="0" showAll="0">
      <items count="13">
        <item x="9"/>
        <item x="6"/>
        <item x="5"/>
        <item x="0"/>
        <item x="11"/>
        <item x="3"/>
        <item x="2"/>
        <item x="7"/>
        <item x="1"/>
        <item x="10"/>
        <item x="4"/>
        <item x="8"/>
        <item t="default"/>
      </items>
    </pivotField>
  </pivotFields>
  <rowFields count="1">
    <field x="11"/>
  </rowFields>
  <rowItems count="2">
    <i>
      <x v="2"/>
    </i>
    <i t="grand">
      <x/>
    </i>
  </rowItems>
  <colItems count="1">
    <i/>
  </colItems>
  <dataFields count="1">
    <dataField name="Count of order_id" fld="0" subtotal="count" baseField="0" baseItem="0"/>
  </dataFields>
  <chartFormats count="2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1" format="4">
      <pivotArea type="data" outline="0" fieldPosition="0">
        <references count="2">
          <reference field="4294967294" count="1" selected="0">
            <x v="0"/>
          </reference>
          <reference field="11"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1" count="1" selected="0">
            <x v="0"/>
          </reference>
        </references>
      </pivotArea>
    </chartFormat>
    <chartFormat chart="3" format="11">
      <pivotArea type="data" outline="0" fieldPosition="0">
        <references count="2">
          <reference field="4294967294" count="1" selected="0">
            <x v="0"/>
          </reference>
          <reference field="11" count="1" selected="0">
            <x v="1"/>
          </reference>
        </references>
      </pivotArea>
    </chartFormat>
    <chartFormat chart="3" format="12">
      <pivotArea type="data" outline="0" fieldPosition="0">
        <references count="2">
          <reference field="4294967294" count="1" selected="0">
            <x v="0"/>
          </reference>
          <reference field="11"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1" count="1" selected="0">
            <x v="0"/>
          </reference>
        </references>
      </pivotArea>
    </chartFormat>
    <chartFormat chart="4" format="15">
      <pivotArea type="data" outline="0" fieldPosition="0">
        <references count="2">
          <reference field="4294967294" count="1" selected="0">
            <x v="0"/>
          </reference>
          <reference field="11" count="1" selected="0">
            <x v="1"/>
          </reference>
        </references>
      </pivotArea>
    </chartFormat>
    <chartFormat chart="4" format="16">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11" count="1" selected="0">
            <x v="0"/>
          </reference>
        </references>
      </pivotArea>
    </chartFormat>
    <chartFormat chart="5" format="19">
      <pivotArea type="data" outline="0" fieldPosition="0">
        <references count="2">
          <reference field="4294967294" count="1" selected="0">
            <x v="0"/>
          </reference>
          <reference field="11" count="1" selected="0">
            <x v="1"/>
          </reference>
        </references>
      </pivotArea>
    </chartFormat>
    <chartFormat chart="5" format="20">
      <pivotArea type="data" outline="0" fieldPosition="0">
        <references count="2">
          <reference field="4294967294" count="1" selected="0">
            <x v="0"/>
          </reference>
          <reference field="11" count="1" selected="0">
            <x v="2"/>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11" count="1" selected="0">
            <x v="0"/>
          </reference>
        </references>
      </pivotArea>
    </chartFormat>
    <chartFormat chart="6" format="23">
      <pivotArea type="data" outline="0" fieldPosition="0">
        <references count="2">
          <reference field="4294967294" count="1" selected="0">
            <x v="0"/>
          </reference>
          <reference field="11" count="1" selected="0">
            <x v="1"/>
          </reference>
        </references>
      </pivotArea>
    </chartFormat>
    <chartFormat chart="6" format="2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1BA396-C7E3-407B-B9F1-44D060392DCF}"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0" firstHeaderRow="1" firstDataRow="1" firstDataCol="0"/>
  <pivotFields count="17">
    <pivotField compact="0" outline="0" showAll="0"/>
    <pivotField compact="0" outline="0" showAll="0"/>
    <pivotField compact="0" numFmtId="164" outline="0" showAll="0"/>
    <pivotField compact="0" numFmtId="164" outline="0" showAll="0"/>
    <pivotField compact="0" numFmtId="164" outline="0" showAll="0"/>
    <pivotField compact="0" outline="0" showAll="0"/>
    <pivotField compact="0" outline="0" showAll="0">
      <items count="6">
        <item x="0"/>
        <item x="2"/>
        <item x="1"/>
        <item x="4"/>
        <item x="3"/>
        <item t="default"/>
      </items>
    </pivotField>
    <pivotField compact="0" outline="0" showAll="0"/>
    <pivotField compact="0" outline="0" showAll="0"/>
    <pivotField compact="0" outline="0" showAll="0"/>
    <pivotField compact="0" outline="0" showAll="0"/>
    <pivotField compact="0" outline="0" showAll="0">
      <items count="4">
        <item h="1" x="2"/>
        <item h="1" x="1"/>
        <item x="0"/>
        <item t="default"/>
      </items>
    </pivotField>
    <pivotField compact="0" outline="0" showAll="0">
      <items count="5">
        <item x="1"/>
        <item h="1" x="0"/>
        <item h="1" x="2"/>
        <item h="1" x="3"/>
        <item t="default"/>
      </items>
    </pivotField>
    <pivotField compact="0" outline="0" showAll="0"/>
    <pivotField compact="0" outline="0" showAll="0"/>
    <pivotField compact="0" outline="0" showAll="0"/>
    <pivotField compact="0" outline="0" showAll="0">
      <items count="13">
        <item x="9"/>
        <item x="6"/>
        <item x="5"/>
        <item x="0"/>
        <item x="11"/>
        <item x="3"/>
        <item x="2"/>
        <item x="7"/>
        <item x="1"/>
        <item x="10"/>
        <item x="4"/>
        <item x="8"/>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306FF8-F869-41F5-AF0E-DD6E566CE94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F13:H19" firstHeaderRow="0" firstDataRow="1" firstDataCol="1"/>
  <pivotFields count="17">
    <pivotField dataField="1" compact="0" outline="0" showAll="0"/>
    <pivotField axis="axisRow" compact="0" outline="0" showAll="0" measureFilter="1" sortType="ascending">
      <items count="380">
        <item x="174"/>
        <item x="143"/>
        <item x="318"/>
        <item x="226"/>
        <item x="197"/>
        <item x="345"/>
        <item x="57"/>
        <item x="151"/>
        <item x="337"/>
        <item x="144"/>
        <item x="177"/>
        <item x="255"/>
        <item x="48"/>
        <item x="357"/>
        <item x="105"/>
        <item x="288"/>
        <item x="294"/>
        <item x="363"/>
        <item x="6"/>
        <item x="356"/>
        <item x="292"/>
        <item x="248"/>
        <item x="84"/>
        <item x="80"/>
        <item x="246"/>
        <item x="364"/>
        <item x="50"/>
        <item x="216"/>
        <item x="315"/>
        <item x="17"/>
        <item x="161"/>
        <item x="169"/>
        <item x="217"/>
        <item x="24"/>
        <item x="16"/>
        <item x="92"/>
        <item x="158"/>
        <item x="348"/>
        <item x="284"/>
        <item x="162"/>
        <item x="30"/>
        <item x="239"/>
        <item x="238"/>
        <item x="93"/>
        <item x="198"/>
        <item x="28"/>
        <item x="314"/>
        <item x="32"/>
        <item x="339"/>
        <item x="94"/>
        <item x="279"/>
        <item x="185"/>
        <item x="138"/>
        <item x="148"/>
        <item x="35"/>
        <item x="319"/>
        <item x="25"/>
        <item x="127"/>
        <item x="228"/>
        <item x="378"/>
        <item x="323"/>
        <item x="330"/>
        <item x="335"/>
        <item x="207"/>
        <item x="256"/>
        <item x="118"/>
        <item x="81"/>
        <item x="186"/>
        <item x="377"/>
        <item x="33"/>
        <item x="66"/>
        <item x="123"/>
        <item x="360"/>
        <item x="7"/>
        <item x="20"/>
        <item x="156"/>
        <item x="298"/>
        <item x="341"/>
        <item x="152"/>
        <item x="189"/>
        <item x="327"/>
        <item x="368"/>
        <item x="210"/>
        <item x="168"/>
        <item x="224"/>
        <item x="82"/>
        <item x="147"/>
        <item x="312"/>
        <item x="199"/>
        <item x="188"/>
        <item x="371"/>
        <item x="34"/>
        <item x="128"/>
        <item x="172"/>
        <item x="286"/>
        <item x="170"/>
        <item x="307"/>
        <item x="160"/>
        <item x="155"/>
        <item x="221"/>
        <item x="141"/>
        <item x="222"/>
        <item x="202"/>
        <item x="119"/>
        <item x="251"/>
        <item x="334"/>
        <item x="297"/>
        <item x="233"/>
        <item x="352"/>
        <item x="225"/>
        <item x="247"/>
        <item x="14"/>
        <item x="303"/>
        <item x="45"/>
        <item x="13"/>
        <item x="0"/>
        <item x="278"/>
        <item x="328"/>
        <item x="281"/>
        <item x="367"/>
        <item x="231"/>
        <item x="132"/>
        <item x="107"/>
        <item x="267"/>
        <item x="296"/>
        <item x="2"/>
        <item x="234"/>
        <item x="29"/>
        <item x="149"/>
        <item x="324"/>
        <item x="332"/>
        <item x="47"/>
        <item x="370"/>
        <item x="285"/>
        <item x="3"/>
        <item x="333"/>
        <item x="218"/>
        <item x="117"/>
        <item x="114"/>
        <item x="136"/>
        <item x="154"/>
        <item x="316"/>
        <item x="269"/>
        <item x="235"/>
        <item x="89"/>
        <item x="88"/>
        <item x="347"/>
        <item x="245"/>
        <item x="12"/>
        <item x="320"/>
        <item x="37"/>
        <item x="349"/>
        <item x="236"/>
        <item x="203"/>
        <item x="98"/>
        <item x="252"/>
        <item x="361"/>
        <item x="274"/>
        <item x="190"/>
        <item x="187"/>
        <item x="165"/>
        <item x="11"/>
        <item x="129"/>
        <item x="31"/>
        <item x="69"/>
        <item x="283"/>
        <item x="27"/>
        <item x="76"/>
        <item x="262"/>
        <item x="194"/>
        <item x="259"/>
        <item x="167"/>
        <item x="271"/>
        <item x="270"/>
        <item x="264"/>
        <item x="268"/>
        <item x="104"/>
        <item x="86"/>
        <item x="137"/>
        <item x="243"/>
        <item x="111"/>
        <item x="49"/>
        <item x="100"/>
        <item x="115"/>
        <item x="209"/>
        <item x="77"/>
        <item x="182"/>
        <item x="358"/>
        <item x="230"/>
        <item x="122"/>
        <item x="196"/>
        <item x="313"/>
        <item x="223"/>
        <item x="265"/>
        <item x="369"/>
        <item x="102"/>
        <item x="44"/>
        <item x="227"/>
        <item x="46"/>
        <item x="68"/>
        <item x="272"/>
        <item x="317"/>
        <item x="322"/>
        <item x="70"/>
        <item x="215"/>
        <item x="142"/>
        <item x="300"/>
        <item x="157"/>
        <item x="260"/>
        <item x="53"/>
        <item x="321"/>
        <item x="211"/>
        <item x="213"/>
        <item x="62"/>
        <item x="302"/>
        <item x="244"/>
        <item x="191"/>
        <item x="261"/>
        <item x="75"/>
        <item x="195"/>
        <item x="108"/>
        <item x="145"/>
        <item x="60"/>
        <item x="229"/>
        <item x="67"/>
        <item x="96"/>
        <item x="232"/>
        <item x="344"/>
        <item x="99"/>
        <item x="116"/>
        <item x="112"/>
        <item x="304"/>
        <item x="250"/>
        <item x="130"/>
        <item x="133"/>
        <item x="8"/>
        <item x="372"/>
        <item x="38"/>
        <item x="266"/>
        <item x="73"/>
        <item x="36"/>
        <item x="277"/>
        <item x="205"/>
        <item x="146"/>
        <item x="193"/>
        <item x="15"/>
        <item x="21"/>
        <item x="134"/>
        <item x="275"/>
        <item x="214"/>
        <item x="308"/>
        <item x="353"/>
        <item x="183"/>
        <item x="135"/>
        <item x="310"/>
        <item x="343"/>
        <item x="219"/>
        <item x="124"/>
        <item x="5"/>
        <item x="311"/>
        <item x="212"/>
        <item x="125"/>
        <item x="249"/>
        <item x="64"/>
        <item x="83"/>
        <item x="253"/>
        <item x="329"/>
        <item x="201"/>
        <item x="293"/>
        <item x="258"/>
        <item x="109"/>
        <item x="126"/>
        <item x="336"/>
        <item x="78"/>
        <item x="40"/>
        <item x="276"/>
        <item x="52"/>
        <item x="74"/>
        <item x="91"/>
        <item x="131"/>
        <item x="51"/>
        <item x="163"/>
        <item x="65"/>
        <item x="240"/>
        <item x="43"/>
        <item x="58"/>
        <item x="375"/>
        <item x="22"/>
        <item x="374"/>
        <item x="242"/>
        <item x="10"/>
        <item x="90"/>
        <item x="56"/>
        <item x="299"/>
        <item x="39"/>
        <item x="54"/>
        <item x="306"/>
        <item x="101"/>
        <item x="61"/>
        <item x="340"/>
        <item x="366"/>
        <item x="257"/>
        <item x="305"/>
        <item x="42"/>
        <item x="150"/>
        <item x="103"/>
        <item x="179"/>
        <item x="72"/>
        <item x="63"/>
        <item x="113"/>
        <item x="178"/>
        <item x="237"/>
        <item x="290"/>
        <item x="220"/>
        <item x="359"/>
        <item x="355"/>
        <item x="164"/>
        <item x="18"/>
        <item x="289"/>
        <item x="350"/>
        <item x="273"/>
        <item x="85"/>
        <item x="280"/>
        <item x="241"/>
        <item x="291"/>
        <item x="180"/>
        <item x="206"/>
        <item x="171"/>
        <item x="295"/>
        <item x="79"/>
        <item x="287"/>
        <item x="338"/>
        <item x="362"/>
        <item x="120"/>
        <item x="173"/>
        <item x="331"/>
        <item x="184"/>
        <item x="59"/>
        <item x="71"/>
        <item x="140"/>
        <item x="9"/>
        <item x="376"/>
        <item x="175"/>
        <item x="351"/>
        <item x="139"/>
        <item x="181"/>
        <item x="121"/>
        <item x="4"/>
        <item x="301"/>
        <item x="106"/>
        <item x="192"/>
        <item x="346"/>
        <item x="23"/>
        <item x="95"/>
        <item x="1"/>
        <item x="55"/>
        <item x="282"/>
        <item x="153"/>
        <item x="342"/>
        <item x="204"/>
        <item x="159"/>
        <item x="263"/>
        <item x="19"/>
        <item x="87"/>
        <item x="110"/>
        <item x="309"/>
        <item x="354"/>
        <item x="254"/>
        <item x="365"/>
        <item x="97"/>
        <item x="373"/>
        <item x="176"/>
        <item x="200"/>
        <item x="166"/>
        <item x="208"/>
        <item x="26"/>
        <item x="41"/>
        <item x="326"/>
        <item x="325"/>
        <item t="default"/>
      </items>
    </pivotField>
    <pivotField compact="0" numFmtId="164" outline="0" showAll="0"/>
    <pivotField compact="0" numFmtId="164" outline="0" showAll="0"/>
    <pivotField compact="0" numFmtId="164" outline="0" showAll="0"/>
    <pivotField compact="0" outline="0" showAll="0"/>
    <pivotField compact="0" outline="0" showAll="0">
      <items count="6">
        <item x="0"/>
        <item x="2"/>
        <item x="1"/>
        <item x="4"/>
        <item x="3"/>
        <item t="default"/>
      </items>
    </pivotField>
    <pivotField compact="0" outline="0" showAll="0"/>
    <pivotField compact="0" outline="0" showAll="0"/>
    <pivotField compact="0" outline="0" showAll="0"/>
    <pivotField compact="0" outline="0" showAll="0"/>
    <pivotField compact="0" outline="0" showAll="0">
      <items count="4">
        <item h="1" x="2"/>
        <item h="1" x="1"/>
        <item x="0"/>
        <item t="default"/>
      </items>
    </pivotField>
    <pivotField compact="0" outline="0" showAll="0">
      <items count="5">
        <item x="1"/>
        <item h="1" x="0"/>
        <item h="1" x="2"/>
        <item h="1" x="3"/>
        <item t="default"/>
      </items>
    </pivotField>
    <pivotField dataField="1" compact="0" outline="0" showAll="0"/>
    <pivotField compact="0" outline="0" showAll="0"/>
    <pivotField compact="0" outline="0" showAll="0"/>
    <pivotField compact="0" outline="0" showAll="0">
      <items count="13">
        <item x="9"/>
        <item x="6"/>
        <item x="5"/>
        <item x="0"/>
        <item x="11"/>
        <item x="3"/>
        <item x="2"/>
        <item x="7"/>
        <item x="1"/>
        <item x="10"/>
        <item x="4"/>
        <item x="8"/>
        <item t="default"/>
      </items>
    </pivotField>
  </pivotFields>
  <rowFields count="1">
    <field x="1"/>
  </rowFields>
  <rowItems count="6">
    <i>
      <x v="35"/>
    </i>
    <i>
      <x v="216"/>
    </i>
    <i>
      <x v="278"/>
    </i>
    <i>
      <x v="298"/>
    </i>
    <i>
      <x v="367"/>
    </i>
    <i t="grand">
      <x/>
    </i>
  </rowItems>
  <colFields count="1">
    <field x="-2"/>
  </colFields>
  <colItems count="2">
    <i>
      <x/>
    </i>
    <i i="1">
      <x v="1"/>
    </i>
  </colItems>
  <dataFields count="2">
    <dataField name="Sum of TotalPrice" fld="13" baseField="0" baseItem="0"/>
    <dataField name="Count of order_id" fld="0" subtotal="count" baseField="0" baseItem="0"/>
  </dataFields>
  <formats count="1">
    <format dxfId="32">
      <pivotArea outline="0" fieldPosition="0">
        <references count="2">
          <reference field="4294967294" count="1" selected="0">
            <x v="0"/>
          </reference>
          <reference field="1" count="5" selected="0">
            <x v="56"/>
            <x v="82"/>
            <x v="159"/>
            <x v="278"/>
            <x v="282"/>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0A7FDE-15E8-4C88-B982-8BF685A98055}" sourceName="region">
  <pivotTables>
    <pivotTable tabId="10" name="PivotTable4"/>
    <pivotTable tabId="9" name="PivotTable3"/>
    <pivotTable tabId="4" name="PivotTable1"/>
    <pivotTable tabId="6" name="PivotTable3"/>
    <pivotTable tabId="5" name="PivotTable2"/>
    <pivotTable tabId="8" name="PivotTable6"/>
    <pivotTable tabId="10" name="PivotTable2"/>
    <pivotTable tabId="11" name="PivotTable1"/>
    <pivotTable tabId="13" name="PivotTable3"/>
  </pivotTables>
  <data>
    <tabular pivotCacheId="758864842">
      <items count="4">
        <i x="1" s="1"/>
        <i x="0"/>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B335BBF-0076-4773-9BE5-AED06FDE2B87}" sourceName="Month">
  <pivotTables>
    <pivotTable tabId="10" name="PivotTable2"/>
    <pivotTable tabId="10" name="PivotTable4"/>
    <pivotTable tabId="4" name="PivotTable1"/>
    <pivotTable tabId="6" name="PivotTable3"/>
    <pivotTable tabId="5" name="PivotTable2"/>
    <pivotTable tabId="8" name="PivotTable6"/>
    <pivotTable tabId="11" name="PivotTable1"/>
    <pivotTable tabId="13" name="PivotTable3"/>
    <pivotTable tabId="9" name="PivotTable3"/>
  </pivotTables>
  <data>
    <tabular pivotCacheId="758864842">
      <items count="12">
        <i x="9" s="1"/>
        <i x="6" s="1"/>
        <i x="5" s="1"/>
        <i x="0" s="1"/>
        <i x="11" s="1"/>
        <i x="3" s="1"/>
        <i x="2" s="1"/>
        <i x="7" s="1"/>
        <i x="1" s="1"/>
        <i x="10" s="1"/>
        <i x="4"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6CCD11D-33B2-4329-B23B-365412E7A48C}" sourceName="category">
  <pivotTables>
    <pivotTable tabId="4" name="PivotTable1"/>
    <pivotTable tabId="6" name="PivotTable3"/>
    <pivotTable tabId="5" name="PivotTable2"/>
    <pivotTable tabId="8" name="PivotTable6"/>
    <pivotTable tabId="10" name="PivotTable4"/>
    <pivotTable tabId="10" name="PivotTable2"/>
    <pivotTable tabId="11" name="PivotTable1"/>
    <pivotTable tabId="13" name="PivotTable3"/>
    <pivotTable tabId="9" name="PivotTable3"/>
  </pivotTables>
  <data>
    <tabular pivotCacheId="758864842">
      <items count="5">
        <i x="0" s="1"/>
        <i x="2"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D92AB1A5-143F-42D0-97AB-06D974769F9C}" sourceName="delivery_status">
  <pivotTables>
    <pivotTable tabId="9" name="PivotTable3"/>
    <pivotTable tabId="4" name="PivotTable1"/>
    <pivotTable tabId="6" name="PivotTable3"/>
    <pivotTable tabId="5" name="PivotTable2"/>
    <pivotTable tabId="8" name="PivotTable6"/>
    <pivotTable tabId="10" name="PivotTable4"/>
    <pivotTable tabId="10" name="PivotTable2"/>
    <pivotTable tabId="11" name="PivotTable1"/>
    <pivotTable tabId="13" name="PivotTable3"/>
  </pivotTables>
  <data>
    <tabular pivotCacheId="75886484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F4E267B-26BC-44FB-8BC5-928FBE018432}" cache="Slicer_region" caption="region" rowHeight="228600"/>
  <slicer name="Month" xr10:uid="{1BC60352-08F4-4A5B-A927-1A6B768E6ADA}" cache="Slicer_Month" caption="Month"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D0E4F1B-7B60-4EA9-8851-09A8A96607F4}" cache="Slicer_region" caption="region" columnCount="4" rowHeight="228600"/>
  <slicer name="category" xr10:uid="{135C157D-6CF5-421C-9F59-3F74A9DE1A7A}" cache="Slicer_category" caption="category" columnCount="2" rowHeight="228600"/>
  <slicer name="delivery_status" xr10:uid="{10EAE87B-F538-46A1-BF6D-28E63DD1E43D}" cache="Slicer_delivery_status" caption="delivery_status"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07C67-810E-4082-9318-0A00FA0E892D}" name="Table1" displayName="Table1" ref="A1:Q501" totalsRowShown="0" headerRowDxfId="42" headerRowBorderDxfId="41" tableBorderDxfId="40">
  <autoFilter ref="A1:Q501" xr:uid="{A5C07C67-810E-4082-9318-0A00FA0E892D}"/>
  <tableColumns count="17">
    <tableColumn id="1" xr3:uid="{80E3050F-6366-4542-81FE-63CEA87549FD}" name="order_id"/>
    <tableColumn id="2" xr3:uid="{B6F6D436-4B92-414B-98EB-DC6532AF1AAD}" name="customer_id"/>
    <tableColumn id="3" xr3:uid="{6CDB45B4-40AD-481E-A85A-0712DBAF8733}" name="order_date" dataDxfId="39"/>
    <tableColumn id="4" xr3:uid="{9FBF8D52-A1F9-4B82-B711-5B1D1C19A30D}" name="ship_date" dataDxfId="38"/>
    <tableColumn id="5" xr3:uid="{FBEEDD77-BEDB-48E9-8E99-CE90548271FC}" name="delivery_date" dataDxfId="37"/>
    <tableColumn id="6" xr3:uid="{174A049F-1408-489C-B985-8723500DD5DD}" name="product_id"/>
    <tableColumn id="7" xr3:uid="{EDE2ADCC-921C-46FA-BE81-D57895FBD108}" name="category"/>
    <tableColumn id="8" xr3:uid="{A3C15EF0-3E8D-434B-97DB-14606D0BE062}" name="product"/>
    <tableColumn id="9" xr3:uid="{362B744B-247E-4EBD-861F-E5635EE323FC}" name="quantity"/>
    <tableColumn id="10" xr3:uid="{A5A5886C-649E-4663-9474-E8F90471EA0B}" name="price_per_unit"/>
    <tableColumn id="11" xr3:uid="{C1BDA28B-AD10-4898-A55B-E710CB201723}" name="shipping_cost"/>
    <tableColumn id="12" xr3:uid="{CBB1A79C-CC16-4E7B-9FCF-27546C26D626}" name="delivery_status"/>
    <tableColumn id="13" xr3:uid="{5A8FD885-3AED-435E-AF33-D8C9E632868D}" name="region"/>
    <tableColumn id="14" xr3:uid="{702A4107-6290-4236-A159-523CDECEC017}" name="TotalPrice" dataDxfId="36">
      <calculatedColumnFormula>Table1[[#This Row],[quantity]]*Table1[[#This Row],[price_per_unit]]</calculatedColumnFormula>
    </tableColumn>
    <tableColumn id="16" xr3:uid="{665E7353-D574-4ACE-8F54-1AA77C054C70}" name="ShippingTime" dataDxfId="35">
      <calculatedColumnFormula>Table1[[#This Row],[ship_date]]-Table1[[#This Row],[order_date]]</calculatedColumnFormula>
    </tableColumn>
    <tableColumn id="17" xr3:uid="{79D61940-9DDC-404F-A41F-6A1F53EAC236}" name="DeliveryTime" dataDxfId="34">
      <calculatedColumnFormula>Table1[[#This Row],[delivery_date]]-Table1[[#This Row],[ship_date]]</calculatedColumnFormula>
    </tableColumn>
    <tableColumn id="18" xr3:uid="{A6125000-20A7-478E-B5D3-1DF0D73E1A55}" name="Month" dataDxfId="33">
      <calculatedColumnFormula>TEXT(Table1[[#This Row],[order_date]],"mmm-yyy")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99D74-82B0-4671-8F20-3D0CA79401F5}">
  <dimension ref="A1:C16"/>
  <sheetViews>
    <sheetView workbookViewId="0">
      <selection activeCell="G12" sqref="G12"/>
    </sheetView>
  </sheetViews>
  <sheetFormatPr defaultRowHeight="14.5" x14ac:dyDescent="0.35"/>
  <cols>
    <col min="1" max="1" width="10.7265625" bestFit="1" customWidth="1"/>
    <col min="2" max="2" width="15.81640625" bestFit="1" customWidth="1"/>
    <col min="3" max="3" width="15.54296875" bestFit="1" customWidth="1"/>
  </cols>
  <sheetData>
    <row r="1" spans="1:3" x14ac:dyDescent="0.35">
      <c r="A1" s="4" t="s">
        <v>0</v>
      </c>
    </row>
    <row r="2" spans="1:3" x14ac:dyDescent="0.35">
      <c r="A2" s="4"/>
    </row>
    <row r="3" spans="1:3" x14ac:dyDescent="0.35">
      <c r="A3" s="3" t="s">
        <v>1</v>
      </c>
      <c r="B3" t="s">
        <v>2</v>
      </c>
      <c r="C3" t="s">
        <v>3</v>
      </c>
    </row>
    <row r="4" spans="1:3" x14ac:dyDescent="0.35">
      <c r="A4" t="s">
        <v>4</v>
      </c>
      <c r="B4" s="11">
        <v>6</v>
      </c>
      <c r="C4" s="11">
        <v>7009.3300000000008</v>
      </c>
    </row>
    <row r="5" spans="1:3" x14ac:dyDescent="0.35">
      <c r="A5" t="s">
        <v>5</v>
      </c>
      <c r="B5" s="11">
        <v>11</v>
      </c>
      <c r="C5" s="11">
        <v>16111.100000000004</v>
      </c>
    </row>
    <row r="6" spans="1:3" x14ac:dyDescent="0.35">
      <c r="A6" t="s">
        <v>6</v>
      </c>
      <c r="B6" s="11">
        <v>15</v>
      </c>
      <c r="C6" s="11">
        <v>26229.27</v>
      </c>
    </row>
    <row r="7" spans="1:3" x14ac:dyDescent="0.35">
      <c r="A7" t="s">
        <v>7</v>
      </c>
      <c r="B7" s="11">
        <v>3</v>
      </c>
      <c r="C7" s="11">
        <v>3211.23</v>
      </c>
    </row>
    <row r="8" spans="1:3" x14ac:dyDescent="0.35">
      <c r="A8" t="s">
        <v>8</v>
      </c>
      <c r="B8" s="11">
        <v>4</v>
      </c>
      <c r="C8" s="11">
        <v>8268.2999999999993</v>
      </c>
    </row>
    <row r="9" spans="1:3" x14ac:dyDescent="0.35">
      <c r="A9" t="s">
        <v>9</v>
      </c>
      <c r="B9" s="11">
        <v>9</v>
      </c>
      <c r="C9" s="11">
        <v>18065.29</v>
      </c>
    </row>
    <row r="10" spans="1:3" x14ac:dyDescent="0.35">
      <c r="A10" t="s">
        <v>10</v>
      </c>
      <c r="B10" s="11">
        <v>8</v>
      </c>
      <c r="C10" s="11">
        <v>18300.800000000003</v>
      </c>
    </row>
    <row r="11" spans="1:3" x14ac:dyDescent="0.35">
      <c r="A11" t="s">
        <v>11</v>
      </c>
      <c r="B11" s="11">
        <v>8</v>
      </c>
      <c r="C11" s="11">
        <v>6581.2300000000005</v>
      </c>
    </row>
    <row r="12" spans="1:3" x14ac:dyDescent="0.35">
      <c r="A12" t="s">
        <v>12</v>
      </c>
      <c r="B12" s="11">
        <v>5</v>
      </c>
      <c r="C12" s="11">
        <v>8089.43</v>
      </c>
    </row>
    <row r="13" spans="1:3" x14ac:dyDescent="0.35">
      <c r="A13" t="s">
        <v>13</v>
      </c>
      <c r="B13" s="11">
        <v>4</v>
      </c>
      <c r="C13" s="11">
        <v>10565.359999999999</v>
      </c>
    </row>
    <row r="14" spans="1:3" x14ac:dyDescent="0.35">
      <c r="A14" t="s">
        <v>14</v>
      </c>
      <c r="B14" s="11">
        <v>14</v>
      </c>
      <c r="C14" s="11">
        <v>20337.390000000007</v>
      </c>
    </row>
    <row r="15" spans="1:3" x14ac:dyDescent="0.35">
      <c r="A15" t="s">
        <v>15</v>
      </c>
      <c r="B15" s="11">
        <v>6</v>
      </c>
      <c r="C15" s="11">
        <v>9332.26</v>
      </c>
    </row>
    <row r="16" spans="1:3" x14ac:dyDescent="0.35">
      <c r="A16" t="s">
        <v>16</v>
      </c>
      <c r="B16" s="11">
        <v>93</v>
      </c>
      <c r="C16" s="11">
        <v>152100.98999999993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0A9-35A5-46EE-A5A8-DEF37F238CF8}">
  <sheetPr>
    <tabColor rgb="FF000000"/>
  </sheetPr>
  <dimension ref="F13:W44"/>
  <sheetViews>
    <sheetView tabSelected="1" workbookViewId="0">
      <selection activeCell="G22" sqref="G22"/>
    </sheetView>
  </sheetViews>
  <sheetFormatPr defaultRowHeight="14.5" x14ac:dyDescent="0.35"/>
  <cols>
    <col min="1" max="2" width="16.54296875" bestFit="1" customWidth="1"/>
    <col min="5" max="5" width="15.1796875" bestFit="1" customWidth="1"/>
    <col min="6" max="6" width="13.54296875" bestFit="1" customWidth="1"/>
    <col min="7" max="7" width="15.54296875" bestFit="1" customWidth="1"/>
    <col min="8" max="8" width="15.81640625" bestFit="1" customWidth="1"/>
    <col min="21" max="21" width="16.54296875" bestFit="1" customWidth="1"/>
    <col min="22" max="22" width="15.453125" customWidth="1"/>
  </cols>
  <sheetData>
    <row r="13" spans="6:8" x14ac:dyDescent="0.35">
      <c r="F13" s="3" t="s">
        <v>52</v>
      </c>
      <c r="G13" t="s">
        <v>3</v>
      </c>
      <c r="H13" t="s">
        <v>2</v>
      </c>
    </row>
    <row r="14" spans="6:8" x14ac:dyDescent="0.35">
      <c r="F14" t="s">
        <v>359</v>
      </c>
      <c r="G14" s="11">
        <v>4568.25</v>
      </c>
      <c r="H14" s="11">
        <v>1</v>
      </c>
    </row>
    <row r="15" spans="6:8" x14ac:dyDescent="0.35">
      <c r="F15" t="s">
        <v>683</v>
      </c>
      <c r="G15" s="11">
        <v>4986.6000000000004</v>
      </c>
      <c r="H15" s="11">
        <v>1</v>
      </c>
    </row>
    <row r="16" spans="6:8" x14ac:dyDescent="0.35">
      <c r="F16" t="s">
        <v>56</v>
      </c>
      <c r="G16" s="10">
        <v>5629.7999999999993</v>
      </c>
      <c r="H16" s="11">
        <v>2</v>
      </c>
    </row>
    <row r="17" spans="6:8" x14ac:dyDescent="0.35">
      <c r="F17" t="s">
        <v>256</v>
      </c>
      <c r="G17" s="11">
        <v>4246.2</v>
      </c>
      <c r="H17" s="11">
        <v>1</v>
      </c>
    </row>
    <row r="18" spans="6:8" x14ac:dyDescent="0.35">
      <c r="F18" t="s">
        <v>919</v>
      </c>
      <c r="G18" s="11">
        <v>4932.95</v>
      </c>
      <c r="H18" s="11">
        <v>1</v>
      </c>
    </row>
    <row r="19" spans="6:8" x14ac:dyDescent="0.35">
      <c r="F19" t="s">
        <v>16</v>
      </c>
      <c r="G19" s="11">
        <v>24363.8</v>
      </c>
      <c r="H19" s="11">
        <v>6</v>
      </c>
    </row>
    <row r="44" spans="23:23" x14ac:dyDescent="0.35">
      <c r="W44" s="7"/>
    </row>
  </sheetData>
  <autoFilter ref="E25" xr:uid="{912730A9-35A5-46EE-A5A8-DEF37F238CF8}"/>
  <pageMargins left="0.25" right="0.25" top="0.75" bottom="0.75" header="0.3" footer="0.3"/>
  <pageSetup fitToWidth="0" fitToHeight="0" orientation="landscape"/>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0864-85DC-4E4C-99E5-72279CAE1D5F}">
  <dimension ref="A1:B19"/>
  <sheetViews>
    <sheetView topLeftCell="A11" workbookViewId="0">
      <selection activeCell="B1" sqref="B1:B1048576"/>
    </sheetView>
  </sheetViews>
  <sheetFormatPr defaultRowHeight="14.5" x14ac:dyDescent="0.35"/>
  <cols>
    <col min="1" max="1" width="11.36328125" bestFit="1" customWidth="1"/>
    <col min="2" max="2" width="15.54296875" style="8" bestFit="1" customWidth="1"/>
  </cols>
  <sheetData>
    <row r="1" spans="1:2" ht="43.5" x14ac:dyDescent="0.35">
      <c r="A1" s="5" t="s">
        <v>17</v>
      </c>
    </row>
    <row r="3" spans="1:2" x14ac:dyDescent="0.35">
      <c r="A3" s="3" t="s">
        <v>18</v>
      </c>
      <c r="B3" s="8" t="s">
        <v>3</v>
      </c>
    </row>
    <row r="4" spans="1:2" x14ac:dyDescent="0.35">
      <c r="A4" t="s">
        <v>19</v>
      </c>
      <c r="B4" s="8">
        <v>4123.9799999999996</v>
      </c>
    </row>
    <row r="5" spans="1:2" x14ac:dyDescent="0.35">
      <c r="A5" t="s">
        <v>20</v>
      </c>
      <c r="B5" s="8">
        <v>17648.91</v>
      </c>
    </row>
    <row r="6" spans="1:2" x14ac:dyDescent="0.35">
      <c r="A6" t="s">
        <v>21</v>
      </c>
      <c r="B6" s="8">
        <v>8083.96</v>
      </c>
    </row>
    <row r="7" spans="1:2" x14ac:dyDescent="0.35">
      <c r="A7" t="s">
        <v>22</v>
      </c>
      <c r="B7" s="8">
        <v>7637.3600000000006</v>
      </c>
    </row>
    <row r="8" spans="1:2" x14ac:dyDescent="0.35">
      <c r="A8" t="s">
        <v>23</v>
      </c>
      <c r="B8" s="8">
        <v>7656.26</v>
      </c>
    </row>
    <row r="9" spans="1:2" x14ac:dyDescent="0.35">
      <c r="A9" t="s">
        <v>24</v>
      </c>
      <c r="B9" s="8">
        <v>4745.34</v>
      </c>
    </row>
    <row r="10" spans="1:2" x14ac:dyDescent="0.35">
      <c r="A10" t="s">
        <v>25</v>
      </c>
      <c r="B10" s="8">
        <v>9751.9600000000009</v>
      </c>
    </row>
    <row r="11" spans="1:2" x14ac:dyDescent="0.35">
      <c r="A11" t="s">
        <v>26</v>
      </c>
      <c r="B11" s="8">
        <v>5323.7699999999995</v>
      </c>
    </row>
    <row r="12" spans="1:2" x14ac:dyDescent="0.35">
      <c r="A12" t="s">
        <v>27</v>
      </c>
      <c r="B12" s="8">
        <v>12768.11</v>
      </c>
    </row>
    <row r="13" spans="1:2" x14ac:dyDescent="0.35">
      <c r="A13" t="s">
        <v>28</v>
      </c>
      <c r="B13" s="8">
        <v>20765.730000000003</v>
      </c>
    </row>
    <row r="14" spans="1:2" x14ac:dyDescent="0.35">
      <c r="A14" t="s">
        <v>29</v>
      </c>
      <c r="B14" s="8">
        <v>13029.04</v>
      </c>
    </row>
    <row r="15" spans="1:2" x14ac:dyDescent="0.35">
      <c r="A15" t="s">
        <v>30</v>
      </c>
      <c r="B15" s="8">
        <v>13973.43</v>
      </c>
    </row>
    <row r="16" spans="1:2" x14ac:dyDescent="0.35">
      <c r="A16" t="s">
        <v>31</v>
      </c>
      <c r="B16" s="8">
        <v>11284.93</v>
      </c>
    </row>
    <row r="17" spans="1:2" x14ac:dyDescent="0.35">
      <c r="A17" t="s">
        <v>32</v>
      </c>
      <c r="B17" s="8">
        <v>5772.5400000000009</v>
      </c>
    </row>
    <row r="18" spans="1:2" x14ac:dyDescent="0.35">
      <c r="A18" t="s">
        <v>33</v>
      </c>
      <c r="B18" s="8">
        <v>9535.67</v>
      </c>
    </row>
    <row r="19" spans="1:2" x14ac:dyDescent="0.35">
      <c r="A19" t="s">
        <v>16</v>
      </c>
      <c r="B19" s="8">
        <v>152100.99000000002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1D5AB-628A-4288-9EF6-10C3CAA2BC23}">
  <dimension ref="A1:C6"/>
  <sheetViews>
    <sheetView workbookViewId="0">
      <selection activeCell="A3" sqref="A3:E9"/>
    </sheetView>
  </sheetViews>
  <sheetFormatPr defaultRowHeight="14.5" x14ac:dyDescent="0.35"/>
  <cols>
    <col min="1" max="1" width="15.81640625" bestFit="1" customWidth="1"/>
    <col min="2" max="2" width="15.90625" bestFit="1" customWidth="1"/>
    <col min="3" max="3" width="10.7265625" bestFit="1" customWidth="1"/>
    <col min="4" max="4" width="15.90625" bestFit="1" customWidth="1"/>
    <col min="5" max="5" width="10.7265625" bestFit="1" customWidth="1"/>
  </cols>
  <sheetData>
    <row r="1" spans="1:3" x14ac:dyDescent="0.35">
      <c r="A1" s="4" t="s">
        <v>34</v>
      </c>
    </row>
    <row r="3" spans="1:3" x14ac:dyDescent="0.35">
      <c r="A3" s="3" t="s">
        <v>2</v>
      </c>
      <c r="B3" s="3" t="s">
        <v>35</v>
      </c>
    </row>
    <row r="4" spans="1:3" x14ac:dyDescent="0.35">
      <c r="A4" s="3" t="s">
        <v>36</v>
      </c>
      <c r="B4" t="s">
        <v>39</v>
      </c>
      <c r="C4" t="s">
        <v>16</v>
      </c>
    </row>
    <row r="5" spans="1:3" x14ac:dyDescent="0.35">
      <c r="A5" t="s">
        <v>40</v>
      </c>
      <c r="B5" s="11">
        <v>93</v>
      </c>
      <c r="C5" s="11">
        <v>93</v>
      </c>
    </row>
    <row r="6" spans="1:3" x14ac:dyDescent="0.35">
      <c r="A6" t="s">
        <v>16</v>
      </c>
      <c r="B6" s="11">
        <v>93</v>
      </c>
      <c r="C6" s="11">
        <v>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9CD47-7EFA-4ADA-85AD-CC4A966FF22B}">
  <dimension ref="A1:G6"/>
  <sheetViews>
    <sheetView workbookViewId="0">
      <selection activeCell="B12" sqref="B12"/>
    </sheetView>
  </sheetViews>
  <sheetFormatPr defaultRowHeight="14.5" x14ac:dyDescent="0.35"/>
  <cols>
    <col min="1" max="1" width="21.26953125" bestFit="1" customWidth="1"/>
    <col min="2" max="6" width="10.26953125" bestFit="1" customWidth="1"/>
    <col min="7" max="7" width="10.7265625" bestFit="1" customWidth="1"/>
  </cols>
  <sheetData>
    <row r="1" spans="1:7" ht="29" x14ac:dyDescent="0.35">
      <c r="A1" s="5" t="s">
        <v>44</v>
      </c>
    </row>
    <row r="3" spans="1:7" x14ac:dyDescent="0.35">
      <c r="A3" s="3" t="s">
        <v>45</v>
      </c>
      <c r="B3" s="3" t="s">
        <v>46</v>
      </c>
    </row>
    <row r="4" spans="1:7" x14ac:dyDescent="0.35">
      <c r="A4" s="3" t="s">
        <v>36</v>
      </c>
      <c r="B4" t="s">
        <v>47</v>
      </c>
      <c r="C4" t="s">
        <v>48</v>
      </c>
      <c r="D4" t="s">
        <v>49</v>
      </c>
      <c r="E4" t="s">
        <v>50</v>
      </c>
      <c r="F4" t="s">
        <v>51</v>
      </c>
      <c r="G4" t="s">
        <v>16</v>
      </c>
    </row>
    <row r="5" spans="1:7" x14ac:dyDescent="0.35">
      <c r="A5" t="s">
        <v>40</v>
      </c>
      <c r="B5" s="6">
        <v>3.7333333333333334</v>
      </c>
      <c r="C5" s="6">
        <v>3.9523809523809526</v>
      </c>
      <c r="D5" s="6">
        <v>4.5652173913043477</v>
      </c>
      <c r="E5" s="6">
        <v>3.5714285714285716</v>
      </c>
      <c r="F5" s="6">
        <v>4.45</v>
      </c>
      <c r="G5" s="6">
        <v>4.118279569892473</v>
      </c>
    </row>
    <row r="6" spans="1:7" x14ac:dyDescent="0.35">
      <c r="A6" t="s">
        <v>16</v>
      </c>
      <c r="B6" s="6">
        <v>3.7333333333333334</v>
      </c>
      <c r="C6" s="6">
        <v>3.9523809523809526</v>
      </c>
      <c r="D6" s="6">
        <v>4.5652173913043477</v>
      </c>
      <c r="E6" s="6">
        <v>3.5714285714285716</v>
      </c>
      <c r="F6" s="6">
        <v>4.45</v>
      </c>
      <c r="G6" s="6">
        <v>4.118279569892473</v>
      </c>
    </row>
  </sheetData>
  <conditionalFormatting sqref="A3:G4 A7:G9 A5:A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B113-D427-43A0-B4B2-D013ABD87487}">
  <dimension ref="A3:E37"/>
  <sheetViews>
    <sheetView workbookViewId="0">
      <selection activeCell="A3" sqref="A3:C9"/>
    </sheetView>
  </sheetViews>
  <sheetFormatPr defaultRowHeight="14.5" x14ac:dyDescent="0.35"/>
  <cols>
    <col min="1" max="1" width="13.54296875" bestFit="1" customWidth="1"/>
    <col min="2" max="2" width="15.54296875" bestFit="1" customWidth="1"/>
    <col min="3" max="3" width="15.81640625" bestFit="1" customWidth="1"/>
    <col min="4" max="4" width="15.54296875" bestFit="1" customWidth="1"/>
    <col min="5" max="5" width="15.81640625" bestFit="1" customWidth="1"/>
  </cols>
  <sheetData>
    <row r="3" spans="1:3" x14ac:dyDescent="0.35">
      <c r="A3" s="3" t="s">
        <v>52</v>
      </c>
      <c r="B3" t="s">
        <v>3</v>
      </c>
      <c r="C3" t="s">
        <v>2</v>
      </c>
    </row>
    <row r="4" spans="1:3" x14ac:dyDescent="0.35">
      <c r="A4" t="s">
        <v>359</v>
      </c>
      <c r="B4" s="11">
        <v>4568.25</v>
      </c>
      <c r="C4" s="11">
        <v>1</v>
      </c>
    </row>
    <row r="5" spans="1:3" x14ac:dyDescent="0.35">
      <c r="A5" t="s">
        <v>683</v>
      </c>
      <c r="B5" s="11">
        <v>4986.6000000000004</v>
      </c>
      <c r="C5" s="11">
        <v>1</v>
      </c>
    </row>
    <row r="6" spans="1:3" x14ac:dyDescent="0.35">
      <c r="A6" t="s">
        <v>56</v>
      </c>
      <c r="B6" s="10">
        <v>5629.7999999999993</v>
      </c>
      <c r="C6" s="11">
        <v>2</v>
      </c>
    </row>
    <row r="7" spans="1:3" x14ac:dyDescent="0.35">
      <c r="A7" t="s">
        <v>256</v>
      </c>
      <c r="B7" s="11">
        <v>4246.2</v>
      </c>
      <c r="C7" s="11">
        <v>1</v>
      </c>
    </row>
    <row r="8" spans="1:3" x14ac:dyDescent="0.35">
      <c r="A8" t="s">
        <v>919</v>
      </c>
      <c r="B8" s="11">
        <v>4932.95</v>
      </c>
      <c r="C8" s="11">
        <v>1</v>
      </c>
    </row>
    <row r="9" spans="1:3" x14ac:dyDescent="0.35">
      <c r="A9" t="s">
        <v>16</v>
      </c>
      <c r="B9" s="11">
        <v>24363.8</v>
      </c>
      <c r="C9" s="11">
        <v>6</v>
      </c>
    </row>
    <row r="31" spans="3:5" x14ac:dyDescent="0.35">
      <c r="C31" s="3" t="s">
        <v>52</v>
      </c>
      <c r="D31" t="s">
        <v>3</v>
      </c>
      <c r="E31" t="s">
        <v>2</v>
      </c>
    </row>
    <row r="32" spans="3:5" x14ac:dyDescent="0.35">
      <c r="C32" t="s">
        <v>359</v>
      </c>
      <c r="D32" s="11">
        <v>4568.25</v>
      </c>
      <c r="E32" s="11">
        <v>1</v>
      </c>
    </row>
    <row r="33" spans="3:5" x14ac:dyDescent="0.35">
      <c r="C33" t="s">
        <v>683</v>
      </c>
      <c r="D33" s="11">
        <v>4986.6000000000004</v>
      </c>
      <c r="E33" s="11">
        <v>1</v>
      </c>
    </row>
    <row r="34" spans="3:5" x14ac:dyDescent="0.35">
      <c r="C34" t="s">
        <v>56</v>
      </c>
      <c r="D34" s="10">
        <v>5629.7999999999993</v>
      </c>
      <c r="E34" s="11">
        <v>2</v>
      </c>
    </row>
    <row r="35" spans="3:5" x14ac:dyDescent="0.35">
      <c r="C35" t="s">
        <v>256</v>
      </c>
      <c r="D35" s="11">
        <v>4246.2</v>
      </c>
      <c r="E35" s="11">
        <v>1</v>
      </c>
    </row>
    <row r="36" spans="3:5" x14ac:dyDescent="0.35">
      <c r="C36" t="s">
        <v>919</v>
      </c>
      <c r="D36" s="11">
        <v>4932.95</v>
      </c>
      <c r="E36" s="11">
        <v>1</v>
      </c>
    </row>
    <row r="37" spans="3:5" x14ac:dyDescent="0.35">
      <c r="C37" t="s">
        <v>16</v>
      </c>
      <c r="D37" s="11">
        <v>24363.8</v>
      </c>
      <c r="E37" s="11">
        <v>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F137-C64F-43B2-A73A-8D5FC95E4559}">
  <dimension ref="A3:B5"/>
  <sheetViews>
    <sheetView topLeftCell="X1" workbookViewId="0">
      <selection activeCell="A3" sqref="A3:B7"/>
    </sheetView>
  </sheetViews>
  <sheetFormatPr defaultRowHeight="14.5" x14ac:dyDescent="0.35"/>
  <cols>
    <col min="1" max="1" width="15.90625" bestFit="1" customWidth="1"/>
    <col min="2" max="2" width="15.81640625" bestFit="1" customWidth="1"/>
  </cols>
  <sheetData>
    <row r="3" spans="1:2" x14ac:dyDescent="0.35">
      <c r="A3" s="3" t="s">
        <v>35</v>
      </c>
      <c r="B3" t="s">
        <v>2</v>
      </c>
    </row>
    <row r="4" spans="1:2" x14ac:dyDescent="0.35">
      <c r="A4" t="s">
        <v>39</v>
      </c>
      <c r="B4" s="11">
        <v>93</v>
      </c>
    </row>
    <row r="5" spans="1:2" x14ac:dyDescent="0.35">
      <c r="A5" t="s">
        <v>16</v>
      </c>
      <c r="B5" s="11">
        <v>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0F09D-4A7D-4078-AFAD-9346D05423DB}">
  <dimension ref="A1"/>
  <sheetViews>
    <sheetView workbookViewId="0">
      <selection activeCell="A3" sqref="A3"/>
    </sheetView>
  </sheetViews>
  <sheetFormatPr defaultRowHeight="14.5" x14ac:dyDescent="0.35"/>
  <cols>
    <col min="1" max="1" width="11.45312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3B634-9EB2-42D8-AFB5-F1C1BC713A98}">
  <dimension ref="A3:C20"/>
  <sheetViews>
    <sheetView workbookViewId="0">
      <selection activeCell="C3" sqref="C3"/>
    </sheetView>
  </sheetViews>
  <sheetFormatPr defaultRowHeight="14.5" x14ac:dyDescent="0.35"/>
  <sheetData>
    <row r="3" spans="1:3" x14ac:dyDescent="0.35">
      <c r="A3" s="12"/>
      <c r="B3" s="13"/>
      <c r="C3" s="14"/>
    </row>
    <row r="4" spans="1:3" x14ac:dyDescent="0.35">
      <c r="A4" s="15"/>
      <c r="B4" s="9"/>
      <c r="C4" s="16"/>
    </row>
    <row r="5" spans="1:3" x14ac:dyDescent="0.35">
      <c r="A5" s="15"/>
      <c r="B5" s="9"/>
      <c r="C5" s="16"/>
    </row>
    <row r="6" spans="1:3" x14ac:dyDescent="0.35">
      <c r="A6" s="15"/>
      <c r="B6" s="9"/>
      <c r="C6" s="16"/>
    </row>
    <row r="7" spans="1:3" x14ac:dyDescent="0.35">
      <c r="A7" s="15"/>
      <c r="B7" s="9"/>
      <c r="C7" s="16"/>
    </row>
    <row r="8" spans="1:3" x14ac:dyDescent="0.35">
      <c r="A8" s="15"/>
      <c r="B8" s="9"/>
      <c r="C8" s="16"/>
    </row>
    <row r="9" spans="1:3" x14ac:dyDescent="0.35">
      <c r="A9" s="15"/>
      <c r="B9" s="9"/>
      <c r="C9" s="16"/>
    </row>
    <row r="10" spans="1:3" x14ac:dyDescent="0.35">
      <c r="A10" s="15"/>
      <c r="B10" s="9"/>
      <c r="C10" s="16"/>
    </row>
    <row r="11" spans="1:3" x14ac:dyDescent="0.35">
      <c r="A11" s="15"/>
      <c r="B11" s="9"/>
      <c r="C11" s="16"/>
    </row>
    <row r="12" spans="1:3" x14ac:dyDescent="0.35">
      <c r="A12" s="15"/>
      <c r="B12" s="9"/>
      <c r="C12" s="16"/>
    </row>
    <row r="13" spans="1:3" x14ac:dyDescent="0.35">
      <c r="A13" s="15"/>
      <c r="B13" s="9"/>
      <c r="C13" s="16"/>
    </row>
    <row r="14" spans="1:3" x14ac:dyDescent="0.35">
      <c r="A14" s="15"/>
      <c r="B14" s="9"/>
      <c r="C14" s="16"/>
    </row>
    <row r="15" spans="1:3" x14ac:dyDescent="0.35">
      <c r="A15" s="15"/>
      <c r="B15" s="9"/>
      <c r="C15" s="16"/>
    </row>
    <row r="16" spans="1:3" x14ac:dyDescent="0.35">
      <c r="A16" s="15"/>
      <c r="B16" s="9"/>
      <c r="C16" s="16"/>
    </row>
    <row r="17" spans="1:3" x14ac:dyDescent="0.35">
      <c r="A17" s="15"/>
      <c r="B17" s="9"/>
      <c r="C17" s="16"/>
    </row>
    <row r="18" spans="1:3" x14ac:dyDescent="0.35">
      <c r="A18" s="15"/>
      <c r="B18" s="9"/>
      <c r="C18" s="16"/>
    </row>
    <row r="19" spans="1:3" x14ac:dyDescent="0.35">
      <c r="A19" s="15"/>
      <c r="B19" s="9"/>
      <c r="C19" s="16"/>
    </row>
    <row r="20" spans="1:3" x14ac:dyDescent="0.35">
      <c r="A20" s="17"/>
      <c r="B20" s="18"/>
      <c r="C20" s="1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1"/>
  <sheetViews>
    <sheetView workbookViewId="0">
      <selection activeCell="B6" sqref="B6"/>
    </sheetView>
  </sheetViews>
  <sheetFormatPr defaultRowHeight="14.5" x14ac:dyDescent="0.35"/>
  <cols>
    <col min="1" max="1" width="10.81640625" bestFit="1" customWidth="1"/>
    <col min="2" max="2" width="14.26953125" bestFit="1" customWidth="1"/>
    <col min="3" max="3" width="13.1796875" bestFit="1" customWidth="1"/>
    <col min="4" max="4" width="11.81640625" bestFit="1" customWidth="1"/>
    <col min="5" max="5" width="15.453125" bestFit="1" customWidth="1"/>
    <col min="6" max="6" width="12.81640625" bestFit="1" customWidth="1"/>
    <col min="7" max="7" width="10.81640625" bestFit="1" customWidth="1"/>
    <col min="8" max="8" width="11.81640625" bestFit="1" customWidth="1"/>
    <col min="9" max="9" width="10.7265625" bestFit="1" customWidth="1"/>
    <col min="10" max="10" width="16.26953125" bestFit="1" customWidth="1"/>
    <col min="11" max="11" width="15.453125" bestFit="1" customWidth="1"/>
    <col min="12" max="12" width="16.7265625" bestFit="1" customWidth="1"/>
    <col min="14" max="14" width="12.1796875" bestFit="1" customWidth="1"/>
    <col min="15" max="15" width="15.26953125" bestFit="1" customWidth="1"/>
    <col min="16" max="16" width="14.81640625" bestFit="1" customWidth="1"/>
    <col min="17" max="17" width="28.453125" bestFit="1" customWidth="1"/>
  </cols>
  <sheetData>
    <row r="1" spans="1:17" x14ac:dyDescent="0.35">
      <c r="A1" s="2" t="s">
        <v>58</v>
      </c>
      <c r="B1" s="2" t="s">
        <v>52</v>
      </c>
      <c r="C1" s="2" t="s">
        <v>59</v>
      </c>
      <c r="D1" s="2" t="s">
        <v>60</v>
      </c>
      <c r="E1" s="2" t="s">
        <v>61</v>
      </c>
      <c r="F1" s="2" t="s">
        <v>62</v>
      </c>
      <c r="G1" s="2" t="s">
        <v>46</v>
      </c>
      <c r="H1" s="2" t="s">
        <v>18</v>
      </c>
      <c r="I1" s="2" t="s">
        <v>63</v>
      </c>
      <c r="J1" s="2" t="s">
        <v>64</v>
      </c>
      <c r="K1" s="2" t="s">
        <v>65</v>
      </c>
      <c r="L1" s="2" t="s">
        <v>35</v>
      </c>
      <c r="M1" s="2" t="s">
        <v>36</v>
      </c>
      <c r="N1" s="2" t="s">
        <v>66</v>
      </c>
      <c r="O1" s="2" t="s">
        <v>67</v>
      </c>
      <c r="P1" s="2" t="s">
        <v>68</v>
      </c>
      <c r="Q1" s="2" t="s">
        <v>1</v>
      </c>
    </row>
    <row r="2" spans="1:17" x14ac:dyDescent="0.35">
      <c r="A2" t="s">
        <v>69</v>
      </c>
      <c r="B2" t="s">
        <v>70</v>
      </c>
      <c r="C2" s="1">
        <v>44981</v>
      </c>
      <c r="D2" s="1">
        <v>44983</v>
      </c>
      <c r="E2" s="1">
        <v>44985</v>
      </c>
      <c r="F2" t="s">
        <v>71</v>
      </c>
      <c r="G2" t="s">
        <v>47</v>
      </c>
      <c r="H2" t="s">
        <v>24</v>
      </c>
      <c r="I2">
        <v>4</v>
      </c>
      <c r="J2">
        <v>999.84</v>
      </c>
      <c r="K2">
        <v>14.27</v>
      </c>
      <c r="L2" t="s">
        <v>39</v>
      </c>
      <c r="M2" t="s">
        <v>41</v>
      </c>
      <c r="N2">
        <f>Table1[[#This Row],[quantity]]*Table1[[#This Row],[price_per_unit]]</f>
        <v>3999.36</v>
      </c>
      <c r="O2">
        <f>Table1[[#This Row],[ship_date]]-Table1[[#This Row],[order_date]]</f>
        <v>2</v>
      </c>
      <c r="P2">
        <f>Table1[[#This Row],[delivery_date]]-Table1[[#This Row],[ship_date]]</f>
        <v>2</v>
      </c>
      <c r="Q2" t="str">
        <f>TEXT(Table1[[#This Row],[order_date]],"mmm-yyy")</f>
        <v>Feb-2023</v>
      </c>
    </row>
    <row r="3" spans="1:17" x14ac:dyDescent="0.35">
      <c r="A3" t="s">
        <v>72</v>
      </c>
      <c r="B3" t="s">
        <v>73</v>
      </c>
      <c r="C3" s="1">
        <v>45057</v>
      </c>
      <c r="D3" s="1">
        <v>45058</v>
      </c>
      <c r="E3" s="1">
        <v>45061</v>
      </c>
      <c r="F3" t="s">
        <v>74</v>
      </c>
      <c r="G3" t="s">
        <v>49</v>
      </c>
      <c r="H3" t="s">
        <v>22</v>
      </c>
      <c r="I3">
        <v>1</v>
      </c>
      <c r="J3">
        <v>634.62</v>
      </c>
      <c r="K3">
        <v>12.72</v>
      </c>
      <c r="L3" t="s">
        <v>39</v>
      </c>
      <c r="M3" t="s">
        <v>41</v>
      </c>
      <c r="N3">
        <f>Table1[[#This Row],[quantity]]*Table1[[#This Row],[price_per_unit]]</f>
        <v>634.62</v>
      </c>
      <c r="O3">
        <f>Table1[[#This Row],[ship_date]]-Table1[[#This Row],[order_date]]</f>
        <v>1</v>
      </c>
      <c r="P3">
        <f>Table1[[#This Row],[delivery_date]]-Table1[[#This Row],[ship_date]]</f>
        <v>3</v>
      </c>
      <c r="Q3" t="str">
        <f>TEXT(Table1[[#This Row],[order_date]],"mmm-yyy")</f>
        <v>May-2023</v>
      </c>
    </row>
    <row r="4" spans="1:17" x14ac:dyDescent="0.35">
      <c r="A4" t="s">
        <v>75</v>
      </c>
      <c r="B4" t="s">
        <v>76</v>
      </c>
      <c r="C4" s="1">
        <v>45086</v>
      </c>
      <c r="D4" s="1">
        <v>45091</v>
      </c>
      <c r="E4" s="1">
        <v>45098</v>
      </c>
      <c r="F4" t="s">
        <v>77</v>
      </c>
      <c r="G4" t="s">
        <v>48</v>
      </c>
      <c r="H4" t="s">
        <v>30</v>
      </c>
      <c r="I4">
        <v>3</v>
      </c>
      <c r="J4">
        <v>898.16</v>
      </c>
      <c r="K4">
        <v>7.72</v>
      </c>
      <c r="L4" t="s">
        <v>39</v>
      </c>
      <c r="M4" t="s">
        <v>40</v>
      </c>
      <c r="N4">
        <f>Table1[[#This Row],[quantity]]*Table1[[#This Row],[price_per_unit]]</f>
        <v>2694.48</v>
      </c>
      <c r="O4">
        <f>Table1[[#This Row],[ship_date]]-Table1[[#This Row],[order_date]]</f>
        <v>5</v>
      </c>
      <c r="P4">
        <f>Table1[[#This Row],[delivery_date]]-Table1[[#This Row],[ship_date]]</f>
        <v>7</v>
      </c>
      <c r="Q4" t="str">
        <f>TEXT(Table1[[#This Row],[order_date]],"mmm-yyy")</f>
        <v>Jun-2023</v>
      </c>
    </row>
    <row r="5" spans="1:17" x14ac:dyDescent="0.35">
      <c r="A5" t="s">
        <v>78</v>
      </c>
      <c r="B5" t="s">
        <v>79</v>
      </c>
      <c r="C5" s="1">
        <v>45083</v>
      </c>
      <c r="D5" s="1">
        <v>45086</v>
      </c>
      <c r="E5" s="1">
        <v>45092</v>
      </c>
      <c r="F5" t="s">
        <v>80</v>
      </c>
      <c r="G5" t="s">
        <v>51</v>
      </c>
      <c r="H5" t="s">
        <v>32</v>
      </c>
      <c r="I5">
        <v>1</v>
      </c>
      <c r="J5">
        <v>296.25</v>
      </c>
      <c r="K5">
        <v>8.41</v>
      </c>
      <c r="L5" t="s">
        <v>38</v>
      </c>
      <c r="M5" t="s">
        <v>42</v>
      </c>
      <c r="N5">
        <f>Table1[[#This Row],[quantity]]*Table1[[#This Row],[price_per_unit]]</f>
        <v>296.25</v>
      </c>
      <c r="O5">
        <f>Table1[[#This Row],[ship_date]]-Table1[[#This Row],[order_date]]</f>
        <v>3</v>
      </c>
      <c r="P5">
        <f>Table1[[#This Row],[delivery_date]]-Table1[[#This Row],[ship_date]]</f>
        <v>6</v>
      </c>
      <c r="Q5" t="str">
        <f>TEXT(Table1[[#This Row],[order_date]],"mmm-yyy")</f>
        <v>Jun-2023</v>
      </c>
    </row>
    <row r="6" spans="1:17" x14ac:dyDescent="0.35">
      <c r="A6" t="s">
        <v>81</v>
      </c>
      <c r="B6" t="s">
        <v>82</v>
      </c>
      <c r="C6" s="1">
        <v>45115</v>
      </c>
      <c r="D6" s="1">
        <v>45118</v>
      </c>
      <c r="E6" s="1">
        <v>45125</v>
      </c>
      <c r="F6" t="s">
        <v>83</v>
      </c>
      <c r="G6" t="s">
        <v>51</v>
      </c>
      <c r="H6" t="s">
        <v>21</v>
      </c>
      <c r="I6">
        <v>1</v>
      </c>
      <c r="J6">
        <v>969.27</v>
      </c>
      <c r="K6">
        <v>19.170000000000002</v>
      </c>
      <c r="L6" t="s">
        <v>39</v>
      </c>
      <c r="M6" t="s">
        <v>41</v>
      </c>
      <c r="N6">
        <f>Table1[[#This Row],[quantity]]*Table1[[#This Row],[price_per_unit]]</f>
        <v>969.27</v>
      </c>
      <c r="O6">
        <f>Table1[[#This Row],[ship_date]]-Table1[[#This Row],[order_date]]</f>
        <v>3</v>
      </c>
      <c r="P6">
        <f>Table1[[#This Row],[delivery_date]]-Table1[[#This Row],[ship_date]]</f>
        <v>7</v>
      </c>
      <c r="Q6" t="str">
        <f>TEXT(Table1[[#This Row],[order_date]],"mmm-yyy")</f>
        <v>Jul-2023</v>
      </c>
    </row>
    <row r="7" spans="1:17" x14ac:dyDescent="0.35">
      <c r="A7" t="s">
        <v>84</v>
      </c>
      <c r="B7" t="s">
        <v>85</v>
      </c>
      <c r="C7" s="1">
        <v>45201</v>
      </c>
      <c r="D7" s="1">
        <v>45205</v>
      </c>
      <c r="E7" s="1">
        <v>45209</v>
      </c>
      <c r="F7" t="s">
        <v>86</v>
      </c>
      <c r="G7" t="s">
        <v>51</v>
      </c>
      <c r="H7" t="s">
        <v>32</v>
      </c>
      <c r="I7">
        <v>5</v>
      </c>
      <c r="J7">
        <v>692.31</v>
      </c>
      <c r="K7">
        <v>15.75</v>
      </c>
      <c r="L7" t="s">
        <v>39</v>
      </c>
      <c r="M7" t="s">
        <v>42</v>
      </c>
      <c r="N7">
        <f>Table1[[#This Row],[quantity]]*Table1[[#This Row],[price_per_unit]]</f>
        <v>3461.5499999999997</v>
      </c>
      <c r="O7">
        <f>Table1[[#This Row],[ship_date]]-Table1[[#This Row],[order_date]]</f>
        <v>4</v>
      </c>
      <c r="P7">
        <f>Table1[[#This Row],[delivery_date]]-Table1[[#This Row],[ship_date]]</f>
        <v>4</v>
      </c>
      <c r="Q7" t="str">
        <f>TEXT(Table1[[#This Row],[order_date]],"mmm-yyy")</f>
        <v>Oct-2023</v>
      </c>
    </row>
    <row r="8" spans="1:17" x14ac:dyDescent="0.35">
      <c r="A8" t="s">
        <v>87</v>
      </c>
      <c r="B8" t="s">
        <v>88</v>
      </c>
      <c r="C8" s="1">
        <v>45279</v>
      </c>
      <c r="D8" s="1">
        <v>45280</v>
      </c>
      <c r="E8" s="1">
        <v>45286</v>
      </c>
      <c r="F8" t="s">
        <v>89</v>
      </c>
      <c r="G8" t="s">
        <v>47</v>
      </c>
      <c r="H8" t="s">
        <v>23</v>
      </c>
      <c r="I8">
        <v>1</v>
      </c>
      <c r="J8">
        <v>271.56</v>
      </c>
      <c r="K8">
        <v>15.6</v>
      </c>
      <c r="L8" t="s">
        <v>39</v>
      </c>
      <c r="M8" t="s">
        <v>41</v>
      </c>
      <c r="N8">
        <f>Table1[[#This Row],[quantity]]*Table1[[#This Row],[price_per_unit]]</f>
        <v>271.56</v>
      </c>
      <c r="O8">
        <f>Table1[[#This Row],[ship_date]]-Table1[[#This Row],[order_date]]</f>
        <v>1</v>
      </c>
      <c r="P8">
        <f>Table1[[#This Row],[delivery_date]]-Table1[[#This Row],[ship_date]]</f>
        <v>6</v>
      </c>
      <c r="Q8" t="str">
        <f>TEXT(Table1[[#This Row],[order_date]],"mmm-yyy")</f>
        <v>Dec-2023</v>
      </c>
    </row>
    <row r="9" spans="1:17" x14ac:dyDescent="0.35">
      <c r="A9" t="s">
        <v>90</v>
      </c>
      <c r="B9" t="s">
        <v>91</v>
      </c>
      <c r="C9" s="1">
        <v>45167</v>
      </c>
      <c r="D9" s="1">
        <v>45172</v>
      </c>
      <c r="E9" s="1">
        <v>45178</v>
      </c>
      <c r="F9" t="s">
        <v>92</v>
      </c>
      <c r="G9" t="s">
        <v>47</v>
      </c>
      <c r="H9" t="s">
        <v>26</v>
      </c>
      <c r="I9">
        <v>5</v>
      </c>
      <c r="J9">
        <v>94.12</v>
      </c>
      <c r="K9">
        <v>11.16</v>
      </c>
      <c r="L9" t="s">
        <v>39</v>
      </c>
      <c r="M9" t="s">
        <v>41</v>
      </c>
      <c r="N9">
        <f>Table1[[#This Row],[quantity]]*Table1[[#This Row],[price_per_unit]]</f>
        <v>470.6</v>
      </c>
      <c r="O9">
        <f>Table1[[#This Row],[ship_date]]-Table1[[#This Row],[order_date]]</f>
        <v>5</v>
      </c>
      <c r="P9">
        <f>Table1[[#This Row],[delivery_date]]-Table1[[#This Row],[ship_date]]</f>
        <v>6</v>
      </c>
      <c r="Q9" t="str">
        <f>TEXT(Table1[[#This Row],[order_date]],"mmm-yyy")</f>
        <v>Aug-2023</v>
      </c>
    </row>
    <row r="10" spans="1:17" x14ac:dyDescent="0.35">
      <c r="A10" t="s">
        <v>93</v>
      </c>
      <c r="B10" t="s">
        <v>94</v>
      </c>
      <c r="C10" s="1">
        <v>45093</v>
      </c>
      <c r="D10" s="1">
        <v>45095</v>
      </c>
      <c r="E10" s="1">
        <v>45097</v>
      </c>
      <c r="F10" t="s">
        <v>95</v>
      </c>
      <c r="G10" t="s">
        <v>47</v>
      </c>
      <c r="H10" t="s">
        <v>23</v>
      </c>
      <c r="I10">
        <v>5</v>
      </c>
      <c r="J10">
        <v>472.76</v>
      </c>
      <c r="K10">
        <v>19.05</v>
      </c>
      <c r="L10" t="s">
        <v>39</v>
      </c>
      <c r="M10" t="s">
        <v>42</v>
      </c>
      <c r="N10">
        <f>Table1[[#This Row],[quantity]]*Table1[[#This Row],[price_per_unit]]</f>
        <v>2363.8000000000002</v>
      </c>
      <c r="O10">
        <f>Table1[[#This Row],[ship_date]]-Table1[[#This Row],[order_date]]</f>
        <v>2</v>
      </c>
      <c r="P10">
        <f>Table1[[#This Row],[delivery_date]]-Table1[[#This Row],[ship_date]]</f>
        <v>2</v>
      </c>
      <c r="Q10" t="str">
        <f>TEXT(Table1[[#This Row],[order_date]],"mmm-yyy")</f>
        <v>Jun-2023</v>
      </c>
    </row>
    <row r="11" spans="1:17" x14ac:dyDescent="0.35">
      <c r="A11" t="s">
        <v>96</v>
      </c>
      <c r="B11" t="s">
        <v>97</v>
      </c>
      <c r="C11" s="1">
        <v>45052</v>
      </c>
      <c r="D11" s="1">
        <v>45055</v>
      </c>
      <c r="E11" s="1">
        <v>45060</v>
      </c>
      <c r="F11" t="s">
        <v>98</v>
      </c>
      <c r="G11" t="s">
        <v>49</v>
      </c>
      <c r="H11" t="s">
        <v>28</v>
      </c>
      <c r="I11">
        <v>2</v>
      </c>
      <c r="J11">
        <v>629.20000000000005</v>
      </c>
      <c r="K11">
        <v>13.59</v>
      </c>
      <c r="L11" t="s">
        <v>39</v>
      </c>
      <c r="M11" t="s">
        <v>42</v>
      </c>
      <c r="N11">
        <f>Table1[[#This Row],[quantity]]*Table1[[#This Row],[price_per_unit]]</f>
        <v>1258.4000000000001</v>
      </c>
      <c r="O11">
        <f>Table1[[#This Row],[ship_date]]-Table1[[#This Row],[order_date]]</f>
        <v>3</v>
      </c>
      <c r="P11">
        <f>Table1[[#This Row],[delivery_date]]-Table1[[#This Row],[ship_date]]</f>
        <v>5</v>
      </c>
      <c r="Q11" t="str">
        <f>TEXT(Table1[[#This Row],[order_date]],"mmm-yyy")</f>
        <v>May-2023</v>
      </c>
    </row>
    <row r="12" spans="1:17" x14ac:dyDescent="0.35">
      <c r="A12" t="s">
        <v>99</v>
      </c>
      <c r="B12" t="s">
        <v>100</v>
      </c>
      <c r="C12" s="1">
        <v>45280</v>
      </c>
      <c r="D12" s="1">
        <v>45285</v>
      </c>
      <c r="E12" s="1">
        <v>45290</v>
      </c>
      <c r="F12" t="s">
        <v>101</v>
      </c>
      <c r="G12" t="s">
        <v>48</v>
      </c>
      <c r="H12" t="s">
        <v>20</v>
      </c>
      <c r="I12">
        <v>3</v>
      </c>
      <c r="J12">
        <v>553.47</v>
      </c>
      <c r="K12">
        <v>18.84</v>
      </c>
      <c r="L12" t="s">
        <v>37</v>
      </c>
      <c r="M12" t="s">
        <v>42</v>
      </c>
      <c r="N12">
        <f>Table1[[#This Row],[quantity]]*Table1[[#This Row],[price_per_unit]]</f>
        <v>1660.41</v>
      </c>
      <c r="O12">
        <f>Table1[[#This Row],[ship_date]]-Table1[[#This Row],[order_date]]</f>
        <v>5</v>
      </c>
      <c r="P12">
        <f>Table1[[#This Row],[delivery_date]]-Table1[[#This Row],[ship_date]]</f>
        <v>5</v>
      </c>
      <c r="Q12" t="str">
        <f>TEXT(Table1[[#This Row],[order_date]],"mmm-yyy")</f>
        <v>Dec-2023</v>
      </c>
    </row>
    <row r="13" spans="1:17" x14ac:dyDescent="0.35">
      <c r="A13" t="s">
        <v>102</v>
      </c>
      <c r="B13" t="s">
        <v>103</v>
      </c>
      <c r="C13" s="1">
        <v>45014</v>
      </c>
      <c r="D13" s="1">
        <v>45015</v>
      </c>
      <c r="E13" s="1">
        <v>45017</v>
      </c>
      <c r="F13" t="s">
        <v>104</v>
      </c>
      <c r="G13" t="s">
        <v>49</v>
      </c>
      <c r="H13" t="s">
        <v>28</v>
      </c>
      <c r="I13">
        <v>2</v>
      </c>
      <c r="J13">
        <v>842.07</v>
      </c>
      <c r="K13">
        <v>10.8</v>
      </c>
      <c r="L13" t="s">
        <v>39</v>
      </c>
      <c r="M13" t="s">
        <v>41</v>
      </c>
      <c r="N13">
        <f>Table1[[#This Row],[quantity]]*Table1[[#This Row],[price_per_unit]]</f>
        <v>1684.14</v>
      </c>
      <c r="O13">
        <f>Table1[[#This Row],[ship_date]]-Table1[[#This Row],[order_date]]</f>
        <v>1</v>
      </c>
      <c r="P13">
        <f>Table1[[#This Row],[delivery_date]]-Table1[[#This Row],[ship_date]]</f>
        <v>2</v>
      </c>
      <c r="Q13" t="str">
        <f>TEXT(Table1[[#This Row],[order_date]],"mmm-yyy")</f>
        <v>Mar-2023</v>
      </c>
    </row>
    <row r="14" spans="1:17" x14ac:dyDescent="0.35">
      <c r="A14" t="s">
        <v>105</v>
      </c>
      <c r="B14" t="s">
        <v>106</v>
      </c>
      <c r="C14" s="1">
        <v>45009</v>
      </c>
      <c r="D14" s="1">
        <v>45013</v>
      </c>
      <c r="E14" s="1">
        <v>45018</v>
      </c>
      <c r="F14" t="s">
        <v>107</v>
      </c>
      <c r="G14" t="s">
        <v>50</v>
      </c>
      <c r="H14" t="s">
        <v>25</v>
      </c>
      <c r="I14">
        <v>3</v>
      </c>
      <c r="J14">
        <v>611.45000000000005</v>
      </c>
      <c r="K14">
        <v>9.8000000000000007</v>
      </c>
      <c r="L14" t="s">
        <v>39</v>
      </c>
      <c r="M14" t="s">
        <v>40</v>
      </c>
      <c r="N14">
        <f>Table1[[#This Row],[quantity]]*Table1[[#This Row],[price_per_unit]]</f>
        <v>1834.3500000000001</v>
      </c>
      <c r="O14">
        <f>Table1[[#This Row],[ship_date]]-Table1[[#This Row],[order_date]]</f>
        <v>4</v>
      </c>
      <c r="P14">
        <f>Table1[[#This Row],[delivery_date]]-Table1[[#This Row],[ship_date]]</f>
        <v>5</v>
      </c>
      <c r="Q14" t="str">
        <f>TEXT(Table1[[#This Row],[order_date]],"mmm-yyy")</f>
        <v>Mar-2023</v>
      </c>
    </row>
    <row r="15" spans="1:17" x14ac:dyDescent="0.35">
      <c r="A15" t="s">
        <v>108</v>
      </c>
      <c r="B15" t="s">
        <v>109</v>
      </c>
      <c r="C15" s="1">
        <v>45167</v>
      </c>
      <c r="D15" s="1">
        <v>45169</v>
      </c>
      <c r="E15" s="1">
        <v>45174</v>
      </c>
      <c r="F15" t="s">
        <v>110</v>
      </c>
      <c r="G15" t="s">
        <v>47</v>
      </c>
      <c r="H15" t="s">
        <v>24</v>
      </c>
      <c r="I15">
        <v>3</v>
      </c>
      <c r="J15">
        <v>462.68</v>
      </c>
      <c r="K15">
        <v>12.92</v>
      </c>
      <c r="L15" t="s">
        <v>39</v>
      </c>
      <c r="M15" t="s">
        <v>42</v>
      </c>
      <c r="N15">
        <f>Table1[[#This Row],[quantity]]*Table1[[#This Row],[price_per_unit]]</f>
        <v>1388.04</v>
      </c>
      <c r="O15">
        <f>Table1[[#This Row],[ship_date]]-Table1[[#This Row],[order_date]]</f>
        <v>2</v>
      </c>
      <c r="P15">
        <f>Table1[[#This Row],[delivery_date]]-Table1[[#This Row],[ship_date]]</f>
        <v>5</v>
      </c>
      <c r="Q15" t="str">
        <f>TEXT(Table1[[#This Row],[order_date]],"mmm-yyy")</f>
        <v>Aug-2023</v>
      </c>
    </row>
    <row r="16" spans="1:17" x14ac:dyDescent="0.35">
      <c r="A16" t="s">
        <v>111</v>
      </c>
      <c r="B16" t="s">
        <v>112</v>
      </c>
      <c r="C16" s="1">
        <v>45175</v>
      </c>
      <c r="D16" s="1">
        <v>45178</v>
      </c>
      <c r="E16" s="1">
        <v>45181</v>
      </c>
      <c r="F16" t="s">
        <v>113</v>
      </c>
      <c r="G16" t="s">
        <v>49</v>
      </c>
      <c r="H16" t="s">
        <v>31</v>
      </c>
      <c r="I16">
        <v>4</v>
      </c>
      <c r="J16">
        <v>337.63</v>
      </c>
      <c r="K16">
        <v>5.65</v>
      </c>
      <c r="L16" t="s">
        <v>39</v>
      </c>
      <c r="M16" t="s">
        <v>42</v>
      </c>
      <c r="N16">
        <f>Table1[[#This Row],[quantity]]*Table1[[#This Row],[price_per_unit]]</f>
        <v>1350.52</v>
      </c>
      <c r="O16">
        <f>Table1[[#This Row],[ship_date]]-Table1[[#This Row],[order_date]]</f>
        <v>3</v>
      </c>
      <c r="P16">
        <f>Table1[[#This Row],[delivery_date]]-Table1[[#This Row],[ship_date]]</f>
        <v>3</v>
      </c>
      <c r="Q16" t="str">
        <f>TEXT(Table1[[#This Row],[order_date]],"mmm-yyy")</f>
        <v>Sep-2023</v>
      </c>
    </row>
    <row r="17" spans="1:17" x14ac:dyDescent="0.35">
      <c r="A17" t="s">
        <v>114</v>
      </c>
      <c r="B17" t="s">
        <v>115</v>
      </c>
      <c r="C17" s="1">
        <v>45015</v>
      </c>
      <c r="D17" s="1">
        <v>45020</v>
      </c>
      <c r="E17" s="1">
        <v>45027</v>
      </c>
      <c r="F17" t="s">
        <v>116</v>
      </c>
      <c r="G17" t="s">
        <v>50</v>
      </c>
      <c r="H17" t="s">
        <v>19</v>
      </c>
      <c r="I17">
        <v>1</v>
      </c>
      <c r="J17">
        <v>864.57</v>
      </c>
      <c r="K17">
        <v>8.11</v>
      </c>
      <c r="L17" t="s">
        <v>39</v>
      </c>
      <c r="M17" t="s">
        <v>42</v>
      </c>
      <c r="N17">
        <f>Table1[[#This Row],[quantity]]*Table1[[#This Row],[price_per_unit]]</f>
        <v>864.57</v>
      </c>
      <c r="O17">
        <f>Table1[[#This Row],[ship_date]]-Table1[[#This Row],[order_date]]</f>
        <v>5</v>
      </c>
      <c r="P17">
        <f>Table1[[#This Row],[delivery_date]]-Table1[[#This Row],[ship_date]]</f>
        <v>7</v>
      </c>
      <c r="Q17" t="str">
        <f>TEXT(Table1[[#This Row],[order_date]],"mmm-yyy")</f>
        <v>Mar-2023</v>
      </c>
    </row>
    <row r="18" spans="1:17" x14ac:dyDescent="0.35">
      <c r="A18" t="s">
        <v>117</v>
      </c>
      <c r="B18" t="s">
        <v>118</v>
      </c>
      <c r="C18" s="1">
        <v>44991</v>
      </c>
      <c r="D18" s="1">
        <v>44993</v>
      </c>
      <c r="E18" s="1">
        <v>44998</v>
      </c>
      <c r="F18" t="s">
        <v>119</v>
      </c>
      <c r="G18" t="s">
        <v>49</v>
      </c>
      <c r="H18" t="s">
        <v>28</v>
      </c>
      <c r="I18">
        <v>2</v>
      </c>
      <c r="J18">
        <v>213.28</v>
      </c>
      <c r="K18">
        <v>11.44</v>
      </c>
      <c r="L18" t="s">
        <v>39</v>
      </c>
      <c r="M18" t="s">
        <v>42</v>
      </c>
      <c r="N18">
        <f>Table1[[#This Row],[quantity]]*Table1[[#This Row],[price_per_unit]]</f>
        <v>426.56</v>
      </c>
      <c r="O18">
        <f>Table1[[#This Row],[ship_date]]-Table1[[#This Row],[order_date]]</f>
        <v>2</v>
      </c>
      <c r="P18">
        <f>Table1[[#This Row],[delivery_date]]-Table1[[#This Row],[ship_date]]</f>
        <v>5</v>
      </c>
      <c r="Q18" t="str">
        <f>TEXT(Table1[[#This Row],[order_date]],"mmm-yyy")</f>
        <v>Mar-2023</v>
      </c>
    </row>
    <row r="19" spans="1:17" x14ac:dyDescent="0.35">
      <c r="A19" t="s">
        <v>120</v>
      </c>
      <c r="B19" t="s">
        <v>121</v>
      </c>
      <c r="C19" s="1">
        <v>44995</v>
      </c>
      <c r="D19" s="1">
        <v>44996</v>
      </c>
      <c r="E19" s="1">
        <v>45002</v>
      </c>
      <c r="F19" t="s">
        <v>122</v>
      </c>
      <c r="G19" t="s">
        <v>47</v>
      </c>
      <c r="H19" t="s">
        <v>24</v>
      </c>
      <c r="I19">
        <v>4</v>
      </c>
      <c r="J19">
        <v>226.47</v>
      </c>
      <c r="K19">
        <v>13.31</v>
      </c>
      <c r="L19" t="s">
        <v>39</v>
      </c>
      <c r="M19" t="s">
        <v>40</v>
      </c>
      <c r="N19">
        <f>Table1[[#This Row],[quantity]]*Table1[[#This Row],[price_per_unit]]</f>
        <v>905.88</v>
      </c>
      <c r="O19">
        <f>Table1[[#This Row],[ship_date]]-Table1[[#This Row],[order_date]]</f>
        <v>1</v>
      </c>
      <c r="P19">
        <f>Table1[[#This Row],[delivery_date]]-Table1[[#This Row],[ship_date]]</f>
        <v>6</v>
      </c>
      <c r="Q19" t="str">
        <f>TEXT(Table1[[#This Row],[order_date]],"mmm-yyy")</f>
        <v>Mar-2023</v>
      </c>
    </row>
    <row r="20" spans="1:17" x14ac:dyDescent="0.35">
      <c r="A20" t="s">
        <v>123</v>
      </c>
      <c r="B20" t="s">
        <v>124</v>
      </c>
      <c r="C20" s="1">
        <v>44961</v>
      </c>
      <c r="D20" s="1">
        <v>44965</v>
      </c>
      <c r="E20" s="1">
        <v>44972</v>
      </c>
      <c r="F20" t="s">
        <v>125</v>
      </c>
      <c r="G20" t="s">
        <v>47</v>
      </c>
      <c r="H20" t="s">
        <v>26</v>
      </c>
      <c r="I20">
        <v>4</v>
      </c>
      <c r="J20">
        <v>651.67999999999995</v>
      </c>
      <c r="K20">
        <v>13.45</v>
      </c>
      <c r="L20" t="s">
        <v>39</v>
      </c>
      <c r="M20" t="s">
        <v>43</v>
      </c>
      <c r="N20">
        <f>Table1[[#This Row],[quantity]]*Table1[[#This Row],[price_per_unit]]</f>
        <v>2606.7199999999998</v>
      </c>
      <c r="O20">
        <f>Table1[[#This Row],[ship_date]]-Table1[[#This Row],[order_date]]</f>
        <v>4</v>
      </c>
      <c r="P20">
        <f>Table1[[#This Row],[delivery_date]]-Table1[[#This Row],[ship_date]]</f>
        <v>7</v>
      </c>
      <c r="Q20" t="str">
        <f>TEXT(Table1[[#This Row],[order_date]],"mmm-yyy")</f>
        <v>Feb-2023</v>
      </c>
    </row>
    <row r="21" spans="1:17" x14ac:dyDescent="0.35">
      <c r="A21" t="s">
        <v>126</v>
      </c>
      <c r="B21" t="s">
        <v>127</v>
      </c>
      <c r="C21" s="1">
        <v>45225</v>
      </c>
      <c r="D21" s="1">
        <v>45229</v>
      </c>
      <c r="E21" s="1">
        <v>45231</v>
      </c>
      <c r="F21" t="s">
        <v>128</v>
      </c>
      <c r="G21" t="s">
        <v>48</v>
      </c>
      <c r="H21" t="s">
        <v>20</v>
      </c>
      <c r="I21">
        <v>1</v>
      </c>
      <c r="J21">
        <v>403.46</v>
      </c>
      <c r="K21">
        <v>12.3</v>
      </c>
      <c r="L21" t="s">
        <v>39</v>
      </c>
      <c r="M21" t="s">
        <v>42</v>
      </c>
      <c r="N21">
        <f>Table1[[#This Row],[quantity]]*Table1[[#This Row],[price_per_unit]]</f>
        <v>403.46</v>
      </c>
      <c r="O21">
        <f>Table1[[#This Row],[ship_date]]-Table1[[#This Row],[order_date]]</f>
        <v>4</v>
      </c>
      <c r="P21">
        <f>Table1[[#This Row],[delivery_date]]-Table1[[#This Row],[ship_date]]</f>
        <v>2</v>
      </c>
      <c r="Q21" t="str">
        <f>TEXT(Table1[[#This Row],[order_date]],"mmm-yyy")</f>
        <v>Oct-2023</v>
      </c>
    </row>
    <row r="22" spans="1:17" x14ac:dyDescent="0.35">
      <c r="A22" t="s">
        <v>129</v>
      </c>
      <c r="B22" t="s">
        <v>130</v>
      </c>
      <c r="C22" s="1">
        <v>45153</v>
      </c>
      <c r="D22" s="1">
        <v>45154</v>
      </c>
      <c r="E22" s="1">
        <v>45156</v>
      </c>
      <c r="F22" t="s">
        <v>131</v>
      </c>
      <c r="G22" t="s">
        <v>51</v>
      </c>
      <c r="H22" t="s">
        <v>27</v>
      </c>
      <c r="I22">
        <v>2</v>
      </c>
      <c r="J22">
        <v>501.71</v>
      </c>
      <c r="K22">
        <v>13.11</v>
      </c>
      <c r="L22" t="s">
        <v>39</v>
      </c>
      <c r="M22" t="s">
        <v>43</v>
      </c>
      <c r="N22">
        <f>Table1[[#This Row],[quantity]]*Table1[[#This Row],[price_per_unit]]</f>
        <v>1003.42</v>
      </c>
      <c r="O22">
        <f>Table1[[#This Row],[ship_date]]-Table1[[#This Row],[order_date]]</f>
        <v>1</v>
      </c>
      <c r="P22">
        <f>Table1[[#This Row],[delivery_date]]-Table1[[#This Row],[ship_date]]</f>
        <v>2</v>
      </c>
      <c r="Q22" t="str">
        <f>TEXT(Table1[[#This Row],[order_date]],"mmm-yyy")</f>
        <v>Aug-2023</v>
      </c>
    </row>
    <row r="23" spans="1:17" x14ac:dyDescent="0.35">
      <c r="A23" t="s">
        <v>132</v>
      </c>
      <c r="B23" t="s">
        <v>100</v>
      </c>
      <c r="C23" s="1">
        <v>45014</v>
      </c>
      <c r="D23" s="1">
        <v>45015</v>
      </c>
      <c r="E23" s="1">
        <v>45019</v>
      </c>
      <c r="F23" t="s">
        <v>133</v>
      </c>
      <c r="G23" t="s">
        <v>49</v>
      </c>
      <c r="H23" t="s">
        <v>31</v>
      </c>
      <c r="I23">
        <v>4</v>
      </c>
      <c r="J23">
        <v>217.02</v>
      </c>
      <c r="K23">
        <v>16.73</v>
      </c>
      <c r="L23" t="s">
        <v>38</v>
      </c>
      <c r="M23" t="s">
        <v>40</v>
      </c>
      <c r="N23">
        <f>Table1[[#This Row],[quantity]]*Table1[[#This Row],[price_per_unit]]</f>
        <v>868.08</v>
      </c>
      <c r="O23">
        <f>Table1[[#This Row],[ship_date]]-Table1[[#This Row],[order_date]]</f>
        <v>1</v>
      </c>
      <c r="P23">
        <f>Table1[[#This Row],[delivery_date]]-Table1[[#This Row],[ship_date]]</f>
        <v>4</v>
      </c>
      <c r="Q23" t="str">
        <f>TEXT(Table1[[#This Row],[order_date]],"mmm-yyy")</f>
        <v>Mar-2023</v>
      </c>
    </row>
    <row r="24" spans="1:17" x14ac:dyDescent="0.35">
      <c r="A24" t="s">
        <v>134</v>
      </c>
      <c r="B24" t="s">
        <v>135</v>
      </c>
      <c r="C24" s="1">
        <v>45126</v>
      </c>
      <c r="D24" s="1">
        <v>45127</v>
      </c>
      <c r="E24" s="1">
        <v>45129</v>
      </c>
      <c r="F24" t="s">
        <v>136</v>
      </c>
      <c r="G24" t="s">
        <v>51</v>
      </c>
      <c r="H24" t="s">
        <v>21</v>
      </c>
      <c r="I24">
        <v>1</v>
      </c>
      <c r="J24">
        <v>392.28</v>
      </c>
      <c r="K24">
        <v>6.49</v>
      </c>
      <c r="L24" t="s">
        <v>39</v>
      </c>
      <c r="M24" t="s">
        <v>42</v>
      </c>
      <c r="N24">
        <f>Table1[[#This Row],[quantity]]*Table1[[#This Row],[price_per_unit]]</f>
        <v>392.28</v>
      </c>
      <c r="O24">
        <f>Table1[[#This Row],[ship_date]]-Table1[[#This Row],[order_date]]</f>
        <v>1</v>
      </c>
      <c r="P24">
        <f>Table1[[#This Row],[delivery_date]]-Table1[[#This Row],[ship_date]]</f>
        <v>2</v>
      </c>
      <c r="Q24" t="str">
        <f>TEXT(Table1[[#This Row],[order_date]],"mmm-yyy")</f>
        <v>Jul-2023</v>
      </c>
    </row>
    <row r="25" spans="1:17" x14ac:dyDescent="0.35">
      <c r="A25" t="s">
        <v>137</v>
      </c>
      <c r="B25" t="s">
        <v>138</v>
      </c>
      <c r="C25" s="1">
        <v>45173</v>
      </c>
      <c r="D25" s="1">
        <v>45176</v>
      </c>
      <c r="E25" s="1">
        <v>45182</v>
      </c>
      <c r="F25" t="s">
        <v>139</v>
      </c>
      <c r="G25" t="s">
        <v>51</v>
      </c>
      <c r="H25" t="s">
        <v>21</v>
      </c>
      <c r="I25">
        <v>4</v>
      </c>
      <c r="J25">
        <v>732.28</v>
      </c>
      <c r="K25">
        <v>15.46</v>
      </c>
      <c r="L25" t="s">
        <v>39</v>
      </c>
      <c r="M25" t="s">
        <v>43</v>
      </c>
      <c r="N25">
        <f>Table1[[#This Row],[quantity]]*Table1[[#This Row],[price_per_unit]]</f>
        <v>2929.12</v>
      </c>
      <c r="O25">
        <f>Table1[[#This Row],[ship_date]]-Table1[[#This Row],[order_date]]</f>
        <v>3</v>
      </c>
      <c r="P25">
        <f>Table1[[#This Row],[delivery_date]]-Table1[[#This Row],[ship_date]]</f>
        <v>6</v>
      </c>
      <c r="Q25" t="str">
        <f>TEXT(Table1[[#This Row],[order_date]],"mmm-yyy")</f>
        <v>Sep-2023</v>
      </c>
    </row>
    <row r="26" spans="1:17" x14ac:dyDescent="0.35">
      <c r="A26" t="s">
        <v>140</v>
      </c>
      <c r="B26" t="s">
        <v>141</v>
      </c>
      <c r="C26" s="1">
        <v>45041</v>
      </c>
      <c r="D26" s="1">
        <v>45045</v>
      </c>
      <c r="E26" s="1">
        <v>45047</v>
      </c>
      <c r="F26" t="s">
        <v>142</v>
      </c>
      <c r="G26" t="s">
        <v>50</v>
      </c>
      <c r="H26" t="s">
        <v>19</v>
      </c>
      <c r="I26">
        <v>4</v>
      </c>
      <c r="J26">
        <v>949.3</v>
      </c>
      <c r="K26">
        <v>15.83</v>
      </c>
      <c r="L26" t="s">
        <v>39</v>
      </c>
      <c r="M26" t="s">
        <v>40</v>
      </c>
      <c r="N26">
        <f>Table1[[#This Row],[quantity]]*Table1[[#This Row],[price_per_unit]]</f>
        <v>3797.2</v>
      </c>
      <c r="O26">
        <f>Table1[[#This Row],[ship_date]]-Table1[[#This Row],[order_date]]</f>
        <v>4</v>
      </c>
      <c r="P26">
        <f>Table1[[#This Row],[delivery_date]]-Table1[[#This Row],[ship_date]]</f>
        <v>2</v>
      </c>
      <c r="Q26" t="str">
        <f>TEXT(Table1[[#This Row],[order_date]],"mmm-yyy")</f>
        <v>Apr-2023</v>
      </c>
    </row>
    <row r="27" spans="1:17" x14ac:dyDescent="0.35">
      <c r="A27" t="s">
        <v>143</v>
      </c>
      <c r="B27" t="s">
        <v>144</v>
      </c>
      <c r="C27" s="1">
        <v>45067</v>
      </c>
      <c r="D27" s="1">
        <v>45068</v>
      </c>
      <c r="E27" s="1">
        <v>45075</v>
      </c>
      <c r="F27" t="s">
        <v>145</v>
      </c>
      <c r="G27" t="s">
        <v>49</v>
      </c>
      <c r="H27" t="s">
        <v>28</v>
      </c>
      <c r="I27">
        <v>1</v>
      </c>
      <c r="J27">
        <v>71.569999999999993</v>
      </c>
      <c r="K27">
        <v>17</v>
      </c>
      <c r="L27" t="s">
        <v>39</v>
      </c>
      <c r="M27" t="s">
        <v>41</v>
      </c>
      <c r="N27">
        <f>Table1[[#This Row],[quantity]]*Table1[[#This Row],[price_per_unit]]</f>
        <v>71.569999999999993</v>
      </c>
      <c r="O27">
        <f>Table1[[#This Row],[ship_date]]-Table1[[#This Row],[order_date]]</f>
        <v>1</v>
      </c>
      <c r="P27">
        <f>Table1[[#This Row],[delivery_date]]-Table1[[#This Row],[ship_date]]</f>
        <v>7</v>
      </c>
      <c r="Q27" t="str">
        <f>TEXT(Table1[[#This Row],[order_date]],"mmm-yyy")</f>
        <v>May-2023</v>
      </c>
    </row>
    <row r="28" spans="1:17" x14ac:dyDescent="0.35">
      <c r="A28" t="s">
        <v>146</v>
      </c>
      <c r="B28" t="s">
        <v>53</v>
      </c>
      <c r="C28" s="1">
        <v>45247</v>
      </c>
      <c r="D28" s="1">
        <v>45249</v>
      </c>
      <c r="E28" s="1">
        <v>45255</v>
      </c>
      <c r="F28" t="s">
        <v>147</v>
      </c>
      <c r="G28" t="s">
        <v>49</v>
      </c>
      <c r="H28" t="s">
        <v>22</v>
      </c>
      <c r="I28">
        <v>4</v>
      </c>
      <c r="J28">
        <v>238.67</v>
      </c>
      <c r="K28">
        <v>10.029999999999999</v>
      </c>
      <c r="L28" t="s">
        <v>39</v>
      </c>
      <c r="M28" t="s">
        <v>42</v>
      </c>
      <c r="N28">
        <f>Table1[[#This Row],[quantity]]*Table1[[#This Row],[price_per_unit]]</f>
        <v>954.68</v>
      </c>
      <c r="O28">
        <f>Table1[[#This Row],[ship_date]]-Table1[[#This Row],[order_date]]</f>
        <v>2</v>
      </c>
      <c r="P28">
        <f>Table1[[#This Row],[delivery_date]]-Table1[[#This Row],[ship_date]]</f>
        <v>6</v>
      </c>
      <c r="Q28" t="str">
        <f>TEXT(Table1[[#This Row],[order_date]],"mmm-yyy")</f>
        <v>Nov-2023</v>
      </c>
    </row>
    <row r="29" spans="1:17" x14ac:dyDescent="0.35">
      <c r="A29" t="s">
        <v>148</v>
      </c>
      <c r="B29" t="s">
        <v>149</v>
      </c>
      <c r="C29" s="1">
        <v>45108</v>
      </c>
      <c r="D29" s="1">
        <v>45109</v>
      </c>
      <c r="E29" s="1">
        <v>45114</v>
      </c>
      <c r="F29" t="s">
        <v>150</v>
      </c>
      <c r="G29" t="s">
        <v>48</v>
      </c>
      <c r="H29" t="s">
        <v>30</v>
      </c>
      <c r="I29">
        <v>5</v>
      </c>
      <c r="J29">
        <v>400.63</v>
      </c>
      <c r="K29">
        <v>9.56</v>
      </c>
      <c r="L29" t="s">
        <v>38</v>
      </c>
      <c r="M29" t="s">
        <v>43</v>
      </c>
      <c r="N29">
        <f>Table1[[#This Row],[quantity]]*Table1[[#This Row],[price_per_unit]]</f>
        <v>2003.15</v>
      </c>
      <c r="O29">
        <f>Table1[[#This Row],[ship_date]]-Table1[[#This Row],[order_date]]</f>
        <v>1</v>
      </c>
      <c r="P29">
        <f>Table1[[#This Row],[delivery_date]]-Table1[[#This Row],[ship_date]]</f>
        <v>5</v>
      </c>
      <c r="Q29" t="str">
        <f>TEXT(Table1[[#This Row],[order_date]],"mmm-yyy")</f>
        <v>Jul-2023</v>
      </c>
    </row>
    <row r="30" spans="1:17" x14ac:dyDescent="0.35">
      <c r="A30" t="s">
        <v>151</v>
      </c>
      <c r="B30" t="s">
        <v>152</v>
      </c>
      <c r="C30" s="1">
        <v>44962</v>
      </c>
      <c r="D30" s="1">
        <v>44967</v>
      </c>
      <c r="E30" s="1">
        <v>44974</v>
      </c>
      <c r="F30" t="s">
        <v>153</v>
      </c>
      <c r="G30" t="s">
        <v>48</v>
      </c>
      <c r="H30" t="s">
        <v>29</v>
      </c>
      <c r="I30">
        <v>3</v>
      </c>
      <c r="J30">
        <v>541.5</v>
      </c>
      <c r="K30">
        <v>19.79</v>
      </c>
      <c r="L30" t="s">
        <v>39</v>
      </c>
      <c r="M30" t="s">
        <v>42</v>
      </c>
      <c r="N30">
        <f>Table1[[#This Row],[quantity]]*Table1[[#This Row],[price_per_unit]]</f>
        <v>1624.5</v>
      </c>
      <c r="O30">
        <f>Table1[[#This Row],[ship_date]]-Table1[[#This Row],[order_date]]</f>
        <v>5</v>
      </c>
      <c r="P30">
        <f>Table1[[#This Row],[delivery_date]]-Table1[[#This Row],[ship_date]]</f>
        <v>7</v>
      </c>
      <c r="Q30" t="str">
        <f>TEXT(Table1[[#This Row],[order_date]],"mmm-yyy")</f>
        <v>Feb-2023</v>
      </c>
    </row>
    <row r="31" spans="1:17" x14ac:dyDescent="0.35">
      <c r="A31" t="s">
        <v>154</v>
      </c>
      <c r="B31" t="s">
        <v>155</v>
      </c>
      <c r="C31" s="1">
        <v>44958</v>
      </c>
      <c r="D31" s="1">
        <v>44961</v>
      </c>
      <c r="E31" s="1">
        <v>44964</v>
      </c>
      <c r="F31" t="s">
        <v>156</v>
      </c>
      <c r="G31" t="s">
        <v>48</v>
      </c>
      <c r="H31" t="s">
        <v>20</v>
      </c>
      <c r="I31">
        <v>1</v>
      </c>
      <c r="J31">
        <v>852.72</v>
      </c>
      <c r="K31">
        <v>5.63</v>
      </c>
      <c r="L31" t="s">
        <v>39</v>
      </c>
      <c r="M31" t="s">
        <v>43</v>
      </c>
      <c r="N31">
        <f>Table1[[#This Row],[quantity]]*Table1[[#This Row],[price_per_unit]]</f>
        <v>852.72</v>
      </c>
      <c r="O31">
        <f>Table1[[#This Row],[ship_date]]-Table1[[#This Row],[order_date]]</f>
        <v>3</v>
      </c>
      <c r="P31">
        <f>Table1[[#This Row],[delivery_date]]-Table1[[#This Row],[ship_date]]</f>
        <v>3</v>
      </c>
      <c r="Q31" t="str">
        <f>TEXT(Table1[[#This Row],[order_date]],"mmm-yyy")</f>
        <v>Feb-2023</v>
      </c>
    </row>
    <row r="32" spans="1:17" x14ac:dyDescent="0.35">
      <c r="A32" t="s">
        <v>157</v>
      </c>
      <c r="B32" t="s">
        <v>158</v>
      </c>
      <c r="C32" s="1">
        <v>45087</v>
      </c>
      <c r="D32" s="1">
        <v>45092</v>
      </c>
      <c r="E32" s="1">
        <v>45094</v>
      </c>
      <c r="F32" t="s">
        <v>159</v>
      </c>
      <c r="G32" t="s">
        <v>47</v>
      </c>
      <c r="H32" t="s">
        <v>24</v>
      </c>
      <c r="I32">
        <v>2</v>
      </c>
      <c r="J32">
        <v>12.79</v>
      </c>
      <c r="K32">
        <v>8.43</v>
      </c>
      <c r="L32" t="s">
        <v>37</v>
      </c>
      <c r="M32" t="s">
        <v>40</v>
      </c>
      <c r="N32">
        <f>Table1[[#This Row],[quantity]]*Table1[[#This Row],[price_per_unit]]</f>
        <v>25.58</v>
      </c>
      <c r="O32">
        <f>Table1[[#This Row],[ship_date]]-Table1[[#This Row],[order_date]]</f>
        <v>5</v>
      </c>
      <c r="P32">
        <f>Table1[[#This Row],[delivery_date]]-Table1[[#This Row],[ship_date]]</f>
        <v>2</v>
      </c>
      <c r="Q32" t="str">
        <f>TEXT(Table1[[#This Row],[order_date]],"mmm-yyy")</f>
        <v>Jun-2023</v>
      </c>
    </row>
    <row r="33" spans="1:17" x14ac:dyDescent="0.35">
      <c r="A33" t="s">
        <v>160</v>
      </c>
      <c r="B33" t="s">
        <v>161</v>
      </c>
      <c r="C33" s="1">
        <v>45110</v>
      </c>
      <c r="D33" s="1">
        <v>45113</v>
      </c>
      <c r="E33" s="1">
        <v>45120</v>
      </c>
      <c r="F33" t="s">
        <v>162</v>
      </c>
      <c r="G33" t="s">
        <v>50</v>
      </c>
      <c r="H33" t="s">
        <v>25</v>
      </c>
      <c r="I33">
        <v>2</v>
      </c>
      <c r="J33">
        <v>204.97</v>
      </c>
      <c r="K33">
        <v>10.54</v>
      </c>
      <c r="L33" t="s">
        <v>39</v>
      </c>
      <c r="M33" t="s">
        <v>41</v>
      </c>
      <c r="N33">
        <f>Table1[[#This Row],[quantity]]*Table1[[#This Row],[price_per_unit]]</f>
        <v>409.94</v>
      </c>
      <c r="O33">
        <f>Table1[[#This Row],[ship_date]]-Table1[[#This Row],[order_date]]</f>
        <v>3</v>
      </c>
      <c r="P33">
        <f>Table1[[#This Row],[delivery_date]]-Table1[[#This Row],[ship_date]]</f>
        <v>7</v>
      </c>
      <c r="Q33" t="str">
        <f>TEXT(Table1[[#This Row],[order_date]],"mmm-yyy")</f>
        <v>Jul-2023</v>
      </c>
    </row>
    <row r="34" spans="1:17" x14ac:dyDescent="0.35">
      <c r="A34" t="s">
        <v>163</v>
      </c>
      <c r="B34" t="s">
        <v>164</v>
      </c>
      <c r="C34" s="1">
        <v>44927</v>
      </c>
      <c r="D34" s="1">
        <v>44930</v>
      </c>
      <c r="E34" s="1">
        <v>44934</v>
      </c>
      <c r="F34" t="s">
        <v>165</v>
      </c>
      <c r="G34" t="s">
        <v>50</v>
      </c>
      <c r="H34" t="s">
        <v>19</v>
      </c>
      <c r="I34">
        <v>5</v>
      </c>
      <c r="J34">
        <v>732.87</v>
      </c>
      <c r="K34">
        <v>18.29</v>
      </c>
      <c r="L34" t="s">
        <v>39</v>
      </c>
      <c r="M34" t="s">
        <v>42</v>
      </c>
      <c r="N34">
        <f>Table1[[#This Row],[quantity]]*Table1[[#This Row],[price_per_unit]]</f>
        <v>3664.35</v>
      </c>
      <c r="O34">
        <f>Table1[[#This Row],[ship_date]]-Table1[[#This Row],[order_date]]</f>
        <v>3</v>
      </c>
      <c r="P34">
        <f>Table1[[#This Row],[delivery_date]]-Table1[[#This Row],[ship_date]]</f>
        <v>4</v>
      </c>
      <c r="Q34" t="str">
        <f>TEXT(Table1[[#This Row],[order_date]],"mmm-yyy")</f>
        <v>Jan-2023</v>
      </c>
    </row>
    <row r="35" spans="1:17" x14ac:dyDescent="0.35">
      <c r="A35" t="s">
        <v>166</v>
      </c>
      <c r="B35" t="s">
        <v>167</v>
      </c>
      <c r="C35" s="1">
        <v>45036</v>
      </c>
      <c r="D35" s="1">
        <v>45038</v>
      </c>
      <c r="E35" s="1">
        <v>45044</v>
      </c>
      <c r="F35" t="s">
        <v>168</v>
      </c>
      <c r="G35" t="s">
        <v>49</v>
      </c>
      <c r="H35" t="s">
        <v>31</v>
      </c>
      <c r="I35">
        <v>2</v>
      </c>
      <c r="J35">
        <v>22.72</v>
      </c>
      <c r="K35">
        <v>8.07</v>
      </c>
      <c r="L35" t="s">
        <v>39</v>
      </c>
      <c r="M35" t="s">
        <v>42</v>
      </c>
      <c r="N35">
        <f>Table1[[#This Row],[quantity]]*Table1[[#This Row],[price_per_unit]]</f>
        <v>45.44</v>
      </c>
      <c r="O35">
        <f>Table1[[#This Row],[ship_date]]-Table1[[#This Row],[order_date]]</f>
        <v>2</v>
      </c>
      <c r="P35">
        <f>Table1[[#This Row],[delivery_date]]-Table1[[#This Row],[ship_date]]</f>
        <v>6</v>
      </c>
      <c r="Q35" t="str">
        <f>TEXT(Table1[[#This Row],[order_date]],"mmm-yyy")</f>
        <v>Apr-2023</v>
      </c>
    </row>
    <row r="36" spans="1:17" x14ac:dyDescent="0.35">
      <c r="A36" t="s">
        <v>169</v>
      </c>
      <c r="B36" t="s">
        <v>170</v>
      </c>
      <c r="C36" s="1">
        <v>45192</v>
      </c>
      <c r="D36" s="1">
        <v>45196</v>
      </c>
      <c r="E36" s="1">
        <v>45201</v>
      </c>
      <c r="F36" t="s">
        <v>171</v>
      </c>
      <c r="G36" t="s">
        <v>50</v>
      </c>
      <c r="H36" t="s">
        <v>33</v>
      </c>
      <c r="I36">
        <v>1</v>
      </c>
      <c r="J36">
        <v>916.8</v>
      </c>
      <c r="K36">
        <v>17.48</v>
      </c>
      <c r="L36" t="s">
        <v>39</v>
      </c>
      <c r="M36" t="s">
        <v>40</v>
      </c>
      <c r="N36">
        <f>Table1[[#This Row],[quantity]]*Table1[[#This Row],[price_per_unit]]</f>
        <v>916.8</v>
      </c>
      <c r="O36">
        <f>Table1[[#This Row],[ship_date]]-Table1[[#This Row],[order_date]]</f>
        <v>4</v>
      </c>
      <c r="P36">
        <f>Table1[[#This Row],[delivery_date]]-Table1[[#This Row],[ship_date]]</f>
        <v>5</v>
      </c>
      <c r="Q36" t="str">
        <f>TEXT(Table1[[#This Row],[order_date]],"mmm-yyy")</f>
        <v>Sep-2023</v>
      </c>
    </row>
    <row r="37" spans="1:17" x14ac:dyDescent="0.35">
      <c r="A37" t="s">
        <v>172</v>
      </c>
      <c r="B37" t="s">
        <v>173</v>
      </c>
      <c r="C37" s="1">
        <v>45056</v>
      </c>
      <c r="D37" s="1">
        <v>45058</v>
      </c>
      <c r="E37" s="1">
        <v>45061</v>
      </c>
      <c r="F37" t="s">
        <v>174</v>
      </c>
      <c r="G37" t="s">
        <v>47</v>
      </c>
      <c r="H37" t="s">
        <v>24</v>
      </c>
      <c r="I37">
        <v>2</v>
      </c>
      <c r="J37">
        <v>320.51</v>
      </c>
      <c r="K37">
        <v>6.48</v>
      </c>
      <c r="L37" t="s">
        <v>39</v>
      </c>
      <c r="M37" t="s">
        <v>41</v>
      </c>
      <c r="N37">
        <f>Table1[[#This Row],[quantity]]*Table1[[#This Row],[price_per_unit]]</f>
        <v>641.02</v>
      </c>
      <c r="O37">
        <f>Table1[[#This Row],[ship_date]]-Table1[[#This Row],[order_date]]</f>
        <v>2</v>
      </c>
      <c r="P37">
        <f>Table1[[#This Row],[delivery_date]]-Table1[[#This Row],[ship_date]]</f>
        <v>3</v>
      </c>
      <c r="Q37" t="str">
        <f>TEXT(Table1[[#This Row],[order_date]],"mmm-yyy")</f>
        <v>May-2023</v>
      </c>
    </row>
    <row r="38" spans="1:17" x14ac:dyDescent="0.35">
      <c r="A38" t="s">
        <v>175</v>
      </c>
      <c r="B38" t="s">
        <v>176</v>
      </c>
      <c r="C38" s="1">
        <v>45014</v>
      </c>
      <c r="D38" s="1">
        <v>45017</v>
      </c>
      <c r="E38" s="1">
        <v>45019</v>
      </c>
      <c r="F38" t="s">
        <v>177</v>
      </c>
      <c r="G38" t="s">
        <v>50</v>
      </c>
      <c r="H38" t="s">
        <v>25</v>
      </c>
      <c r="I38">
        <v>4</v>
      </c>
      <c r="J38">
        <v>814.5</v>
      </c>
      <c r="K38">
        <v>12.21</v>
      </c>
      <c r="L38" t="s">
        <v>39</v>
      </c>
      <c r="M38" t="s">
        <v>41</v>
      </c>
      <c r="N38">
        <f>Table1[[#This Row],[quantity]]*Table1[[#This Row],[price_per_unit]]</f>
        <v>3258</v>
      </c>
      <c r="O38">
        <f>Table1[[#This Row],[ship_date]]-Table1[[#This Row],[order_date]]</f>
        <v>3</v>
      </c>
      <c r="P38">
        <f>Table1[[#This Row],[delivery_date]]-Table1[[#This Row],[ship_date]]</f>
        <v>2</v>
      </c>
      <c r="Q38" t="str">
        <f>TEXT(Table1[[#This Row],[order_date]],"mmm-yyy")</f>
        <v>Mar-2023</v>
      </c>
    </row>
    <row r="39" spans="1:17" x14ac:dyDescent="0.35">
      <c r="A39" t="s">
        <v>178</v>
      </c>
      <c r="B39" t="s">
        <v>118</v>
      </c>
      <c r="C39" s="1">
        <v>44978</v>
      </c>
      <c r="D39" s="1">
        <v>44979</v>
      </c>
      <c r="E39" s="1">
        <v>44982</v>
      </c>
      <c r="F39" t="s">
        <v>179</v>
      </c>
      <c r="G39" t="s">
        <v>49</v>
      </c>
      <c r="H39" t="s">
        <v>31</v>
      </c>
      <c r="I39">
        <v>3</v>
      </c>
      <c r="J39">
        <v>492.9</v>
      </c>
      <c r="K39">
        <v>14.22</v>
      </c>
      <c r="L39" t="s">
        <v>39</v>
      </c>
      <c r="M39" t="s">
        <v>43</v>
      </c>
      <c r="N39">
        <f>Table1[[#This Row],[quantity]]*Table1[[#This Row],[price_per_unit]]</f>
        <v>1478.6999999999998</v>
      </c>
      <c r="O39">
        <f>Table1[[#This Row],[ship_date]]-Table1[[#This Row],[order_date]]</f>
        <v>1</v>
      </c>
      <c r="P39">
        <f>Table1[[#This Row],[delivery_date]]-Table1[[#This Row],[ship_date]]</f>
        <v>3</v>
      </c>
      <c r="Q39" t="str">
        <f>TEXT(Table1[[#This Row],[order_date]],"mmm-yyy")</f>
        <v>Feb-2023</v>
      </c>
    </row>
    <row r="40" spans="1:17" x14ac:dyDescent="0.35">
      <c r="A40" t="s">
        <v>180</v>
      </c>
      <c r="B40" t="s">
        <v>181</v>
      </c>
      <c r="C40" s="1">
        <v>45164</v>
      </c>
      <c r="D40" s="1">
        <v>45168</v>
      </c>
      <c r="E40" s="1">
        <v>45174</v>
      </c>
      <c r="F40" t="s">
        <v>182</v>
      </c>
      <c r="G40" t="s">
        <v>49</v>
      </c>
      <c r="H40" t="s">
        <v>22</v>
      </c>
      <c r="I40">
        <v>2</v>
      </c>
      <c r="J40">
        <v>852.55</v>
      </c>
      <c r="K40">
        <v>18.07</v>
      </c>
      <c r="L40" t="s">
        <v>39</v>
      </c>
      <c r="M40" t="s">
        <v>42</v>
      </c>
      <c r="N40">
        <f>Table1[[#This Row],[quantity]]*Table1[[#This Row],[price_per_unit]]</f>
        <v>1705.1</v>
      </c>
      <c r="O40">
        <f>Table1[[#This Row],[ship_date]]-Table1[[#This Row],[order_date]]</f>
        <v>4</v>
      </c>
      <c r="P40">
        <f>Table1[[#This Row],[delivery_date]]-Table1[[#This Row],[ship_date]]</f>
        <v>6</v>
      </c>
      <c r="Q40" t="str">
        <f>TEXT(Table1[[#This Row],[order_date]],"mmm-yyy")</f>
        <v>Aug-2023</v>
      </c>
    </row>
    <row r="41" spans="1:17" x14ac:dyDescent="0.35">
      <c r="A41" t="s">
        <v>183</v>
      </c>
      <c r="B41" t="s">
        <v>184</v>
      </c>
      <c r="C41" s="1">
        <v>44999</v>
      </c>
      <c r="D41" s="1">
        <v>45004</v>
      </c>
      <c r="E41" s="1">
        <v>45008</v>
      </c>
      <c r="F41" t="s">
        <v>185</v>
      </c>
      <c r="G41" t="s">
        <v>49</v>
      </c>
      <c r="H41" t="s">
        <v>31</v>
      </c>
      <c r="I41">
        <v>5</v>
      </c>
      <c r="J41">
        <v>87.61</v>
      </c>
      <c r="K41">
        <v>17.059999999999999</v>
      </c>
      <c r="L41" t="s">
        <v>39</v>
      </c>
      <c r="M41" t="s">
        <v>40</v>
      </c>
      <c r="N41">
        <f>Table1[[#This Row],[quantity]]*Table1[[#This Row],[price_per_unit]]</f>
        <v>438.05</v>
      </c>
      <c r="O41">
        <f>Table1[[#This Row],[ship_date]]-Table1[[#This Row],[order_date]]</f>
        <v>5</v>
      </c>
      <c r="P41">
        <f>Table1[[#This Row],[delivery_date]]-Table1[[#This Row],[ship_date]]</f>
        <v>4</v>
      </c>
      <c r="Q41" t="str">
        <f>TEXT(Table1[[#This Row],[order_date]],"mmm-yyy")</f>
        <v>Mar-2023</v>
      </c>
    </row>
    <row r="42" spans="1:17" x14ac:dyDescent="0.35">
      <c r="A42" t="s">
        <v>186</v>
      </c>
      <c r="B42" t="s">
        <v>187</v>
      </c>
      <c r="C42" s="1">
        <v>45026</v>
      </c>
      <c r="D42" s="1">
        <v>45030</v>
      </c>
      <c r="E42" s="1">
        <v>45037</v>
      </c>
      <c r="F42" t="s">
        <v>188</v>
      </c>
      <c r="G42" t="s">
        <v>49</v>
      </c>
      <c r="H42" t="s">
        <v>22</v>
      </c>
      <c r="I42">
        <v>4</v>
      </c>
      <c r="J42">
        <v>426.76</v>
      </c>
      <c r="K42">
        <v>12.29</v>
      </c>
      <c r="L42" t="s">
        <v>39</v>
      </c>
      <c r="M42" t="s">
        <v>42</v>
      </c>
      <c r="N42">
        <f>Table1[[#This Row],[quantity]]*Table1[[#This Row],[price_per_unit]]</f>
        <v>1707.04</v>
      </c>
      <c r="O42">
        <f>Table1[[#This Row],[ship_date]]-Table1[[#This Row],[order_date]]</f>
        <v>4</v>
      </c>
      <c r="P42">
        <f>Table1[[#This Row],[delivery_date]]-Table1[[#This Row],[ship_date]]</f>
        <v>7</v>
      </c>
      <c r="Q42" t="str">
        <f>TEXT(Table1[[#This Row],[order_date]],"mmm-yyy")</f>
        <v>Apr-2023</v>
      </c>
    </row>
    <row r="43" spans="1:17" x14ac:dyDescent="0.35">
      <c r="A43" t="s">
        <v>189</v>
      </c>
      <c r="B43" t="s">
        <v>190</v>
      </c>
      <c r="C43" s="1">
        <v>45068</v>
      </c>
      <c r="D43" s="1">
        <v>45072</v>
      </c>
      <c r="E43" s="1">
        <v>45076</v>
      </c>
      <c r="F43" t="s">
        <v>191</v>
      </c>
      <c r="G43" t="s">
        <v>48</v>
      </c>
      <c r="H43" t="s">
        <v>29</v>
      </c>
      <c r="I43">
        <v>5</v>
      </c>
      <c r="J43">
        <v>126.27</v>
      </c>
      <c r="K43">
        <v>14.22</v>
      </c>
      <c r="L43" t="s">
        <v>39</v>
      </c>
      <c r="M43" t="s">
        <v>41</v>
      </c>
      <c r="N43">
        <f>Table1[[#This Row],[quantity]]*Table1[[#This Row],[price_per_unit]]</f>
        <v>631.35</v>
      </c>
      <c r="O43">
        <f>Table1[[#This Row],[ship_date]]-Table1[[#This Row],[order_date]]</f>
        <v>4</v>
      </c>
      <c r="P43">
        <f>Table1[[#This Row],[delivery_date]]-Table1[[#This Row],[ship_date]]</f>
        <v>4</v>
      </c>
      <c r="Q43" t="str">
        <f>TEXT(Table1[[#This Row],[order_date]],"mmm-yyy")</f>
        <v>May-2023</v>
      </c>
    </row>
    <row r="44" spans="1:17" x14ac:dyDescent="0.35">
      <c r="A44" t="s">
        <v>192</v>
      </c>
      <c r="B44" t="s">
        <v>193</v>
      </c>
      <c r="C44" s="1">
        <v>44987</v>
      </c>
      <c r="D44" s="1">
        <v>44988</v>
      </c>
      <c r="E44" s="1">
        <v>44994</v>
      </c>
      <c r="F44" t="s">
        <v>194</v>
      </c>
      <c r="G44" t="s">
        <v>47</v>
      </c>
      <c r="H44" t="s">
        <v>26</v>
      </c>
      <c r="I44">
        <v>1</v>
      </c>
      <c r="J44">
        <v>516.59</v>
      </c>
      <c r="K44">
        <v>8.11</v>
      </c>
      <c r="L44" t="s">
        <v>38</v>
      </c>
      <c r="M44" t="s">
        <v>40</v>
      </c>
      <c r="N44">
        <f>Table1[[#This Row],[quantity]]*Table1[[#This Row],[price_per_unit]]</f>
        <v>516.59</v>
      </c>
      <c r="O44">
        <f>Table1[[#This Row],[ship_date]]-Table1[[#This Row],[order_date]]</f>
        <v>1</v>
      </c>
      <c r="P44">
        <f>Table1[[#This Row],[delivery_date]]-Table1[[#This Row],[ship_date]]</f>
        <v>6</v>
      </c>
      <c r="Q44" t="str">
        <f>TEXT(Table1[[#This Row],[order_date]],"mmm-yyy")</f>
        <v>Mar-2023</v>
      </c>
    </row>
    <row r="45" spans="1:17" x14ac:dyDescent="0.35">
      <c r="A45" t="s">
        <v>195</v>
      </c>
      <c r="B45" t="s">
        <v>196</v>
      </c>
      <c r="C45" s="1">
        <v>45059</v>
      </c>
      <c r="D45" s="1">
        <v>45062</v>
      </c>
      <c r="E45" s="1">
        <v>45064</v>
      </c>
      <c r="F45" t="s">
        <v>197</v>
      </c>
      <c r="G45" t="s">
        <v>47</v>
      </c>
      <c r="H45" t="s">
        <v>23</v>
      </c>
      <c r="I45">
        <v>3</v>
      </c>
      <c r="J45">
        <v>43.15</v>
      </c>
      <c r="K45">
        <v>12.13</v>
      </c>
      <c r="L45" t="s">
        <v>39</v>
      </c>
      <c r="M45" t="s">
        <v>43</v>
      </c>
      <c r="N45">
        <f>Table1[[#This Row],[quantity]]*Table1[[#This Row],[price_per_unit]]</f>
        <v>129.44999999999999</v>
      </c>
      <c r="O45">
        <f>Table1[[#This Row],[ship_date]]-Table1[[#This Row],[order_date]]</f>
        <v>3</v>
      </c>
      <c r="P45">
        <f>Table1[[#This Row],[delivery_date]]-Table1[[#This Row],[ship_date]]</f>
        <v>2</v>
      </c>
      <c r="Q45" t="str">
        <f>TEXT(Table1[[#This Row],[order_date]],"mmm-yyy")</f>
        <v>May-2023</v>
      </c>
    </row>
    <row r="46" spans="1:17" x14ac:dyDescent="0.35">
      <c r="A46" t="s">
        <v>198</v>
      </c>
      <c r="B46" t="s">
        <v>199</v>
      </c>
      <c r="C46" s="1">
        <v>44931</v>
      </c>
      <c r="D46" s="1">
        <v>44935</v>
      </c>
      <c r="E46" s="1">
        <v>44941</v>
      </c>
      <c r="F46" t="s">
        <v>200</v>
      </c>
      <c r="G46" t="s">
        <v>51</v>
      </c>
      <c r="H46" t="s">
        <v>32</v>
      </c>
      <c r="I46">
        <v>4</v>
      </c>
      <c r="J46">
        <v>564.47</v>
      </c>
      <c r="K46">
        <v>7.5</v>
      </c>
      <c r="L46" t="s">
        <v>39</v>
      </c>
      <c r="M46" t="s">
        <v>42</v>
      </c>
      <c r="N46">
        <f>Table1[[#This Row],[quantity]]*Table1[[#This Row],[price_per_unit]]</f>
        <v>2257.88</v>
      </c>
      <c r="O46">
        <f>Table1[[#This Row],[ship_date]]-Table1[[#This Row],[order_date]]</f>
        <v>4</v>
      </c>
      <c r="P46">
        <f>Table1[[#This Row],[delivery_date]]-Table1[[#This Row],[ship_date]]</f>
        <v>6</v>
      </c>
      <c r="Q46" t="str">
        <f>TEXT(Table1[[#This Row],[order_date]],"mmm-yyy")</f>
        <v>Jan-2023</v>
      </c>
    </row>
    <row r="47" spans="1:17" x14ac:dyDescent="0.35">
      <c r="A47" t="s">
        <v>201</v>
      </c>
      <c r="B47" t="s">
        <v>202</v>
      </c>
      <c r="C47" s="1">
        <v>45227</v>
      </c>
      <c r="D47" s="1">
        <v>45229</v>
      </c>
      <c r="E47" s="1">
        <v>45231</v>
      </c>
      <c r="F47" t="s">
        <v>203</v>
      </c>
      <c r="G47" t="s">
        <v>47</v>
      </c>
      <c r="H47" t="s">
        <v>26</v>
      </c>
      <c r="I47">
        <v>5</v>
      </c>
      <c r="J47">
        <v>348.33</v>
      </c>
      <c r="K47">
        <v>10.18</v>
      </c>
      <c r="L47" t="s">
        <v>39</v>
      </c>
      <c r="M47" t="s">
        <v>41</v>
      </c>
      <c r="N47">
        <f>Table1[[#This Row],[quantity]]*Table1[[#This Row],[price_per_unit]]</f>
        <v>1741.6499999999999</v>
      </c>
      <c r="O47">
        <f>Table1[[#This Row],[ship_date]]-Table1[[#This Row],[order_date]]</f>
        <v>2</v>
      </c>
      <c r="P47">
        <f>Table1[[#This Row],[delivery_date]]-Table1[[#This Row],[ship_date]]</f>
        <v>2</v>
      </c>
      <c r="Q47" t="str">
        <f>TEXT(Table1[[#This Row],[order_date]],"mmm-yyy")</f>
        <v>Oct-2023</v>
      </c>
    </row>
    <row r="48" spans="1:17" x14ac:dyDescent="0.35">
      <c r="A48" t="s">
        <v>204</v>
      </c>
      <c r="B48" t="s">
        <v>205</v>
      </c>
      <c r="C48" s="1">
        <v>45242</v>
      </c>
      <c r="D48" s="1">
        <v>45246</v>
      </c>
      <c r="E48" s="1">
        <v>45248</v>
      </c>
      <c r="F48" t="s">
        <v>206</v>
      </c>
      <c r="G48" t="s">
        <v>48</v>
      </c>
      <c r="H48" t="s">
        <v>29</v>
      </c>
      <c r="I48">
        <v>4</v>
      </c>
      <c r="J48">
        <v>886.43</v>
      </c>
      <c r="K48">
        <v>6.65</v>
      </c>
      <c r="L48" t="s">
        <v>39</v>
      </c>
      <c r="M48" t="s">
        <v>40</v>
      </c>
      <c r="N48">
        <f>Table1[[#This Row],[quantity]]*Table1[[#This Row],[price_per_unit]]</f>
        <v>3545.72</v>
      </c>
      <c r="O48">
        <f>Table1[[#This Row],[ship_date]]-Table1[[#This Row],[order_date]]</f>
        <v>4</v>
      </c>
      <c r="P48">
        <f>Table1[[#This Row],[delivery_date]]-Table1[[#This Row],[ship_date]]</f>
        <v>2</v>
      </c>
      <c r="Q48" t="str">
        <f>TEXT(Table1[[#This Row],[order_date]],"mmm-yyy")</f>
        <v>Nov-2023</v>
      </c>
    </row>
    <row r="49" spans="1:17" x14ac:dyDescent="0.35">
      <c r="A49" t="s">
        <v>207</v>
      </c>
      <c r="B49" t="s">
        <v>208</v>
      </c>
      <c r="C49" s="1">
        <v>45254</v>
      </c>
      <c r="D49" s="1">
        <v>45255</v>
      </c>
      <c r="E49" s="1">
        <v>45262</v>
      </c>
      <c r="F49" t="s">
        <v>209</v>
      </c>
      <c r="G49" t="s">
        <v>50</v>
      </c>
      <c r="H49" t="s">
        <v>19</v>
      </c>
      <c r="I49">
        <v>4</v>
      </c>
      <c r="J49">
        <v>617.82000000000005</v>
      </c>
      <c r="K49">
        <v>12.88</v>
      </c>
      <c r="L49" t="s">
        <v>39</v>
      </c>
      <c r="M49" t="s">
        <v>43</v>
      </c>
      <c r="N49">
        <f>Table1[[#This Row],[quantity]]*Table1[[#This Row],[price_per_unit]]</f>
        <v>2471.2800000000002</v>
      </c>
      <c r="O49">
        <f>Table1[[#This Row],[ship_date]]-Table1[[#This Row],[order_date]]</f>
        <v>1</v>
      </c>
      <c r="P49">
        <f>Table1[[#This Row],[delivery_date]]-Table1[[#This Row],[ship_date]]</f>
        <v>7</v>
      </c>
      <c r="Q49" t="str">
        <f>TEXT(Table1[[#This Row],[order_date]],"mmm-yyy")</f>
        <v>Nov-2023</v>
      </c>
    </row>
    <row r="50" spans="1:17" x14ac:dyDescent="0.35">
      <c r="A50" t="s">
        <v>210</v>
      </c>
      <c r="B50" t="s">
        <v>211</v>
      </c>
      <c r="C50" s="1">
        <v>44936</v>
      </c>
      <c r="D50" s="1">
        <v>44937</v>
      </c>
      <c r="E50" s="1">
        <v>44939</v>
      </c>
      <c r="F50" t="s">
        <v>212</v>
      </c>
      <c r="G50" t="s">
        <v>49</v>
      </c>
      <c r="H50" t="s">
        <v>31</v>
      </c>
      <c r="I50">
        <v>3</v>
      </c>
      <c r="J50">
        <v>807.94</v>
      </c>
      <c r="K50">
        <v>14.96</v>
      </c>
      <c r="L50" t="s">
        <v>38</v>
      </c>
      <c r="M50" t="s">
        <v>41</v>
      </c>
      <c r="N50">
        <f>Table1[[#This Row],[quantity]]*Table1[[#This Row],[price_per_unit]]</f>
        <v>2423.8200000000002</v>
      </c>
      <c r="O50">
        <f>Table1[[#This Row],[ship_date]]-Table1[[#This Row],[order_date]]</f>
        <v>1</v>
      </c>
      <c r="P50">
        <f>Table1[[#This Row],[delivery_date]]-Table1[[#This Row],[ship_date]]</f>
        <v>2</v>
      </c>
      <c r="Q50" t="str">
        <f>TEXT(Table1[[#This Row],[order_date]],"mmm-yyy")</f>
        <v>Jan-2023</v>
      </c>
    </row>
    <row r="51" spans="1:17" x14ac:dyDescent="0.35">
      <c r="A51" t="s">
        <v>213</v>
      </c>
      <c r="B51" t="s">
        <v>214</v>
      </c>
      <c r="C51" s="1">
        <v>45074</v>
      </c>
      <c r="D51" s="1">
        <v>45076</v>
      </c>
      <c r="E51" s="1">
        <v>45078</v>
      </c>
      <c r="F51" t="s">
        <v>215</v>
      </c>
      <c r="G51" t="s">
        <v>48</v>
      </c>
      <c r="H51" t="s">
        <v>29</v>
      </c>
      <c r="I51">
        <v>4</v>
      </c>
      <c r="J51">
        <v>611.89</v>
      </c>
      <c r="K51">
        <v>13.31</v>
      </c>
      <c r="L51" t="s">
        <v>39</v>
      </c>
      <c r="M51" t="s">
        <v>43</v>
      </c>
      <c r="N51">
        <f>Table1[[#This Row],[quantity]]*Table1[[#This Row],[price_per_unit]]</f>
        <v>2447.56</v>
      </c>
      <c r="O51">
        <f>Table1[[#This Row],[ship_date]]-Table1[[#This Row],[order_date]]</f>
        <v>2</v>
      </c>
      <c r="P51">
        <f>Table1[[#This Row],[delivery_date]]-Table1[[#This Row],[ship_date]]</f>
        <v>2</v>
      </c>
      <c r="Q51" t="str">
        <f>TEXT(Table1[[#This Row],[order_date]],"mmm-yyy")</f>
        <v>May-2023</v>
      </c>
    </row>
    <row r="52" spans="1:17" x14ac:dyDescent="0.35">
      <c r="A52" t="s">
        <v>216</v>
      </c>
      <c r="B52" t="s">
        <v>217</v>
      </c>
      <c r="C52" s="1">
        <v>45269</v>
      </c>
      <c r="D52" s="1">
        <v>45270</v>
      </c>
      <c r="E52" s="1">
        <v>45276</v>
      </c>
      <c r="F52" t="s">
        <v>218</v>
      </c>
      <c r="G52" t="s">
        <v>51</v>
      </c>
      <c r="H52" t="s">
        <v>32</v>
      </c>
      <c r="I52">
        <v>4</v>
      </c>
      <c r="J52">
        <v>748.37</v>
      </c>
      <c r="K52">
        <v>15.15</v>
      </c>
      <c r="L52" t="s">
        <v>39</v>
      </c>
      <c r="M52" t="s">
        <v>40</v>
      </c>
      <c r="N52">
        <f>Table1[[#This Row],[quantity]]*Table1[[#This Row],[price_per_unit]]</f>
        <v>2993.48</v>
      </c>
      <c r="O52">
        <f>Table1[[#This Row],[ship_date]]-Table1[[#This Row],[order_date]]</f>
        <v>1</v>
      </c>
      <c r="P52">
        <f>Table1[[#This Row],[delivery_date]]-Table1[[#This Row],[ship_date]]</f>
        <v>6</v>
      </c>
      <c r="Q52" t="str">
        <f>TEXT(Table1[[#This Row],[order_date]],"mmm-yyy")</f>
        <v>Dec-2023</v>
      </c>
    </row>
    <row r="53" spans="1:17" x14ac:dyDescent="0.35">
      <c r="A53" t="s">
        <v>219</v>
      </c>
      <c r="B53" t="s">
        <v>220</v>
      </c>
      <c r="C53" s="1">
        <v>44981</v>
      </c>
      <c r="D53" s="1">
        <v>44983</v>
      </c>
      <c r="E53" s="1">
        <v>44988</v>
      </c>
      <c r="F53" t="s">
        <v>221</v>
      </c>
      <c r="G53" t="s">
        <v>48</v>
      </c>
      <c r="H53" t="s">
        <v>20</v>
      </c>
      <c r="I53">
        <v>1</v>
      </c>
      <c r="J53">
        <v>165.19</v>
      </c>
      <c r="K53">
        <v>7.86</v>
      </c>
      <c r="L53" t="s">
        <v>39</v>
      </c>
      <c r="M53" t="s">
        <v>41</v>
      </c>
      <c r="N53">
        <f>Table1[[#This Row],[quantity]]*Table1[[#This Row],[price_per_unit]]</f>
        <v>165.19</v>
      </c>
      <c r="O53">
        <f>Table1[[#This Row],[ship_date]]-Table1[[#This Row],[order_date]]</f>
        <v>2</v>
      </c>
      <c r="P53">
        <f>Table1[[#This Row],[delivery_date]]-Table1[[#This Row],[ship_date]]</f>
        <v>5</v>
      </c>
      <c r="Q53" t="str">
        <f>TEXT(Table1[[#This Row],[order_date]],"mmm-yyy")</f>
        <v>Feb-2023</v>
      </c>
    </row>
    <row r="54" spans="1:17" x14ac:dyDescent="0.35">
      <c r="A54" t="s">
        <v>222</v>
      </c>
      <c r="B54" t="s">
        <v>223</v>
      </c>
      <c r="C54" s="1">
        <v>45227</v>
      </c>
      <c r="D54" s="1">
        <v>45232</v>
      </c>
      <c r="E54" s="1">
        <v>45234</v>
      </c>
      <c r="F54" t="s">
        <v>224</v>
      </c>
      <c r="G54" t="s">
        <v>51</v>
      </c>
      <c r="H54" t="s">
        <v>27</v>
      </c>
      <c r="I54">
        <v>4</v>
      </c>
      <c r="J54">
        <v>936.35</v>
      </c>
      <c r="K54">
        <v>17.690000000000001</v>
      </c>
      <c r="L54" t="s">
        <v>39</v>
      </c>
      <c r="M54" t="s">
        <v>40</v>
      </c>
      <c r="N54">
        <f>Table1[[#This Row],[quantity]]*Table1[[#This Row],[price_per_unit]]</f>
        <v>3745.4</v>
      </c>
      <c r="O54">
        <f>Table1[[#This Row],[ship_date]]-Table1[[#This Row],[order_date]]</f>
        <v>5</v>
      </c>
      <c r="P54">
        <f>Table1[[#This Row],[delivery_date]]-Table1[[#This Row],[ship_date]]</f>
        <v>2</v>
      </c>
      <c r="Q54" t="str">
        <f>TEXT(Table1[[#This Row],[order_date]],"mmm-yyy")</f>
        <v>Oct-2023</v>
      </c>
    </row>
    <row r="55" spans="1:17" x14ac:dyDescent="0.35">
      <c r="A55" t="s">
        <v>225</v>
      </c>
      <c r="B55" t="s">
        <v>226</v>
      </c>
      <c r="C55" s="1">
        <v>45289</v>
      </c>
      <c r="D55" s="1">
        <v>45292</v>
      </c>
      <c r="E55" s="1">
        <v>45298</v>
      </c>
      <c r="F55" t="s">
        <v>227</v>
      </c>
      <c r="G55" t="s">
        <v>48</v>
      </c>
      <c r="H55" t="s">
        <v>20</v>
      </c>
      <c r="I55">
        <v>2</v>
      </c>
      <c r="J55">
        <v>679.56</v>
      </c>
      <c r="K55">
        <v>10.68</v>
      </c>
      <c r="L55" t="s">
        <v>39</v>
      </c>
      <c r="M55" t="s">
        <v>41</v>
      </c>
      <c r="N55">
        <f>Table1[[#This Row],[quantity]]*Table1[[#This Row],[price_per_unit]]</f>
        <v>1359.12</v>
      </c>
      <c r="O55">
        <f>Table1[[#This Row],[ship_date]]-Table1[[#This Row],[order_date]]</f>
        <v>3</v>
      </c>
      <c r="P55">
        <f>Table1[[#This Row],[delivery_date]]-Table1[[#This Row],[ship_date]]</f>
        <v>6</v>
      </c>
      <c r="Q55" t="str">
        <f>TEXT(Table1[[#This Row],[order_date]],"mmm-yyy")</f>
        <v>Dec-2023</v>
      </c>
    </row>
    <row r="56" spans="1:17" x14ac:dyDescent="0.35">
      <c r="A56" t="s">
        <v>228</v>
      </c>
      <c r="B56" t="s">
        <v>229</v>
      </c>
      <c r="C56" s="1">
        <v>45032</v>
      </c>
      <c r="D56" s="1">
        <v>45037</v>
      </c>
      <c r="E56" s="1">
        <v>45042</v>
      </c>
      <c r="F56" t="s">
        <v>230</v>
      </c>
      <c r="G56" t="s">
        <v>51</v>
      </c>
      <c r="H56" t="s">
        <v>32</v>
      </c>
      <c r="I56">
        <v>3</v>
      </c>
      <c r="J56">
        <v>841.76</v>
      </c>
      <c r="K56">
        <v>18.52</v>
      </c>
      <c r="L56" t="s">
        <v>38</v>
      </c>
      <c r="M56" t="s">
        <v>43</v>
      </c>
      <c r="N56">
        <f>Table1[[#This Row],[quantity]]*Table1[[#This Row],[price_per_unit]]</f>
        <v>2525.2799999999997</v>
      </c>
      <c r="O56">
        <f>Table1[[#This Row],[ship_date]]-Table1[[#This Row],[order_date]]</f>
        <v>5</v>
      </c>
      <c r="P56">
        <f>Table1[[#This Row],[delivery_date]]-Table1[[#This Row],[ship_date]]</f>
        <v>5</v>
      </c>
      <c r="Q56" t="str">
        <f>TEXT(Table1[[#This Row],[order_date]],"mmm-yyy")</f>
        <v>Apr-2023</v>
      </c>
    </row>
    <row r="57" spans="1:17" x14ac:dyDescent="0.35">
      <c r="A57" t="s">
        <v>231</v>
      </c>
      <c r="B57" t="s">
        <v>232</v>
      </c>
      <c r="C57" s="1">
        <v>45091</v>
      </c>
      <c r="D57" s="1">
        <v>45096</v>
      </c>
      <c r="E57" s="1">
        <v>45103</v>
      </c>
      <c r="F57" t="s">
        <v>233</v>
      </c>
      <c r="G57" t="s">
        <v>47</v>
      </c>
      <c r="H57" t="s">
        <v>24</v>
      </c>
      <c r="I57">
        <v>4</v>
      </c>
      <c r="J57">
        <v>535.87</v>
      </c>
      <c r="K57">
        <v>13.04</v>
      </c>
      <c r="L57" t="s">
        <v>38</v>
      </c>
      <c r="M57" t="s">
        <v>43</v>
      </c>
      <c r="N57">
        <f>Table1[[#This Row],[quantity]]*Table1[[#This Row],[price_per_unit]]</f>
        <v>2143.48</v>
      </c>
      <c r="O57">
        <f>Table1[[#This Row],[ship_date]]-Table1[[#This Row],[order_date]]</f>
        <v>5</v>
      </c>
      <c r="P57">
        <f>Table1[[#This Row],[delivery_date]]-Table1[[#This Row],[ship_date]]</f>
        <v>7</v>
      </c>
      <c r="Q57" t="str">
        <f>TEXT(Table1[[#This Row],[order_date]],"mmm-yyy")</f>
        <v>Jun-2023</v>
      </c>
    </row>
    <row r="58" spans="1:17" x14ac:dyDescent="0.35">
      <c r="A58" t="s">
        <v>234</v>
      </c>
      <c r="B58" t="s">
        <v>235</v>
      </c>
      <c r="C58" s="1">
        <v>45186</v>
      </c>
      <c r="D58" s="1">
        <v>45191</v>
      </c>
      <c r="E58" s="1">
        <v>45193</v>
      </c>
      <c r="F58" t="s">
        <v>236</v>
      </c>
      <c r="G58" t="s">
        <v>48</v>
      </c>
      <c r="H58" t="s">
        <v>20</v>
      </c>
      <c r="I58">
        <v>5</v>
      </c>
      <c r="J58">
        <v>398.69</v>
      </c>
      <c r="K58">
        <v>19.96</v>
      </c>
      <c r="L58" t="s">
        <v>39</v>
      </c>
      <c r="M58" t="s">
        <v>40</v>
      </c>
      <c r="N58">
        <f>Table1[[#This Row],[quantity]]*Table1[[#This Row],[price_per_unit]]</f>
        <v>1993.45</v>
      </c>
      <c r="O58">
        <f>Table1[[#This Row],[ship_date]]-Table1[[#This Row],[order_date]]</f>
        <v>5</v>
      </c>
      <c r="P58">
        <f>Table1[[#This Row],[delivery_date]]-Table1[[#This Row],[ship_date]]</f>
        <v>2</v>
      </c>
      <c r="Q58" t="str">
        <f>TEXT(Table1[[#This Row],[order_date]],"mmm-yyy")</f>
        <v>Sep-2023</v>
      </c>
    </row>
    <row r="59" spans="1:17" x14ac:dyDescent="0.35">
      <c r="A59" t="s">
        <v>237</v>
      </c>
      <c r="B59" t="s">
        <v>238</v>
      </c>
      <c r="C59" s="1">
        <v>45105</v>
      </c>
      <c r="D59" s="1">
        <v>45106</v>
      </c>
      <c r="E59" s="1">
        <v>45108</v>
      </c>
      <c r="F59" t="s">
        <v>239</v>
      </c>
      <c r="G59" t="s">
        <v>48</v>
      </c>
      <c r="H59" t="s">
        <v>29</v>
      </c>
      <c r="I59">
        <v>3</v>
      </c>
      <c r="J59">
        <v>69.510000000000005</v>
      </c>
      <c r="K59">
        <v>16.89</v>
      </c>
      <c r="L59" t="s">
        <v>38</v>
      </c>
      <c r="M59" t="s">
        <v>42</v>
      </c>
      <c r="N59">
        <f>Table1[[#This Row],[quantity]]*Table1[[#This Row],[price_per_unit]]</f>
        <v>208.53000000000003</v>
      </c>
      <c r="O59">
        <f>Table1[[#This Row],[ship_date]]-Table1[[#This Row],[order_date]]</f>
        <v>1</v>
      </c>
      <c r="P59">
        <f>Table1[[#This Row],[delivery_date]]-Table1[[#This Row],[ship_date]]</f>
        <v>2</v>
      </c>
      <c r="Q59" t="str">
        <f>TEXT(Table1[[#This Row],[order_date]],"mmm-yyy")</f>
        <v>Jun-2023</v>
      </c>
    </row>
    <row r="60" spans="1:17" x14ac:dyDescent="0.35">
      <c r="A60" t="s">
        <v>240</v>
      </c>
      <c r="B60" t="s">
        <v>241</v>
      </c>
      <c r="C60" s="1">
        <v>45290</v>
      </c>
      <c r="D60" s="1">
        <v>45292</v>
      </c>
      <c r="E60" s="1">
        <v>45298</v>
      </c>
      <c r="F60" t="s">
        <v>242</v>
      </c>
      <c r="G60" t="s">
        <v>49</v>
      </c>
      <c r="H60" t="s">
        <v>22</v>
      </c>
      <c r="I60">
        <v>2</v>
      </c>
      <c r="J60">
        <v>504.77</v>
      </c>
      <c r="K60">
        <v>11.38</v>
      </c>
      <c r="L60" t="s">
        <v>39</v>
      </c>
      <c r="M60" t="s">
        <v>40</v>
      </c>
      <c r="N60">
        <f>Table1[[#This Row],[quantity]]*Table1[[#This Row],[price_per_unit]]</f>
        <v>1009.54</v>
      </c>
      <c r="O60">
        <f>Table1[[#This Row],[ship_date]]-Table1[[#This Row],[order_date]]</f>
        <v>2</v>
      </c>
      <c r="P60">
        <f>Table1[[#This Row],[delivery_date]]-Table1[[#This Row],[ship_date]]</f>
        <v>6</v>
      </c>
      <c r="Q60" t="str">
        <f>TEXT(Table1[[#This Row],[order_date]],"mmm-yyy")</f>
        <v>Dec-2023</v>
      </c>
    </row>
    <row r="61" spans="1:17" x14ac:dyDescent="0.35">
      <c r="A61" t="s">
        <v>243</v>
      </c>
      <c r="B61" t="s">
        <v>244</v>
      </c>
      <c r="C61" s="1">
        <v>45142</v>
      </c>
      <c r="D61" s="1">
        <v>45147</v>
      </c>
      <c r="E61" s="1">
        <v>45154</v>
      </c>
      <c r="F61" t="s">
        <v>245</v>
      </c>
      <c r="G61" t="s">
        <v>50</v>
      </c>
      <c r="H61" t="s">
        <v>25</v>
      </c>
      <c r="I61">
        <v>4</v>
      </c>
      <c r="J61">
        <v>338.15</v>
      </c>
      <c r="K61">
        <v>18.22</v>
      </c>
      <c r="L61" t="s">
        <v>39</v>
      </c>
      <c r="M61" t="s">
        <v>42</v>
      </c>
      <c r="N61">
        <f>Table1[[#This Row],[quantity]]*Table1[[#This Row],[price_per_unit]]</f>
        <v>1352.6</v>
      </c>
      <c r="O61">
        <f>Table1[[#This Row],[ship_date]]-Table1[[#This Row],[order_date]]</f>
        <v>5</v>
      </c>
      <c r="P61">
        <f>Table1[[#This Row],[delivery_date]]-Table1[[#This Row],[ship_date]]</f>
        <v>7</v>
      </c>
      <c r="Q61" t="str">
        <f>TEXT(Table1[[#This Row],[order_date]],"mmm-yyy")</f>
        <v>Aug-2023</v>
      </c>
    </row>
    <row r="62" spans="1:17" x14ac:dyDescent="0.35">
      <c r="A62" t="s">
        <v>246</v>
      </c>
      <c r="B62" t="s">
        <v>247</v>
      </c>
      <c r="C62" s="1">
        <v>45271</v>
      </c>
      <c r="D62" s="1">
        <v>45272</v>
      </c>
      <c r="E62" s="1">
        <v>45275</v>
      </c>
      <c r="F62" t="s">
        <v>248</v>
      </c>
      <c r="G62" t="s">
        <v>49</v>
      </c>
      <c r="H62" t="s">
        <v>22</v>
      </c>
      <c r="I62">
        <v>4</v>
      </c>
      <c r="J62">
        <v>245.45</v>
      </c>
      <c r="K62">
        <v>15.67</v>
      </c>
      <c r="L62" t="s">
        <v>39</v>
      </c>
      <c r="M62" t="s">
        <v>40</v>
      </c>
      <c r="N62">
        <f>Table1[[#This Row],[quantity]]*Table1[[#This Row],[price_per_unit]]</f>
        <v>981.8</v>
      </c>
      <c r="O62">
        <f>Table1[[#This Row],[ship_date]]-Table1[[#This Row],[order_date]]</f>
        <v>1</v>
      </c>
      <c r="P62">
        <f>Table1[[#This Row],[delivery_date]]-Table1[[#This Row],[ship_date]]</f>
        <v>3</v>
      </c>
      <c r="Q62" t="str">
        <f>TEXT(Table1[[#This Row],[order_date]],"mmm-yyy")</f>
        <v>Dec-2023</v>
      </c>
    </row>
    <row r="63" spans="1:17" x14ac:dyDescent="0.35">
      <c r="A63" t="s">
        <v>249</v>
      </c>
      <c r="B63" t="s">
        <v>250</v>
      </c>
      <c r="C63" s="1">
        <v>45027</v>
      </c>
      <c r="D63" s="1">
        <v>45028</v>
      </c>
      <c r="E63" s="1">
        <v>45032</v>
      </c>
      <c r="F63" t="s">
        <v>251</v>
      </c>
      <c r="G63" t="s">
        <v>48</v>
      </c>
      <c r="H63" t="s">
        <v>20</v>
      </c>
      <c r="I63">
        <v>2</v>
      </c>
      <c r="J63">
        <v>235.67</v>
      </c>
      <c r="K63">
        <v>14.32</v>
      </c>
      <c r="L63" t="s">
        <v>39</v>
      </c>
      <c r="M63" t="s">
        <v>41</v>
      </c>
      <c r="N63">
        <f>Table1[[#This Row],[quantity]]*Table1[[#This Row],[price_per_unit]]</f>
        <v>471.34</v>
      </c>
      <c r="O63">
        <f>Table1[[#This Row],[ship_date]]-Table1[[#This Row],[order_date]]</f>
        <v>1</v>
      </c>
      <c r="P63">
        <f>Table1[[#This Row],[delivery_date]]-Table1[[#This Row],[ship_date]]</f>
        <v>4</v>
      </c>
      <c r="Q63" t="str">
        <f>TEXT(Table1[[#This Row],[order_date]],"mmm-yyy")</f>
        <v>Apr-2023</v>
      </c>
    </row>
    <row r="64" spans="1:17" x14ac:dyDescent="0.35">
      <c r="A64" t="s">
        <v>252</v>
      </c>
      <c r="B64" t="s">
        <v>253</v>
      </c>
      <c r="C64" s="1">
        <v>45045</v>
      </c>
      <c r="D64" s="1">
        <v>45048</v>
      </c>
      <c r="E64" s="1">
        <v>45052</v>
      </c>
      <c r="F64" t="s">
        <v>254</v>
      </c>
      <c r="G64" t="s">
        <v>47</v>
      </c>
      <c r="H64" t="s">
        <v>24</v>
      </c>
      <c r="I64">
        <v>1</v>
      </c>
      <c r="J64">
        <v>880.78</v>
      </c>
      <c r="K64">
        <v>14.24</v>
      </c>
      <c r="L64" t="s">
        <v>38</v>
      </c>
      <c r="M64" t="s">
        <v>40</v>
      </c>
      <c r="N64">
        <f>Table1[[#This Row],[quantity]]*Table1[[#This Row],[price_per_unit]]</f>
        <v>880.78</v>
      </c>
      <c r="O64">
        <f>Table1[[#This Row],[ship_date]]-Table1[[#This Row],[order_date]]</f>
        <v>3</v>
      </c>
      <c r="P64">
        <f>Table1[[#This Row],[delivery_date]]-Table1[[#This Row],[ship_date]]</f>
        <v>4</v>
      </c>
      <c r="Q64" t="str">
        <f>TEXT(Table1[[#This Row],[order_date]],"mmm-yyy")</f>
        <v>Apr-2023</v>
      </c>
    </row>
    <row r="65" spans="1:17" x14ac:dyDescent="0.35">
      <c r="A65" t="s">
        <v>255</v>
      </c>
      <c r="B65" t="s">
        <v>256</v>
      </c>
      <c r="C65" s="1">
        <v>45109</v>
      </c>
      <c r="D65" s="1">
        <v>45111</v>
      </c>
      <c r="E65" s="1">
        <v>45115</v>
      </c>
      <c r="F65" t="s">
        <v>257</v>
      </c>
      <c r="G65" t="s">
        <v>49</v>
      </c>
      <c r="H65" t="s">
        <v>28</v>
      </c>
      <c r="I65">
        <v>5</v>
      </c>
      <c r="J65">
        <v>849.24</v>
      </c>
      <c r="K65">
        <v>10.83</v>
      </c>
      <c r="L65" t="s">
        <v>39</v>
      </c>
      <c r="M65" t="s">
        <v>40</v>
      </c>
      <c r="N65">
        <f>Table1[[#This Row],[quantity]]*Table1[[#This Row],[price_per_unit]]</f>
        <v>4246.2</v>
      </c>
      <c r="O65">
        <f>Table1[[#This Row],[ship_date]]-Table1[[#This Row],[order_date]]</f>
        <v>2</v>
      </c>
      <c r="P65">
        <f>Table1[[#This Row],[delivery_date]]-Table1[[#This Row],[ship_date]]</f>
        <v>4</v>
      </c>
      <c r="Q65" t="str">
        <f>TEXT(Table1[[#This Row],[order_date]],"mmm-yyy")</f>
        <v>Jul-2023</v>
      </c>
    </row>
    <row r="66" spans="1:17" x14ac:dyDescent="0.35">
      <c r="A66" t="s">
        <v>258</v>
      </c>
      <c r="B66" t="s">
        <v>259</v>
      </c>
      <c r="C66" s="1">
        <v>45186</v>
      </c>
      <c r="D66" s="1">
        <v>45191</v>
      </c>
      <c r="E66" s="1">
        <v>45197</v>
      </c>
      <c r="F66" t="s">
        <v>260</v>
      </c>
      <c r="G66" t="s">
        <v>47</v>
      </c>
      <c r="H66" t="s">
        <v>26</v>
      </c>
      <c r="I66">
        <v>3</v>
      </c>
      <c r="J66">
        <v>45.98</v>
      </c>
      <c r="K66">
        <v>12.5</v>
      </c>
      <c r="L66" t="s">
        <v>39</v>
      </c>
      <c r="M66" t="s">
        <v>41</v>
      </c>
      <c r="N66">
        <f>Table1[[#This Row],[quantity]]*Table1[[#This Row],[price_per_unit]]</f>
        <v>137.94</v>
      </c>
      <c r="O66">
        <f>Table1[[#This Row],[ship_date]]-Table1[[#This Row],[order_date]]</f>
        <v>5</v>
      </c>
      <c r="P66">
        <f>Table1[[#This Row],[delivery_date]]-Table1[[#This Row],[ship_date]]</f>
        <v>6</v>
      </c>
      <c r="Q66" t="str">
        <f>TEXT(Table1[[#This Row],[order_date]],"mmm-yyy")</f>
        <v>Sep-2023</v>
      </c>
    </row>
    <row r="67" spans="1:17" x14ac:dyDescent="0.35">
      <c r="A67" t="s">
        <v>261</v>
      </c>
      <c r="B67" t="s">
        <v>262</v>
      </c>
      <c r="C67" s="1">
        <v>45051</v>
      </c>
      <c r="D67" s="1">
        <v>45052</v>
      </c>
      <c r="E67" s="1">
        <v>45057</v>
      </c>
      <c r="F67" t="s">
        <v>263</v>
      </c>
      <c r="G67" t="s">
        <v>47</v>
      </c>
      <c r="H67" t="s">
        <v>23</v>
      </c>
      <c r="I67">
        <v>2</v>
      </c>
      <c r="J67">
        <v>480.92</v>
      </c>
      <c r="K67">
        <v>13.79</v>
      </c>
      <c r="L67" t="s">
        <v>39</v>
      </c>
      <c r="M67" t="s">
        <v>42</v>
      </c>
      <c r="N67">
        <f>Table1[[#This Row],[quantity]]*Table1[[#This Row],[price_per_unit]]</f>
        <v>961.84</v>
      </c>
      <c r="O67">
        <f>Table1[[#This Row],[ship_date]]-Table1[[#This Row],[order_date]]</f>
        <v>1</v>
      </c>
      <c r="P67">
        <f>Table1[[#This Row],[delivery_date]]-Table1[[#This Row],[ship_date]]</f>
        <v>5</v>
      </c>
      <c r="Q67" t="str">
        <f>TEXT(Table1[[#This Row],[order_date]],"mmm-yyy")</f>
        <v>May-2023</v>
      </c>
    </row>
    <row r="68" spans="1:17" x14ac:dyDescent="0.35">
      <c r="A68" t="s">
        <v>264</v>
      </c>
      <c r="B68" t="s">
        <v>265</v>
      </c>
      <c r="C68" s="1">
        <v>45075</v>
      </c>
      <c r="D68" s="1">
        <v>45078</v>
      </c>
      <c r="E68" s="1">
        <v>45082</v>
      </c>
      <c r="F68" t="s">
        <v>266</v>
      </c>
      <c r="G68" t="s">
        <v>49</v>
      </c>
      <c r="H68" t="s">
        <v>28</v>
      </c>
      <c r="I68">
        <v>5</v>
      </c>
      <c r="J68">
        <v>736.47</v>
      </c>
      <c r="K68">
        <v>5.73</v>
      </c>
      <c r="L68" t="s">
        <v>38</v>
      </c>
      <c r="M68" t="s">
        <v>40</v>
      </c>
      <c r="N68">
        <f>Table1[[#This Row],[quantity]]*Table1[[#This Row],[price_per_unit]]</f>
        <v>3682.3500000000004</v>
      </c>
      <c r="O68">
        <f>Table1[[#This Row],[ship_date]]-Table1[[#This Row],[order_date]]</f>
        <v>3</v>
      </c>
      <c r="P68">
        <f>Table1[[#This Row],[delivery_date]]-Table1[[#This Row],[ship_date]]</f>
        <v>4</v>
      </c>
      <c r="Q68" t="str">
        <f>TEXT(Table1[[#This Row],[order_date]],"mmm-yyy")</f>
        <v>May-2023</v>
      </c>
    </row>
    <row r="69" spans="1:17" x14ac:dyDescent="0.35">
      <c r="A69" t="s">
        <v>267</v>
      </c>
      <c r="B69" t="s">
        <v>57</v>
      </c>
      <c r="C69" s="1">
        <v>45044</v>
      </c>
      <c r="D69" s="1">
        <v>45049</v>
      </c>
      <c r="E69" s="1">
        <v>45052</v>
      </c>
      <c r="F69" t="s">
        <v>268</v>
      </c>
      <c r="G69" t="s">
        <v>51</v>
      </c>
      <c r="H69" t="s">
        <v>27</v>
      </c>
      <c r="I69">
        <v>5</v>
      </c>
      <c r="J69">
        <v>957.97</v>
      </c>
      <c r="K69">
        <v>7.63</v>
      </c>
      <c r="L69" t="s">
        <v>39</v>
      </c>
      <c r="M69" t="s">
        <v>43</v>
      </c>
      <c r="N69">
        <f>Table1[[#This Row],[quantity]]*Table1[[#This Row],[price_per_unit]]</f>
        <v>4789.8500000000004</v>
      </c>
      <c r="O69">
        <f>Table1[[#This Row],[ship_date]]-Table1[[#This Row],[order_date]]</f>
        <v>5</v>
      </c>
      <c r="P69">
        <f>Table1[[#This Row],[delivery_date]]-Table1[[#This Row],[ship_date]]</f>
        <v>3</v>
      </c>
      <c r="Q69" t="str">
        <f>TEXT(Table1[[#This Row],[order_date]],"mmm-yyy")</f>
        <v>Apr-2023</v>
      </c>
    </row>
    <row r="70" spans="1:17" x14ac:dyDescent="0.35">
      <c r="A70" t="s">
        <v>269</v>
      </c>
      <c r="B70" t="s">
        <v>270</v>
      </c>
      <c r="C70" s="1">
        <v>45109</v>
      </c>
      <c r="D70" s="1">
        <v>45114</v>
      </c>
      <c r="E70" s="1">
        <v>45119</v>
      </c>
      <c r="F70" t="s">
        <v>271</v>
      </c>
      <c r="G70" t="s">
        <v>51</v>
      </c>
      <c r="H70" t="s">
        <v>21</v>
      </c>
      <c r="I70">
        <v>2</v>
      </c>
      <c r="J70">
        <v>266.68</v>
      </c>
      <c r="K70">
        <v>17.059999999999999</v>
      </c>
      <c r="L70" t="s">
        <v>39</v>
      </c>
      <c r="M70" t="s">
        <v>43</v>
      </c>
      <c r="N70">
        <f>Table1[[#This Row],[quantity]]*Table1[[#This Row],[price_per_unit]]</f>
        <v>533.36</v>
      </c>
      <c r="O70">
        <f>Table1[[#This Row],[ship_date]]-Table1[[#This Row],[order_date]]</f>
        <v>5</v>
      </c>
      <c r="P70">
        <f>Table1[[#This Row],[delivery_date]]-Table1[[#This Row],[ship_date]]</f>
        <v>5</v>
      </c>
      <c r="Q70" t="str">
        <f>TEXT(Table1[[#This Row],[order_date]],"mmm-yyy")</f>
        <v>Jul-2023</v>
      </c>
    </row>
    <row r="71" spans="1:17" x14ac:dyDescent="0.35">
      <c r="A71" t="s">
        <v>272</v>
      </c>
      <c r="B71" t="s">
        <v>273</v>
      </c>
      <c r="C71" s="1">
        <v>45046</v>
      </c>
      <c r="D71" s="1">
        <v>45049</v>
      </c>
      <c r="E71" s="1">
        <v>45053</v>
      </c>
      <c r="F71" t="s">
        <v>274</v>
      </c>
      <c r="G71" t="s">
        <v>49</v>
      </c>
      <c r="H71" t="s">
        <v>22</v>
      </c>
      <c r="I71">
        <v>2</v>
      </c>
      <c r="J71">
        <v>477.63</v>
      </c>
      <c r="K71">
        <v>5.1100000000000003</v>
      </c>
      <c r="L71" t="s">
        <v>39</v>
      </c>
      <c r="M71" t="s">
        <v>43</v>
      </c>
      <c r="N71">
        <f>Table1[[#This Row],[quantity]]*Table1[[#This Row],[price_per_unit]]</f>
        <v>955.26</v>
      </c>
      <c r="O71">
        <f>Table1[[#This Row],[ship_date]]-Table1[[#This Row],[order_date]]</f>
        <v>3</v>
      </c>
      <c r="P71">
        <f>Table1[[#This Row],[delivery_date]]-Table1[[#This Row],[ship_date]]</f>
        <v>4</v>
      </c>
      <c r="Q71" t="str">
        <f>TEXT(Table1[[#This Row],[order_date]],"mmm-yyy")</f>
        <v>Apr-2023</v>
      </c>
    </row>
    <row r="72" spans="1:17" x14ac:dyDescent="0.35">
      <c r="A72" t="s">
        <v>275</v>
      </c>
      <c r="B72" t="s">
        <v>276</v>
      </c>
      <c r="C72" s="1">
        <v>44946</v>
      </c>
      <c r="D72" s="1">
        <v>44950</v>
      </c>
      <c r="E72" s="1">
        <v>44955</v>
      </c>
      <c r="F72" t="s">
        <v>277</v>
      </c>
      <c r="G72" t="s">
        <v>50</v>
      </c>
      <c r="H72" t="s">
        <v>19</v>
      </c>
      <c r="I72">
        <v>4</v>
      </c>
      <c r="J72">
        <v>913.19</v>
      </c>
      <c r="K72">
        <v>19.350000000000001</v>
      </c>
      <c r="L72" t="s">
        <v>38</v>
      </c>
      <c r="M72" t="s">
        <v>43</v>
      </c>
      <c r="N72">
        <f>Table1[[#This Row],[quantity]]*Table1[[#This Row],[price_per_unit]]</f>
        <v>3652.76</v>
      </c>
      <c r="O72">
        <f>Table1[[#This Row],[ship_date]]-Table1[[#This Row],[order_date]]</f>
        <v>4</v>
      </c>
      <c r="P72">
        <f>Table1[[#This Row],[delivery_date]]-Table1[[#This Row],[ship_date]]</f>
        <v>5</v>
      </c>
      <c r="Q72" t="str">
        <f>TEXT(Table1[[#This Row],[order_date]],"mmm-yyy")</f>
        <v>Jan-2023</v>
      </c>
    </row>
    <row r="73" spans="1:17" x14ac:dyDescent="0.35">
      <c r="A73" t="s">
        <v>278</v>
      </c>
      <c r="B73" t="s">
        <v>97</v>
      </c>
      <c r="C73" s="1">
        <v>45054</v>
      </c>
      <c r="D73" s="1">
        <v>45057</v>
      </c>
      <c r="E73" s="1">
        <v>45063</v>
      </c>
      <c r="F73" t="s">
        <v>279</v>
      </c>
      <c r="G73" t="s">
        <v>48</v>
      </c>
      <c r="H73" t="s">
        <v>30</v>
      </c>
      <c r="I73">
        <v>3</v>
      </c>
      <c r="J73">
        <v>220.35</v>
      </c>
      <c r="K73">
        <v>19.850000000000001</v>
      </c>
      <c r="L73" t="s">
        <v>39</v>
      </c>
      <c r="M73" t="s">
        <v>43</v>
      </c>
      <c r="N73">
        <f>Table1[[#This Row],[quantity]]*Table1[[#This Row],[price_per_unit]]</f>
        <v>661.05</v>
      </c>
      <c r="O73">
        <f>Table1[[#This Row],[ship_date]]-Table1[[#This Row],[order_date]]</f>
        <v>3</v>
      </c>
      <c r="P73">
        <f>Table1[[#This Row],[delivery_date]]-Table1[[#This Row],[ship_date]]</f>
        <v>6</v>
      </c>
      <c r="Q73" t="str">
        <f>TEXT(Table1[[#This Row],[order_date]],"mmm-yyy")</f>
        <v>May-2023</v>
      </c>
    </row>
    <row r="74" spans="1:17" x14ac:dyDescent="0.35">
      <c r="A74" t="s">
        <v>280</v>
      </c>
      <c r="B74" t="s">
        <v>281</v>
      </c>
      <c r="C74" s="1">
        <v>44984</v>
      </c>
      <c r="D74" s="1">
        <v>44989</v>
      </c>
      <c r="E74" s="1">
        <v>44994</v>
      </c>
      <c r="F74" t="s">
        <v>282</v>
      </c>
      <c r="G74" t="s">
        <v>48</v>
      </c>
      <c r="H74" t="s">
        <v>20</v>
      </c>
      <c r="I74">
        <v>3</v>
      </c>
      <c r="J74">
        <v>971.91</v>
      </c>
      <c r="K74">
        <v>19.5</v>
      </c>
      <c r="L74" t="s">
        <v>39</v>
      </c>
      <c r="M74" t="s">
        <v>41</v>
      </c>
      <c r="N74">
        <f>Table1[[#This Row],[quantity]]*Table1[[#This Row],[price_per_unit]]</f>
        <v>2915.73</v>
      </c>
      <c r="O74">
        <f>Table1[[#This Row],[ship_date]]-Table1[[#This Row],[order_date]]</f>
        <v>5</v>
      </c>
      <c r="P74">
        <f>Table1[[#This Row],[delivery_date]]-Table1[[#This Row],[ship_date]]</f>
        <v>5</v>
      </c>
      <c r="Q74" t="str">
        <f>TEXT(Table1[[#This Row],[order_date]],"mmm-yyy")</f>
        <v>Feb-2023</v>
      </c>
    </row>
    <row r="75" spans="1:17" x14ac:dyDescent="0.35">
      <c r="A75" t="s">
        <v>283</v>
      </c>
      <c r="B75" t="s">
        <v>284</v>
      </c>
      <c r="C75" s="1">
        <v>45189</v>
      </c>
      <c r="D75" s="1">
        <v>45190</v>
      </c>
      <c r="E75" s="1">
        <v>45197</v>
      </c>
      <c r="F75" t="s">
        <v>285</v>
      </c>
      <c r="G75" t="s">
        <v>47</v>
      </c>
      <c r="H75" t="s">
        <v>24</v>
      </c>
      <c r="I75">
        <v>4</v>
      </c>
      <c r="J75">
        <v>819.14</v>
      </c>
      <c r="K75">
        <v>19.309999999999999</v>
      </c>
      <c r="L75" t="s">
        <v>39</v>
      </c>
      <c r="M75" t="s">
        <v>41</v>
      </c>
      <c r="N75">
        <f>Table1[[#This Row],[quantity]]*Table1[[#This Row],[price_per_unit]]</f>
        <v>3276.56</v>
      </c>
      <c r="O75">
        <f>Table1[[#This Row],[ship_date]]-Table1[[#This Row],[order_date]]</f>
        <v>1</v>
      </c>
      <c r="P75">
        <f>Table1[[#This Row],[delivery_date]]-Table1[[#This Row],[ship_date]]</f>
        <v>7</v>
      </c>
      <c r="Q75" t="str">
        <f>TEXT(Table1[[#This Row],[order_date]],"mmm-yyy")</f>
        <v>Sep-2023</v>
      </c>
    </row>
    <row r="76" spans="1:17" x14ac:dyDescent="0.35">
      <c r="A76" t="s">
        <v>286</v>
      </c>
      <c r="B76" t="s">
        <v>287</v>
      </c>
      <c r="C76" s="1">
        <v>45111</v>
      </c>
      <c r="D76" s="1">
        <v>45116</v>
      </c>
      <c r="E76" s="1">
        <v>45118</v>
      </c>
      <c r="F76" t="s">
        <v>288</v>
      </c>
      <c r="G76" t="s">
        <v>49</v>
      </c>
      <c r="H76" t="s">
        <v>22</v>
      </c>
      <c r="I76">
        <v>1</v>
      </c>
      <c r="J76">
        <v>440.63</v>
      </c>
      <c r="K76">
        <v>8.85</v>
      </c>
      <c r="L76" t="s">
        <v>39</v>
      </c>
      <c r="M76" t="s">
        <v>42</v>
      </c>
      <c r="N76">
        <f>Table1[[#This Row],[quantity]]*Table1[[#This Row],[price_per_unit]]</f>
        <v>440.63</v>
      </c>
      <c r="O76">
        <f>Table1[[#This Row],[ship_date]]-Table1[[#This Row],[order_date]]</f>
        <v>5</v>
      </c>
      <c r="P76">
        <f>Table1[[#This Row],[delivery_date]]-Table1[[#This Row],[ship_date]]</f>
        <v>2</v>
      </c>
      <c r="Q76" t="str">
        <f>TEXT(Table1[[#This Row],[order_date]],"mmm-yyy")</f>
        <v>Jul-2023</v>
      </c>
    </row>
    <row r="77" spans="1:17" x14ac:dyDescent="0.35">
      <c r="A77" t="s">
        <v>289</v>
      </c>
      <c r="B77" t="s">
        <v>232</v>
      </c>
      <c r="C77" s="1">
        <v>45111</v>
      </c>
      <c r="D77" s="1">
        <v>45116</v>
      </c>
      <c r="E77" s="1">
        <v>45118</v>
      </c>
      <c r="F77" t="s">
        <v>290</v>
      </c>
      <c r="G77" t="s">
        <v>51</v>
      </c>
      <c r="H77" t="s">
        <v>32</v>
      </c>
      <c r="I77">
        <v>1</v>
      </c>
      <c r="J77">
        <v>947.91</v>
      </c>
      <c r="K77">
        <v>11.43</v>
      </c>
      <c r="L77" t="s">
        <v>39</v>
      </c>
      <c r="M77" t="s">
        <v>42</v>
      </c>
      <c r="N77">
        <f>Table1[[#This Row],[quantity]]*Table1[[#This Row],[price_per_unit]]</f>
        <v>947.91</v>
      </c>
      <c r="O77">
        <f>Table1[[#This Row],[ship_date]]-Table1[[#This Row],[order_date]]</f>
        <v>5</v>
      </c>
      <c r="P77">
        <f>Table1[[#This Row],[delivery_date]]-Table1[[#This Row],[ship_date]]</f>
        <v>2</v>
      </c>
      <c r="Q77" t="str">
        <f>TEXT(Table1[[#This Row],[order_date]],"mmm-yyy")</f>
        <v>Jul-2023</v>
      </c>
    </row>
    <row r="78" spans="1:17" x14ac:dyDescent="0.35">
      <c r="A78" t="s">
        <v>291</v>
      </c>
      <c r="B78" t="s">
        <v>292</v>
      </c>
      <c r="C78" s="1">
        <v>44977</v>
      </c>
      <c r="D78" s="1">
        <v>44982</v>
      </c>
      <c r="E78" s="1">
        <v>44988</v>
      </c>
      <c r="F78" t="s">
        <v>293</v>
      </c>
      <c r="G78" t="s">
        <v>50</v>
      </c>
      <c r="H78" t="s">
        <v>33</v>
      </c>
      <c r="I78">
        <v>1</v>
      </c>
      <c r="J78">
        <v>358.24</v>
      </c>
      <c r="K78">
        <v>11.11</v>
      </c>
      <c r="L78" t="s">
        <v>39</v>
      </c>
      <c r="M78" t="s">
        <v>42</v>
      </c>
      <c r="N78">
        <f>Table1[[#This Row],[quantity]]*Table1[[#This Row],[price_per_unit]]</f>
        <v>358.24</v>
      </c>
      <c r="O78">
        <f>Table1[[#This Row],[ship_date]]-Table1[[#This Row],[order_date]]</f>
        <v>5</v>
      </c>
      <c r="P78">
        <f>Table1[[#This Row],[delivery_date]]-Table1[[#This Row],[ship_date]]</f>
        <v>6</v>
      </c>
      <c r="Q78" t="str">
        <f>TEXT(Table1[[#This Row],[order_date]],"mmm-yyy")</f>
        <v>Feb-2023</v>
      </c>
    </row>
    <row r="79" spans="1:17" x14ac:dyDescent="0.35">
      <c r="A79" t="s">
        <v>294</v>
      </c>
      <c r="B79" t="s">
        <v>295</v>
      </c>
      <c r="C79" s="1">
        <v>45085</v>
      </c>
      <c r="D79" s="1">
        <v>45087</v>
      </c>
      <c r="E79" s="1">
        <v>45090</v>
      </c>
      <c r="F79" t="s">
        <v>296</v>
      </c>
      <c r="G79" t="s">
        <v>50</v>
      </c>
      <c r="H79" t="s">
        <v>33</v>
      </c>
      <c r="I79">
        <v>1</v>
      </c>
      <c r="J79">
        <v>586.05999999999995</v>
      </c>
      <c r="K79">
        <v>11.58</v>
      </c>
      <c r="L79" t="s">
        <v>38</v>
      </c>
      <c r="M79" t="s">
        <v>43</v>
      </c>
      <c r="N79">
        <f>Table1[[#This Row],[quantity]]*Table1[[#This Row],[price_per_unit]]</f>
        <v>586.05999999999995</v>
      </c>
      <c r="O79">
        <f>Table1[[#This Row],[ship_date]]-Table1[[#This Row],[order_date]]</f>
        <v>2</v>
      </c>
      <c r="P79">
        <f>Table1[[#This Row],[delivery_date]]-Table1[[#This Row],[ship_date]]</f>
        <v>3</v>
      </c>
      <c r="Q79" t="str">
        <f>TEXT(Table1[[#This Row],[order_date]],"mmm-yyy")</f>
        <v>Jun-2023</v>
      </c>
    </row>
    <row r="80" spans="1:17" x14ac:dyDescent="0.35">
      <c r="A80" t="s">
        <v>297</v>
      </c>
      <c r="B80" t="s">
        <v>298</v>
      </c>
      <c r="C80" s="1">
        <v>45108</v>
      </c>
      <c r="D80" s="1">
        <v>45113</v>
      </c>
      <c r="E80" s="1">
        <v>45115</v>
      </c>
      <c r="F80" t="s">
        <v>299</v>
      </c>
      <c r="G80" t="s">
        <v>50</v>
      </c>
      <c r="H80" t="s">
        <v>19</v>
      </c>
      <c r="I80">
        <v>4</v>
      </c>
      <c r="J80">
        <v>292.05</v>
      </c>
      <c r="K80">
        <v>14.66</v>
      </c>
      <c r="L80" t="s">
        <v>39</v>
      </c>
      <c r="M80" t="s">
        <v>42</v>
      </c>
      <c r="N80">
        <f>Table1[[#This Row],[quantity]]*Table1[[#This Row],[price_per_unit]]</f>
        <v>1168.2</v>
      </c>
      <c r="O80">
        <f>Table1[[#This Row],[ship_date]]-Table1[[#This Row],[order_date]]</f>
        <v>5</v>
      </c>
      <c r="P80">
        <f>Table1[[#This Row],[delivery_date]]-Table1[[#This Row],[ship_date]]</f>
        <v>2</v>
      </c>
      <c r="Q80" t="str">
        <f>TEXT(Table1[[#This Row],[order_date]],"mmm-yyy")</f>
        <v>Jul-2023</v>
      </c>
    </row>
    <row r="81" spans="1:17" x14ac:dyDescent="0.35">
      <c r="A81" t="s">
        <v>300</v>
      </c>
      <c r="B81" t="s">
        <v>301</v>
      </c>
      <c r="C81" s="1">
        <v>45153</v>
      </c>
      <c r="D81" s="1">
        <v>45156</v>
      </c>
      <c r="E81" s="1">
        <v>45161</v>
      </c>
      <c r="F81" t="s">
        <v>302</v>
      </c>
      <c r="G81" t="s">
        <v>50</v>
      </c>
      <c r="H81" t="s">
        <v>25</v>
      </c>
      <c r="I81">
        <v>3</v>
      </c>
      <c r="J81">
        <v>107.05</v>
      </c>
      <c r="K81">
        <v>19.13</v>
      </c>
      <c r="L81" t="s">
        <v>38</v>
      </c>
      <c r="M81" t="s">
        <v>40</v>
      </c>
      <c r="N81">
        <f>Table1[[#This Row],[quantity]]*Table1[[#This Row],[price_per_unit]]</f>
        <v>321.14999999999998</v>
      </c>
      <c r="O81">
        <f>Table1[[#This Row],[ship_date]]-Table1[[#This Row],[order_date]]</f>
        <v>3</v>
      </c>
      <c r="P81">
        <f>Table1[[#This Row],[delivery_date]]-Table1[[#This Row],[ship_date]]</f>
        <v>5</v>
      </c>
      <c r="Q81" t="str">
        <f>TEXT(Table1[[#This Row],[order_date]],"mmm-yyy")</f>
        <v>Aug-2023</v>
      </c>
    </row>
    <row r="82" spans="1:17" x14ac:dyDescent="0.35">
      <c r="A82" t="s">
        <v>303</v>
      </c>
      <c r="B82" t="s">
        <v>304</v>
      </c>
      <c r="C82" s="1">
        <v>45289</v>
      </c>
      <c r="D82" s="1">
        <v>45294</v>
      </c>
      <c r="E82" s="1">
        <v>45300</v>
      </c>
      <c r="F82" t="s">
        <v>305</v>
      </c>
      <c r="G82" t="s">
        <v>51</v>
      </c>
      <c r="H82" t="s">
        <v>27</v>
      </c>
      <c r="I82">
        <v>1</v>
      </c>
      <c r="J82">
        <v>629.64</v>
      </c>
      <c r="K82">
        <v>15.01</v>
      </c>
      <c r="L82" t="s">
        <v>39</v>
      </c>
      <c r="M82" t="s">
        <v>42</v>
      </c>
      <c r="N82">
        <f>Table1[[#This Row],[quantity]]*Table1[[#This Row],[price_per_unit]]</f>
        <v>629.64</v>
      </c>
      <c r="O82">
        <f>Table1[[#This Row],[ship_date]]-Table1[[#This Row],[order_date]]</f>
        <v>5</v>
      </c>
      <c r="P82">
        <f>Table1[[#This Row],[delivery_date]]-Table1[[#This Row],[ship_date]]</f>
        <v>6</v>
      </c>
      <c r="Q82" t="str">
        <f>TEXT(Table1[[#This Row],[order_date]],"mmm-yyy")</f>
        <v>Dec-2023</v>
      </c>
    </row>
    <row r="83" spans="1:17" x14ac:dyDescent="0.35">
      <c r="A83" t="s">
        <v>306</v>
      </c>
      <c r="B83" t="s">
        <v>307</v>
      </c>
      <c r="C83" s="1">
        <v>45240</v>
      </c>
      <c r="D83" s="1">
        <v>45245</v>
      </c>
      <c r="E83" s="1">
        <v>45250</v>
      </c>
      <c r="F83" t="s">
        <v>308</v>
      </c>
      <c r="G83" t="s">
        <v>49</v>
      </c>
      <c r="H83" t="s">
        <v>31</v>
      </c>
      <c r="I83">
        <v>2</v>
      </c>
      <c r="J83">
        <v>855.89</v>
      </c>
      <c r="K83">
        <v>5.55</v>
      </c>
      <c r="L83" t="s">
        <v>38</v>
      </c>
      <c r="M83" t="s">
        <v>43</v>
      </c>
      <c r="N83">
        <f>Table1[[#This Row],[quantity]]*Table1[[#This Row],[price_per_unit]]</f>
        <v>1711.78</v>
      </c>
      <c r="O83">
        <f>Table1[[#This Row],[ship_date]]-Table1[[#This Row],[order_date]]</f>
        <v>5</v>
      </c>
      <c r="P83">
        <f>Table1[[#This Row],[delivery_date]]-Table1[[#This Row],[ship_date]]</f>
        <v>5</v>
      </c>
      <c r="Q83" t="str">
        <f>TEXT(Table1[[#This Row],[order_date]],"mmm-yyy")</f>
        <v>Nov-2023</v>
      </c>
    </row>
    <row r="84" spans="1:17" x14ac:dyDescent="0.35">
      <c r="A84" t="s">
        <v>309</v>
      </c>
      <c r="B84" t="s">
        <v>310</v>
      </c>
      <c r="C84" s="1">
        <v>45090</v>
      </c>
      <c r="D84" s="1">
        <v>45094</v>
      </c>
      <c r="E84" s="1">
        <v>45096</v>
      </c>
      <c r="F84" t="s">
        <v>311</v>
      </c>
      <c r="G84" t="s">
        <v>50</v>
      </c>
      <c r="H84" t="s">
        <v>25</v>
      </c>
      <c r="I84">
        <v>2</v>
      </c>
      <c r="J84">
        <v>426.17</v>
      </c>
      <c r="K84">
        <v>11.86</v>
      </c>
      <c r="L84" t="s">
        <v>39</v>
      </c>
      <c r="M84" t="s">
        <v>43</v>
      </c>
      <c r="N84">
        <f>Table1[[#This Row],[quantity]]*Table1[[#This Row],[price_per_unit]]</f>
        <v>852.34</v>
      </c>
      <c r="O84">
        <f>Table1[[#This Row],[ship_date]]-Table1[[#This Row],[order_date]]</f>
        <v>4</v>
      </c>
      <c r="P84">
        <f>Table1[[#This Row],[delivery_date]]-Table1[[#This Row],[ship_date]]</f>
        <v>2</v>
      </c>
      <c r="Q84" t="str">
        <f>TEXT(Table1[[#This Row],[order_date]],"mmm-yyy")</f>
        <v>Jun-2023</v>
      </c>
    </row>
    <row r="85" spans="1:17" x14ac:dyDescent="0.35">
      <c r="A85" t="s">
        <v>312</v>
      </c>
      <c r="B85" t="s">
        <v>313</v>
      </c>
      <c r="C85" s="1">
        <v>44973</v>
      </c>
      <c r="D85" s="1">
        <v>44977</v>
      </c>
      <c r="E85" s="1">
        <v>44983</v>
      </c>
      <c r="F85" t="s">
        <v>314</v>
      </c>
      <c r="G85" t="s">
        <v>48</v>
      </c>
      <c r="H85" t="s">
        <v>30</v>
      </c>
      <c r="I85">
        <v>4</v>
      </c>
      <c r="J85">
        <v>312.16000000000003</v>
      </c>
      <c r="K85">
        <v>19.14</v>
      </c>
      <c r="L85" t="s">
        <v>39</v>
      </c>
      <c r="M85" t="s">
        <v>42</v>
      </c>
      <c r="N85">
        <f>Table1[[#This Row],[quantity]]*Table1[[#This Row],[price_per_unit]]</f>
        <v>1248.6400000000001</v>
      </c>
      <c r="O85">
        <f>Table1[[#This Row],[ship_date]]-Table1[[#This Row],[order_date]]</f>
        <v>4</v>
      </c>
      <c r="P85">
        <f>Table1[[#This Row],[delivery_date]]-Table1[[#This Row],[ship_date]]</f>
        <v>6</v>
      </c>
      <c r="Q85" t="str">
        <f>TEXT(Table1[[#This Row],[order_date]],"mmm-yyy")</f>
        <v>Feb-2023</v>
      </c>
    </row>
    <row r="86" spans="1:17" x14ac:dyDescent="0.35">
      <c r="A86" t="s">
        <v>315</v>
      </c>
      <c r="B86" t="s">
        <v>76</v>
      </c>
      <c r="C86" s="1">
        <v>45282</v>
      </c>
      <c r="D86" s="1">
        <v>45284</v>
      </c>
      <c r="E86" s="1">
        <v>45286</v>
      </c>
      <c r="F86" t="s">
        <v>316</v>
      </c>
      <c r="G86" t="s">
        <v>49</v>
      </c>
      <c r="H86" t="s">
        <v>31</v>
      </c>
      <c r="I86">
        <v>3</v>
      </c>
      <c r="J86">
        <v>280.86</v>
      </c>
      <c r="K86">
        <v>17.739999999999998</v>
      </c>
      <c r="L86" t="s">
        <v>37</v>
      </c>
      <c r="M86" t="s">
        <v>40</v>
      </c>
      <c r="N86">
        <f>Table1[[#This Row],[quantity]]*Table1[[#This Row],[price_per_unit]]</f>
        <v>842.58</v>
      </c>
      <c r="O86">
        <f>Table1[[#This Row],[ship_date]]-Table1[[#This Row],[order_date]]</f>
        <v>2</v>
      </c>
      <c r="P86">
        <f>Table1[[#This Row],[delivery_date]]-Table1[[#This Row],[ship_date]]</f>
        <v>2</v>
      </c>
      <c r="Q86" t="str">
        <f>TEXT(Table1[[#This Row],[order_date]],"mmm-yyy")</f>
        <v>Dec-2023</v>
      </c>
    </row>
    <row r="87" spans="1:17" x14ac:dyDescent="0.35">
      <c r="A87" t="s">
        <v>317</v>
      </c>
      <c r="B87" t="s">
        <v>318</v>
      </c>
      <c r="C87" s="1">
        <v>45040</v>
      </c>
      <c r="D87" s="1">
        <v>45042</v>
      </c>
      <c r="E87" s="1">
        <v>45048</v>
      </c>
      <c r="F87" t="s">
        <v>319</v>
      </c>
      <c r="G87" t="s">
        <v>49</v>
      </c>
      <c r="H87" t="s">
        <v>22</v>
      </c>
      <c r="I87">
        <v>1</v>
      </c>
      <c r="J87">
        <v>214.48</v>
      </c>
      <c r="K87">
        <v>15.19</v>
      </c>
      <c r="L87" t="s">
        <v>38</v>
      </c>
      <c r="M87" t="s">
        <v>41</v>
      </c>
      <c r="N87">
        <f>Table1[[#This Row],[quantity]]*Table1[[#This Row],[price_per_unit]]</f>
        <v>214.48</v>
      </c>
      <c r="O87">
        <f>Table1[[#This Row],[ship_date]]-Table1[[#This Row],[order_date]]</f>
        <v>2</v>
      </c>
      <c r="P87">
        <f>Table1[[#This Row],[delivery_date]]-Table1[[#This Row],[ship_date]]</f>
        <v>6</v>
      </c>
      <c r="Q87" t="str">
        <f>TEXT(Table1[[#This Row],[order_date]],"mmm-yyy")</f>
        <v>Apr-2023</v>
      </c>
    </row>
    <row r="88" spans="1:17" x14ac:dyDescent="0.35">
      <c r="A88" t="s">
        <v>320</v>
      </c>
      <c r="B88" t="s">
        <v>321</v>
      </c>
      <c r="C88" s="1">
        <v>45262</v>
      </c>
      <c r="D88" s="1">
        <v>45267</v>
      </c>
      <c r="E88" s="1">
        <v>45270</v>
      </c>
      <c r="F88" t="s">
        <v>322</v>
      </c>
      <c r="G88" t="s">
        <v>51</v>
      </c>
      <c r="H88" t="s">
        <v>21</v>
      </c>
      <c r="I88">
        <v>2</v>
      </c>
      <c r="J88">
        <v>754.27</v>
      </c>
      <c r="K88">
        <v>19.79</v>
      </c>
      <c r="L88" t="s">
        <v>39</v>
      </c>
      <c r="M88" t="s">
        <v>40</v>
      </c>
      <c r="N88">
        <f>Table1[[#This Row],[quantity]]*Table1[[#This Row],[price_per_unit]]</f>
        <v>1508.54</v>
      </c>
      <c r="O88">
        <f>Table1[[#This Row],[ship_date]]-Table1[[#This Row],[order_date]]</f>
        <v>5</v>
      </c>
      <c r="P88">
        <f>Table1[[#This Row],[delivery_date]]-Table1[[#This Row],[ship_date]]</f>
        <v>3</v>
      </c>
      <c r="Q88" t="str">
        <f>TEXT(Table1[[#This Row],[order_date]],"mmm-yyy")</f>
        <v>Dec-2023</v>
      </c>
    </row>
    <row r="89" spans="1:17" x14ac:dyDescent="0.35">
      <c r="A89" t="s">
        <v>323</v>
      </c>
      <c r="B89" t="s">
        <v>324</v>
      </c>
      <c r="C89" s="1">
        <v>44966</v>
      </c>
      <c r="D89" s="1">
        <v>44970</v>
      </c>
      <c r="E89" s="1">
        <v>44973</v>
      </c>
      <c r="F89" t="s">
        <v>325</v>
      </c>
      <c r="G89" t="s">
        <v>49</v>
      </c>
      <c r="H89" t="s">
        <v>22</v>
      </c>
      <c r="I89">
        <v>3</v>
      </c>
      <c r="J89">
        <v>61.37</v>
      </c>
      <c r="K89">
        <v>7.57</v>
      </c>
      <c r="L89" t="s">
        <v>39</v>
      </c>
      <c r="M89" t="s">
        <v>42</v>
      </c>
      <c r="N89">
        <f>Table1[[#This Row],[quantity]]*Table1[[#This Row],[price_per_unit]]</f>
        <v>184.10999999999999</v>
      </c>
      <c r="O89">
        <f>Table1[[#This Row],[ship_date]]-Table1[[#This Row],[order_date]]</f>
        <v>4</v>
      </c>
      <c r="P89">
        <f>Table1[[#This Row],[delivery_date]]-Table1[[#This Row],[ship_date]]</f>
        <v>3</v>
      </c>
      <c r="Q89" t="str">
        <f>TEXT(Table1[[#This Row],[order_date]],"mmm-yyy")</f>
        <v>Feb-2023</v>
      </c>
    </row>
    <row r="90" spans="1:17" x14ac:dyDescent="0.35">
      <c r="A90" t="s">
        <v>326</v>
      </c>
      <c r="B90" t="s">
        <v>253</v>
      </c>
      <c r="C90" s="1">
        <v>44980</v>
      </c>
      <c r="D90" s="1">
        <v>44981</v>
      </c>
      <c r="E90" s="1">
        <v>44985</v>
      </c>
      <c r="F90" t="s">
        <v>327</v>
      </c>
      <c r="G90" t="s">
        <v>50</v>
      </c>
      <c r="H90" t="s">
        <v>33</v>
      </c>
      <c r="I90">
        <v>3</v>
      </c>
      <c r="J90">
        <v>548.01</v>
      </c>
      <c r="K90">
        <v>5.49</v>
      </c>
      <c r="L90" t="s">
        <v>39</v>
      </c>
      <c r="M90" t="s">
        <v>41</v>
      </c>
      <c r="N90">
        <f>Table1[[#This Row],[quantity]]*Table1[[#This Row],[price_per_unit]]</f>
        <v>1644.03</v>
      </c>
      <c r="O90">
        <f>Table1[[#This Row],[ship_date]]-Table1[[#This Row],[order_date]]</f>
        <v>1</v>
      </c>
      <c r="P90">
        <f>Table1[[#This Row],[delivery_date]]-Table1[[#This Row],[ship_date]]</f>
        <v>4</v>
      </c>
      <c r="Q90" t="str">
        <f>TEXT(Table1[[#This Row],[order_date]],"mmm-yyy")</f>
        <v>Feb-2023</v>
      </c>
    </row>
    <row r="91" spans="1:17" x14ac:dyDescent="0.35">
      <c r="A91" t="s">
        <v>328</v>
      </c>
      <c r="B91" t="s">
        <v>329</v>
      </c>
      <c r="C91" s="1">
        <v>45213</v>
      </c>
      <c r="D91" s="1">
        <v>45216</v>
      </c>
      <c r="E91" s="1">
        <v>45218</v>
      </c>
      <c r="F91" t="s">
        <v>330</v>
      </c>
      <c r="G91" t="s">
        <v>47</v>
      </c>
      <c r="H91" t="s">
        <v>23</v>
      </c>
      <c r="I91">
        <v>4</v>
      </c>
      <c r="J91">
        <v>394.97</v>
      </c>
      <c r="K91">
        <v>7.48</v>
      </c>
      <c r="L91" t="s">
        <v>39</v>
      </c>
      <c r="M91" t="s">
        <v>43</v>
      </c>
      <c r="N91">
        <f>Table1[[#This Row],[quantity]]*Table1[[#This Row],[price_per_unit]]</f>
        <v>1579.88</v>
      </c>
      <c r="O91">
        <f>Table1[[#This Row],[ship_date]]-Table1[[#This Row],[order_date]]</f>
        <v>3</v>
      </c>
      <c r="P91">
        <f>Table1[[#This Row],[delivery_date]]-Table1[[#This Row],[ship_date]]</f>
        <v>2</v>
      </c>
      <c r="Q91" t="str">
        <f>TEXT(Table1[[#This Row],[order_date]],"mmm-yyy")</f>
        <v>Oct-2023</v>
      </c>
    </row>
    <row r="92" spans="1:17" x14ac:dyDescent="0.35">
      <c r="A92" t="s">
        <v>331</v>
      </c>
      <c r="B92" t="s">
        <v>332</v>
      </c>
      <c r="C92" s="1">
        <v>44967</v>
      </c>
      <c r="D92" s="1">
        <v>44968</v>
      </c>
      <c r="E92" s="1">
        <v>44975</v>
      </c>
      <c r="F92" t="s">
        <v>333</v>
      </c>
      <c r="G92" t="s">
        <v>48</v>
      </c>
      <c r="H92" t="s">
        <v>30</v>
      </c>
      <c r="I92">
        <v>1</v>
      </c>
      <c r="J92">
        <v>44.66</v>
      </c>
      <c r="K92">
        <v>14.19</v>
      </c>
      <c r="L92" t="s">
        <v>39</v>
      </c>
      <c r="M92" t="s">
        <v>43</v>
      </c>
      <c r="N92">
        <f>Table1[[#This Row],[quantity]]*Table1[[#This Row],[price_per_unit]]</f>
        <v>44.66</v>
      </c>
      <c r="O92">
        <f>Table1[[#This Row],[ship_date]]-Table1[[#This Row],[order_date]]</f>
        <v>1</v>
      </c>
      <c r="P92">
        <f>Table1[[#This Row],[delivery_date]]-Table1[[#This Row],[ship_date]]</f>
        <v>7</v>
      </c>
      <c r="Q92" t="str">
        <f>TEXT(Table1[[#This Row],[order_date]],"mmm-yyy")</f>
        <v>Feb-2023</v>
      </c>
    </row>
    <row r="93" spans="1:17" x14ac:dyDescent="0.35">
      <c r="A93" t="s">
        <v>334</v>
      </c>
      <c r="B93" t="s">
        <v>335</v>
      </c>
      <c r="C93" s="1">
        <v>45212</v>
      </c>
      <c r="D93" s="1">
        <v>45217</v>
      </c>
      <c r="E93" s="1">
        <v>45219</v>
      </c>
      <c r="F93" t="s">
        <v>336</v>
      </c>
      <c r="G93" t="s">
        <v>49</v>
      </c>
      <c r="H93" t="s">
        <v>28</v>
      </c>
      <c r="I93">
        <v>1</v>
      </c>
      <c r="J93">
        <v>386.24</v>
      </c>
      <c r="K93">
        <v>10.39</v>
      </c>
      <c r="L93" t="s">
        <v>39</v>
      </c>
      <c r="M93" t="s">
        <v>40</v>
      </c>
      <c r="N93">
        <f>Table1[[#This Row],[quantity]]*Table1[[#This Row],[price_per_unit]]</f>
        <v>386.24</v>
      </c>
      <c r="O93">
        <f>Table1[[#This Row],[ship_date]]-Table1[[#This Row],[order_date]]</f>
        <v>5</v>
      </c>
      <c r="P93">
        <f>Table1[[#This Row],[delivery_date]]-Table1[[#This Row],[ship_date]]</f>
        <v>2</v>
      </c>
      <c r="Q93" t="str">
        <f>TEXT(Table1[[#This Row],[order_date]],"mmm-yyy")</f>
        <v>Oct-2023</v>
      </c>
    </row>
    <row r="94" spans="1:17" x14ac:dyDescent="0.35">
      <c r="A94" t="s">
        <v>337</v>
      </c>
      <c r="B94" t="s">
        <v>338</v>
      </c>
      <c r="C94" s="1">
        <v>45185</v>
      </c>
      <c r="D94" s="1">
        <v>45190</v>
      </c>
      <c r="E94" s="1">
        <v>45197</v>
      </c>
      <c r="F94" t="s">
        <v>339</v>
      </c>
      <c r="G94" t="s">
        <v>48</v>
      </c>
      <c r="H94" t="s">
        <v>29</v>
      </c>
      <c r="I94">
        <v>5</v>
      </c>
      <c r="J94">
        <v>379.7</v>
      </c>
      <c r="K94">
        <v>19.86</v>
      </c>
      <c r="L94" t="s">
        <v>38</v>
      </c>
      <c r="M94" t="s">
        <v>41</v>
      </c>
      <c r="N94">
        <f>Table1[[#This Row],[quantity]]*Table1[[#This Row],[price_per_unit]]</f>
        <v>1898.5</v>
      </c>
      <c r="O94">
        <f>Table1[[#This Row],[ship_date]]-Table1[[#This Row],[order_date]]</f>
        <v>5</v>
      </c>
      <c r="P94">
        <f>Table1[[#This Row],[delivery_date]]-Table1[[#This Row],[ship_date]]</f>
        <v>7</v>
      </c>
      <c r="Q94" t="str">
        <f>TEXT(Table1[[#This Row],[order_date]],"mmm-yyy")</f>
        <v>Sep-2023</v>
      </c>
    </row>
    <row r="95" spans="1:17" x14ac:dyDescent="0.35">
      <c r="A95" t="s">
        <v>340</v>
      </c>
      <c r="B95" t="s">
        <v>341</v>
      </c>
      <c r="C95" s="1">
        <v>45083</v>
      </c>
      <c r="D95" s="1">
        <v>45085</v>
      </c>
      <c r="E95" s="1">
        <v>45088</v>
      </c>
      <c r="F95" t="s">
        <v>342</v>
      </c>
      <c r="G95" t="s">
        <v>48</v>
      </c>
      <c r="H95" t="s">
        <v>29</v>
      </c>
      <c r="I95">
        <v>2</v>
      </c>
      <c r="J95">
        <v>572.47</v>
      </c>
      <c r="K95">
        <v>8.56</v>
      </c>
      <c r="L95" t="s">
        <v>39</v>
      </c>
      <c r="M95" t="s">
        <v>42</v>
      </c>
      <c r="N95">
        <f>Table1[[#This Row],[quantity]]*Table1[[#This Row],[price_per_unit]]</f>
        <v>1144.94</v>
      </c>
      <c r="O95">
        <f>Table1[[#This Row],[ship_date]]-Table1[[#This Row],[order_date]]</f>
        <v>2</v>
      </c>
      <c r="P95">
        <f>Table1[[#This Row],[delivery_date]]-Table1[[#This Row],[ship_date]]</f>
        <v>3</v>
      </c>
      <c r="Q95" t="str">
        <f>TEXT(Table1[[#This Row],[order_date]],"mmm-yyy")</f>
        <v>Jun-2023</v>
      </c>
    </row>
    <row r="96" spans="1:17" x14ac:dyDescent="0.35">
      <c r="A96" t="s">
        <v>343</v>
      </c>
      <c r="B96" t="s">
        <v>344</v>
      </c>
      <c r="C96" s="1">
        <v>44963</v>
      </c>
      <c r="D96" s="1">
        <v>44967</v>
      </c>
      <c r="E96" s="1">
        <v>44972</v>
      </c>
      <c r="F96" t="s">
        <v>345</v>
      </c>
      <c r="G96" t="s">
        <v>50</v>
      </c>
      <c r="H96" t="s">
        <v>33</v>
      </c>
      <c r="I96">
        <v>4</v>
      </c>
      <c r="J96">
        <v>153.46</v>
      </c>
      <c r="K96">
        <v>11.29</v>
      </c>
      <c r="L96" t="s">
        <v>39</v>
      </c>
      <c r="M96" t="s">
        <v>42</v>
      </c>
      <c r="N96">
        <f>Table1[[#This Row],[quantity]]*Table1[[#This Row],[price_per_unit]]</f>
        <v>613.84</v>
      </c>
      <c r="O96">
        <f>Table1[[#This Row],[ship_date]]-Table1[[#This Row],[order_date]]</f>
        <v>4</v>
      </c>
      <c r="P96">
        <f>Table1[[#This Row],[delivery_date]]-Table1[[#This Row],[ship_date]]</f>
        <v>5</v>
      </c>
      <c r="Q96" t="str">
        <f>TEXT(Table1[[#This Row],[order_date]],"mmm-yyy")</f>
        <v>Feb-2023</v>
      </c>
    </row>
    <row r="97" spans="1:17" x14ac:dyDescent="0.35">
      <c r="A97" t="s">
        <v>346</v>
      </c>
      <c r="B97" t="s">
        <v>298</v>
      </c>
      <c r="C97" s="1">
        <v>45239</v>
      </c>
      <c r="D97" s="1">
        <v>45243</v>
      </c>
      <c r="E97" s="1">
        <v>45246</v>
      </c>
      <c r="F97" t="s">
        <v>347</v>
      </c>
      <c r="G97" t="s">
        <v>48</v>
      </c>
      <c r="H97" t="s">
        <v>30</v>
      </c>
      <c r="I97">
        <v>3</v>
      </c>
      <c r="J97">
        <v>827.63</v>
      </c>
      <c r="K97">
        <v>8.4499999999999993</v>
      </c>
      <c r="L97" t="s">
        <v>39</v>
      </c>
      <c r="M97" t="s">
        <v>43</v>
      </c>
      <c r="N97">
        <f>Table1[[#This Row],[quantity]]*Table1[[#This Row],[price_per_unit]]</f>
        <v>2482.89</v>
      </c>
      <c r="O97">
        <f>Table1[[#This Row],[ship_date]]-Table1[[#This Row],[order_date]]</f>
        <v>4</v>
      </c>
      <c r="P97">
        <f>Table1[[#This Row],[delivery_date]]-Table1[[#This Row],[ship_date]]</f>
        <v>3</v>
      </c>
      <c r="Q97" t="str">
        <f>TEXT(Table1[[#This Row],[order_date]],"mmm-yyy")</f>
        <v>Nov-2023</v>
      </c>
    </row>
    <row r="98" spans="1:17" x14ac:dyDescent="0.35">
      <c r="A98" t="s">
        <v>348</v>
      </c>
      <c r="B98" t="s">
        <v>349</v>
      </c>
      <c r="C98" s="1">
        <v>44978</v>
      </c>
      <c r="D98" s="1">
        <v>44980</v>
      </c>
      <c r="E98" s="1">
        <v>44984</v>
      </c>
      <c r="F98" t="s">
        <v>350</v>
      </c>
      <c r="G98" t="s">
        <v>49</v>
      </c>
      <c r="H98" t="s">
        <v>22</v>
      </c>
      <c r="I98">
        <v>1</v>
      </c>
      <c r="J98">
        <v>426.58</v>
      </c>
      <c r="K98">
        <v>11.5</v>
      </c>
      <c r="L98" t="s">
        <v>39</v>
      </c>
      <c r="M98" t="s">
        <v>41</v>
      </c>
      <c r="N98">
        <f>Table1[[#This Row],[quantity]]*Table1[[#This Row],[price_per_unit]]</f>
        <v>426.58</v>
      </c>
      <c r="O98">
        <f>Table1[[#This Row],[ship_date]]-Table1[[#This Row],[order_date]]</f>
        <v>2</v>
      </c>
      <c r="P98">
        <f>Table1[[#This Row],[delivery_date]]-Table1[[#This Row],[ship_date]]</f>
        <v>4</v>
      </c>
      <c r="Q98" t="str">
        <f>TEXT(Table1[[#This Row],[order_date]],"mmm-yyy")</f>
        <v>Feb-2023</v>
      </c>
    </row>
    <row r="99" spans="1:17" x14ac:dyDescent="0.35">
      <c r="A99" t="s">
        <v>351</v>
      </c>
      <c r="B99" t="s">
        <v>352</v>
      </c>
      <c r="C99" s="1">
        <v>45013</v>
      </c>
      <c r="D99" s="1">
        <v>45014</v>
      </c>
      <c r="E99" s="1">
        <v>45019</v>
      </c>
      <c r="F99" t="s">
        <v>353</v>
      </c>
      <c r="G99" t="s">
        <v>51</v>
      </c>
      <c r="H99" t="s">
        <v>27</v>
      </c>
      <c r="I99">
        <v>1</v>
      </c>
      <c r="J99">
        <v>21.54</v>
      </c>
      <c r="K99">
        <v>18.52</v>
      </c>
      <c r="L99" t="s">
        <v>39</v>
      </c>
      <c r="M99" t="s">
        <v>42</v>
      </c>
      <c r="N99">
        <f>Table1[[#This Row],[quantity]]*Table1[[#This Row],[price_per_unit]]</f>
        <v>21.54</v>
      </c>
      <c r="O99">
        <f>Table1[[#This Row],[ship_date]]-Table1[[#This Row],[order_date]]</f>
        <v>1</v>
      </c>
      <c r="P99">
        <f>Table1[[#This Row],[delivery_date]]-Table1[[#This Row],[ship_date]]</f>
        <v>5</v>
      </c>
      <c r="Q99" t="str">
        <f>TEXT(Table1[[#This Row],[order_date]],"mmm-yyy")</f>
        <v>Mar-2023</v>
      </c>
    </row>
    <row r="100" spans="1:17" x14ac:dyDescent="0.35">
      <c r="A100" t="s">
        <v>354</v>
      </c>
      <c r="B100" t="s">
        <v>56</v>
      </c>
      <c r="C100" s="1">
        <v>45199</v>
      </c>
      <c r="D100" s="1">
        <v>45201</v>
      </c>
      <c r="E100" s="1">
        <v>45204</v>
      </c>
      <c r="F100" t="s">
        <v>355</v>
      </c>
      <c r="G100" t="s">
        <v>47</v>
      </c>
      <c r="H100" t="s">
        <v>26</v>
      </c>
      <c r="I100">
        <v>5</v>
      </c>
      <c r="J100">
        <v>930.78</v>
      </c>
      <c r="K100">
        <v>8.06</v>
      </c>
      <c r="L100" t="s">
        <v>37</v>
      </c>
      <c r="M100" t="s">
        <v>42</v>
      </c>
      <c r="N100">
        <f>Table1[[#This Row],[quantity]]*Table1[[#This Row],[price_per_unit]]</f>
        <v>4653.8999999999996</v>
      </c>
      <c r="O100">
        <f>Table1[[#This Row],[ship_date]]-Table1[[#This Row],[order_date]]</f>
        <v>2</v>
      </c>
      <c r="P100">
        <f>Table1[[#This Row],[delivery_date]]-Table1[[#This Row],[ship_date]]</f>
        <v>3</v>
      </c>
      <c r="Q100" t="str">
        <f>TEXT(Table1[[#This Row],[order_date]],"mmm-yyy")</f>
        <v>Sep-2023</v>
      </c>
    </row>
    <row r="101" spans="1:17" x14ac:dyDescent="0.35">
      <c r="A101" t="s">
        <v>356</v>
      </c>
      <c r="B101" t="s">
        <v>144</v>
      </c>
      <c r="C101" s="1">
        <v>45074</v>
      </c>
      <c r="D101" s="1">
        <v>45078</v>
      </c>
      <c r="E101" s="1">
        <v>45081</v>
      </c>
      <c r="F101" t="s">
        <v>357</v>
      </c>
      <c r="G101" t="s">
        <v>50</v>
      </c>
      <c r="H101" t="s">
        <v>25</v>
      </c>
      <c r="I101">
        <v>1</v>
      </c>
      <c r="J101">
        <v>888.7</v>
      </c>
      <c r="K101">
        <v>7.78</v>
      </c>
      <c r="L101" t="s">
        <v>38</v>
      </c>
      <c r="M101" t="s">
        <v>43</v>
      </c>
      <c r="N101">
        <f>Table1[[#This Row],[quantity]]*Table1[[#This Row],[price_per_unit]]</f>
        <v>888.7</v>
      </c>
      <c r="O101">
        <f>Table1[[#This Row],[ship_date]]-Table1[[#This Row],[order_date]]</f>
        <v>4</v>
      </c>
      <c r="P101">
        <f>Table1[[#This Row],[delivery_date]]-Table1[[#This Row],[ship_date]]</f>
        <v>3</v>
      </c>
      <c r="Q101" t="str">
        <f>TEXT(Table1[[#This Row],[order_date]],"mmm-yyy")</f>
        <v>May-2023</v>
      </c>
    </row>
    <row r="102" spans="1:17" x14ac:dyDescent="0.35">
      <c r="A102" t="s">
        <v>358</v>
      </c>
      <c r="B102" t="s">
        <v>359</v>
      </c>
      <c r="C102" s="1">
        <v>45095</v>
      </c>
      <c r="D102" s="1">
        <v>45096</v>
      </c>
      <c r="E102" s="1">
        <v>45102</v>
      </c>
      <c r="F102" t="s">
        <v>360</v>
      </c>
      <c r="G102" t="s">
        <v>49</v>
      </c>
      <c r="H102" t="s">
        <v>28</v>
      </c>
      <c r="I102">
        <v>5</v>
      </c>
      <c r="J102">
        <v>913.65</v>
      </c>
      <c r="K102">
        <v>15.31</v>
      </c>
      <c r="L102" t="s">
        <v>39</v>
      </c>
      <c r="M102" t="s">
        <v>40</v>
      </c>
      <c r="N102">
        <f>Table1[[#This Row],[quantity]]*Table1[[#This Row],[price_per_unit]]</f>
        <v>4568.25</v>
      </c>
      <c r="O102">
        <f>Table1[[#This Row],[ship_date]]-Table1[[#This Row],[order_date]]</f>
        <v>1</v>
      </c>
      <c r="P102">
        <f>Table1[[#This Row],[delivery_date]]-Table1[[#This Row],[ship_date]]</f>
        <v>6</v>
      </c>
      <c r="Q102" t="str">
        <f>TEXT(Table1[[#This Row],[order_date]],"mmm-yyy")</f>
        <v>Jun-2023</v>
      </c>
    </row>
    <row r="103" spans="1:17" x14ac:dyDescent="0.35">
      <c r="A103" t="s">
        <v>361</v>
      </c>
      <c r="B103" t="s">
        <v>362</v>
      </c>
      <c r="C103" s="1">
        <v>45098</v>
      </c>
      <c r="D103" s="1">
        <v>45103</v>
      </c>
      <c r="E103" s="1">
        <v>45110</v>
      </c>
      <c r="F103" t="s">
        <v>363</v>
      </c>
      <c r="G103" t="s">
        <v>51</v>
      </c>
      <c r="H103" t="s">
        <v>27</v>
      </c>
      <c r="I103">
        <v>4</v>
      </c>
      <c r="J103">
        <v>351.07</v>
      </c>
      <c r="K103">
        <v>17.809999999999999</v>
      </c>
      <c r="L103" t="s">
        <v>39</v>
      </c>
      <c r="M103" t="s">
        <v>40</v>
      </c>
      <c r="N103">
        <f>Table1[[#This Row],[quantity]]*Table1[[#This Row],[price_per_unit]]</f>
        <v>1404.28</v>
      </c>
      <c r="O103">
        <f>Table1[[#This Row],[ship_date]]-Table1[[#This Row],[order_date]]</f>
        <v>5</v>
      </c>
      <c r="P103">
        <f>Table1[[#This Row],[delivery_date]]-Table1[[#This Row],[ship_date]]</f>
        <v>7</v>
      </c>
      <c r="Q103" t="str">
        <f>TEXT(Table1[[#This Row],[order_date]],"mmm-yyy")</f>
        <v>Jun-2023</v>
      </c>
    </row>
    <row r="104" spans="1:17" x14ac:dyDescent="0.35">
      <c r="A104" t="s">
        <v>364</v>
      </c>
      <c r="B104" t="s">
        <v>365</v>
      </c>
      <c r="C104" s="1">
        <v>45076</v>
      </c>
      <c r="D104" s="1">
        <v>45079</v>
      </c>
      <c r="E104" s="1">
        <v>45085</v>
      </c>
      <c r="F104" t="s">
        <v>366</v>
      </c>
      <c r="G104" t="s">
        <v>50</v>
      </c>
      <c r="H104" t="s">
        <v>33</v>
      </c>
      <c r="I104">
        <v>4</v>
      </c>
      <c r="J104">
        <v>301.72000000000003</v>
      </c>
      <c r="K104">
        <v>9.1</v>
      </c>
      <c r="L104" t="s">
        <v>39</v>
      </c>
      <c r="M104" t="s">
        <v>42</v>
      </c>
      <c r="N104">
        <f>Table1[[#This Row],[quantity]]*Table1[[#This Row],[price_per_unit]]</f>
        <v>1206.8800000000001</v>
      </c>
      <c r="O104">
        <f>Table1[[#This Row],[ship_date]]-Table1[[#This Row],[order_date]]</f>
        <v>3</v>
      </c>
      <c r="P104">
        <f>Table1[[#This Row],[delivery_date]]-Table1[[#This Row],[ship_date]]</f>
        <v>6</v>
      </c>
      <c r="Q104" t="str">
        <f>TEXT(Table1[[#This Row],[order_date]],"mmm-yyy")</f>
        <v>May-2023</v>
      </c>
    </row>
    <row r="105" spans="1:17" x14ac:dyDescent="0.35">
      <c r="A105" t="s">
        <v>367</v>
      </c>
      <c r="B105" t="s">
        <v>368</v>
      </c>
      <c r="C105" s="1">
        <v>45042</v>
      </c>
      <c r="D105" s="1">
        <v>45047</v>
      </c>
      <c r="E105" s="1">
        <v>45049</v>
      </c>
      <c r="F105" t="s">
        <v>369</v>
      </c>
      <c r="G105" t="s">
        <v>48</v>
      </c>
      <c r="H105" t="s">
        <v>20</v>
      </c>
      <c r="I105">
        <v>5</v>
      </c>
      <c r="J105">
        <v>201.89</v>
      </c>
      <c r="K105">
        <v>7.34</v>
      </c>
      <c r="L105" t="s">
        <v>38</v>
      </c>
      <c r="M105" t="s">
        <v>40</v>
      </c>
      <c r="N105">
        <f>Table1[[#This Row],[quantity]]*Table1[[#This Row],[price_per_unit]]</f>
        <v>1009.4499999999999</v>
      </c>
      <c r="O105">
        <f>Table1[[#This Row],[ship_date]]-Table1[[#This Row],[order_date]]</f>
        <v>5</v>
      </c>
      <c r="P105">
        <f>Table1[[#This Row],[delivery_date]]-Table1[[#This Row],[ship_date]]</f>
        <v>2</v>
      </c>
      <c r="Q105" t="str">
        <f>TEXT(Table1[[#This Row],[order_date]],"mmm-yyy")</f>
        <v>Apr-2023</v>
      </c>
    </row>
    <row r="106" spans="1:17" x14ac:dyDescent="0.35">
      <c r="A106" t="s">
        <v>370</v>
      </c>
      <c r="B106" t="s">
        <v>371</v>
      </c>
      <c r="C106" s="1">
        <v>45241</v>
      </c>
      <c r="D106" s="1">
        <v>45246</v>
      </c>
      <c r="E106" s="1">
        <v>45253</v>
      </c>
      <c r="F106" t="s">
        <v>372</v>
      </c>
      <c r="G106" t="s">
        <v>48</v>
      </c>
      <c r="H106" t="s">
        <v>29</v>
      </c>
      <c r="I106">
        <v>3</v>
      </c>
      <c r="J106">
        <v>921.05</v>
      </c>
      <c r="K106">
        <v>8.57</v>
      </c>
      <c r="L106" t="s">
        <v>39</v>
      </c>
      <c r="M106" t="s">
        <v>41</v>
      </c>
      <c r="N106">
        <f>Table1[[#This Row],[quantity]]*Table1[[#This Row],[price_per_unit]]</f>
        <v>2763.1499999999996</v>
      </c>
      <c r="O106">
        <f>Table1[[#This Row],[ship_date]]-Table1[[#This Row],[order_date]]</f>
        <v>5</v>
      </c>
      <c r="P106">
        <f>Table1[[#This Row],[delivery_date]]-Table1[[#This Row],[ship_date]]</f>
        <v>7</v>
      </c>
      <c r="Q106" t="str">
        <f>TEXT(Table1[[#This Row],[order_date]],"mmm-yyy")</f>
        <v>Nov-2023</v>
      </c>
    </row>
    <row r="107" spans="1:17" x14ac:dyDescent="0.35">
      <c r="A107" t="s">
        <v>373</v>
      </c>
      <c r="B107" t="s">
        <v>374</v>
      </c>
      <c r="C107" s="1">
        <v>45266</v>
      </c>
      <c r="D107" s="1">
        <v>45268</v>
      </c>
      <c r="E107" s="1">
        <v>45272</v>
      </c>
      <c r="F107" t="s">
        <v>375</v>
      </c>
      <c r="G107" t="s">
        <v>51</v>
      </c>
      <c r="H107" t="s">
        <v>21</v>
      </c>
      <c r="I107">
        <v>1</v>
      </c>
      <c r="J107">
        <v>284.08999999999997</v>
      </c>
      <c r="K107">
        <v>9.2200000000000006</v>
      </c>
      <c r="L107" t="s">
        <v>39</v>
      </c>
      <c r="M107" t="s">
        <v>40</v>
      </c>
      <c r="N107">
        <f>Table1[[#This Row],[quantity]]*Table1[[#This Row],[price_per_unit]]</f>
        <v>284.08999999999997</v>
      </c>
      <c r="O107">
        <f>Table1[[#This Row],[ship_date]]-Table1[[#This Row],[order_date]]</f>
        <v>2</v>
      </c>
      <c r="P107">
        <f>Table1[[#This Row],[delivery_date]]-Table1[[#This Row],[ship_date]]</f>
        <v>4</v>
      </c>
      <c r="Q107" t="str">
        <f>TEXT(Table1[[#This Row],[order_date]],"mmm-yyy")</f>
        <v>Dec-2023</v>
      </c>
    </row>
    <row r="108" spans="1:17" x14ac:dyDescent="0.35">
      <c r="A108" t="s">
        <v>376</v>
      </c>
      <c r="B108" t="s">
        <v>377</v>
      </c>
      <c r="C108" s="1">
        <v>45274</v>
      </c>
      <c r="D108" s="1">
        <v>45275</v>
      </c>
      <c r="E108" s="1">
        <v>45280</v>
      </c>
      <c r="F108" t="s">
        <v>378</v>
      </c>
      <c r="G108" t="s">
        <v>51</v>
      </c>
      <c r="H108" t="s">
        <v>27</v>
      </c>
      <c r="I108">
        <v>2</v>
      </c>
      <c r="J108">
        <v>651.86</v>
      </c>
      <c r="K108">
        <v>12.37</v>
      </c>
      <c r="L108" t="s">
        <v>39</v>
      </c>
      <c r="M108" t="s">
        <v>41</v>
      </c>
      <c r="N108">
        <f>Table1[[#This Row],[quantity]]*Table1[[#This Row],[price_per_unit]]</f>
        <v>1303.72</v>
      </c>
      <c r="O108">
        <f>Table1[[#This Row],[ship_date]]-Table1[[#This Row],[order_date]]</f>
        <v>1</v>
      </c>
      <c r="P108">
        <f>Table1[[#This Row],[delivery_date]]-Table1[[#This Row],[ship_date]]</f>
        <v>5</v>
      </c>
      <c r="Q108" t="str">
        <f>TEXT(Table1[[#This Row],[order_date]],"mmm-yyy")</f>
        <v>Dec-2023</v>
      </c>
    </row>
    <row r="109" spans="1:17" x14ac:dyDescent="0.35">
      <c r="A109" t="s">
        <v>379</v>
      </c>
      <c r="B109" t="s">
        <v>380</v>
      </c>
      <c r="C109" s="1">
        <v>44960</v>
      </c>
      <c r="D109" s="1">
        <v>44965</v>
      </c>
      <c r="E109" s="1">
        <v>44967</v>
      </c>
      <c r="F109" t="s">
        <v>381</v>
      </c>
      <c r="G109" t="s">
        <v>50</v>
      </c>
      <c r="H109" t="s">
        <v>25</v>
      </c>
      <c r="I109">
        <v>5</v>
      </c>
      <c r="J109">
        <v>464.92</v>
      </c>
      <c r="K109">
        <v>7.73</v>
      </c>
      <c r="L109" t="s">
        <v>38</v>
      </c>
      <c r="M109" t="s">
        <v>41</v>
      </c>
      <c r="N109">
        <f>Table1[[#This Row],[quantity]]*Table1[[#This Row],[price_per_unit]]</f>
        <v>2324.6</v>
      </c>
      <c r="O109">
        <f>Table1[[#This Row],[ship_date]]-Table1[[#This Row],[order_date]]</f>
        <v>5</v>
      </c>
      <c r="P109">
        <f>Table1[[#This Row],[delivery_date]]-Table1[[#This Row],[ship_date]]</f>
        <v>2</v>
      </c>
      <c r="Q109" t="str">
        <f>TEXT(Table1[[#This Row],[order_date]],"mmm-yyy")</f>
        <v>Feb-2023</v>
      </c>
    </row>
    <row r="110" spans="1:17" x14ac:dyDescent="0.35">
      <c r="A110" t="s">
        <v>382</v>
      </c>
      <c r="B110" t="s">
        <v>383</v>
      </c>
      <c r="C110" s="1">
        <v>44961</v>
      </c>
      <c r="D110" s="1">
        <v>44964</v>
      </c>
      <c r="E110" s="1">
        <v>44968</v>
      </c>
      <c r="F110" t="s">
        <v>384</v>
      </c>
      <c r="G110" t="s">
        <v>47</v>
      </c>
      <c r="H110" t="s">
        <v>26</v>
      </c>
      <c r="I110">
        <v>3</v>
      </c>
      <c r="J110">
        <v>798.93</v>
      </c>
      <c r="K110">
        <v>11.39</v>
      </c>
      <c r="L110" t="s">
        <v>39</v>
      </c>
      <c r="M110" t="s">
        <v>43</v>
      </c>
      <c r="N110">
        <f>Table1[[#This Row],[quantity]]*Table1[[#This Row],[price_per_unit]]</f>
        <v>2396.79</v>
      </c>
      <c r="O110">
        <f>Table1[[#This Row],[ship_date]]-Table1[[#This Row],[order_date]]</f>
        <v>3</v>
      </c>
      <c r="P110">
        <f>Table1[[#This Row],[delivery_date]]-Table1[[#This Row],[ship_date]]</f>
        <v>4</v>
      </c>
      <c r="Q110" t="str">
        <f>TEXT(Table1[[#This Row],[order_date]],"mmm-yyy")</f>
        <v>Feb-2023</v>
      </c>
    </row>
    <row r="111" spans="1:17" x14ac:dyDescent="0.35">
      <c r="A111" t="s">
        <v>385</v>
      </c>
      <c r="B111" t="s">
        <v>386</v>
      </c>
      <c r="C111" s="1">
        <v>45071</v>
      </c>
      <c r="D111" s="1">
        <v>45074</v>
      </c>
      <c r="E111" s="1">
        <v>45078</v>
      </c>
      <c r="F111" t="s">
        <v>387</v>
      </c>
      <c r="G111" t="s">
        <v>48</v>
      </c>
      <c r="H111" t="s">
        <v>20</v>
      </c>
      <c r="I111">
        <v>3</v>
      </c>
      <c r="J111">
        <v>68.83</v>
      </c>
      <c r="K111">
        <v>6.84</v>
      </c>
      <c r="L111" t="s">
        <v>38</v>
      </c>
      <c r="M111" t="s">
        <v>40</v>
      </c>
      <c r="N111">
        <f>Table1[[#This Row],[quantity]]*Table1[[#This Row],[price_per_unit]]</f>
        <v>206.49</v>
      </c>
      <c r="O111">
        <f>Table1[[#This Row],[ship_date]]-Table1[[#This Row],[order_date]]</f>
        <v>3</v>
      </c>
      <c r="P111">
        <f>Table1[[#This Row],[delivery_date]]-Table1[[#This Row],[ship_date]]</f>
        <v>4</v>
      </c>
      <c r="Q111" t="str">
        <f>TEXT(Table1[[#This Row],[order_date]],"mmm-yyy")</f>
        <v>May-2023</v>
      </c>
    </row>
    <row r="112" spans="1:17" x14ac:dyDescent="0.35">
      <c r="A112" t="s">
        <v>388</v>
      </c>
      <c r="B112" t="s">
        <v>389</v>
      </c>
      <c r="C112" s="1">
        <v>45131</v>
      </c>
      <c r="D112" s="1">
        <v>45134</v>
      </c>
      <c r="E112" s="1">
        <v>45139</v>
      </c>
      <c r="F112" t="s">
        <v>390</v>
      </c>
      <c r="G112" t="s">
        <v>48</v>
      </c>
      <c r="H112" t="s">
        <v>30</v>
      </c>
      <c r="I112">
        <v>1</v>
      </c>
      <c r="J112">
        <v>180.97</v>
      </c>
      <c r="K112">
        <v>11.84</v>
      </c>
      <c r="L112" t="s">
        <v>39</v>
      </c>
      <c r="M112" t="s">
        <v>42</v>
      </c>
      <c r="N112">
        <f>Table1[[#This Row],[quantity]]*Table1[[#This Row],[price_per_unit]]</f>
        <v>180.97</v>
      </c>
      <c r="O112">
        <f>Table1[[#This Row],[ship_date]]-Table1[[#This Row],[order_date]]</f>
        <v>3</v>
      </c>
      <c r="P112">
        <f>Table1[[#This Row],[delivery_date]]-Table1[[#This Row],[ship_date]]</f>
        <v>5</v>
      </c>
      <c r="Q112" t="str">
        <f>TEXT(Table1[[#This Row],[order_date]],"mmm-yyy")</f>
        <v>Jul-2023</v>
      </c>
    </row>
    <row r="113" spans="1:17" x14ac:dyDescent="0.35">
      <c r="A113" t="s">
        <v>391</v>
      </c>
      <c r="B113" t="s">
        <v>392</v>
      </c>
      <c r="C113" s="1">
        <v>45257</v>
      </c>
      <c r="D113" s="1">
        <v>45262</v>
      </c>
      <c r="E113" s="1">
        <v>45269</v>
      </c>
      <c r="F113" t="s">
        <v>393</v>
      </c>
      <c r="G113" t="s">
        <v>51</v>
      </c>
      <c r="H113" t="s">
        <v>21</v>
      </c>
      <c r="I113">
        <v>4</v>
      </c>
      <c r="J113">
        <v>390.54</v>
      </c>
      <c r="K113">
        <v>16.39</v>
      </c>
      <c r="L113" t="s">
        <v>38</v>
      </c>
      <c r="M113" t="s">
        <v>41</v>
      </c>
      <c r="N113">
        <f>Table1[[#This Row],[quantity]]*Table1[[#This Row],[price_per_unit]]</f>
        <v>1562.16</v>
      </c>
      <c r="O113">
        <f>Table1[[#This Row],[ship_date]]-Table1[[#This Row],[order_date]]</f>
        <v>5</v>
      </c>
      <c r="P113">
        <f>Table1[[#This Row],[delivery_date]]-Table1[[#This Row],[ship_date]]</f>
        <v>7</v>
      </c>
      <c r="Q113" t="str">
        <f>TEXT(Table1[[#This Row],[order_date]],"mmm-yyy")</f>
        <v>Nov-2023</v>
      </c>
    </row>
    <row r="114" spans="1:17" x14ac:dyDescent="0.35">
      <c r="A114" t="s">
        <v>394</v>
      </c>
      <c r="B114" t="s">
        <v>395</v>
      </c>
      <c r="C114" s="1">
        <v>45153</v>
      </c>
      <c r="D114" s="1">
        <v>45155</v>
      </c>
      <c r="E114" s="1">
        <v>45159</v>
      </c>
      <c r="F114" t="s">
        <v>396</v>
      </c>
      <c r="G114" t="s">
        <v>48</v>
      </c>
      <c r="H114" t="s">
        <v>20</v>
      </c>
      <c r="I114">
        <v>4</v>
      </c>
      <c r="J114">
        <v>461.04</v>
      </c>
      <c r="K114">
        <v>19.86</v>
      </c>
      <c r="L114" t="s">
        <v>39</v>
      </c>
      <c r="M114" t="s">
        <v>43</v>
      </c>
      <c r="N114">
        <f>Table1[[#This Row],[quantity]]*Table1[[#This Row],[price_per_unit]]</f>
        <v>1844.16</v>
      </c>
      <c r="O114">
        <f>Table1[[#This Row],[ship_date]]-Table1[[#This Row],[order_date]]</f>
        <v>2</v>
      </c>
      <c r="P114">
        <f>Table1[[#This Row],[delivery_date]]-Table1[[#This Row],[ship_date]]</f>
        <v>4</v>
      </c>
      <c r="Q114" t="str">
        <f>TEXT(Table1[[#This Row],[order_date]],"mmm-yyy")</f>
        <v>Aug-2023</v>
      </c>
    </row>
    <row r="115" spans="1:17" x14ac:dyDescent="0.35">
      <c r="A115" t="s">
        <v>397</v>
      </c>
      <c r="B115" t="s">
        <v>398</v>
      </c>
      <c r="C115" s="1">
        <v>45046</v>
      </c>
      <c r="D115" s="1">
        <v>45047</v>
      </c>
      <c r="E115" s="1">
        <v>45053</v>
      </c>
      <c r="F115" t="s">
        <v>399</v>
      </c>
      <c r="G115" t="s">
        <v>50</v>
      </c>
      <c r="H115" t="s">
        <v>25</v>
      </c>
      <c r="I115">
        <v>2</v>
      </c>
      <c r="J115">
        <v>650.14</v>
      </c>
      <c r="K115">
        <v>6.94</v>
      </c>
      <c r="L115" t="s">
        <v>38</v>
      </c>
      <c r="M115" t="s">
        <v>40</v>
      </c>
      <c r="N115">
        <f>Table1[[#This Row],[quantity]]*Table1[[#This Row],[price_per_unit]]</f>
        <v>1300.28</v>
      </c>
      <c r="O115">
        <f>Table1[[#This Row],[ship_date]]-Table1[[#This Row],[order_date]]</f>
        <v>1</v>
      </c>
      <c r="P115">
        <f>Table1[[#This Row],[delivery_date]]-Table1[[#This Row],[ship_date]]</f>
        <v>6</v>
      </c>
      <c r="Q115" t="str">
        <f>TEXT(Table1[[#This Row],[order_date]],"mmm-yyy")</f>
        <v>Apr-2023</v>
      </c>
    </row>
    <row r="116" spans="1:17" x14ac:dyDescent="0.35">
      <c r="A116" t="s">
        <v>400</v>
      </c>
      <c r="B116" t="s">
        <v>401</v>
      </c>
      <c r="C116" s="1">
        <v>44929</v>
      </c>
      <c r="D116" s="1">
        <v>44932</v>
      </c>
      <c r="E116" s="1">
        <v>44939</v>
      </c>
      <c r="F116" t="s">
        <v>355</v>
      </c>
      <c r="G116" t="s">
        <v>48</v>
      </c>
      <c r="H116" t="s">
        <v>30</v>
      </c>
      <c r="I116">
        <v>3</v>
      </c>
      <c r="J116">
        <v>710.5</v>
      </c>
      <c r="K116">
        <v>7.27</v>
      </c>
      <c r="L116" t="s">
        <v>39</v>
      </c>
      <c r="M116" t="s">
        <v>42</v>
      </c>
      <c r="N116">
        <f>Table1[[#This Row],[quantity]]*Table1[[#This Row],[price_per_unit]]</f>
        <v>2131.5</v>
      </c>
      <c r="O116">
        <f>Table1[[#This Row],[ship_date]]-Table1[[#This Row],[order_date]]</f>
        <v>3</v>
      </c>
      <c r="P116">
        <f>Table1[[#This Row],[delivery_date]]-Table1[[#This Row],[ship_date]]</f>
        <v>7</v>
      </c>
      <c r="Q116" t="str">
        <f>TEXT(Table1[[#This Row],[order_date]],"mmm-yyy")</f>
        <v>Jan-2023</v>
      </c>
    </row>
    <row r="117" spans="1:17" x14ac:dyDescent="0.35">
      <c r="A117" t="s">
        <v>402</v>
      </c>
      <c r="B117" t="s">
        <v>276</v>
      </c>
      <c r="C117" s="1">
        <v>45180</v>
      </c>
      <c r="D117" s="1">
        <v>45183</v>
      </c>
      <c r="E117" s="1">
        <v>45185</v>
      </c>
      <c r="F117" t="s">
        <v>403</v>
      </c>
      <c r="G117" t="s">
        <v>47</v>
      </c>
      <c r="H117" t="s">
        <v>26</v>
      </c>
      <c r="I117">
        <v>1</v>
      </c>
      <c r="J117">
        <v>901.47</v>
      </c>
      <c r="K117">
        <v>6.6</v>
      </c>
      <c r="L117" t="s">
        <v>39</v>
      </c>
      <c r="M117" t="s">
        <v>42</v>
      </c>
      <c r="N117">
        <f>Table1[[#This Row],[quantity]]*Table1[[#This Row],[price_per_unit]]</f>
        <v>901.47</v>
      </c>
      <c r="O117">
        <f>Table1[[#This Row],[ship_date]]-Table1[[#This Row],[order_date]]</f>
        <v>3</v>
      </c>
      <c r="P117">
        <f>Table1[[#This Row],[delivery_date]]-Table1[[#This Row],[ship_date]]</f>
        <v>2</v>
      </c>
      <c r="Q117" t="str">
        <f>TEXT(Table1[[#This Row],[order_date]],"mmm-yyy")</f>
        <v>Sep-2023</v>
      </c>
    </row>
    <row r="118" spans="1:17" x14ac:dyDescent="0.35">
      <c r="A118" t="s">
        <v>404</v>
      </c>
      <c r="B118" t="s">
        <v>405</v>
      </c>
      <c r="C118" s="1">
        <v>45211</v>
      </c>
      <c r="D118" s="1">
        <v>45216</v>
      </c>
      <c r="E118" s="1">
        <v>45219</v>
      </c>
      <c r="F118" t="s">
        <v>406</v>
      </c>
      <c r="G118" t="s">
        <v>51</v>
      </c>
      <c r="H118" t="s">
        <v>27</v>
      </c>
      <c r="I118">
        <v>2</v>
      </c>
      <c r="J118">
        <v>490.24</v>
      </c>
      <c r="K118">
        <v>19.3</v>
      </c>
      <c r="L118" t="s">
        <v>39</v>
      </c>
      <c r="M118" t="s">
        <v>41</v>
      </c>
      <c r="N118">
        <f>Table1[[#This Row],[quantity]]*Table1[[#This Row],[price_per_unit]]</f>
        <v>980.48</v>
      </c>
      <c r="O118">
        <f>Table1[[#This Row],[ship_date]]-Table1[[#This Row],[order_date]]</f>
        <v>5</v>
      </c>
      <c r="P118">
        <f>Table1[[#This Row],[delivery_date]]-Table1[[#This Row],[ship_date]]</f>
        <v>3</v>
      </c>
      <c r="Q118" t="str">
        <f>TEXT(Table1[[#This Row],[order_date]],"mmm-yyy")</f>
        <v>Oct-2023</v>
      </c>
    </row>
    <row r="119" spans="1:17" x14ac:dyDescent="0.35">
      <c r="A119" t="s">
        <v>407</v>
      </c>
      <c r="B119" t="s">
        <v>408</v>
      </c>
      <c r="C119" s="1">
        <v>45211</v>
      </c>
      <c r="D119" s="1">
        <v>45216</v>
      </c>
      <c r="E119" s="1">
        <v>45219</v>
      </c>
      <c r="F119" t="s">
        <v>409</v>
      </c>
      <c r="G119" t="s">
        <v>48</v>
      </c>
      <c r="H119" t="s">
        <v>30</v>
      </c>
      <c r="I119">
        <v>5</v>
      </c>
      <c r="J119">
        <v>361.18</v>
      </c>
      <c r="K119">
        <v>16.43</v>
      </c>
      <c r="L119" t="s">
        <v>38</v>
      </c>
      <c r="M119" t="s">
        <v>42</v>
      </c>
      <c r="N119">
        <f>Table1[[#This Row],[quantity]]*Table1[[#This Row],[price_per_unit]]</f>
        <v>1805.9</v>
      </c>
      <c r="O119">
        <f>Table1[[#This Row],[ship_date]]-Table1[[#This Row],[order_date]]</f>
        <v>5</v>
      </c>
      <c r="P119">
        <f>Table1[[#This Row],[delivery_date]]-Table1[[#This Row],[ship_date]]</f>
        <v>3</v>
      </c>
      <c r="Q119" t="str">
        <f>TEXT(Table1[[#This Row],[order_date]],"mmm-yyy")</f>
        <v>Oct-2023</v>
      </c>
    </row>
    <row r="120" spans="1:17" x14ac:dyDescent="0.35">
      <c r="A120" t="s">
        <v>410</v>
      </c>
      <c r="B120" t="s">
        <v>411</v>
      </c>
      <c r="C120" s="1">
        <v>45182</v>
      </c>
      <c r="D120" s="1">
        <v>45186</v>
      </c>
      <c r="E120" s="1">
        <v>45193</v>
      </c>
      <c r="F120" t="s">
        <v>412</v>
      </c>
      <c r="G120" t="s">
        <v>49</v>
      </c>
      <c r="H120" t="s">
        <v>22</v>
      </c>
      <c r="I120">
        <v>5</v>
      </c>
      <c r="J120">
        <v>726.62</v>
      </c>
      <c r="K120">
        <v>10.82</v>
      </c>
      <c r="L120" t="s">
        <v>39</v>
      </c>
      <c r="M120" t="s">
        <v>41</v>
      </c>
      <c r="N120">
        <f>Table1[[#This Row],[quantity]]*Table1[[#This Row],[price_per_unit]]</f>
        <v>3633.1</v>
      </c>
      <c r="O120">
        <f>Table1[[#This Row],[ship_date]]-Table1[[#This Row],[order_date]]</f>
        <v>4</v>
      </c>
      <c r="P120">
        <f>Table1[[#This Row],[delivery_date]]-Table1[[#This Row],[ship_date]]</f>
        <v>7</v>
      </c>
      <c r="Q120" t="str">
        <f>TEXT(Table1[[#This Row],[order_date]],"mmm-yyy")</f>
        <v>Sep-2023</v>
      </c>
    </row>
    <row r="121" spans="1:17" x14ac:dyDescent="0.35">
      <c r="A121" t="s">
        <v>413</v>
      </c>
      <c r="B121" t="s">
        <v>414</v>
      </c>
      <c r="C121" s="1">
        <v>45081</v>
      </c>
      <c r="D121" s="1">
        <v>45084</v>
      </c>
      <c r="E121" s="1">
        <v>45090</v>
      </c>
      <c r="F121" t="s">
        <v>415</v>
      </c>
      <c r="G121" t="s">
        <v>51</v>
      </c>
      <c r="H121" t="s">
        <v>27</v>
      </c>
      <c r="I121">
        <v>4</v>
      </c>
      <c r="J121">
        <v>822.67</v>
      </c>
      <c r="K121">
        <v>18.329999999999998</v>
      </c>
      <c r="L121" t="s">
        <v>38</v>
      </c>
      <c r="M121" t="s">
        <v>43</v>
      </c>
      <c r="N121">
        <f>Table1[[#This Row],[quantity]]*Table1[[#This Row],[price_per_unit]]</f>
        <v>3290.68</v>
      </c>
      <c r="O121">
        <f>Table1[[#This Row],[ship_date]]-Table1[[#This Row],[order_date]]</f>
        <v>3</v>
      </c>
      <c r="P121">
        <f>Table1[[#This Row],[delivery_date]]-Table1[[#This Row],[ship_date]]</f>
        <v>6</v>
      </c>
      <c r="Q121" t="str">
        <f>TEXT(Table1[[#This Row],[order_date]],"mmm-yyy")</f>
        <v>Jun-2023</v>
      </c>
    </row>
    <row r="122" spans="1:17" x14ac:dyDescent="0.35">
      <c r="A122" t="s">
        <v>416</v>
      </c>
      <c r="B122" t="s">
        <v>380</v>
      </c>
      <c r="C122" s="1">
        <v>45064</v>
      </c>
      <c r="D122" s="1">
        <v>45067</v>
      </c>
      <c r="E122" s="1">
        <v>45071</v>
      </c>
      <c r="F122" t="s">
        <v>417</v>
      </c>
      <c r="G122" t="s">
        <v>47</v>
      </c>
      <c r="H122" t="s">
        <v>23</v>
      </c>
      <c r="I122">
        <v>2</v>
      </c>
      <c r="J122">
        <v>523.54</v>
      </c>
      <c r="K122">
        <v>8.67</v>
      </c>
      <c r="L122" t="s">
        <v>39</v>
      </c>
      <c r="M122" t="s">
        <v>42</v>
      </c>
      <c r="N122">
        <f>Table1[[#This Row],[quantity]]*Table1[[#This Row],[price_per_unit]]</f>
        <v>1047.08</v>
      </c>
      <c r="O122">
        <f>Table1[[#This Row],[ship_date]]-Table1[[#This Row],[order_date]]</f>
        <v>3</v>
      </c>
      <c r="P122">
        <f>Table1[[#This Row],[delivery_date]]-Table1[[#This Row],[ship_date]]</f>
        <v>4</v>
      </c>
      <c r="Q122" t="str">
        <f>TEXT(Table1[[#This Row],[order_date]],"mmm-yyy")</f>
        <v>May-2023</v>
      </c>
    </row>
    <row r="123" spans="1:17" x14ac:dyDescent="0.35">
      <c r="A123" t="s">
        <v>418</v>
      </c>
      <c r="B123" t="s">
        <v>419</v>
      </c>
      <c r="C123" s="1">
        <v>45252</v>
      </c>
      <c r="D123" s="1">
        <v>45256</v>
      </c>
      <c r="E123" s="1">
        <v>45258</v>
      </c>
      <c r="F123" t="s">
        <v>420</v>
      </c>
      <c r="G123" t="s">
        <v>47</v>
      </c>
      <c r="H123" t="s">
        <v>26</v>
      </c>
      <c r="I123">
        <v>2</v>
      </c>
      <c r="J123">
        <v>781.31</v>
      </c>
      <c r="K123">
        <v>10.1</v>
      </c>
      <c r="L123" t="s">
        <v>39</v>
      </c>
      <c r="M123" t="s">
        <v>42</v>
      </c>
      <c r="N123">
        <f>Table1[[#This Row],[quantity]]*Table1[[#This Row],[price_per_unit]]</f>
        <v>1562.62</v>
      </c>
      <c r="O123">
        <f>Table1[[#This Row],[ship_date]]-Table1[[#This Row],[order_date]]</f>
        <v>4</v>
      </c>
      <c r="P123">
        <f>Table1[[#This Row],[delivery_date]]-Table1[[#This Row],[ship_date]]</f>
        <v>2</v>
      </c>
      <c r="Q123" t="str">
        <f>TEXT(Table1[[#This Row],[order_date]],"mmm-yyy")</f>
        <v>Nov-2023</v>
      </c>
    </row>
    <row r="124" spans="1:17" x14ac:dyDescent="0.35">
      <c r="A124" t="s">
        <v>421</v>
      </c>
      <c r="B124" t="s">
        <v>167</v>
      </c>
      <c r="C124" s="1">
        <v>45196</v>
      </c>
      <c r="D124" s="1">
        <v>45197</v>
      </c>
      <c r="E124" s="1">
        <v>45203</v>
      </c>
      <c r="F124" t="s">
        <v>422</v>
      </c>
      <c r="G124" t="s">
        <v>48</v>
      </c>
      <c r="H124" t="s">
        <v>20</v>
      </c>
      <c r="I124">
        <v>3</v>
      </c>
      <c r="J124">
        <v>961.81</v>
      </c>
      <c r="K124">
        <v>12.29</v>
      </c>
      <c r="L124" t="s">
        <v>39</v>
      </c>
      <c r="M124" t="s">
        <v>41</v>
      </c>
      <c r="N124">
        <f>Table1[[#This Row],[quantity]]*Table1[[#This Row],[price_per_unit]]</f>
        <v>2885.43</v>
      </c>
      <c r="O124">
        <f>Table1[[#This Row],[ship_date]]-Table1[[#This Row],[order_date]]</f>
        <v>1</v>
      </c>
      <c r="P124">
        <f>Table1[[#This Row],[delivery_date]]-Table1[[#This Row],[ship_date]]</f>
        <v>6</v>
      </c>
      <c r="Q124" t="str">
        <f>TEXT(Table1[[#This Row],[order_date]],"mmm-yyy")</f>
        <v>Sep-2023</v>
      </c>
    </row>
    <row r="125" spans="1:17" x14ac:dyDescent="0.35">
      <c r="A125" t="s">
        <v>423</v>
      </c>
      <c r="B125" t="s">
        <v>424</v>
      </c>
      <c r="C125" s="1">
        <v>45242</v>
      </c>
      <c r="D125" s="1">
        <v>45245</v>
      </c>
      <c r="E125" s="1">
        <v>45247</v>
      </c>
      <c r="F125" t="s">
        <v>263</v>
      </c>
      <c r="G125" t="s">
        <v>47</v>
      </c>
      <c r="H125" t="s">
        <v>24</v>
      </c>
      <c r="I125">
        <v>3</v>
      </c>
      <c r="J125">
        <v>966.43</v>
      </c>
      <c r="K125">
        <v>14.84</v>
      </c>
      <c r="L125" t="s">
        <v>38</v>
      </c>
      <c r="M125" t="s">
        <v>43</v>
      </c>
      <c r="N125">
        <f>Table1[[#This Row],[quantity]]*Table1[[#This Row],[price_per_unit]]</f>
        <v>2899.29</v>
      </c>
      <c r="O125">
        <f>Table1[[#This Row],[ship_date]]-Table1[[#This Row],[order_date]]</f>
        <v>3</v>
      </c>
      <c r="P125">
        <f>Table1[[#This Row],[delivery_date]]-Table1[[#This Row],[ship_date]]</f>
        <v>2</v>
      </c>
      <c r="Q125" t="str">
        <f>TEXT(Table1[[#This Row],[order_date]],"mmm-yyy")</f>
        <v>Nov-2023</v>
      </c>
    </row>
    <row r="126" spans="1:17" x14ac:dyDescent="0.35">
      <c r="A126" t="s">
        <v>425</v>
      </c>
      <c r="B126" t="s">
        <v>426</v>
      </c>
      <c r="C126" s="1">
        <v>44993</v>
      </c>
      <c r="D126" s="1">
        <v>44997</v>
      </c>
      <c r="E126" s="1">
        <v>45004</v>
      </c>
      <c r="F126" t="s">
        <v>427</v>
      </c>
      <c r="G126" t="s">
        <v>49</v>
      </c>
      <c r="H126" t="s">
        <v>31</v>
      </c>
      <c r="I126">
        <v>2</v>
      </c>
      <c r="J126">
        <v>227.27</v>
      </c>
      <c r="K126">
        <v>18.86</v>
      </c>
      <c r="L126" t="s">
        <v>39</v>
      </c>
      <c r="M126" t="s">
        <v>42</v>
      </c>
      <c r="N126">
        <f>Table1[[#This Row],[quantity]]*Table1[[#This Row],[price_per_unit]]</f>
        <v>454.54</v>
      </c>
      <c r="O126">
        <f>Table1[[#This Row],[ship_date]]-Table1[[#This Row],[order_date]]</f>
        <v>4</v>
      </c>
      <c r="P126">
        <f>Table1[[#This Row],[delivery_date]]-Table1[[#This Row],[ship_date]]</f>
        <v>7</v>
      </c>
      <c r="Q126" t="str">
        <f>TEXT(Table1[[#This Row],[order_date]],"mmm-yyy")</f>
        <v>Mar-2023</v>
      </c>
    </row>
    <row r="127" spans="1:17" x14ac:dyDescent="0.35">
      <c r="A127" t="s">
        <v>428</v>
      </c>
      <c r="B127" t="s">
        <v>429</v>
      </c>
      <c r="C127" s="1">
        <v>44958</v>
      </c>
      <c r="D127" s="1">
        <v>44963</v>
      </c>
      <c r="E127" s="1">
        <v>44965</v>
      </c>
      <c r="F127" t="s">
        <v>430</v>
      </c>
      <c r="G127" t="s">
        <v>47</v>
      </c>
      <c r="H127" t="s">
        <v>23</v>
      </c>
      <c r="I127">
        <v>4</v>
      </c>
      <c r="J127">
        <v>834.47</v>
      </c>
      <c r="K127">
        <v>6.39</v>
      </c>
      <c r="L127" t="s">
        <v>39</v>
      </c>
      <c r="M127" t="s">
        <v>43</v>
      </c>
      <c r="N127">
        <f>Table1[[#This Row],[quantity]]*Table1[[#This Row],[price_per_unit]]</f>
        <v>3337.88</v>
      </c>
      <c r="O127">
        <f>Table1[[#This Row],[ship_date]]-Table1[[#This Row],[order_date]]</f>
        <v>5</v>
      </c>
      <c r="P127">
        <f>Table1[[#This Row],[delivery_date]]-Table1[[#This Row],[ship_date]]</f>
        <v>2</v>
      </c>
      <c r="Q127" t="str">
        <f>TEXT(Table1[[#This Row],[order_date]],"mmm-yyy")</f>
        <v>Feb-2023</v>
      </c>
    </row>
    <row r="128" spans="1:17" x14ac:dyDescent="0.35">
      <c r="A128" t="s">
        <v>431</v>
      </c>
      <c r="B128" t="s">
        <v>432</v>
      </c>
      <c r="C128" s="1">
        <v>45032</v>
      </c>
      <c r="D128" s="1">
        <v>45036</v>
      </c>
      <c r="E128" s="1">
        <v>45043</v>
      </c>
      <c r="F128" t="s">
        <v>433</v>
      </c>
      <c r="G128" t="s">
        <v>48</v>
      </c>
      <c r="H128" t="s">
        <v>30</v>
      </c>
      <c r="I128">
        <v>5</v>
      </c>
      <c r="J128">
        <v>348.48</v>
      </c>
      <c r="K128">
        <v>12.8</v>
      </c>
      <c r="L128" t="s">
        <v>39</v>
      </c>
      <c r="M128" t="s">
        <v>42</v>
      </c>
      <c r="N128">
        <f>Table1[[#This Row],[quantity]]*Table1[[#This Row],[price_per_unit]]</f>
        <v>1742.4</v>
      </c>
      <c r="O128">
        <f>Table1[[#This Row],[ship_date]]-Table1[[#This Row],[order_date]]</f>
        <v>4</v>
      </c>
      <c r="P128">
        <f>Table1[[#This Row],[delivery_date]]-Table1[[#This Row],[ship_date]]</f>
        <v>7</v>
      </c>
      <c r="Q128" t="str">
        <f>TEXT(Table1[[#This Row],[order_date]],"mmm-yyy")</f>
        <v>Apr-2023</v>
      </c>
    </row>
    <row r="129" spans="1:17" x14ac:dyDescent="0.35">
      <c r="A129" t="s">
        <v>434</v>
      </c>
      <c r="B129" t="s">
        <v>411</v>
      </c>
      <c r="C129" s="1">
        <v>45060</v>
      </c>
      <c r="D129" s="1">
        <v>45061</v>
      </c>
      <c r="E129" s="1">
        <v>45064</v>
      </c>
      <c r="F129" t="s">
        <v>248</v>
      </c>
      <c r="G129" t="s">
        <v>50</v>
      </c>
      <c r="H129" t="s">
        <v>19</v>
      </c>
      <c r="I129">
        <v>2</v>
      </c>
      <c r="J129">
        <v>163.38999999999999</v>
      </c>
      <c r="K129">
        <v>12.8</v>
      </c>
      <c r="L129" t="s">
        <v>39</v>
      </c>
      <c r="M129" t="s">
        <v>40</v>
      </c>
      <c r="N129">
        <f>Table1[[#This Row],[quantity]]*Table1[[#This Row],[price_per_unit]]</f>
        <v>326.77999999999997</v>
      </c>
      <c r="O129">
        <f>Table1[[#This Row],[ship_date]]-Table1[[#This Row],[order_date]]</f>
        <v>1</v>
      </c>
      <c r="P129">
        <f>Table1[[#This Row],[delivery_date]]-Table1[[#This Row],[ship_date]]</f>
        <v>3</v>
      </c>
      <c r="Q129" t="str">
        <f>TEXT(Table1[[#This Row],[order_date]],"mmm-yyy")</f>
        <v>May-2023</v>
      </c>
    </row>
    <row r="130" spans="1:17" x14ac:dyDescent="0.35">
      <c r="A130" t="s">
        <v>435</v>
      </c>
      <c r="B130" t="s">
        <v>436</v>
      </c>
      <c r="C130" s="1">
        <v>45257</v>
      </c>
      <c r="D130" s="1">
        <v>45258</v>
      </c>
      <c r="E130" s="1">
        <v>45260</v>
      </c>
      <c r="F130" t="s">
        <v>437</v>
      </c>
      <c r="G130" t="s">
        <v>50</v>
      </c>
      <c r="H130" t="s">
        <v>33</v>
      </c>
      <c r="I130">
        <v>5</v>
      </c>
      <c r="J130">
        <v>335.46</v>
      </c>
      <c r="K130">
        <v>13.13</v>
      </c>
      <c r="L130" t="s">
        <v>39</v>
      </c>
      <c r="M130" t="s">
        <v>43</v>
      </c>
      <c r="N130">
        <f>Table1[[#This Row],[quantity]]*Table1[[#This Row],[price_per_unit]]</f>
        <v>1677.3</v>
      </c>
      <c r="O130">
        <f>Table1[[#This Row],[ship_date]]-Table1[[#This Row],[order_date]]</f>
        <v>1</v>
      </c>
      <c r="P130">
        <f>Table1[[#This Row],[delivery_date]]-Table1[[#This Row],[ship_date]]</f>
        <v>2</v>
      </c>
      <c r="Q130" t="str">
        <f>TEXT(Table1[[#This Row],[order_date]],"mmm-yyy")</f>
        <v>Nov-2023</v>
      </c>
    </row>
    <row r="131" spans="1:17" x14ac:dyDescent="0.35">
      <c r="A131" t="s">
        <v>438</v>
      </c>
      <c r="B131" t="s">
        <v>439</v>
      </c>
      <c r="C131" s="1">
        <v>44982</v>
      </c>
      <c r="D131" s="1">
        <v>44987</v>
      </c>
      <c r="E131" s="1">
        <v>44994</v>
      </c>
      <c r="F131" t="s">
        <v>440</v>
      </c>
      <c r="G131" t="s">
        <v>51</v>
      </c>
      <c r="H131" t="s">
        <v>27</v>
      </c>
      <c r="I131">
        <v>4</v>
      </c>
      <c r="J131">
        <v>697.88</v>
      </c>
      <c r="K131">
        <v>15.1</v>
      </c>
      <c r="L131" t="s">
        <v>39</v>
      </c>
      <c r="M131" t="s">
        <v>42</v>
      </c>
      <c r="N131">
        <f>Table1[[#This Row],[quantity]]*Table1[[#This Row],[price_per_unit]]</f>
        <v>2791.52</v>
      </c>
      <c r="O131">
        <f>Table1[[#This Row],[ship_date]]-Table1[[#This Row],[order_date]]</f>
        <v>5</v>
      </c>
      <c r="P131">
        <f>Table1[[#This Row],[delivery_date]]-Table1[[#This Row],[ship_date]]</f>
        <v>7</v>
      </c>
      <c r="Q131" t="str">
        <f>TEXT(Table1[[#This Row],[order_date]],"mmm-yyy")</f>
        <v>Feb-2023</v>
      </c>
    </row>
    <row r="132" spans="1:17" x14ac:dyDescent="0.35">
      <c r="A132" t="s">
        <v>441</v>
      </c>
      <c r="B132" t="s">
        <v>442</v>
      </c>
      <c r="C132" s="1">
        <v>45275</v>
      </c>
      <c r="D132" s="1">
        <v>45278</v>
      </c>
      <c r="E132" s="1">
        <v>45284</v>
      </c>
      <c r="F132" t="s">
        <v>443</v>
      </c>
      <c r="G132" t="s">
        <v>49</v>
      </c>
      <c r="H132" t="s">
        <v>22</v>
      </c>
      <c r="I132">
        <v>5</v>
      </c>
      <c r="J132">
        <v>150.46</v>
      </c>
      <c r="K132">
        <v>11.82</v>
      </c>
      <c r="L132" t="s">
        <v>39</v>
      </c>
      <c r="M132" t="s">
        <v>40</v>
      </c>
      <c r="N132">
        <f>Table1[[#This Row],[quantity]]*Table1[[#This Row],[price_per_unit]]</f>
        <v>752.30000000000007</v>
      </c>
      <c r="O132">
        <f>Table1[[#This Row],[ship_date]]-Table1[[#This Row],[order_date]]</f>
        <v>3</v>
      </c>
      <c r="P132">
        <f>Table1[[#This Row],[delivery_date]]-Table1[[#This Row],[ship_date]]</f>
        <v>6</v>
      </c>
      <c r="Q132" t="str">
        <f>TEXT(Table1[[#This Row],[order_date]],"mmm-yyy")</f>
        <v>Dec-2023</v>
      </c>
    </row>
    <row r="133" spans="1:17" x14ac:dyDescent="0.35">
      <c r="A133" t="s">
        <v>444</v>
      </c>
      <c r="B133" t="s">
        <v>445</v>
      </c>
      <c r="C133" s="1">
        <v>44970</v>
      </c>
      <c r="D133" s="1">
        <v>44971</v>
      </c>
      <c r="E133" s="1">
        <v>44974</v>
      </c>
      <c r="F133" t="s">
        <v>446</v>
      </c>
      <c r="G133" t="s">
        <v>48</v>
      </c>
      <c r="H133" t="s">
        <v>30</v>
      </c>
      <c r="I133">
        <v>1</v>
      </c>
      <c r="J133">
        <v>894.79</v>
      </c>
      <c r="K133">
        <v>6.46</v>
      </c>
      <c r="L133" t="s">
        <v>39</v>
      </c>
      <c r="M133" t="s">
        <v>41</v>
      </c>
      <c r="N133">
        <f>Table1[[#This Row],[quantity]]*Table1[[#This Row],[price_per_unit]]</f>
        <v>894.79</v>
      </c>
      <c r="O133">
        <f>Table1[[#This Row],[ship_date]]-Table1[[#This Row],[order_date]]</f>
        <v>1</v>
      </c>
      <c r="P133">
        <f>Table1[[#This Row],[delivery_date]]-Table1[[#This Row],[ship_date]]</f>
        <v>3</v>
      </c>
      <c r="Q133" t="str">
        <f>TEXT(Table1[[#This Row],[order_date]],"mmm-yyy")</f>
        <v>Feb-2023</v>
      </c>
    </row>
    <row r="134" spans="1:17" x14ac:dyDescent="0.35">
      <c r="A134" t="s">
        <v>447</v>
      </c>
      <c r="B134" t="s">
        <v>448</v>
      </c>
      <c r="C134" s="1">
        <v>45079</v>
      </c>
      <c r="D134" s="1">
        <v>45082</v>
      </c>
      <c r="E134" s="1">
        <v>45088</v>
      </c>
      <c r="F134" t="s">
        <v>449</v>
      </c>
      <c r="G134" t="s">
        <v>51</v>
      </c>
      <c r="H134" t="s">
        <v>21</v>
      </c>
      <c r="I134">
        <v>1</v>
      </c>
      <c r="J134">
        <v>526.36</v>
      </c>
      <c r="K134">
        <v>9.91</v>
      </c>
      <c r="L134" t="s">
        <v>39</v>
      </c>
      <c r="M134" t="s">
        <v>43</v>
      </c>
      <c r="N134">
        <f>Table1[[#This Row],[quantity]]*Table1[[#This Row],[price_per_unit]]</f>
        <v>526.36</v>
      </c>
      <c r="O134">
        <f>Table1[[#This Row],[ship_date]]-Table1[[#This Row],[order_date]]</f>
        <v>3</v>
      </c>
      <c r="P134">
        <f>Table1[[#This Row],[delivery_date]]-Table1[[#This Row],[ship_date]]</f>
        <v>6</v>
      </c>
      <c r="Q134" t="str">
        <f>TEXT(Table1[[#This Row],[order_date]],"mmm-yyy")</f>
        <v>Jun-2023</v>
      </c>
    </row>
    <row r="135" spans="1:17" x14ac:dyDescent="0.35">
      <c r="A135" t="s">
        <v>450</v>
      </c>
      <c r="B135" t="s">
        <v>451</v>
      </c>
      <c r="C135" s="1">
        <v>45280</v>
      </c>
      <c r="D135" s="1">
        <v>45285</v>
      </c>
      <c r="E135" s="1">
        <v>45287</v>
      </c>
      <c r="F135" t="s">
        <v>452</v>
      </c>
      <c r="G135" t="s">
        <v>50</v>
      </c>
      <c r="H135" t="s">
        <v>25</v>
      </c>
      <c r="I135">
        <v>5</v>
      </c>
      <c r="J135">
        <v>453.73</v>
      </c>
      <c r="K135">
        <v>12.64</v>
      </c>
      <c r="L135" t="s">
        <v>39</v>
      </c>
      <c r="M135" t="s">
        <v>41</v>
      </c>
      <c r="N135">
        <f>Table1[[#This Row],[quantity]]*Table1[[#This Row],[price_per_unit]]</f>
        <v>2268.65</v>
      </c>
      <c r="O135">
        <f>Table1[[#This Row],[ship_date]]-Table1[[#This Row],[order_date]]</f>
        <v>5</v>
      </c>
      <c r="P135">
        <f>Table1[[#This Row],[delivery_date]]-Table1[[#This Row],[ship_date]]</f>
        <v>2</v>
      </c>
      <c r="Q135" t="str">
        <f>TEXT(Table1[[#This Row],[order_date]],"mmm-yyy")</f>
        <v>Dec-2023</v>
      </c>
    </row>
    <row r="136" spans="1:17" x14ac:dyDescent="0.35">
      <c r="A136" t="s">
        <v>453</v>
      </c>
      <c r="B136" t="s">
        <v>454</v>
      </c>
      <c r="C136" s="1">
        <v>45261</v>
      </c>
      <c r="D136" s="1">
        <v>45262</v>
      </c>
      <c r="E136" s="1">
        <v>45264</v>
      </c>
      <c r="F136" t="s">
        <v>455</v>
      </c>
      <c r="G136" t="s">
        <v>48</v>
      </c>
      <c r="H136" t="s">
        <v>29</v>
      </c>
      <c r="I136">
        <v>3</v>
      </c>
      <c r="J136">
        <v>540.51</v>
      </c>
      <c r="K136">
        <v>18.04</v>
      </c>
      <c r="L136" t="s">
        <v>39</v>
      </c>
      <c r="M136" t="s">
        <v>40</v>
      </c>
      <c r="N136">
        <f>Table1[[#This Row],[quantity]]*Table1[[#This Row],[price_per_unit]]</f>
        <v>1621.53</v>
      </c>
      <c r="O136">
        <f>Table1[[#This Row],[ship_date]]-Table1[[#This Row],[order_date]]</f>
        <v>1</v>
      </c>
      <c r="P136">
        <f>Table1[[#This Row],[delivery_date]]-Table1[[#This Row],[ship_date]]</f>
        <v>2</v>
      </c>
      <c r="Q136" t="str">
        <f>TEXT(Table1[[#This Row],[order_date]],"mmm-yyy")</f>
        <v>Dec-2023</v>
      </c>
    </row>
    <row r="137" spans="1:17" x14ac:dyDescent="0.35">
      <c r="A137" t="s">
        <v>456</v>
      </c>
      <c r="B137" t="s">
        <v>457</v>
      </c>
      <c r="C137" s="1">
        <v>45151</v>
      </c>
      <c r="D137" s="1">
        <v>45153</v>
      </c>
      <c r="E137" s="1">
        <v>45157</v>
      </c>
      <c r="F137" t="s">
        <v>458</v>
      </c>
      <c r="G137" t="s">
        <v>51</v>
      </c>
      <c r="H137" t="s">
        <v>27</v>
      </c>
      <c r="I137">
        <v>4</v>
      </c>
      <c r="J137">
        <v>36.24</v>
      </c>
      <c r="K137">
        <v>13.3</v>
      </c>
      <c r="L137" t="s">
        <v>39</v>
      </c>
      <c r="M137" t="s">
        <v>43</v>
      </c>
      <c r="N137">
        <f>Table1[[#This Row],[quantity]]*Table1[[#This Row],[price_per_unit]]</f>
        <v>144.96</v>
      </c>
      <c r="O137">
        <f>Table1[[#This Row],[ship_date]]-Table1[[#This Row],[order_date]]</f>
        <v>2</v>
      </c>
      <c r="P137">
        <f>Table1[[#This Row],[delivery_date]]-Table1[[#This Row],[ship_date]]</f>
        <v>4</v>
      </c>
      <c r="Q137" t="str">
        <f>TEXT(Table1[[#This Row],[order_date]],"mmm-yyy")</f>
        <v>Aug-2023</v>
      </c>
    </row>
    <row r="138" spans="1:17" x14ac:dyDescent="0.35">
      <c r="A138" t="s">
        <v>459</v>
      </c>
      <c r="B138" t="s">
        <v>460</v>
      </c>
      <c r="C138" s="1">
        <v>45049</v>
      </c>
      <c r="D138" s="1">
        <v>45053</v>
      </c>
      <c r="E138" s="1">
        <v>45058</v>
      </c>
      <c r="F138" t="s">
        <v>461</v>
      </c>
      <c r="G138" t="s">
        <v>48</v>
      </c>
      <c r="H138" t="s">
        <v>20</v>
      </c>
      <c r="I138">
        <v>1</v>
      </c>
      <c r="J138">
        <v>484.41</v>
      </c>
      <c r="K138">
        <v>16.309999999999999</v>
      </c>
      <c r="L138" t="s">
        <v>38</v>
      </c>
      <c r="M138" t="s">
        <v>43</v>
      </c>
      <c r="N138">
        <f>Table1[[#This Row],[quantity]]*Table1[[#This Row],[price_per_unit]]</f>
        <v>484.41</v>
      </c>
      <c r="O138">
        <f>Table1[[#This Row],[ship_date]]-Table1[[#This Row],[order_date]]</f>
        <v>4</v>
      </c>
      <c r="P138">
        <f>Table1[[#This Row],[delivery_date]]-Table1[[#This Row],[ship_date]]</f>
        <v>5</v>
      </c>
      <c r="Q138" t="str">
        <f>TEXT(Table1[[#This Row],[order_date]],"mmm-yyy")</f>
        <v>May-2023</v>
      </c>
    </row>
    <row r="139" spans="1:17" x14ac:dyDescent="0.35">
      <c r="A139" t="s">
        <v>462</v>
      </c>
      <c r="B139" t="s">
        <v>463</v>
      </c>
      <c r="C139" s="1">
        <v>45127</v>
      </c>
      <c r="D139" s="1">
        <v>45128</v>
      </c>
      <c r="E139" s="1">
        <v>45134</v>
      </c>
      <c r="F139" t="s">
        <v>464</v>
      </c>
      <c r="G139" t="s">
        <v>48</v>
      </c>
      <c r="H139" t="s">
        <v>20</v>
      </c>
      <c r="I139">
        <v>4</v>
      </c>
      <c r="J139">
        <v>290.12</v>
      </c>
      <c r="K139">
        <v>13.78</v>
      </c>
      <c r="L139" t="s">
        <v>39</v>
      </c>
      <c r="M139" t="s">
        <v>40</v>
      </c>
      <c r="N139">
        <f>Table1[[#This Row],[quantity]]*Table1[[#This Row],[price_per_unit]]</f>
        <v>1160.48</v>
      </c>
      <c r="O139">
        <f>Table1[[#This Row],[ship_date]]-Table1[[#This Row],[order_date]]</f>
        <v>1</v>
      </c>
      <c r="P139">
        <f>Table1[[#This Row],[delivery_date]]-Table1[[#This Row],[ship_date]]</f>
        <v>6</v>
      </c>
      <c r="Q139" t="str">
        <f>TEXT(Table1[[#This Row],[order_date]],"mmm-yyy")</f>
        <v>Jul-2023</v>
      </c>
    </row>
    <row r="140" spans="1:17" x14ac:dyDescent="0.35">
      <c r="A140" t="s">
        <v>465</v>
      </c>
      <c r="B140" t="s">
        <v>466</v>
      </c>
      <c r="C140" s="1">
        <v>45106</v>
      </c>
      <c r="D140" s="1">
        <v>45108</v>
      </c>
      <c r="E140" s="1">
        <v>45114</v>
      </c>
      <c r="F140" t="s">
        <v>467</v>
      </c>
      <c r="G140" t="s">
        <v>51</v>
      </c>
      <c r="H140" t="s">
        <v>27</v>
      </c>
      <c r="I140">
        <v>4</v>
      </c>
      <c r="J140">
        <v>780.57</v>
      </c>
      <c r="K140">
        <v>11.74</v>
      </c>
      <c r="L140" t="s">
        <v>39</v>
      </c>
      <c r="M140" t="s">
        <v>40</v>
      </c>
      <c r="N140">
        <f>Table1[[#This Row],[quantity]]*Table1[[#This Row],[price_per_unit]]</f>
        <v>3122.28</v>
      </c>
      <c r="O140">
        <f>Table1[[#This Row],[ship_date]]-Table1[[#This Row],[order_date]]</f>
        <v>2</v>
      </c>
      <c r="P140">
        <f>Table1[[#This Row],[delivery_date]]-Table1[[#This Row],[ship_date]]</f>
        <v>6</v>
      </c>
      <c r="Q140" t="str">
        <f>TEXT(Table1[[#This Row],[order_date]],"mmm-yyy")</f>
        <v>Jun-2023</v>
      </c>
    </row>
    <row r="141" spans="1:17" x14ac:dyDescent="0.35">
      <c r="A141" t="s">
        <v>468</v>
      </c>
      <c r="B141" t="s">
        <v>469</v>
      </c>
      <c r="C141" s="1">
        <v>45201</v>
      </c>
      <c r="D141" s="1">
        <v>45202</v>
      </c>
      <c r="E141" s="1">
        <v>45209</v>
      </c>
      <c r="F141" t="s">
        <v>470</v>
      </c>
      <c r="G141" t="s">
        <v>48</v>
      </c>
      <c r="H141" t="s">
        <v>29</v>
      </c>
      <c r="I141">
        <v>5</v>
      </c>
      <c r="J141">
        <v>153.56</v>
      </c>
      <c r="K141">
        <v>14.1</v>
      </c>
      <c r="L141" t="s">
        <v>39</v>
      </c>
      <c r="M141" t="s">
        <v>43</v>
      </c>
      <c r="N141">
        <f>Table1[[#This Row],[quantity]]*Table1[[#This Row],[price_per_unit]]</f>
        <v>767.8</v>
      </c>
      <c r="O141">
        <f>Table1[[#This Row],[ship_date]]-Table1[[#This Row],[order_date]]</f>
        <v>1</v>
      </c>
      <c r="P141">
        <f>Table1[[#This Row],[delivery_date]]-Table1[[#This Row],[ship_date]]</f>
        <v>7</v>
      </c>
      <c r="Q141" t="str">
        <f>TEXT(Table1[[#This Row],[order_date]],"mmm-yyy")</f>
        <v>Oct-2023</v>
      </c>
    </row>
    <row r="142" spans="1:17" x14ac:dyDescent="0.35">
      <c r="A142" t="s">
        <v>471</v>
      </c>
      <c r="B142" t="s">
        <v>472</v>
      </c>
      <c r="C142" s="1">
        <v>45166</v>
      </c>
      <c r="D142" s="1">
        <v>45168</v>
      </c>
      <c r="E142" s="1">
        <v>45173</v>
      </c>
      <c r="F142" t="s">
        <v>473</v>
      </c>
      <c r="G142" t="s">
        <v>47</v>
      </c>
      <c r="H142" t="s">
        <v>26</v>
      </c>
      <c r="I142">
        <v>3</v>
      </c>
      <c r="J142">
        <v>737.05</v>
      </c>
      <c r="K142">
        <v>10.19</v>
      </c>
      <c r="L142" t="s">
        <v>39</v>
      </c>
      <c r="M142" t="s">
        <v>43</v>
      </c>
      <c r="N142">
        <f>Table1[[#This Row],[quantity]]*Table1[[#This Row],[price_per_unit]]</f>
        <v>2211.1499999999996</v>
      </c>
      <c r="O142">
        <f>Table1[[#This Row],[ship_date]]-Table1[[#This Row],[order_date]]</f>
        <v>2</v>
      </c>
      <c r="P142">
        <f>Table1[[#This Row],[delivery_date]]-Table1[[#This Row],[ship_date]]</f>
        <v>5</v>
      </c>
      <c r="Q142" t="str">
        <f>TEXT(Table1[[#This Row],[order_date]],"mmm-yyy")</f>
        <v>Aug-2023</v>
      </c>
    </row>
    <row r="143" spans="1:17" x14ac:dyDescent="0.35">
      <c r="A143" t="s">
        <v>474</v>
      </c>
      <c r="B143" t="s">
        <v>475</v>
      </c>
      <c r="C143" s="1">
        <v>45027</v>
      </c>
      <c r="D143" s="1">
        <v>45030</v>
      </c>
      <c r="E143" s="1">
        <v>45032</v>
      </c>
      <c r="F143" t="s">
        <v>476</v>
      </c>
      <c r="G143" t="s">
        <v>47</v>
      </c>
      <c r="H143" t="s">
        <v>23</v>
      </c>
      <c r="I143">
        <v>3</v>
      </c>
      <c r="J143">
        <v>314.01</v>
      </c>
      <c r="K143">
        <v>18.64</v>
      </c>
      <c r="L143" t="s">
        <v>39</v>
      </c>
      <c r="M143" t="s">
        <v>41</v>
      </c>
      <c r="N143">
        <f>Table1[[#This Row],[quantity]]*Table1[[#This Row],[price_per_unit]]</f>
        <v>942.03</v>
      </c>
      <c r="O143">
        <f>Table1[[#This Row],[ship_date]]-Table1[[#This Row],[order_date]]</f>
        <v>3</v>
      </c>
      <c r="P143">
        <f>Table1[[#This Row],[delivery_date]]-Table1[[#This Row],[ship_date]]</f>
        <v>2</v>
      </c>
      <c r="Q143" t="str">
        <f>TEXT(Table1[[#This Row],[order_date]],"mmm-yyy")</f>
        <v>Apr-2023</v>
      </c>
    </row>
    <row r="144" spans="1:17" x14ac:dyDescent="0.35">
      <c r="A144" t="s">
        <v>477</v>
      </c>
      <c r="B144" t="s">
        <v>226</v>
      </c>
      <c r="C144" s="1">
        <v>44928</v>
      </c>
      <c r="D144" s="1">
        <v>44931</v>
      </c>
      <c r="E144" s="1">
        <v>44937</v>
      </c>
      <c r="F144" t="s">
        <v>197</v>
      </c>
      <c r="G144" t="s">
        <v>51</v>
      </c>
      <c r="H144" t="s">
        <v>21</v>
      </c>
      <c r="I144">
        <v>2</v>
      </c>
      <c r="J144">
        <v>874.21</v>
      </c>
      <c r="K144">
        <v>10.24</v>
      </c>
      <c r="L144" t="s">
        <v>39</v>
      </c>
      <c r="M144" t="s">
        <v>40</v>
      </c>
      <c r="N144">
        <f>Table1[[#This Row],[quantity]]*Table1[[#This Row],[price_per_unit]]</f>
        <v>1748.42</v>
      </c>
      <c r="O144">
        <f>Table1[[#This Row],[ship_date]]-Table1[[#This Row],[order_date]]</f>
        <v>3</v>
      </c>
      <c r="P144">
        <f>Table1[[#This Row],[delivery_date]]-Table1[[#This Row],[ship_date]]</f>
        <v>6</v>
      </c>
      <c r="Q144" t="str">
        <f>TEXT(Table1[[#This Row],[order_date]],"mmm-yyy")</f>
        <v>Jan-2023</v>
      </c>
    </row>
    <row r="145" spans="1:17" x14ac:dyDescent="0.35">
      <c r="A145" t="s">
        <v>478</v>
      </c>
      <c r="B145" t="s">
        <v>436</v>
      </c>
      <c r="C145" s="1">
        <v>45124</v>
      </c>
      <c r="D145" s="1">
        <v>45125</v>
      </c>
      <c r="E145" s="1">
        <v>45128</v>
      </c>
      <c r="F145" t="s">
        <v>479</v>
      </c>
      <c r="G145" t="s">
        <v>48</v>
      </c>
      <c r="H145" t="s">
        <v>29</v>
      </c>
      <c r="I145">
        <v>5</v>
      </c>
      <c r="J145">
        <v>142.44999999999999</v>
      </c>
      <c r="K145">
        <v>5.43</v>
      </c>
      <c r="L145" t="s">
        <v>38</v>
      </c>
      <c r="M145" t="s">
        <v>43</v>
      </c>
      <c r="N145">
        <f>Table1[[#This Row],[quantity]]*Table1[[#This Row],[price_per_unit]]</f>
        <v>712.25</v>
      </c>
      <c r="O145">
        <f>Table1[[#This Row],[ship_date]]-Table1[[#This Row],[order_date]]</f>
        <v>1</v>
      </c>
      <c r="P145">
        <f>Table1[[#This Row],[delivery_date]]-Table1[[#This Row],[ship_date]]</f>
        <v>3</v>
      </c>
      <c r="Q145" t="str">
        <f>TEXT(Table1[[#This Row],[order_date]],"mmm-yyy")</f>
        <v>Jul-2023</v>
      </c>
    </row>
    <row r="146" spans="1:17" x14ac:dyDescent="0.35">
      <c r="A146" t="s">
        <v>480</v>
      </c>
      <c r="B146" t="s">
        <v>481</v>
      </c>
      <c r="C146" s="1">
        <v>45242</v>
      </c>
      <c r="D146" s="1">
        <v>45245</v>
      </c>
      <c r="E146" s="1">
        <v>45251</v>
      </c>
      <c r="F146" t="s">
        <v>482</v>
      </c>
      <c r="G146" t="s">
        <v>51</v>
      </c>
      <c r="H146" t="s">
        <v>21</v>
      </c>
      <c r="I146">
        <v>1</v>
      </c>
      <c r="J146">
        <v>914.21</v>
      </c>
      <c r="K146">
        <v>19.8</v>
      </c>
      <c r="L146" t="s">
        <v>39</v>
      </c>
      <c r="M146" t="s">
        <v>43</v>
      </c>
      <c r="N146">
        <f>Table1[[#This Row],[quantity]]*Table1[[#This Row],[price_per_unit]]</f>
        <v>914.21</v>
      </c>
      <c r="O146">
        <f>Table1[[#This Row],[ship_date]]-Table1[[#This Row],[order_date]]</f>
        <v>3</v>
      </c>
      <c r="P146">
        <f>Table1[[#This Row],[delivery_date]]-Table1[[#This Row],[ship_date]]</f>
        <v>6</v>
      </c>
      <c r="Q146" t="str">
        <f>TEXT(Table1[[#This Row],[order_date]],"mmm-yyy")</f>
        <v>Nov-2023</v>
      </c>
    </row>
    <row r="147" spans="1:17" x14ac:dyDescent="0.35">
      <c r="A147" t="s">
        <v>483</v>
      </c>
      <c r="B147" t="s">
        <v>318</v>
      </c>
      <c r="C147" s="1">
        <v>45210</v>
      </c>
      <c r="D147" s="1">
        <v>45214</v>
      </c>
      <c r="E147" s="1">
        <v>45218</v>
      </c>
      <c r="F147" t="s">
        <v>484</v>
      </c>
      <c r="G147" t="s">
        <v>51</v>
      </c>
      <c r="H147" t="s">
        <v>27</v>
      </c>
      <c r="I147">
        <v>2</v>
      </c>
      <c r="J147">
        <v>114.26</v>
      </c>
      <c r="K147">
        <v>14.59</v>
      </c>
      <c r="L147" t="s">
        <v>39</v>
      </c>
      <c r="M147" t="s">
        <v>40</v>
      </c>
      <c r="N147">
        <f>Table1[[#This Row],[quantity]]*Table1[[#This Row],[price_per_unit]]</f>
        <v>228.52</v>
      </c>
      <c r="O147">
        <f>Table1[[#This Row],[ship_date]]-Table1[[#This Row],[order_date]]</f>
        <v>4</v>
      </c>
      <c r="P147">
        <f>Table1[[#This Row],[delivery_date]]-Table1[[#This Row],[ship_date]]</f>
        <v>4</v>
      </c>
      <c r="Q147" t="str">
        <f>TEXT(Table1[[#This Row],[order_date]],"mmm-yyy")</f>
        <v>Oct-2023</v>
      </c>
    </row>
    <row r="148" spans="1:17" x14ac:dyDescent="0.35">
      <c r="A148" t="s">
        <v>485</v>
      </c>
      <c r="B148" t="s">
        <v>486</v>
      </c>
      <c r="C148" s="1">
        <v>45230</v>
      </c>
      <c r="D148" s="1">
        <v>45232</v>
      </c>
      <c r="E148" s="1">
        <v>45239</v>
      </c>
      <c r="F148" t="s">
        <v>487</v>
      </c>
      <c r="G148" t="s">
        <v>47</v>
      </c>
      <c r="H148" t="s">
        <v>26</v>
      </c>
      <c r="I148">
        <v>4</v>
      </c>
      <c r="J148">
        <v>496.02</v>
      </c>
      <c r="K148">
        <v>12.72</v>
      </c>
      <c r="L148" t="s">
        <v>39</v>
      </c>
      <c r="M148" t="s">
        <v>43</v>
      </c>
      <c r="N148">
        <f>Table1[[#This Row],[quantity]]*Table1[[#This Row],[price_per_unit]]</f>
        <v>1984.08</v>
      </c>
      <c r="O148">
        <f>Table1[[#This Row],[ship_date]]-Table1[[#This Row],[order_date]]</f>
        <v>2</v>
      </c>
      <c r="P148">
        <f>Table1[[#This Row],[delivery_date]]-Table1[[#This Row],[ship_date]]</f>
        <v>7</v>
      </c>
      <c r="Q148" t="str">
        <f>TEXT(Table1[[#This Row],[order_date]],"mmm-yyy")</f>
        <v>Oct-2023</v>
      </c>
    </row>
    <row r="149" spans="1:17" x14ac:dyDescent="0.35">
      <c r="A149" t="s">
        <v>488</v>
      </c>
      <c r="B149" t="s">
        <v>489</v>
      </c>
      <c r="C149" s="1">
        <v>45110</v>
      </c>
      <c r="D149" s="1">
        <v>45114</v>
      </c>
      <c r="E149" s="1">
        <v>45119</v>
      </c>
      <c r="F149" t="s">
        <v>490</v>
      </c>
      <c r="G149" t="s">
        <v>50</v>
      </c>
      <c r="H149" t="s">
        <v>19</v>
      </c>
      <c r="I149">
        <v>3</v>
      </c>
      <c r="J149">
        <v>814.3</v>
      </c>
      <c r="K149">
        <v>11.91</v>
      </c>
      <c r="L149" t="s">
        <v>37</v>
      </c>
      <c r="M149" t="s">
        <v>42</v>
      </c>
      <c r="N149">
        <f>Table1[[#This Row],[quantity]]*Table1[[#This Row],[price_per_unit]]</f>
        <v>2442.8999999999996</v>
      </c>
      <c r="O149">
        <f>Table1[[#This Row],[ship_date]]-Table1[[#This Row],[order_date]]</f>
        <v>4</v>
      </c>
      <c r="P149">
        <f>Table1[[#This Row],[delivery_date]]-Table1[[#This Row],[ship_date]]</f>
        <v>5</v>
      </c>
      <c r="Q149" t="str">
        <f>TEXT(Table1[[#This Row],[order_date]],"mmm-yyy")</f>
        <v>Jul-2023</v>
      </c>
    </row>
    <row r="150" spans="1:17" x14ac:dyDescent="0.35">
      <c r="A150" t="s">
        <v>491</v>
      </c>
      <c r="B150" t="s">
        <v>492</v>
      </c>
      <c r="C150" s="1">
        <v>44993</v>
      </c>
      <c r="D150" s="1">
        <v>44998</v>
      </c>
      <c r="E150" s="1">
        <v>45002</v>
      </c>
      <c r="F150" t="s">
        <v>493</v>
      </c>
      <c r="G150" t="s">
        <v>51</v>
      </c>
      <c r="H150" t="s">
        <v>32</v>
      </c>
      <c r="I150">
        <v>1</v>
      </c>
      <c r="J150">
        <v>226.62</v>
      </c>
      <c r="K150">
        <v>8.3699999999999992</v>
      </c>
      <c r="L150" t="s">
        <v>39</v>
      </c>
      <c r="M150" t="s">
        <v>42</v>
      </c>
      <c r="N150">
        <f>Table1[[#This Row],[quantity]]*Table1[[#This Row],[price_per_unit]]</f>
        <v>226.62</v>
      </c>
      <c r="O150">
        <f>Table1[[#This Row],[ship_date]]-Table1[[#This Row],[order_date]]</f>
        <v>5</v>
      </c>
      <c r="P150">
        <f>Table1[[#This Row],[delivery_date]]-Table1[[#This Row],[ship_date]]</f>
        <v>4</v>
      </c>
      <c r="Q150" t="str">
        <f>TEXT(Table1[[#This Row],[order_date]],"mmm-yyy")</f>
        <v>Mar-2023</v>
      </c>
    </row>
    <row r="151" spans="1:17" x14ac:dyDescent="0.35">
      <c r="A151" t="s">
        <v>494</v>
      </c>
      <c r="B151" t="s">
        <v>495</v>
      </c>
      <c r="C151" s="1">
        <v>45203</v>
      </c>
      <c r="D151" s="1">
        <v>45208</v>
      </c>
      <c r="E151" s="1">
        <v>45214</v>
      </c>
      <c r="F151" t="s">
        <v>496</v>
      </c>
      <c r="G151" t="s">
        <v>48</v>
      </c>
      <c r="H151" t="s">
        <v>20</v>
      </c>
      <c r="I151">
        <v>2</v>
      </c>
      <c r="J151">
        <v>968.51</v>
      </c>
      <c r="K151">
        <v>8.8699999999999992</v>
      </c>
      <c r="L151" t="s">
        <v>39</v>
      </c>
      <c r="M151" t="s">
        <v>42</v>
      </c>
      <c r="N151">
        <f>Table1[[#This Row],[quantity]]*Table1[[#This Row],[price_per_unit]]</f>
        <v>1937.02</v>
      </c>
      <c r="O151">
        <f>Table1[[#This Row],[ship_date]]-Table1[[#This Row],[order_date]]</f>
        <v>5</v>
      </c>
      <c r="P151">
        <f>Table1[[#This Row],[delivery_date]]-Table1[[#This Row],[ship_date]]</f>
        <v>6</v>
      </c>
      <c r="Q151" t="str">
        <f>TEXT(Table1[[#This Row],[order_date]],"mmm-yyy")</f>
        <v>Oct-2023</v>
      </c>
    </row>
    <row r="152" spans="1:17" x14ac:dyDescent="0.35">
      <c r="A152" t="s">
        <v>497</v>
      </c>
      <c r="B152" t="s">
        <v>498</v>
      </c>
      <c r="C152" s="1">
        <v>45168</v>
      </c>
      <c r="D152" s="1">
        <v>45169</v>
      </c>
      <c r="E152" s="1">
        <v>45172</v>
      </c>
      <c r="F152" t="s">
        <v>499</v>
      </c>
      <c r="G152" t="s">
        <v>48</v>
      </c>
      <c r="H152" t="s">
        <v>20</v>
      </c>
      <c r="I152">
        <v>1</v>
      </c>
      <c r="J152">
        <v>449.34</v>
      </c>
      <c r="K152">
        <v>19.48</v>
      </c>
      <c r="L152" t="s">
        <v>37</v>
      </c>
      <c r="M152" t="s">
        <v>41</v>
      </c>
      <c r="N152">
        <f>Table1[[#This Row],[quantity]]*Table1[[#This Row],[price_per_unit]]</f>
        <v>449.34</v>
      </c>
      <c r="O152">
        <f>Table1[[#This Row],[ship_date]]-Table1[[#This Row],[order_date]]</f>
        <v>1</v>
      </c>
      <c r="P152">
        <f>Table1[[#This Row],[delivery_date]]-Table1[[#This Row],[ship_date]]</f>
        <v>3</v>
      </c>
      <c r="Q152" t="str">
        <f>TEXT(Table1[[#This Row],[order_date]],"mmm-yyy")</f>
        <v>Aug-2023</v>
      </c>
    </row>
    <row r="153" spans="1:17" x14ac:dyDescent="0.35">
      <c r="A153" t="s">
        <v>500</v>
      </c>
      <c r="B153" t="s">
        <v>386</v>
      </c>
      <c r="C153" s="1">
        <v>45013</v>
      </c>
      <c r="D153" s="1">
        <v>45016</v>
      </c>
      <c r="E153" s="1">
        <v>45023</v>
      </c>
      <c r="F153" t="s">
        <v>501</v>
      </c>
      <c r="G153" t="s">
        <v>49</v>
      </c>
      <c r="H153" t="s">
        <v>28</v>
      </c>
      <c r="I153">
        <v>4</v>
      </c>
      <c r="J153">
        <v>274.54000000000002</v>
      </c>
      <c r="K153">
        <v>7.49</v>
      </c>
      <c r="L153" t="s">
        <v>39</v>
      </c>
      <c r="M153" t="s">
        <v>40</v>
      </c>
      <c r="N153">
        <f>Table1[[#This Row],[quantity]]*Table1[[#This Row],[price_per_unit]]</f>
        <v>1098.1600000000001</v>
      </c>
      <c r="O153">
        <f>Table1[[#This Row],[ship_date]]-Table1[[#This Row],[order_date]]</f>
        <v>3</v>
      </c>
      <c r="P153">
        <f>Table1[[#This Row],[delivery_date]]-Table1[[#This Row],[ship_date]]</f>
        <v>7</v>
      </c>
      <c r="Q153" t="str">
        <f>TEXT(Table1[[#This Row],[order_date]],"mmm-yyy")</f>
        <v>Mar-2023</v>
      </c>
    </row>
    <row r="154" spans="1:17" x14ac:dyDescent="0.35">
      <c r="A154" t="s">
        <v>502</v>
      </c>
      <c r="B154" t="s">
        <v>503</v>
      </c>
      <c r="C154" s="1">
        <v>45050</v>
      </c>
      <c r="D154" s="1">
        <v>45055</v>
      </c>
      <c r="E154" s="1">
        <v>45061</v>
      </c>
      <c r="F154" t="s">
        <v>504</v>
      </c>
      <c r="G154" t="s">
        <v>49</v>
      </c>
      <c r="H154" t="s">
        <v>28</v>
      </c>
      <c r="I154">
        <v>4</v>
      </c>
      <c r="J154">
        <v>314.49</v>
      </c>
      <c r="K154">
        <v>5.28</v>
      </c>
      <c r="L154" t="s">
        <v>39</v>
      </c>
      <c r="M154" t="s">
        <v>41</v>
      </c>
      <c r="N154">
        <f>Table1[[#This Row],[quantity]]*Table1[[#This Row],[price_per_unit]]</f>
        <v>1257.96</v>
      </c>
      <c r="O154">
        <f>Table1[[#This Row],[ship_date]]-Table1[[#This Row],[order_date]]</f>
        <v>5</v>
      </c>
      <c r="P154">
        <f>Table1[[#This Row],[delivery_date]]-Table1[[#This Row],[ship_date]]</f>
        <v>6</v>
      </c>
      <c r="Q154" t="str">
        <f>TEXT(Table1[[#This Row],[order_date]],"mmm-yyy")</f>
        <v>May-2023</v>
      </c>
    </row>
    <row r="155" spans="1:17" x14ac:dyDescent="0.35">
      <c r="A155" t="s">
        <v>505</v>
      </c>
      <c r="B155" t="s">
        <v>506</v>
      </c>
      <c r="C155" s="1">
        <v>45232</v>
      </c>
      <c r="D155" s="1">
        <v>45234</v>
      </c>
      <c r="E155" s="1">
        <v>45236</v>
      </c>
      <c r="F155" t="s">
        <v>507</v>
      </c>
      <c r="G155" t="s">
        <v>51</v>
      </c>
      <c r="H155" t="s">
        <v>21</v>
      </c>
      <c r="I155">
        <v>4</v>
      </c>
      <c r="J155">
        <v>650.74</v>
      </c>
      <c r="K155">
        <v>5.78</v>
      </c>
      <c r="L155" t="s">
        <v>39</v>
      </c>
      <c r="M155" t="s">
        <v>41</v>
      </c>
      <c r="N155">
        <f>Table1[[#This Row],[quantity]]*Table1[[#This Row],[price_per_unit]]</f>
        <v>2602.96</v>
      </c>
      <c r="O155">
        <f>Table1[[#This Row],[ship_date]]-Table1[[#This Row],[order_date]]</f>
        <v>2</v>
      </c>
      <c r="P155">
        <f>Table1[[#This Row],[delivery_date]]-Table1[[#This Row],[ship_date]]</f>
        <v>2</v>
      </c>
      <c r="Q155" t="str">
        <f>TEXT(Table1[[#This Row],[order_date]],"mmm-yyy")</f>
        <v>Nov-2023</v>
      </c>
    </row>
    <row r="156" spans="1:17" x14ac:dyDescent="0.35">
      <c r="A156" t="s">
        <v>508</v>
      </c>
      <c r="B156" t="s">
        <v>509</v>
      </c>
      <c r="C156" s="1">
        <v>45255</v>
      </c>
      <c r="D156" s="1">
        <v>45256</v>
      </c>
      <c r="E156" s="1">
        <v>45263</v>
      </c>
      <c r="F156" t="s">
        <v>510</v>
      </c>
      <c r="G156" t="s">
        <v>51</v>
      </c>
      <c r="H156" t="s">
        <v>27</v>
      </c>
      <c r="I156">
        <v>2</v>
      </c>
      <c r="J156">
        <v>787.21</v>
      </c>
      <c r="K156">
        <v>7.18</v>
      </c>
      <c r="L156" t="s">
        <v>38</v>
      </c>
      <c r="M156" t="s">
        <v>42</v>
      </c>
      <c r="N156">
        <f>Table1[[#This Row],[quantity]]*Table1[[#This Row],[price_per_unit]]</f>
        <v>1574.42</v>
      </c>
      <c r="O156">
        <f>Table1[[#This Row],[ship_date]]-Table1[[#This Row],[order_date]]</f>
        <v>1</v>
      </c>
      <c r="P156">
        <f>Table1[[#This Row],[delivery_date]]-Table1[[#This Row],[ship_date]]</f>
        <v>7</v>
      </c>
      <c r="Q156" t="str">
        <f>TEXT(Table1[[#This Row],[order_date]],"mmm-yyy")</f>
        <v>Nov-2023</v>
      </c>
    </row>
    <row r="157" spans="1:17" x14ac:dyDescent="0.35">
      <c r="A157" t="s">
        <v>511</v>
      </c>
      <c r="B157" t="s">
        <v>512</v>
      </c>
      <c r="C157" s="1">
        <v>44942</v>
      </c>
      <c r="D157" s="1">
        <v>44944</v>
      </c>
      <c r="E157" s="1">
        <v>44951</v>
      </c>
      <c r="F157" t="s">
        <v>513</v>
      </c>
      <c r="G157" t="s">
        <v>48</v>
      </c>
      <c r="H157" t="s">
        <v>20</v>
      </c>
      <c r="I157">
        <v>1</v>
      </c>
      <c r="J157">
        <v>530.01</v>
      </c>
      <c r="K157">
        <v>15.84</v>
      </c>
      <c r="L157" t="s">
        <v>39</v>
      </c>
      <c r="M157" t="s">
        <v>41</v>
      </c>
      <c r="N157">
        <f>Table1[[#This Row],[quantity]]*Table1[[#This Row],[price_per_unit]]</f>
        <v>530.01</v>
      </c>
      <c r="O157">
        <f>Table1[[#This Row],[ship_date]]-Table1[[#This Row],[order_date]]</f>
        <v>2</v>
      </c>
      <c r="P157">
        <f>Table1[[#This Row],[delivery_date]]-Table1[[#This Row],[ship_date]]</f>
        <v>7</v>
      </c>
      <c r="Q157" t="str">
        <f>TEXT(Table1[[#This Row],[order_date]],"mmm-yyy")</f>
        <v>Jan-2023</v>
      </c>
    </row>
    <row r="158" spans="1:17" x14ac:dyDescent="0.35">
      <c r="A158" t="s">
        <v>514</v>
      </c>
      <c r="B158" t="s">
        <v>515</v>
      </c>
      <c r="C158" s="1">
        <v>44992</v>
      </c>
      <c r="D158" s="1">
        <v>44993</v>
      </c>
      <c r="E158" s="1">
        <v>44996</v>
      </c>
      <c r="F158" t="s">
        <v>516</v>
      </c>
      <c r="G158" t="s">
        <v>49</v>
      </c>
      <c r="H158" t="s">
        <v>28</v>
      </c>
      <c r="I158">
        <v>3</v>
      </c>
      <c r="J158">
        <v>451.48</v>
      </c>
      <c r="K158">
        <v>12.86</v>
      </c>
      <c r="L158" t="s">
        <v>39</v>
      </c>
      <c r="M158" t="s">
        <v>41</v>
      </c>
      <c r="N158">
        <f>Table1[[#This Row],[quantity]]*Table1[[#This Row],[price_per_unit]]</f>
        <v>1354.44</v>
      </c>
      <c r="O158">
        <f>Table1[[#This Row],[ship_date]]-Table1[[#This Row],[order_date]]</f>
        <v>1</v>
      </c>
      <c r="P158">
        <f>Table1[[#This Row],[delivery_date]]-Table1[[#This Row],[ship_date]]</f>
        <v>3</v>
      </c>
      <c r="Q158" t="str">
        <f>TEXT(Table1[[#This Row],[order_date]],"mmm-yyy")</f>
        <v>Mar-2023</v>
      </c>
    </row>
    <row r="159" spans="1:17" x14ac:dyDescent="0.35">
      <c r="A159" t="s">
        <v>517</v>
      </c>
      <c r="B159" t="s">
        <v>518</v>
      </c>
      <c r="C159" s="1">
        <v>44947</v>
      </c>
      <c r="D159" s="1">
        <v>44949</v>
      </c>
      <c r="E159" s="1">
        <v>44953</v>
      </c>
      <c r="F159" t="s">
        <v>519</v>
      </c>
      <c r="G159" t="s">
        <v>47</v>
      </c>
      <c r="H159" t="s">
        <v>23</v>
      </c>
      <c r="I159">
        <v>5</v>
      </c>
      <c r="J159">
        <v>523.52</v>
      </c>
      <c r="K159">
        <v>7.07</v>
      </c>
      <c r="L159" t="s">
        <v>39</v>
      </c>
      <c r="M159" t="s">
        <v>40</v>
      </c>
      <c r="N159">
        <f>Table1[[#This Row],[quantity]]*Table1[[#This Row],[price_per_unit]]</f>
        <v>2617.6</v>
      </c>
      <c r="O159">
        <f>Table1[[#This Row],[ship_date]]-Table1[[#This Row],[order_date]]</f>
        <v>2</v>
      </c>
      <c r="P159">
        <f>Table1[[#This Row],[delivery_date]]-Table1[[#This Row],[ship_date]]</f>
        <v>4</v>
      </c>
      <c r="Q159" t="str">
        <f>TEXT(Table1[[#This Row],[order_date]],"mmm-yyy")</f>
        <v>Jan-2023</v>
      </c>
    </row>
    <row r="160" spans="1:17" x14ac:dyDescent="0.35">
      <c r="A160" t="s">
        <v>520</v>
      </c>
      <c r="B160" t="s">
        <v>521</v>
      </c>
      <c r="C160" s="1">
        <v>45136</v>
      </c>
      <c r="D160" s="1">
        <v>45137</v>
      </c>
      <c r="E160" s="1">
        <v>45140</v>
      </c>
      <c r="F160" t="s">
        <v>522</v>
      </c>
      <c r="G160" t="s">
        <v>50</v>
      </c>
      <c r="H160" t="s">
        <v>19</v>
      </c>
      <c r="I160">
        <v>5</v>
      </c>
      <c r="J160">
        <v>946.53</v>
      </c>
      <c r="K160">
        <v>8.14</v>
      </c>
      <c r="L160" t="s">
        <v>37</v>
      </c>
      <c r="M160" t="s">
        <v>42</v>
      </c>
      <c r="N160">
        <f>Table1[[#This Row],[quantity]]*Table1[[#This Row],[price_per_unit]]</f>
        <v>4732.6499999999996</v>
      </c>
      <c r="O160">
        <f>Table1[[#This Row],[ship_date]]-Table1[[#This Row],[order_date]]</f>
        <v>1</v>
      </c>
      <c r="P160">
        <f>Table1[[#This Row],[delivery_date]]-Table1[[#This Row],[ship_date]]</f>
        <v>3</v>
      </c>
      <c r="Q160" t="str">
        <f>TEXT(Table1[[#This Row],[order_date]],"mmm-yyy")</f>
        <v>Jul-2023</v>
      </c>
    </row>
    <row r="161" spans="1:17" x14ac:dyDescent="0.35">
      <c r="A161" t="s">
        <v>523</v>
      </c>
      <c r="B161" t="s">
        <v>220</v>
      </c>
      <c r="C161" s="1">
        <v>45145</v>
      </c>
      <c r="D161" s="1">
        <v>45146</v>
      </c>
      <c r="E161" s="1">
        <v>45150</v>
      </c>
      <c r="F161" t="s">
        <v>524</v>
      </c>
      <c r="G161" t="s">
        <v>51</v>
      </c>
      <c r="H161" t="s">
        <v>27</v>
      </c>
      <c r="I161">
        <v>2</v>
      </c>
      <c r="J161">
        <v>256.79000000000002</v>
      </c>
      <c r="K161">
        <v>6.62</v>
      </c>
      <c r="L161" t="s">
        <v>39</v>
      </c>
      <c r="M161" t="s">
        <v>40</v>
      </c>
      <c r="N161">
        <f>Table1[[#This Row],[quantity]]*Table1[[#This Row],[price_per_unit]]</f>
        <v>513.58000000000004</v>
      </c>
      <c r="O161">
        <f>Table1[[#This Row],[ship_date]]-Table1[[#This Row],[order_date]]</f>
        <v>1</v>
      </c>
      <c r="P161">
        <f>Table1[[#This Row],[delivery_date]]-Table1[[#This Row],[ship_date]]</f>
        <v>4</v>
      </c>
      <c r="Q161" t="str">
        <f>TEXT(Table1[[#This Row],[order_date]],"mmm-yyy")</f>
        <v>Aug-2023</v>
      </c>
    </row>
    <row r="162" spans="1:17" x14ac:dyDescent="0.35">
      <c r="A162" t="s">
        <v>525</v>
      </c>
      <c r="B162" t="s">
        <v>526</v>
      </c>
      <c r="C162" s="1">
        <v>45253</v>
      </c>
      <c r="D162" s="1">
        <v>45258</v>
      </c>
      <c r="E162" s="1">
        <v>45262</v>
      </c>
      <c r="F162" t="s">
        <v>527</v>
      </c>
      <c r="G162" t="s">
        <v>50</v>
      </c>
      <c r="H162" t="s">
        <v>25</v>
      </c>
      <c r="I162">
        <v>3</v>
      </c>
      <c r="J162">
        <v>604.79999999999995</v>
      </c>
      <c r="K162">
        <v>15.49</v>
      </c>
      <c r="L162" t="s">
        <v>39</v>
      </c>
      <c r="M162" t="s">
        <v>40</v>
      </c>
      <c r="N162">
        <f>Table1[[#This Row],[quantity]]*Table1[[#This Row],[price_per_unit]]</f>
        <v>1814.3999999999999</v>
      </c>
      <c r="O162">
        <f>Table1[[#This Row],[ship_date]]-Table1[[#This Row],[order_date]]</f>
        <v>5</v>
      </c>
      <c r="P162">
        <f>Table1[[#This Row],[delivery_date]]-Table1[[#This Row],[ship_date]]</f>
        <v>4</v>
      </c>
      <c r="Q162" t="str">
        <f>TEXT(Table1[[#This Row],[order_date]],"mmm-yyy")</f>
        <v>Nov-2023</v>
      </c>
    </row>
    <row r="163" spans="1:17" x14ac:dyDescent="0.35">
      <c r="A163" t="s">
        <v>528</v>
      </c>
      <c r="B163" t="s">
        <v>529</v>
      </c>
      <c r="C163" s="1">
        <v>45030</v>
      </c>
      <c r="D163" s="1">
        <v>45033</v>
      </c>
      <c r="E163" s="1">
        <v>45037</v>
      </c>
      <c r="F163" t="s">
        <v>242</v>
      </c>
      <c r="G163" t="s">
        <v>50</v>
      </c>
      <c r="H163" t="s">
        <v>19</v>
      </c>
      <c r="I163">
        <v>3</v>
      </c>
      <c r="J163">
        <v>375.1</v>
      </c>
      <c r="K163">
        <v>7.08</v>
      </c>
      <c r="L163" t="s">
        <v>39</v>
      </c>
      <c r="M163" t="s">
        <v>43</v>
      </c>
      <c r="N163">
        <f>Table1[[#This Row],[quantity]]*Table1[[#This Row],[price_per_unit]]</f>
        <v>1125.3000000000002</v>
      </c>
      <c r="O163">
        <f>Table1[[#This Row],[ship_date]]-Table1[[#This Row],[order_date]]</f>
        <v>3</v>
      </c>
      <c r="P163">
        <f>Table1[[#This Row],[delivery_date]]-Table1[[#This Row],[ship_date]]</f>
        <v>4</v>
      </c>
      <c r="Q163" t="str">
        <f>TEXT(Table1[[#This Row],[order_date]],"mmm-yyy")</f>
        <v>Apr-2023</v>
      </c>
    </row>
    <row r="164" spans="1:17" x14ac:dyDescent="0.35">
      <c r="A164" t="s">
        <v>530</v>
      </c>
      <c r="B164" t="s">
        <v>531</v>
      </c>
      <c r="C164" s="1">
        <v>45016</v>
      </c>
      <c r="D164" s="1">
        <v>45018</v>
      </c>
      <c r="E164" s="1">
        <v>45024</v>
      </c>
      <c r="F164" t="s">
        <v>532</v>
      </c>
      <c r="G164" t="s">
        <v>47</v>
      </c>
      <c r="H164" t="s">
        <v>26</v>
      </c>
      <c r="I164">
        <v>1</v>
      </c>
      <c r="J164">
        <v>762.95</v>
      </c>
      <c r="K164">
        <v>16.149999999999999</v>
      </c>
      <c r="L164" t="s">
        <v>39</v>
      </c>
      <c r="M164" t="s">
        <v>40</v>
      </c>
      <c r="N164">
        <f>Table1[[#This Row],[quantity]]*Table1[[#This Row],[price_per_unit]]</f>
        <v>762.95</v>
      </c>
      <c r="O164">
        <f>Table1[[#This Row],[ship_date]]-Table1[[#This Row],[order_date]]</f>
        <v>2</v>
      </c>
      <c r="P164">
        <f>Table1[[#This Row],[delivery_date]]-Table1[[#This Row],[ship_date]]</f>
        <v>6</v>
      </c>
      <c r="Q164" t="str">
        <f>TEXT(Table1[[#This Row],[order_date]],"mmm-yyy")</f>
        <v>Mar-2023</v>
      </c>
    </row>
    <row r="165" spans="1:17" x14ac:dyDescent="0.35">
      <c r="A165" t="s">
        <v>533</v>
      </c>
      <c r="B165" t="s">
        <v>534</v>
      </c>
      <c r="C165" s="1">
        <v>45003</v>
      </c>
      <c r="D165" s="1">
        <v>45008</v>
      </c>
      <c r="E165" s="1">
        <v>45014</v>
      </c>
      <c r="F165" t="s">
        <v>188</v>
      </c>
      <c r="G165" t="s">
        <v>48</v>
      </c>
      <c r="H165" t="s">
        <v>30</v>
      </c>
      <c r="I165">
        <v>4</v>
      </c>
      <c r="J165">
        <v>948.5</v>
      </c>
      <c r="K165">
        <v>15.56</v>
      </c>
      <c r="L165" t="s">
        <v>39</v>
      </c>
      <c r="M165" t="s">
        <v>42</v>
      </c>
      <c r="N165">
        <f>Table1[[#This Row],[quantity]]*Table1[[#This Row],[price_per_unit]]</f>
        <v>3794</v>
      </c>
      <c r="O165">
        <f>Table1[[#This Row],[ship_date]]-Table1[[#This Row],[order_date]]</f>
        <v>5</v>
      </c>
      <c r="P165">
        <f>Table1[[#This Row],[delivery_date]]-Table1[[#This Row],[ship_date]]</f>
        <v>6</v>
      </c>
      <c r="Q165" t="str">
        <f>TEXT(Table1[[#This Row],[order_date]],"mmm-yyy")</f>
        <v>Mar-2023</v>
      </c>
    </row>
    <row r="166" spans="1:17" x14ac:dyDescent="0.35">
      <c r="A166" t="s">
        <v>535</v>
      </c>
      <c r="B166" t="s">
        <v>536</v>
      </c>
      <c r="C166" s="1">
        <v>45191</v>
      </c>
      <c r="D166" s="1">
        <v>45193</v>
      </c>
      <c r="E166" s="1">
        <v>45196</v>
      </c>
      <c r="F166" t="s">
        <v>537</v>
      </c>
      <c r="G166" t="s">
        <v>48</v>
      </c>
      <c r="H166" t="s">
        <v>30</v>
      </c>
      <c r="I166">
        <v>3</v>
      </c>
      <c r="J166">
        <v>330.6</v>
      </c>
      <c r="K166">
        <v>9.67</v>
      </c>
      <c r="L166" t="s">
        <v>39</v>
      </c>
      <c r="M166" t="s">
        <v>42</v>
      </c>
      <c r="N166">
        <f>Table1[[#This Row],[quantity]]*Table1[[#This Row],[price_per_unit]]</f>
        <v>991.80000000000007</v>
      </c>
      <c r="O166">
        <f>Table1[[#This Row],[ship_date]]-Table1[[#This Row],[order_date]]</f>
        <v>2</v>
      </c>
      <c r="P166">
        <f>Table1[[#This Row],[delivery_date]]-Table1[[#This Row],[ship_date]]</f>
        <v>3</v>
      </c>
      <c r="Q166" t="str">
        <f>TEXT(Table1[[#This Row],[order_date]],"mmm-yyy")</f>
        <v>Sep-2023</v>
      </c>
    </row>
    <row r="167" spans="1:17" x14ac:dyDescent="0.35">
      <c r="A167" t="s">
        <v>538</v>
      </c>
      <c r="B167" t="s">
        <v>539</v>
      </c>
      <c r="C167" s="1">
        <v>45000</v>
      </c>
      <c r="D167" s="1">
        <v>45003</v>
      </c>
      <c r="E167" s="1">
        <v>45006</v>
      </c>
      <c r="F167" t="s">
        <v>540</v>
      </c>
      <c r="G167" t="s">
        <v>51</v>
      </c>
      <c r="H167" t="s">
        <v>21</v>
      </c>
      <c r="I167">
        <v>3</v>
      </c>
      <c r="J167">
        <v>97.41</v>
      </c>
      <c r="K167">
        <v>18.940000000000001</v>
      </c>
      <c r="L167" t="s">
        <v>39</v>
      </c>
      <c r="M167" t="s">
        <v>43</v>
      </c>
      <c r="N167">
        <f>Table1[[#This Row],[quantity]]*Table1[[#This Row],[price_per_unit]]</f>
        <v>292.23</v>
      </c>
      <c r="O167">
        <f>Table1[[#This Row],[ship_date]]-Table1[[#This Row],[order_date]]</f>
        <v>3</v>
      </c>
      <c r="P167">
        <f>Table1[[#This Row],[delivery_date]]-Table1[[#This Row],[ship_date]]</f>
        <v>3</v>
      </c>
      <c r="Q167" t="str">
        <f>TEXT(Table1[[#This Row],[order_date]],"mmm-yyy")</f>
        <v>Mar-2023</v>
      </c>
    </row>
    <row r="168" spans="1:17" x14ac:dyDescent="0.35">
      <c r="A168" t="s">
        <v>541</v>
      </c>
      <c r="B168" t="s">
        <v>398</v>
      </c>
      <c r="C168" s="1">
        <v>45091</v>
      </c>
      <c r="D168" s="1">
        <v>45096</v>
      </c>
      <c r="E168" s="1">
        <v>45103</v>
      </c>
      <c r="F168" t="s">
        <v>542</v>
      </c>
      <c r="G168" t="s">
        <v>51</v>
      </c>
      <c r="H168" t="s">
        <v>27</v>
      </c>
      <c r="I168">
        <v>1</v>
      </c>
      <c r="J168">
        <v>32.630000000000003</v>
      </c>
      <c r="K168">
        <v>12.11</v>
      </c>
      <c r="L168" t="s">
        <v>39</v>
      </c>
      <c r="M168" t="s">
        <v>43</v>
      </c>
      <c r="N168">
        <f>Table1[[#This Row],[quantity]]*Table1[[#This Row],[price_per_unit]]</f>
        <v>32.630000000000003</v>
      </c>
      <c r="O168">
        <f>Table1[[#This Row],[ship_date]]-Table1[[#This Row],[order_date]]</f>
        <v>5</v>
      </c>
      <c r="P168">
        <f>Table1[[#This Row],[delivery_date]]-Table1[[#This Row],[ship_date]]</f>
        <v>7</v>
      </c>
      <c r="Q168" t="str">
        <f>TEXT(Table1[[#This Row],[order_date]],"mmm-yyy")</f>
        <v>Jun-2023</v>
      </c>
    </row>
    <row r="169" spans="1:17" x14ac:dyDescent="0.35">
      <c r="A169" t="s">
        <v>543</v>
      </c>
      <c r="B169" t="s">
        <v>544</v>
      </c>
      <c r="C169" s="1">
        <v>44957</v>
      </c>
      <c r="D169" s="1">
        <v>44959</v>
      </c>
      <c r="E169" s="1">
        <v>44965</v>
      </c>
      <c r="F169" t="s">
        <v>545</v>
      </c>
      <c r="G169" t="s">
        <v>49</v>
      </c>
      <c r="H169" t="s">
        <v>31</v>
      </c>
      <c r="I169">
        <v>2</v>
      </c>
      <c r="J169">
        <v>939.06</v>
      </c>
      <c r="K169">
        <v>15.55</v>
      </c>
      <c r="L169" t="s">
        <v>39</v>
      </c>
      <c r="M169" t="s">
        <v>42</v>
      </c>
      <c r="N169">
        <f>Table1[[#This Row],[quantity]]*Table1[[#This Row],[price_per_unit]]</f>
        <v>1878.12</v>
      </c>
      <c r="O169">
        <f>Table1[[#This Row],[ship_date]]-Table1[[#This Row],[order_date]]</f>
        <v>2</v>
      </c>
      <c r="P169">
        <f>Table1[[#This Row],[delivery_date]]-Table1[[#This Row],[ship_date]]</f>
        <v>6</v>
      </c>
      <c r="Q169" t="str">
        <f>TEXT(Table1[[#This Row],[order_date]],"mmm-yyy")</f>
        <v>Jan-2023</v>
      </c>
    </row>
    <row r="170" spans="1:17" x14ac:dyDescent="0.35">
      <c r="A170" t="s">
        <v>546</v>
      </c>
      <c r="B170" t="s">
        <v>547</v>
      </c>
      <c r="C170" s="1">
        <v>45225</v>
      </c>
      <c r="D170" s="1">
        <v>45228</v>
      </c>
      <c r="E170" s="1">
        <v>45233</v>
      </c>
      <c r="F170" t="s">
        <v>548</v>
      </c>
      <c r="G170" t="s">
        <v>49</v>
      </c>
      <c r="H170" t="s">
        <v>22</v>
      </c>
      <c r="I170">
        <v>5</v>
      </c>
      <c r="J170">
        <v>232.24</v>
      </c>
      <c r="K170">
        <v>12.01</v>
      </c>
      <c r="L170" t="s">
        <v>39</v>
      </c>
      <c r="M170" t="s">
        <v>41</v>
      </c>
      <c r="N170">
        <f>Table1[[#This Row],[quantity]]*Table1[[#This Row],[price_per_unit]]</f>
        <v>1161.2</v>
      </c>
      <c r="O170">
        <f>Table1[[#This Row],[ship_date]]-Table1[[#This Row],[order_date]]</f>
        <v>3</v>
      </c>
      <c r="P170">
        <f>Table1[[#This Row],[delivery_date]]-Table1[[#This Row],[ship_date]]</f>
        <v>5</v>
      </c>
      <c r="Q170" t="str">
        <f>TEXT(Table1[[#This Row],[order_date]],"mmm-yyy")</f>
        <v>Oct-2023</v>
      </c>
    </row>
    <row r="171" spans="1:17" x14ac:dyDescent="0.35">
      <c r="A171" t="s">
        <v>549</v>
      </c>
      <c r="B171" t="s">
        <v>85</v>
      </c>
      <c r="C171" s="1">
        <v>45177</v>
      </c>
      <c r="D171" s="1">
        <v>45178</v>
      </c>
      <c r="E171" s="1">
        <v>45183</v>
      </c>
      <c r="F171" t="s">
        <v>550</v>
      </c>
      <c r="G171" t="s">
        <v>50</v>
      </c>
      <c r="H171" t="s">
        <v>25</v>
      </c>
      <c r="I171">
        <v>1</v>
      </c>
      <c r="J171">
        <v>834.87</v>
      </c>
      <c r="K171">
        <v>7.73</v>
      </c>
      <c r="L171" t="s">
        <v>39</v>
      </c>
      <c r="M171" t="s">
        <v>41</v>
      </c>
      <c r="N171">
        <f>Table1[[#This Row],[quantity]]*Table1[[#This Row],[price_per_unit]]</f>
        <v>834.87</v>
      </c>
      <c r="O171">
        <f>Table1[[#This Row],[ship_date]]-Table1[[#This Row],[order_date]]</f>
        <v>1</v>
      </c>
      <c r="P171">
        <f>Table1[[#This Row],[delivery_date]]-Table1[[#This Row],[ship_date]]</f>
        <v>5</v>
      </c>
      <c r="Q171" t="str">
        <f>TEXT(Table1[[#This Row],[order_date]],"mmm-yyy")</f>
        <v>Sep-2023</v>
      </c>
    </row>
    <row r="172" spans="1:17" x14ac:dyDescent="0.35">
      <c r="A172" t="s">
        <v>551</v>
      </c>
      <c r="B172" t="s">
        <v>552</v>
      </c>
      <c r="C172" s="1">
        <v>45248</v>
      </c>
      <c r="D172" s="1">
        <v>45250</v>
      </c>
      <c r="E172" s="1">
        <v>45255</v>
      </c>
      <c r="F172" t="s">
        <v>553</v>
      </c>
      <c r="G172" t="s">
        <v>51</v>
      </c>
      <c r="H172" t="s">
        <v>21</v>
      </c>
      <c r="I172">
        <v>2</v>
      </c>
      <c r="J172">
        <v>684.4</v>
      </c>
      <c r="K172">
        <v>10.55</v>
      </c>
      <c r="L172" t="s">
        <v>39</v>
      </c>
      <c r="M172" t="s">
        <v>41</v>
      </c>
      <c r="N172">
        <f>Table1[[#This Row],[quantity]]*Table1[[#This Row],[price_per_unit]]</f>
        <v>1368.8</v>
      </c>
      <c r="O172">
        <f>Table1[[#This Row],[ship_date]]-Table1[[#This Row],[order_date]]</f>
        <v>2</v>
      </c>
      <c r="P172">
        <f>Table1[[#This Row],[delivery_date]]-Table1[[#This Row],[ship_date]]</f>
        <v>5</v>
      </c>
      <c r="Q172" t="str">
        <f>TEXT(Table1[[#This Row],[order_date]],"mmm-yyy")</f>
        <v>Nov-2023</v>
      </c>
    </row>
    <row r="173" spans="1:17" x14ac:dyDescent="0.35">
      <c r="A173" t="s">
        <v>554</v>
      </c>
      <c r="B173" t="s">
        <v>555</v>
      </c>
      <c r="C173" s="1">
        <v>45288</v>
      </c>
      <c r="D173" s="1">
        <v>45292</v>
      </c>
      <c r="E173" s="1">
        <v>45294</v>
      </c>
      <c r="F173" t="s">
        <v>556</v>
      </c>
      <c r="G173" t="s">
        <v>49</v>
      </c>
      <c r="H173" t="s">
        <v>28</v>
      </c>
      <c r="I173">
        <v>4</v>
      </c>
      <c r="J173">
        <v>987.43</v>
      </c>
      <c r="K173">
        <v>15.89</v>
      </c>
      <c r="L173" t="s">
        <v>39</v>
      </c>
      <c r="M173" t="s">
        <v>40</v>
      </c>
      <c r="N173">
        <f>Table1[[#This Row],[quantity]]*Table1[[#This Row],[price_per_unit]]</f>
        <v>3949.72</v>
      </c>
      <c r="O173">
        <f>Table1[[#This Row],[ship_date]]-Table1[[#This Row],[order_date]]</f>
        <v>4</v>
      </c>
      <c r="P173">
        <f>Table1[[#This Row],[delivery_date]]-Table1[[#This Row],[ship_date]]</f>
        <v>2</v>
      </c>
      <c r="Q173" t="str">
        <f>TEXT(Table1[[#This Row],[order_date]],"mmm-yyy")</f>
        <v>Dec-2023</v>
      </c>
    </row>
    <row r="174" spans="1:17" x14ac:dyDescent="0.35">
      <c r="A174" t="s">
        <v>557</v>
      </c>
      <c r="B174" t="s">
        <v>558</v>
      </c>
      <c r="C174" s="1">
        <v>44958</v>
      </c>
      <c r="D174" s="1">
        <v>44959</v>
      </c>
      <c r="E174" s="1">
        <v>44966</v>
      </c>
      <c r="F174" t="s">
        <v>559</v>
      </c>
      <c r="G174" t="s">
        <v>51</v>
      </c>
      <c r="H174" t="s">
        <v>32</v>
      </c>
      <c r="I174">
        <v>2</v>
      </c>
      <c r="J174">
        <v>141.78</v>
      </c>
      <c r="K174">
        <v>10.98</v>
      </c>
      <c r="L174" t="s">
        <v>39</v>
      </c>
      <c r="M174" t="s">
        <v>41</v>
      </c>
      <c r="N174">
        <f>Table1[[#This Row],[quantity]]*Table1[[#This Row],[price_per_unit]]</f>
        <v>283.56</v>
      </c>
      <c r="O174">
        <f>Table1[[#This Row],[ship_date]]-Table1[[#This Row],[order_date]]</f>
        <v>1</v>
      </c>
      <c r="P174">
        <f>Table1[[#This Row],[delivery_date]]-Table1[[#This Row],[ship_date]]</f>
        <v>7</v>
      </c>
      <c r="Q174" t="str">
        <f>TEXT(Table1[[#This Row],[order_date]],"mmm-yyy")</f>
        <v>Feb-2023</v>
      </c>
    </row>
    <row r="175" spans="1:17" x14ac:dyDescent="0.35">
      <c r="A175" t="s">
        <v>560</v>
      </c>
      <c r="B175" t="s">
        <v>561</v>
      </c>
      <c r="C175" s="1">
        <v>44933</v>
      </c>
      <c r="D175" s="1">
        <v>44937</v>
      </c>
      <c r="E175" s="1">
        <v>44939</v>
      </c>
      <c r="F175" t="s">
        <v>562</v>
      </c>
      <c r="G175" t="s">
        <v>47</v>
      </c>
      <c r="H175" t="s">
        <v>23</v>
      </c>
      <c r="I175">
        <v>5</v>
      </c>
      <c r="J175">
        <v>476.21</v>
      </c>
      <c r="K175">
        <v>8.56</v>
      </c>
      <c r="L175" t="s">
        <v>39</v>
      </c>
      <c r="M175" t="s">
        <v>42</v>
      </c>
      <c r="N175">
        <f>Table1[[#This Row],[quantity]]*Table1[[#This Row],[price_per_unit]]</f>
        <v>2381.0499999999997</v>
      </c>
      <c r="O175">
        <f>Table1[[#This Row],[ship_date]]-Table1[[#This Row],[order_date]]</f>
        <v>4</v>
      </c>
      <c r="P175">
        <f>Table1[[#This Row],[delivery_date]]-Table1[[#This Row],[ship_date]]</f>
        <v>2</v>
      </c>
      <c r="Q175" t="str">
        <f>TEXT(Table1[[#This Row],[order_date]],"mmm-yyy")</f>
        <v>Jan-2023</v>
      </c>
    </row>
    <row r="176" spans="1:17" x14ac:dyDescent="0.35">
      <c r="A176" t="s">
        <v>563</v>
      </c>
      <c r="B176" t="s">
        <v>564</v>
      </c>
      <c r="C176" s="1">
        <v>44927</v>
      </c>
      <c r="D176" s="1">
        <v>44929</v>
      </c>
      <c r="E176" s="1">
        <v>44933</v>
      </c>
      <c r="F176" t="s">
        <v>565</v>
      </c>
      <c r="G176" t="s">
        <v>47</v>
      </c>
      <c r="H176" t="s">
        <v>24</v>
      </c>
      <c r="I176">
        <v>3</v>
      </c>
      <c r="J176">
        <v>620.85</v>
      </c>
      <c r="K176">
        <v>12.62</v>
      </c>
      <c r="L176" t="s">
        <v>39</v>
      </c>
      <c r="M176" t="s">
        <v>43</v>
      </c>
      <c r="N176">
        <f>Table1[[#This Row],[quantity]]*Table1[[#This Row],[price_per_unit]]</f>
        <v>1862.5500000000002</v>
      </c>
      <c r="O176">
        <f>Table1[[#This Row],[ship_date]]-Table1[[#This Row],[order_date]]</f>
        <v>2</v>
      </c>
      <c r="P176">
        <f>Table1[[#This Row],[delivery_date]]-Table1[[#This Row],[ship_date]]</f>
        <v>4</v>
      </c>
      <c r="Q176" t="str">
        <f>TEXT(Table1[[#This Row],[order_date]],"mmm-yyy")</f>
        <v>Jan-2023</v>
      </c>
    </row>
    <row r="177" spans="1:17" x14ac:dyDescent="0.35">
      <c r="A177" t="s">
        <v>566</v>
      </c>
      <c r="B177" t="s">
        <v>567</v>
      </c>
      <c r="C177" s="1">
        <v>44996</v>
      </c>
      <c r="D177" s="1">
        <v>44999</v>
      </c>
      <c r="E177" s="1">
        <v>45006</v>
      </c>
      <c r="F177" t="s">
        <v>568</v>
      </c>
      <c r="G177" t="s">
        <v>49</v>
      </c>
      <c r="H177" t="s">
        <v>28</v>
      </c>
      <c r="I177">
        <v>1</v>
      </c>
      <c r="J177">
        <v>48.54</v>
      </c>
      <c r="K177">
        <v>11.32</v>
      </c>
      <c r="L177" t="s">
        <v>39</v>
      </c>
      <c r="M177" t="s">
        <v>40</v>
      </c>
      <c r="N177">
        <f>Table1[[#This Row],[quantity]]*Table1[[#This Row],[price_per_unit]]</f>
        <v>48.54</v>
      </c>
      <c r="O177">
        <f>Table1[[#This Row],[ship_date]]-Table1[[#This Row],[order_date]]</f>
        <v>3</v>
      </c>
      <c r="P177">
        <f>Table1[[#This Row],[delivery_date]]-Table1[[#This Row],[ship_date]]</f>
        <v>7</v>
      </c>
      <c r="Q177" t="str">
        <f>TEXT(Table1[[#This Row],[order_date]],"mmm-yyy")</f>
        <v>Mar-2023</v>
      </c>
    </row>
    <row r="178" spans="1:17" x14ac:dyDescent="0.35">
      <c r="A178" t="s">
        <v>569</v>
      </c>
      <c r="B178" t="s">
        <v>570</v>
      </c>
      <c r="C178" s="1">
        <v>45285</v>
      </c>
      <c r="D178" s="1">
        <v>45289</v>
      </c>
      <c r="E178" s="1">
        <v>45294</v>
      </c>
      <c r="F178" t="s">
        <v>571</v>
      </c>
      <c r="G178" t="s">
        <v>47</v>
      </c>
      <c r="H178" t="s">
        <v>26</v>
      </c>
      <c r="I178">
        <v>3</v>
      </c>
      <c r="J178">
        <v>895.88</v>
      </c>
      <c r="K178">
        <v>19.45</v>
      </c>
      <c r="L178" t="s">
        <v>39</v>
      </c>
      <c r="M178" t="s">
        <v>43</v>
      </c>
      <c r="N178">
        <f>Table1[[#This Row],[quantity]]*Table1[[#This Row],[price_per_unit]]</f>
        <v>2687.64</v>
      </c>
      <c r="O178">
        <f>Table1[[#This Row],[ship_date]]-Table1[[#This Row],[order_date]]</f>
        <v>4</v>
      </c>
      <c r="P178">
        <f>Table1[[#This Row],[delivery_date]]-Table1[[#This Row],[ship_date]]</f>
        <v>5</v>
      </c>
      <c r="Q178" t="str">
        <f>TEXT(Table1[[#This Row],[order_date]],"mmm-yyy")</f>
        <v>Dec-2023</v>
      </c>
    </row>
    <row r="179" spans="1:17" x14ac:dyDescent="0.35">
      <c r="A179" t="s">
        <v>572</v>
      </c>
      <c r="B179" t="s">
        <v>573</v>
      </c>
      <c r="C179" s="1">
        <v>45096</v>
      </c>
      <c r="D179" s="1">
        <v>45101</v>
      </c>
      <c r="E179" s="1">
        <v>45103</v>
      </c>
      <c r="F179" t="s">
        <v>574</v>
      </c>
      <c r="G179" t="s">
        <v>51</v>
      </c>
      <c r="H179" t="s">
        <v>21</v>
      </c>
      <c r="I179">
        <v>2</v>
      </c>
      <c r="J179">
        <v>654.59</v>
      </c>
      <c r="K179">
        <v>6.1</v>
      </c>
      <c r="L179" t="s">
        <v>39</v>
      </c>
      <c r="M179" t="s">
        <v>43</v>
      </c>
      <c r="N179">
        <f>Table1[[#This Row],[quantity]]*Table1[[#This Row],[price_per_unit]]</f>
        <v>1309.18</v>
      </c>
      <c r="O179">
        <f>Table1[[#This Row],[ship_date]]-Table1[[#This Row],[order_date]]</f>
        <v>5</v>
      </c>
      <c r="P179">
        <f>Table1[[#This Row],[delivery_date]]-Table1[[#This Row],[ship_date]]</f>
        <v>2</v>
      </c>
      <c r="Q179" t="str">
        <f>TEXT(Table1[[#This Row],[order_date]],"mmm-yyy")</f>
        <v>Jun-2023</v>
      </c>
    </row>
    <row r="180" spans="1:17" x14ac:dyDescent="0.35">
      <c r="A180" t="s">
        <v>575</v>
      </c>
      <c r="B180" t="s">
        <v>576</v>
      </c>
      <c r="C180" s="1">
        <v>45032</v>
      </c>
      <c r="D180" s="1">
        <v>45035</v>
      </c>
      <c r="E180" s="1">
        <v>45041</v>
      </c>
      <c r="F180" t="s">
        <v>577</v>
      </c>
      <c r="G180" t="s">
        <v>50</v>
      </c>
      <c r="H180" t="s">
        <v>25</v>
      </c>
      <c r="I180">
        <v>1</v>
      </c>
      <c r="J180">
        <v>759.74</v>
      </c>
      <c r="K180">
        <v>13.18</v>
      </c>
      <c r="L180" t="s">
        <v>39</v>
      </c>
      <c r="M180" t="s">
        <v>41</v>
      </c>
      <c r="N180">
        <f>Table1[[#This Row],[quantity]]*Table1[[#This Row],[price_per_unit]]</f>
        <v>759.74</v>
      </c>
      <c r="O180">
        <f>Table1[[#This Row],[ship_date]]-Table1[[#This Row],[order_date]]</f>
        <v>3</v>
      </c>
      <c r="P180">
        <f>Table1[[#This Row],[delivery_date]]-Table1[[#This Row],[ship_date]]</f>
        <v>6</v>
      </c>
      <c r="Q180" t="str">
        <f>TEXT(Table1[[#This Row],[order_date]],"mmm-yyy")</f>
        <v>Apr-2023</v>
      </c>
    </row>
    <row r="181" spans="1:17" x14ac:dyDescent="0.35">
      <c r="A181" t="s">
        <v>578</v>
      </c>
      <c r="B181" t="s">
        <v>579</v>
      </c>
      <c r="C181" s="1">
        <v>45203</v>
      </c>
      <c r="D181" s="1">
        <v>45208</v>
      </c>
      <c r="E181" s="1">
        <v>45211</v>
      </c>
      <c r="F181" t="s">
        <v>86</v>
      </c>
      <c r="G181" t="s">
        <v>47</v>
      </c>
      <c r="H181" t="s">
        <v>23</v>
      </c>
      <c r="I181">
        <v>3</v>
      </c>
      <c r="J181">
        <v>412.36</v>
      </c>
      <c r="K181">
        <v>12.04</v>
      </c>
      <c r="L181" t="s">
        <v>39</v>
      </c>
      <c r="M181" t="s">
        <v>40</v>
      </c>
      <c r="N181">
        <f>Table1[[#This Row],[quantity]]*Table1[[#This Row],[price_per_unit]]</f>
        <v>1237.08</v>
      </c>
      <c r="O181">
        <f>Table1[[#This Row],[ship_date]]-Table1[[#This Row],[order_date]]</f>
        <v>5</v>
      </c>
      <c r="P181">
        <f>Table1[[#This Row],[delivery_date]]-Table1[[#This Row],[ship_date]]</f>
        <v>3</v>
      </c>
      <c r="Q181" t="str">
        <f>TEXT(Table1[[#This Row],[order_date]],"mmm-yyy")</f>
        <v>Oct-2023</v>
      </c>
    </row>
    <row r="182" spans="1:17" x14ac:dyDescent="0.35">
      <c r="A182" t="s">
        <v>580</v>
      </c>
      <c r="B182" t="s">
        <v>581</v>
      </c>
      <c r="C182" s="1">
        <v>45087</v>
      </c>
      <c r="D182" s="1">
        <v>45091</v>
      </c>
      <c r="E182" s="1">
        <v>45097</v>
      </c>
      <c r="F182" t="s">
        <v>582</v>
      </c>
      <c r="G182" t="s">
        <v>48</v>
      </c>
      <c r="H182" t="s">
        <v>30</v>
      </c>
      <c r="I182">
        <v>5</v>
      </c>
      <c r="J182">
        <v>647.65</v>
      </c>
      <c r="K182">
        <v>19.11</v>
      </c>
      <c r="L182" t="s">
        <v>39</v>
      </c>
      <c r="M182" t="s">
        <v>43</v>
      </c>
      <c r="N182">
        <f>Table1[[#This Row],[quantity]]*Table1[[#This Row],[price_per_unit]]</f>
        <v>3238.25</v>
      </c>
      <c r="O182">
        <f>Table1[[#This Row],[ship_date]]-Table1[[#This Row],[order_date]]</f>
        <v>4</v>
      </c>
      <c r="P182">
        <f>Table1[[#This Row],[delivery_date]]-Table1[[#This Row],[ship_date]]</f>
        <v>6</v>
      </c>
      <c r="Q182" t="str">
        <f>TEXT(Table1[[#This Row],[order_date]],"mmm-yyy")</f>
        <v>Jun-2023</v>
      </c>
    </row>
    <row r="183" spans="1:17" x14ac:dyDescent="0.35">
      <c r="A183" t="s">
        <v>583</v>
      </c>
      <c r="B183" t="s">
        <v>584</v>
      </c>
      <c r="C183" s="1">
        <v>45261</v>
      </c>
      <c r="D183" s="1">
        <v>45265</v>
      </c>
      <c r="E183" s="1">
        <v>45272</v>
      </c>
      <c r="F183" t="s">
        <v>585</v>
      </c>
      <c r="G183" t="s">
        <v>51</v>
      </c>
      <c r="H183" t="s">
        <v>21</v>
      </c>
      <c r="I183">
        <v>2</v>
      </c>
      <c r="J183">
        <v>56.29</v>
      </c>
      <c r="K183">
        <v>6.01</v>
      </c>
      <c r="L183" t="s">
        <v>38</v>
      </c>
      <c r="M183" t="s">
        <v>43</v>
      </c>
      <c r="N183">
        <f>Table1[[#This Row],[quantity]]*Table1[[#This Row],[price_per_unit]]</f>
        <v>112.58</v>
      </c>
      <c r="O183">
        <f>Table1[[#This Row],[ship_date]]-Table1[[#This Row],[order_date]]</f>
        <v>4</v>
      </c>
      <c r="P183">
        <f>Table1[[#This Row],[delivery_date]]-Table1[[#This Row],[ship_date]]</f>
        <v>7</v>
      </c>
      <c r="Q183" t="str">
        <f>TEXT(Table1[[#This Row],[order_date]],"mmm-yyy")</f>
        <v>Dec-2023</v>
      </c>
    </row>
    <row r="184" spans="1:17" x14ac:dyDescent="0.35">
      <c r="A184" t="s">
        <v>586</v>
      </c>
      <c r="B184" t="s">
        <v>53</v>
      </c>
      <c r="C184" s="1">
        <v>45282</v>
      </c>
      <c r="D184" s="1">
        <v>45285</v>
      </c>
      <c r="E184" s="1">
        <v>45289</v>
      </c>
      <c r="F184" t="s">
        <v>587</v>
      </c>
      <c r="G184" t="s">
        <v>50</v>
      </c>
      <c r="H184" t="s">
        <v>19</v>
      </c>
      <c r="I184">
        <v>5</v>
      </c>
      <c r="J184">
        <v>809.55</v>
      </c>
      <c r="K184">
        <v>8.9</v>
      </c>
      <c r="L184" t="s">
        <v>38</v>
      </c>
      <c r="M184" t="s">
        <v>42</v>
      </c>
      <c r="N184">
        <f>Table1[[#This Row],[quantity]]*Table1[[#This Row],[price_per_unit]]</f>
        <v>4047.75</v>
      </c>
      <c r="O184">
        <f>Table1[[#This Row],[ship_date]]-Table1[[#This Row],[order_date]]</f>
        <v>3</v>
      </c>
      <c r="P184">
        <f>Table1[[#This Row],[delivery_date]]-Table1[[#This Row],[ship_date]]</f>
        <v>4</v>
      </c>
      <c r="Q184" t="str">
        <f>TEXT(Table1[[#This Row],[order_date]],"mmm-yyy")</f>
        <v>Dec-2023</v>
      </c>
    </row>
    <row r="185" spans="1:17" x14ac:dyDescent="0.35">
      <c r="A185" t="s">
        <v>588</v>
      </c>
      <c r="B185" t="s">
        <v>589</v>
      </c>
      <c r="C185" s="1">
        <v>45214</v>
      </c>
      <c r="D185" s="1">
        <v>45215</v>
      </c>
      <c r="E185" s="1">
        <v>45221</v>
      </c>
      <c r="F185" t="s">
        <v>590</v>
      </c>
      <c r="G185" t="s">
        <v>50</v>
      </c>
      <c r="H185" t="s">
        <v>19</v>
      </c>
      <c r="I185">
        <v>4</v>
      </c>
      <c r="J185">
        <v>675.57</v>
      </c>
      <c r="K185">
        <v>8.4</v>
      </c>
      <c r="L185" t="s">
        <v>39</v>
      </c>
      <c r="M185" t="s">
        <v>41</v>
      </c>
      <c r="N185">
        <f>Table1[[#This Row],[quantity]]*Table1[[#This Row],[price_per_unit]]</f>
        <v>2702.28</v>
      </c>
      <c r="O185">
        <f>Table1[[#This Row],[ship_date]]-Table1[[#This Row],[order_date]]</f>
        <v>1</v>
      </c>
      <c r="P185">
        <f>Table1[[#This Row],[delivery_date]]-Table1[[#This Row],[ship_date]]</f>
        <v>6</v>
      </c>
      <c r="Q185" t="str">
        <f>TEXT(Table1[[#This Row],[order_date]],"mmm-yyy")</f>
        <v>Oct-2023</v>
      </c>
    </row>
    <row r="186" spans="1:17" x14ac:dyDescent="0.35">
      <c r="A186" t="s">
        <v>591</v>
      </c>
      <c r="B186" t="s">
        <v>592</v>
      </c>
      <c r="C186" s="1">
        <v>45151</v>
      </c>
      <c r="D186" s="1">
        <v>45152</v>
      </c>
      <c r="E186" s="1">
        <v>45155</v>
      </c>
      <c r="F186" t="s">
        <v>593</v>
      </c>
      <c r="G186" t="s">
        <v>49</v>
      </c>
      <c r="H186" t="s">
        <v>22</v>
      </c>
      <c r="I186">
        <v>5</v>
      </c>
      <c r="J186">
        <v>601.62</v>
      </c>
      <c r="K186">
        <v>16.670000000000002</v>
      </c>
      <c r="L186" t="s">
        <v>39</v>
      </c>
      <c r="M186" t="s">
        <v>41</v>
      </c>
      <c r="N186">
        <f>Table1[[#This Row],[quantity]]*Table1[[#This Row],[price_per_unit]]</f>
        <v>3008.1</v>
      </c>
      <c r="O186">
        <f>Table1[[#This Row],[ship_date]]-Table1[[#This Row],[order_date]]</f>
        <v>1</v>
      </c>
      <c r="P186">
        <f>Table1[[#This Row],[delivery_date]]-Table1[[#This Row],[ship_date]]</f>
        <v>3</v>
      </c>
      <c r="Q186" t="str">
        <f>TEXT(Table1[[#This Row],[order_date]],"mmm-yyy")</f>
        <v>Aug-2023</v>
      </c>
    </row>
    <row r="187" spans="1:17" x14ac:dyDescent="0.35">
      <c r="A187" t="s">
        <v>594</v>
      </c>
      <c r="B187" t="s">
        <v>595</v>
      </c>
      <c r="C187" s="1">
        <v>45101</v>
      </c>
      <c r="D187" s="1">
        <v>45106</v>
      </c>
      <c r="E187" s="1">
        <v>45108</v>
      </c>
      <c r="F187" t="s">
        <v>596</v>
      </c>
      <c r="G187" t="s">
        <v>49</v>
      </c>
      <c r="H187" t="s">
        <v>31</v>
      </c>
      <c r="I187">
        <v>5</v>
      </c>
      <c r="J187">
        <v>208.9</v>
      </c>
      <c r="K187">
        <v>9.09</v>
      </c>
      <c r="L187" t="s">
        <v>39</v>
      </c>
      <c r="M187" t="s">
        <v>43</v>
      </c>
      <c r="N187">
        <f>Table1[[#This Row],[quantity]]*Table1[[#This Row],[price_per_unit]]</f>
        <v>1044.5</v>
      </c>
      <c r="O187">
        <f>Table1[[#This Row],[ship_date]]-Table1[[#This Row],[order_date]]</f>
        <v>5</v>
      </c>
      <c r="P187">
        <f>Table1[[#This Row],[delivery_date]]-Table1[[#This Row],[ship_date]]</f>
        <v>2</v>
      </c>
      <c r="Q187" t="str">
        <f>TEXT(Table1[[#This Row],[order_date]],"mmm-yyy")</f>
        <v>Jun-2023</v>
      </c>
    </row>
    <row r="188" spans="1:17" x14ac:dyDescent="0.35">
      <c r="A188" t="s">
        <v>597</v>
      </c>
      <c r="B188" t="s">
        <v>584</v>
      </c>
      <c r="C188" s="1">
        <v>45097</v>
      </c>
      <c r="D188" s="1">
        <v>45100</v>
      </c>
      <c r="E188" s="1">
        <v>45103</v>
      </c>
      <c r="F188" t="s">
        <v>598</v>
      </c>
      <c r="G188" t="s">
        <v>50</v>
      </c>
      <c r="H188" t="s">
        <v>25</v>
      </c>
      <c r="I188">
        <v>5</v>
      </c>
      <c r="J188">
        <v>185.89</v>
      </c>
      <c r="K188">
        <v>18.920000000000002</v>
      </c>
      <c r="L188" t="s">
        <v>39</v>
      </c>
      <c r="M188" t="s">
        <v>42</v>
      </c>
      <c r="N188">
        <f>Table1[[#This Row],[quantity]]*Table1[[#This Row],[price_per_unit]]</f>
        <v>929.44999999999993</v>
      </c>
      <c r="O188">
        <f>Table1[[#This Row],[ship_date]]-Table1[[#This Row],[order_date]]</f>
        <v>3</v>
      </c>
      <c r="P188">
        <f>Table1[[#This Row],[delivery_date]]-Table1[[#This Row],[ship_date]]</f>
        <v>3</v>
      </c>
      <c r="Q188" t="str">
        <f>TEXT(Table1[[#This Row],[order_date]],"mmm-yyy")</f>
        <v>Jun-2023</v>
      </c>
    </row>
    <row r="189" spans="1:17" x14ac:dyDescent="0.35">
      <c r="A189" t="s">
        <v>599</v>
      </c>
      <c r="B189" t="s">
        <v>600</v>
      </c>
      <c r="C189" s="1">
        <v>44982</v>
      </c>
      <c r="D189" s="1">
        <v>44985</v>
      </c>
      <c r="E189" s="1">
        <v>44988</v>
      </c>
      <c r="F189" t="s">
        <v>601</v>
      </c>
      <c r="G189" t="s">
        <v>47</v>
      </c>
      <c r="H189" t="s">
        <v>26</v>
      </c>
      <c r="I189">
        <v>1</v>
      </c>
      <c r="J189">
        <v>595.44000000000005</v>
      </c>
      <c r="K189">
        <v>11.3</v>
      </c>
      <c r="L189" t="s">
        <v>39</v>
      </c>
      <c r="M189" t="s">
        <v>41</v>
      </c>
      <c r="N189">
        <f>Table1[[#This Row],[quantity]]*Table1[[#This Row],[price_per_unit]]</f>
        <v>595.44000000000005</v>
      </c>
      <c r="O189">
        <f>Table1[[#This Row],[ship_date]]-Table1[[#This Row],[order_date]]</f>
        <v>3</v>
      </c>
      <c r="P189">
        <f>Table1[[#This Row],[delivery_date]]-Table1[[#This Row],[ship_date]]</f>
        <v>3</v>
      </c>
      <c r="Q189" t="str">
        <f>TEXT(Table1[[#This Row],[order_date]],"mmm-yyy")</f>
        <v>Feb-2023</v>
      </c>
    </row>
    <row r="190" spans="1:17" x14ac:dyDescent="0.35">
      <c r="A190" t="s">
        <v>602</v>
      </c>
      <c r="B190" t="s">
        <v>603</v>
      </c>
      <c r="C190" s="1">
        <v>45199</v>
      </c>
      <c r="D190" s="1">
        <v>45201</v>
      </c>
      <c r="E190" s="1">
        <v>45204</v>
      </c>
      <c r="F190" t="s">
        <v>604</v>
      </c>
      <c r="G190" t="s">
        <v>47</v>
      </c>
      <c r="H190" t="s">
        <v>26</v>
      </c>
      <c r="I190">
        <v>3</v>
      </c>
      <c r="J190">
        <v>542.63</v>
      </c>
      <c r="K190">
        <v>6.55</v>
      </c>
      <c r="L190" t="s">
        <v>38</v>
      </c>
      <c r="M190" t="s">
        <v>41</v>
      </c>
      <c r="N190">
        <f>Table1[[#This Row],[quantity]]*Table1[[#This Row],[price_per_unit]]</f>
        <v>1627.8899999999999</v>
      </c>
      <c r="O190">
        <f>Table1[[#This Row],[ship_date]]-Table1[[#This Row],[order_date]]</f>
        <v>2</v>
      </c>
      <c r="P190">
        <f>Table1[[#This Row],[delivery_date]]-Table1[[#This Row],[ship_date]]</f>
        <v>3</v>
      </c>
      <c r="Q190" t="str">
        <f>TEXT(Table1[[#This Row],[order_date]],"mmm-yyy")</f>
        <v>Sep-2023</v>
      </c>
    </row>
    <row r="191" spans="1:17" x14ac:dyDescent="0.35">
      <c r="A191" t="s">
        <v>605</v>
      </c>
      <c r="B191" t="s">
        <v>606</v>
      </c>
      <c r="C191" s="1">
        <v>44992</v>
      </c>
      <c r="D191" s="1">
        <v>44997</v>
      </c>
      <c r="E191" s="1">
        <v>45000</v>
      </c>
      <c r="F191" t="s">
        <v>607</v>
      </c>
      <c r="G191" t="s">
        <v>48</v>
      </c>
      <c r="H191" t="s">
        <v>29</v>
      </c>
      <c r="I191">
        <v>4</v>
      </c>
      <c r="J191">
        <v>118.43</v>
      </c>
      <c r="K191">
        <v>9.82</v>
      </c>
      <c r="L191" t="s">
        <v>39</v>
      </c>
      <c r="M191" t="s">
        <v>42</v>
      </c>
      <c r="N191">
        <f>Table1[[#This Row],[quantity]]*Table1[[#This Row],[price_per_unit]]</f>
        <v>473.72</v>
      </c>
      <c r="O191">
        <f>Table1[[#This Row],[ship_date]]-Table1[[#This Row],[order_date]]</f>
        <v>5</v>
      </c>
      <c r="P191">
        <f>Table1[[#This Row],[delivery_date]]-Table1[[#This Row],[ship_date]]</f>
        <v>3</v>
      </c>
      <c r="Q191" t="str">
        <f>TEXT(Table1[[#This Row],[order_date]],"mmm-yyy")</f>
        <v>Mar-2023</v>
      </c>
    </row>
    <row r="192" spans="1:17" x14ac:dyDescent="0.35">
      <c r="A192" t="s">
        <v>608</v>
      </c>
      <c r="B192" t="s">
        <v>609</v>
      </c>
      <c r="C192" s="1">
        <v>45007</v>
      </c>
      <c r="D192" s="1">
        <v>45012</v>
      </c>
      <c r="E192" s="1">
        <v>45017</v>
      </c>
      <c r="F192" t="s">
        <v>610</v>
      </c>
      <c r="G192" t="s">
        <v>47</v>
      </c>
      <c r="H192" t="s">
        <v>26</v>
      </c>
      <c r="I192">
        <v>3</v>
      </c>
      <c r="J192">
        <v>857.41</v>
      </c>
      <c r="K192">
        <v>8.81</v>
      </c>
      <c r="L192" t="s">
        <v>39</v>
      </c>
      <c r="M192" t="s">
        <v>43</v>
      </c>
      <c r="N192">
        <f>Table1[[#This Row],[quantity]]*Table1[[#This Row],[price_per_unit]]</f>
        <v>2572.23</v>
      </c>
      <c r="O192">
        <f>Table1[[#This Row],[ship_date]]-Table1[[#This Row],[order_date]]</f>
        <v>5</v>
      </c>
      <c r="P192">
        <f>Table1[[#This Row],[delivery_date]]-Table1[[#This Row],[ship_date]]</f>
        <v>5</v>
      </c>
      <c r="Q192" t="str">
        <f>TEXT(Table1[[#This Row],[order_date]],"mmm-yyy")</f>
        <v>Mar-2023</v>
      </c>
    </row>
    <row r="193" spans="1:17" x14ac:dyDescent="0.35">
      <c r="A193" t="s">
        <v>611</v>
      </c>
      <c r="B193" t="s">
        <v>612</v>
      </c>
      <c r="C193" s="1">
        <v>45135</v>
      </c>
      <c r="D193" s="1">
        <v>45137</v>
      </c>
      <c r="E193" s="1">
        <v>45140</v>
      </c>
      <c r="F193" t="s">
        <v>613</v>
      </c>
      <c r="G193" t="s">
        <v>48</v>
      </c>
      <c r="H193" t="s">
        <v>30</v>
      </c>
      <c r="I193">
        <v>3</v>
      </c>
      <c r="J193">
        <v>588.79999999999995</v>
      </c>
      <c r="K193">
        <v>12.35</v>
      </c>
      <c r="L193" t="s">
        <v>39</v>
      </c>
      <c r="M193" t="s">
        <v>41</v>
      </c>
      <c r="N193">
        <f>Table1[[#This Row],[quantity]]*Table1[[#This Row],[price_per_unit]]</f>
        <v>1766.3999999999999</v>
      </c>
      <c r="O193">
        <f>Table1[[#This Row],[ship_date]]-Table1[[#This Row],[order_date]]</f>
        <v>2</v>
      </c>
      <c r="P193">
        <f>Table1[[#This Row],[delivery_date]]-Table1[[#This Row],[ship_date]]</f>
        <v>3</v>
      </c>
      <c r="Q193" t="str">
        <f>TEXT(Table1[[#This Row],[order_date]],"mmm-yyy")</f>
        <v>Jul-2023</v>
      </c>
    </row>
    <row r="194" spans="1:17" x14ac:dyDescent="0.35">
      <c r="A194" t="s">
        <v>614</v>
      </c>
      <c r="B194" t="s">
        <v>615</v>
      </c>
      <c r="C194" s="1">
        <v>45287</v>
      </c>
      <c r="D194" s="1">
        <v>45292</v>
      </c>
      <c r="E194" s="1">
        <v>45297</v>
      </c>
      <c r="F194" t="s">
        <v>616</v>
      </c>
      <c r="G194" t="s">
        <v>49</v>
      </c>
      <c r="H194" t="s">
        <v>28</v>
      </c>
      <c r="I194">
        <v>4</v>
      </c>
      <c r="J194">
        <v>504.29</v>
      </c>
      <c r="K194">
        <v>14.45</v>
      </c>
      <c r="L194" t="s">
        <v>39</v>
      </c>
      <c r="M194" t="s">
        <v>42</v>
      </c>
      <c r="N194">
        <f>Table1[[#This Row],[quantity]]*Table1[[#This Row],[price_per_unit]]</f>
        <v>2017.16</v>
      </c>
      <c r="O194">
        <f>Table1[[#This Row],[ship_date]]-Table1[[#This Row],[order_date]]</f>
        <v>5</v>
      </c>
      <c r="P194">
        <f>Table1[[#This Row],[delivery_date]]-Table1[[#This Row],[ship_date]]</f>
        <v>5</v>
      </c>
      <c r="Q194" t="str">
        <f>TEXT(Table1[[#This Row],[order_date]],"mmm-yyy")</f>
        <v>Dec-2023</v>
      </c>
    </row>
    <row r="195" spans="1:17" x14ac:dyDescent="0.35">
      <c r="A195" t="s">
        <v>617</v>
      </c>
      <c r="B195" t="s">
        <v>187</v>
      </c>
      <c r="C195" s="1">
        <v>45051</v>
      </c>
      <c r="D195" s="1">
        <v>45056</v>
      </c>
      <c r="E195" s="1">
        <v>45062</v>
      </c>
      <c r="F195" t="s">
        <v>618</v>
      </c>
      <c r="G195" t="s">
        <v>51</v>
      </c>
      <c r="H195" t="s">
        <v>27</v>
      </c>
      <c r="I195">
        <v>4</v>
      </c>
      <c r="J195">
        <v>37.880000000000003</v>
      </c>
      <c r="K195">
        <v>6.43</v>
      </c>
      <c r="L195" t="s">
        <v>39</v>
      </c>
      <c r="M195" t="s">
        <v>41</v>
      </c>
      <c r="N195">
        <f>Table1[[#This Row],[quantity]]*Table1[[#This Row],[price_per_unit]]</f>
        <v>151.52000000000001</v>
      </c>
      <c r="O195">
        <f>Table1[[#This Row],[ship_date]]-Table1[[#This Row],[order_date]]</f>
        <v>5</v>
      </c>
      <c r="P195">
        <f>Table1[[#This Row],[delivery_date]]-Table1[[#This Row],[ship_date]]</f>
        <v>6</v>
      </c>
      <c r="Q195" t="str">
        <f>TEXT(Table1[[#This Row],[order_date]],"mmm-yyy")</f>
        <v>May-2023</v>
      </c>
    </row>
    <row r="196" spans="1:17" x14ac:dyDescent="0.35">
      <c r="A196" t="s">
        <v>619</v>
      </c>
      <c r="B196" t="s">
        <v>620</v>
      </c>
      <c r="C196" s="1">
        <v>44990</v>
      </c>
      <c r="D196" s="1">
        <v>44991</v>
      </c>
      <c r="E196" s="1">
        <v>44998</v>
      </c>
      <c r="F196" t="s">
        <v>621</v>
      </c>
      <c r="G196" t="s">
        <v>50</v>
      </c>
      <c r="H196" t="s">
        <v>33</v>
      </c>
      <c r="I196">
        <v>1</v>
      </c>
      <c r="J196">
        <v>236.52</v>
      </c>
      <c r="K196">
        <v>6.36</v>
      </c>
      <c r="L196" t="s">
        <v>39</v>
      </c>
      <c r="M196" t="s">
        <v>43</v>
      </c>
      <c r="N196">
        <f>Table1[[#This Row],[quantity]]*Table1[[#This Row],[price_per_unit]]</f>
        <v>236.52</v>
      </c>
      <c r="O196">
        <f>Table1[[#This Row],[ship_date]]-Table1[[#This Row],[order_date]]</f>
        <v>1</v>
      </c>
      <c r="P196">
        <f>Table1[[#This Row],[delivery_date]]-Table1[[#This Row],[ship_date]]</f>
        <v>7</v>
      </c>
      <c r="Q196" t="str">
        <f>TEXT(Table1[[#This Row],[order_date]],"mmm-yyy")</f>
        <v>Mar-2023</v>
      </c>
    </row>
    <row r="197" spans="1:17" x14ac:dyDescent="0.35">
      <c r="A197" t="s">
        <v>622</v>
      </c>
      <c r="B197" t="s">
        <v>445</v>
      </c>
      <c r="C197" s="1">
        <v>44948</v>
      </c>
      <c r="D197" s="1">
        <v>44949</v>
      </c>
      <c r="E197" s="1">
        <v>44951</v>
      </c>
      <c r="F197" t="s">
        <v>623</v>
      </c>
      <c r="G197" t="s">
        <v>49</v>
      </c>
      <c r="H197" t="s">
        <v>28</v>
      </c>
      <c r="I197">
        <v>4</v>
      </c>
      <c r="J197">
        <v>439.82</v>
      </c>
      <c r="K197">
        <v>7.47</v>
      </c>
      <c r="L197" t="s">
        <v>38</v>
      </c>
      <c r="M197" t="s">
        <v>43</v>
      </c>
      <c r="N197">
        <f>Table1[[#This Row],[quantity]]*Table1[[#This Row],[price_per_unit]]</f>
        <v>1759.28</v>
      </c>
      <c r="O197">
        <f>Table1[[#This Row],[ship_date]]-Table1[[#This Row],[order_date]]</f>
        <v>1</v>
      </c>
      <c r="P197">
        <f>Table1[[#This Row],[delivery_date]]-Table1[[#This Row],[ship_date]]</f>
        <v>2</v>
      </c>
      <c r="Q197" t="str">
        <f>TEXT(Table1[[#This Row],[order_date]],"mmm-yyy")</f>
        <v>Jan-2023</v>
      </c>
    </row>
    <row r="198" spans="1:17" x14ac:dyDescent="0.35">
      <c r="A198" t="s">
        <v>624</v>
      </c>
      <c r="B198" t="s">
        <v>625</v>
      </c>
      <c r="C198" s="1">
        <v>45017</v>
      </c>
      <c r="D198" s="1">
        <v>45020</v>
      </c>
      <c r="E198" s="1">
        <v>45027</v>
      </c>
      <c r="F198" t="s">
        <v>626</v>
      </c>
      <c r="G198" t="s">
        <v>47</v>
      </c>
      <c r="H198" t="s">
        <v>23</v>
      </c>
      <c r="I198">
        <v>5</v>
      </c>
      <c r="J198">
        <v>957.55</v>
      </c>
      <c r="K198">
        <v>8.26</v>
      </c>
      <c r="L198" t="s">
        <v>39</v>
      </c>
      <c r="M198" t="s">
        <v>43</v>
      </c>
      <c r="N198">
        <f>Table1[[#This Row],[quantity]]*Table1[[#This Row],[price_per_unit]]</f>
        <v>4787.75</v>
      </c>
      <c r="O198">
        <f>Table1[[#This Row],[ship_date]]-Table1[[#This Row],[order_date]]</f>
        <v>3</v>
      </c>
      <c r="P198">
        <f>Table1[[#This Row],[delivery_date]]-Table1[[#This Row],[ship_date]]</f>
        <v>7</v>
      </c>
      <c r="Q198" t="str">
        <f>TEXT(Table1[[#This Row],[order_date]],"mmm-yyy")</f>
        <v>Apr-2023</v>
      </c>
    </row>
    <row r="199" spans="1:17" x14ac:dyDescent="0.35">
      <c r="A199" t="s">
        <v>627</v>
      </c>
      <c r="B199" t="s">
        <v>628</v>
      </c>
      <c r="C199" s="1">
        <v>45212</v>
      </c>
      <c r="D199" s="1">
        <v>45217</v>
      </c>
      <c r="E199" s="1">
        <v>45224</v>
      </c>
      <c r="F199" t="s">
        <v>629</v>
      </c>
      <c r="G199" t="s">
        <v>47</v>
      </c>
      <c r="H199" t="s">
        <v>23</v>
      </c>
      <c r="I199">
        <v>3</v>
      </c>
      <c r="J199">
        <v>10.51</v>
      </c>
      <c r="K199">
        <v>12.54</v>
      </c>
      <c r="L199" t="s">
        <v>39</v>
      </c>
      <c r="M199" t="s">
        <v>43</v>
      </c>
      <c r="N199">
        <f>Table1[[#This Row],[quantity]]*Table1[[#This Row],[price_per_unit]]</f>
        <v>31.53</v>
      </c>
      <c r="O199">
        <f>Table1[[#This Row],[ship_date]]-Table1[[#This Row],[order_date]]</f>
        <v>5</v>
      </c>
      <c r="P199">
        <f>Table1[[#This Row],[delivery_date]]-Table1[[#This Row],[ship_date]]</f>
        <v>7</v>
      </c>
      <c r="Q199" t="str">
        <f>TEXT(Table1[[#This Row],[order_date]],"mmm-yyy")</f>
        <v>Oct-2023</v>
      </c>
    </row>
    <row r="200" spans="1:17" x14ac:dyDescent="0.35">
      <c r="A200" t="s">
        <v>630</v>
      </c>
      <c r="B200" t="s">
        <v>247</v>
      </c>
      <c r="C200" s="1">
        <v>45147</v>
      </c>
      <c r="D200" s="1">
        <v>45148</v>
      </c>
      <c r="E200" s="1">
        <v>45152</v>
      </c>
      <c r="F200" t="s">
        <v>631</v>
      </c>
      <c r="G200" t="s">
        <v>50</v>
      </c>
      <c r="H200" t="s">
        <v>19</v>
      </c>
      <c r="I200">
        <v>2</v>
      </c>
      <c r="J200">
        <v>457.38</v>
      </c>
      <c r="K200">
        <v>14.4</v>
      </c>
      <c r="L200" t="s">
        <v>39</v>
      </c>
      <c r="M200" t="s">
        <v>43</v>
      </c>
      <c r="N200">
        <f>Table1[[#This Row],[quantity]]*Table1[[#This Row],[price_per_unit]]</f>
        <v>914.76</v>
      </c>
      <c r="O200">
        <f>Table1[[#This Row],[ship_date]]-Table1[[#This Row],[order_date]]</f>
        <v>1</v>
      </c>
      <c r="P200">
        <f>Table1[[#This Row],[delivery_date]]-Table1[[#This Row],[ship_date]]</f>
        <v>4</v>
      </c>
      <c r="Q200" t="str">
        <f>TEXT(Table1[[#This Row],[order_date]],"mmm-yyy")</f>
        <v>Aug-2023</v>
      </c>
    </row>
    <row r="201" spans="1:17" x14ac:dyDescent="0.35">
      <c r="A201" t="s">
        <v>632</v>
      </c>
      <c r="B201" t="s">
        <v>181</v>
      </c>
      <c r="C201" s="1">
        <v>44981</v>
      </c>
      <c r="D201" s="1">
        <v>44982</v>
      </c>
      <c r="E201" s="1">
        <v>44987</v>
      </c>
      <c r="F201" t="s">
        <v>633</v>
      </c>
      <c r="G201" t="s">
        <v>50</v>
      </c>
      <c r="H201" t="s">
        <v>19</v>
      </c>
      <c r="I201">
        <v>4</v>
      </c>
      <c r="J201">
        <v>44.92</v>
      </c>
      <c r="K201">
        <v>12.64</v>
      </c>
      <c r="L201" t="s">
        <v>38</v>
      </c>
      <c r="M201" t="s">
        <v>42</v>
      </c>
      <c r="N201">
        <f>Table1[[#This Row],[quantity]]*Table1[[#This Row],[price_per_unit]]</f>
        <v>179.68</v>
      </c>
      <c r="O201">
        <f>Table1[[#This Row],[ship_date]]-Table1[[#This Row],[order_date]]</f>
        <v>1</v>
      </c>
      <c r="P201">
        <f>Table1[[#This Row],[delivery_date]]-Table1[[#This Row],[ship_date]]</f>
        <v>5</v>
      </c>
      <c r="Q201" t="str">
        <f>TEXT(Table1[[#This Row],[order_date]],"mmm-yyy")</f>
        <v>Feb-2023</v>
      </c>
    </row>
    <row r="202" spans="1:17" x14ac:dyDescent="0.35">
      <c r="A202" t="s">
        <v>634</v>
      </c>
      <c r="B202" t="s">
        <v>635</v>
      </c>
      <c r="C202" s="1">
        <v>45134</v>
      </c>
      <c r="D202" s="1">
        <v>45135</v>
      </c>
      <c r="E202" s="1">
        <v>45139</v>
      </c>
      <c r="F202" t="s">
        <v>636</v>
      </c>
      <c r="G202" t="s">
        <v>48</v>
      </c>
      <c r="H202" t="s">
        <v>20</v>
      </c>
      <c r="I202">
        <v>4</v>
      </c>
      <c r="J202">
        <v>805.47</v>
      </c>
      <c r="K202">
        <v>5.83</v>
      </c>
      <c r="L202" t="s">
        <v>39</v>
      </c>
      <c r="M202" t="s">
        <v>40</v>
      </c>
      <c r="N202">
        <f>Table1[[#This Row],[quantity]]*Table1[[#This Row],[price_per_unit]]</f>
        <v>3221.88</v>
      </c>
      <c r="O202">
        <f>Table1[[#This Row],[ship_date]]-Table1[[#This Row],[order_date]]</f>
        <v>1</v>
      </c>
      <c r="P202">
        <f>Table1[[#This Row],[delivery_date]]-Table1[[#This Row],[ship_date]]</f>
        <v>4</v>
      </c>
      <c r="Q202" t="str">
        <f>TEXT(Table1[[#This Row],[order_date]],"mmm-yyy")</f>
        <v>Jul-2023</v>
      </c>
    </row>
    <row r="203" spans="1:17" x14ac:dyDescent="0.35">
      <c r="A203" t="s">
        <v>637</v>
      </c>
      <c r="B203" t="s">
        <v>638</v>
      </c>
      <c r="C203" s="1">
        <v>45055</v>
      </c>
      <c r="D203" s="1">
        <v>45056</v>
      </c>
      <c r="E203" s="1">
        <v>45062</v>
      </c>
      <c r="F203" t="s">
        <v>639</v>
      </c>
      <c r="G203" t="s">
        <v>47</v>
      </c>
      <c r="H203" t="s">
        <v>23</v>
      </c>
      <c r="I203">
        <v>4</v>
      </c>
      <c r="J203">
        <v>858.23</v>
      </c>
      <c r="K203">
        <v>15.43</v>
      </c>
      <c r="L203" t="s">
        <v>39</v>
      </c>
      <c r="M203" t="s">
        <v>43</v>
      </c>
      <c r="N203">
        <f>Table1[[#This Row],[quantity]]*Table1[[#This Row],[price_per_unit]]</f>
        <v>3432.92</v>
      </c>
      <c r="O203">
        <f>Table1[[#This Row],[ship_date]]-Table1[[#This Row],[order_date]]</f>
        <v>1</v>
      </c>
      <c r="P203">
        <f>Table1[[#This Row],[delivery_date]]-Table1[[#This Row],[ship_date]]</f>
        <v>6</v>
      </c>
      <c r="Q203" t="str">
        <f>TEXT(Table1[[#This Row],[order_date]],"mmm-yyy")</f>
        <v>May-2023</v>
      </c>
    </row>
    <row r="204" spans="1:17" x14ac:dyDescent="0.35">
      <c r="A204" t="s">
        <v>640</v>
      </c>
      <c r="B204" t="s">
        <v>641</v>
      </c>
      <c r="C204" s="1">
        <v>44983</v>
      </c>
      <c r="D204" s="1">
        <v>44988</v>
      </c>
      <c r="E204" s="1">
        <v>44992</v>
      </c>
      <c r="F204" t="s">
        <v>642</v>
      </c>
      <c r="G204" t="s">
        <v>49</v>
      </c>
      <c r="H204" t="s">
        <v>28</v>
      </c>
      <c r="I204">
        <v>2</v>
      </c>
      <c r="J204">
        <v>236.22</v>
      </c>
      <c r="K204">
        <v>8.75</v>
      </c>
      <c r="L204" t="s">
        <v>39</v>
      </c>
      <c r="M204" t="s">
        <v>40</v>
      </c>
      <c r="N204">
        <f>Table1[[#This Row],[quantity]]*Table1[[#This Row],[price_per_unit]]</f>
        <v>472.44</v>
      </c>
      <c r="O204">
        <f>Table1[[#This Row],[ship_date]]-Table1[[#This Row],[order_date]]</f>
        <v>5</v>
      </c>
      <c r="P204">
        <f>Table1[[#This Row],[delivery_date]]-Table1[[#This Row],[ship_date]]</f>
        <v>4</v>
      </c>
      <c r="Q204" t="str">
        <f>TEXT(Table1[[#This Row],[order_date]],"mmm-yyy")</f>
        <v>Feb-2023</v>
      </c>
    </row>
    <row r="205" spans="1:17" x14ac:dyDescent="0.35">
      <c r="A205" t="s">
        <v>643</v>
      </c>
      <c r="B205" t="s">
        <v>644</v>
      </c>
      <c r="C205" s="1">
        <v>45287</v>
      </c>
      <c r="D205" s="1">
        <v>45288</v>
      </c>
      <c r="E205" s="1">
        <v>45294</v>
      </c>
      <c r="F205" t="s">
        <v>645</v>
      </c>
      <c r="G205" t="s">
        <v>48</v>
      </c>
      <c r="H205" t="s">
        <v>30</v>
      </c>
      <c r="I205">
        <v>3</v>
      </c>
      <c r="J205">
        <v>714.06</v>
      </c>
      <c r="K205">
        <v>15.73</v>
      </c>
      <c r="L205" t="s">
        <v>38</v>
      </c>
      <c r="M205" t="s">
        <v>43</v>
      </c>
      <c r="N205">
        <f>Table1[[#This Row],[quantity]]*Table1[[#This Row],[price_per_unit]]</f>
        <v>2142.1799999999998</v>
      </c>
      <c r="O205">
        <f>Table1[[#This Row],[ship_date]]-Table1[[#This Row],[order_date]]</f>
        <v>1</v>
      </c>
      <c r="P205">
        <f>Table1[[#This Row],[delivery_date]]-Table1[[#This Row],[ship_date]]</f>
        <v>6</v>
      </c>
      <c r="Q205" t="str">
        <f>TEXT(Table1[[#This Row],[order_date]],"mmm-yyy")</f>
        <v>Dec-2023</v>
      </c>
    </row>
    <row r="206" spans="1:17" x14ac:dyDescent="0.35">
      <c r="A206" t="s">
        <v>646</v>
      </c>
      <c r="B206" t="s">
        <v>647</v>
      </c>
      <c r="C206" s="1">
        <v>45057</v>
      </c>
      <c r="D206" s="1">
        <v>45062</v>
      </c>
      <c r="E206" s="1">
        <v>45065</v>
      </c>
      <c r="F206" t="s">
        <v>165</v>
      </c>
      <c r="G206" t="s">
        <v>47</v>
      </c>
      <c r="H206" t="s">
        <v>26</v>
      </c>
      <c r="I206">
        <v>3</v>
      </c>
      <c r="J206">
        <v>975.22</v>
      </c>
      <c r="K206">
        <v>11.07</v>
      </c>
      <c r="L206" t="s">
        <v>39</v>
      </c>
      <c r="M206" t="s">
        <v>42</v>
      </c>
      <c r="N206">
        <f>Table1[[#This Row],[quantity]]*Table1[[#This Row],[price_per_unit]]</f>
        <v>2925.66</v>
      </c>
      <c r="O206">
        <f>Table1[[#This Row],[ship_date]]-Table1[[#This Row],[order_date]]</f>
        <v>5</v>
      </c>
      <c r="P206">
        <f>Table1[[#This Row],[delivery_date]]-Table1[[#This Row],[ship_date]]</f>
        <v>3</v>
      </c>
      <c r="Q206" t="str">
        <f>TEXT(Table1[[#This Row],[order_date]],"mmm-yyy")</f>
        <v>May-2023</v>
      </c>
    </row>
    <row r="207" spans="1:17" x14ac:dyDescent="0.35">
      <c r="A207" t="s">
        <v>648</v>
      </c>
      <c r="B207" t="s">
        <v>649</v>
      </c>
      <c r="C207" s="1">
        <v>45217</v>
      </c>
      <c r="D207" s="1">
        <v>45218</v>
      </c>
      <c r="E207" s="1">
        <v>45222</v>
      </c>
      <c r="F207" t="s">
        <v>650</v>
      </c>
      <c r="G207" t="s">
        <v>49</v>
      </c>
      <c r="H207" t="s">
        <v>22</v>
      </c>
      <c r="I207">
        <v>5</v>
      </c>
      <c r="J207">
        <v>839.54</v>
      </c>
      <c r="K207">
        <v>6.26</v>
      </c>
      <c r="L207" t="s">
        <v>39</v>
      </c>
      <c r="M207" t="s">
        <v>43</v>
      </c>
      <c r="N207">
        <f>Table1[[#This Row],[quantity]]*Table1[[#This Row],[price_per_unit]]</f>
        <v>4197.7</v>
      </c>
      <c r="O207">
        <f>Table1[[#This Row],[ship_date]]-Table1[[#This Row],[order_date]]</f>
        <v>1</v>
      </c>
      <c r="P207">
        <f>Table1[[#This Row],[delivery_date]]-Table1[[#This Row],[ship_date]]</f>
        <v>4</v>
      </c>
      <c r="Q207" t="str">
        <f>TEXT(Table1[[#This Row],[order_date]],"mmm-yyy")</f>
        <v>Oct-2023</v>
      </c>
    </row>
    <row r="208" spans="1:17" x14ac:dyDescent="0.35">
      <c r="A208" t="s">
        <v>651</v>
      </c>
      <c r="B208" t="s">
        <v>652</v>
      </c>
      <c r="C208" s="1">
        <v>45222</v>
      </c>
      <c r="D208" s="1">
        <v>45224</v>
      </c>
      <c r="E208" s="1">
        <v>45229</v>
      </c>
      <c r="F208" t="s">
        <v>653</v>
      </c>
      <c r="G208" t="s">
        <v>48</v>
      </c>
      <c r="H208" t="s">
        <v>30</v>
      </c>
      <c r="I208">
        <v>5</v>
      </c>
      <c r="J208">
        <v>370.46</v>
      </c>
      <c r="K208">
        <v>16.55</v>
      </c>
      <c r="L208" t="s">
        <v>39</v>
      </c>
      <c r="M208" t="s">
        <v>41</v>
      </c>
      <c r="N208">
        <f>Table1[[#This Row],[quantity]]*Table1[[#This Row],[price_per_unit]]</f>
        <v>1852.3</v>
      </c>
      <c r="O208">
        <f>Table1[[#This Row],[ship_date]]-Table1[[#This Row],[order_date]]</f>
        <v>2</v>
      </c>
      <c r="P208">
        <f>Table1[[#This Row],[delivery_date]]-Table1[[#This Row],[ship_date]]</f>
        <v>5</v>
      </c>
      <c r="Q208" t="str">
        <f>TEXT(Table1[[#This Row],[order_date]],"mmm-yyy")</f>
        <v>Oct-2023</v>
      </c>
    </row>
    <row r="209" spans="1:17" x14ac:dyDescent="0.35">
      <c r="A209" t="s">
        <v>654</v>
      </c>
      <c r="B209" t="s">
        <v>539</v>
      </c>
      <c r="C209" s="1">
        <v>45078</v>
      </c>
      <c r="D209" s="1">
        <v>45082</v>
      </c>
      <c r="E209" s="1">
        <v>45089</v>
      </c>
      <c r="F209" t="s">
        <v>655</v>
      </c>
      <c r="G209" t="s">
        <v>49</v>
      </c>
      <c r="H209" t="s">
        <v>31</v>
      </c>
      <c r="I209">
        <v>4</v>
      </c>
      <c r="J209">
        <v>871.6</v>
      </c>
      <c r="K209">
        <v>12.03</v>
      </c>
      <c r="L209" t="s">
        <v>39</v>
      </c>
      <c r="M209" t="s">
        <v>42</v>
      </c>
      <c r="N209">
        <f>Table1[[#This Row],[quantity]]*Table1[[#This Row],[price_per_unit]]</f>
        <v>3486.4</v>
      </c>
      <c r="O209">
        <f>Table1[[#This Row],[ship_date]]-Table1[[#This Row],[order_date]]</f>
        <v>4</v>
      </c>
      <c r="P209">
        <f>Table1[[#This Row],[delivery_date]]-Table1[[#This Row],[ship_date]]</f>
        <v>7</v>
      </c>
      <c r="Q209" t="str">
        <f>TEXT(Table1[[#This Row],[order_date]],"mmm-yyy")</f>
        <v>Jun-2023</v>
      </c>
    </row>
    <row r="210" spans="1:17" x14ac:dyDescent="0.35">
      <c r="A210" t="s">
        <v>656</v>
      </c>
      <c r="B210" t="s">
        <v>657</v>
      </c>
      <c r="C210" s="1">
        <v>45073</v>
      </c>
      <c r="D210" s="1">
        <v>45077</v>
      </c>
      <c r="E210" s="1">
        <v>45083</v>
      </c>
      <c r="F210" t="s">
        <v>658</v>
      </c>
      <c r="G210" t="s">
        <v>47</v>
      </c>
      <c r="H210" t="s">
        <v>23</v>
      </c>
      <c r="I210">
        <v>5</v>
      </c>
      <c r="J210">
        <v>392.06</v>
      </c>
      <c r="K210">
        <v>9.7799999999999994</v>
      </c>
      <c r="L210" t="s">
        <v>38</v>
      </c>
      <c r="M210" t="s">
        <v>40</v>
      </c>
      <c r="N210">
        <f>Table1[[#This Row],[quantity]]*Table1[[#This Row],[price_per_unit]]</f>
        <v>1960.3</v>
      </c>
      <c r="O210">
        <f>Table1[[#This Row],[ship_date]]-Table1[[#This Row],[order_date]]</f>
        <v>4</v>
      </c>
      <c r="P210">
        <f>Table1[[#This Row],[delivery_date]]-Table1[[#This Row],[ship_date]]</f>
        <v>6</v>
      </c>
      <c r="Q210" t="str">
        <f>TEXT(Table1[[#This Row],[order_date]],"mmm-yyy")</f>
        <v>May-2023</v>
      </c>
    </row>
    <row r="211" spans="1:17" x14ac:dyDescent="0.35">
      <c r="A211" t="s">
        <v>659</v>
      </c>
      <c r="B211" t="s">
        <v>660</v>
      </c>
      <c r="C211" s="1">
        <v>45222</v>
      </c>
      <c r="D211" s="1">
        <v>45224</v>
      </c>
      <c r="E211" s="1">
        <v>45227</v>
      </c>
      <c r="F211" t="s">
        <v>661</v>
      </c>
      <c r="G211" t="s">
        <v>50</v>
      </c>
      <c r="H211" t="s">
        <v>33</v>
      </c>
      <c r="I211">
        <v>5</v>
      </c>
      <c r="J211">
        <v>53.64</v>
      </c>
      <c r="K211">
        <v>18.95</v>
      </c>
      <c r="L211" t="s">
        <v>39</v>
      </c>
      <c r="M211" t="s">
        <v>41</v>
      </c>
      <c r="N211">
        <f>Table1[[#This Row],[quantity]]*Table1[[#This Row],[price_per_unit]]</f>
        <v>268.2</v>
      </c>
      <c r="O211">
        <f>Table1[[#This Row],[ship_date]]-Table1[[#This Row],[order_date]]</f>
        <v>2</v>
      </c>
      <c r="P211">
        <f>Table1[[#This Row],[delivery_date]]-Table1[[#This Row],[ship_date]]</f>
        <v>3</v>
      </c>
      <c r="Q211" t="str">
        <f>TEXT(Table1[[#This Row],[order_date]],"mmm-yyy")</f>
        <v>Oct-2023</v>
      </c>
    </row>
    <row r="212" spans="1:17" x14ac:dyDescent="0.35">
      <c r="A212" t="s">
        <v>662</v>
      </c>
      <c r="B212" t="s">
        <v>663</v>
      </c>
      <c r="C212" s="1">
        <v>45184</v>
      </c>
      <c r="D212" s="1">
        <v>45189</v>
      </c>
      <c r="E212" s="1">
        <v>45196</v>
      </c>
      <c r="F212" t="s">
        <v>664</v>
      </c>
      <c r="G212" t="s">
        <v>49</v>
      </c>
      <c r="H212" t="s">
        <v>31</v>
      </c>
      <c r="I212">
        <v>5</v>
      </c>
      <c r="J212">
        <v>321.52</v>
      </c>
      <c r="K212">
        <v>12.96</v>
      </c>
      <c r="L212" t="s">
        <v>37</v>
      </c>
      <c r="M212" t="s">
        <v>43</v>
      </c>
      <c r="N212">
        <f>Table1[[#This Row],[quantity]]*Table1[[#This Row],[price_per_unit]]</f>
        <v>1607.6</v>
      </c>
      <c r="O212">
        <f>Table1[[#This Row],[ship_date]]-Table1[[#This Row],[order_date]]</f>
        <v>5</v>
      </c>
      <c r="P212">
        <f>Table1[[#This Row],[delivery_date]]-Table1[[#This Row],[ship_date]]</f>
        <v>7</v>
      </c>
      <c r="Q212" t="str">
        <f>TEXT(Table1[[#This Row],[order_date]],"mmm-yyy")</f>
        <v>Sep-2023</v>
      </c>
    </row>
    <row r="213" spans="1:17" x14ac:dyDescent="0.35">
      <c r="A213" t="s">
        <v>665</v>
      </c>
      <c r="B213" t="s">
        <v>666</v>
      </c>
      <c r="C213" s="1">
        <v>45043</v>
      </c>
      <c r="D213" s="1">
        <v>45047</v>
      </c>
      <c r="E213" s="1">
        <v>45052</v>
      </c>
      <c r="F213" t="s">
        <v>667</v>
      </c>
      <c r="G213" t="s">
        <v>49</v>
      </c>
      <c r="H213" t="s">
        <v>31</v>
      </c>
      <c r="I213">
        <v>4</v>
      </c>
      <c r="J213">
        <v>10.199999999999999</v>
      </c>
      <c r="K213">
        <v>14.67</v>
      </c>
      <c r="L213" t="s">
        <v>39</v>
      </c>
      <c r="M213" t="s">
        <v>41</v>
      </c>
      <c r="N213">
        <f>Table1[[#This Row],[quantity]]*Table1[[#This Row],[price_per_unit]]</f>
        <v>40.799999999999997</v>
      </c>
      <c r="O213">
        <f>Table1[[#This Row],[ship_date]]-Table1[[#This Row],[order_date]]</f>
        <v>4</v>
      </c>
      <c r="P213">
        <f>Table1[[#This Row],[delivery_date]]-Table1[[#This Row],[ship_date]]</f>
        <v>5</v>
      </c>
      <c r="Q213" t="str">
        <f>TEXT(Table1[[#This Row],[order_date]],"mmm-yyy")</f>
        <v>Apr-2023</v>
      </c>
    </row>
    <row r="214" spans="1:17" x14ac:dyDescent="0.35">
      <c r="A214" t="s">
        <v>668</v>
      </c>
      <c r="B214" t="s">
        <v>669</v>
      </c>
      <c r="C214" s="1">
        <v>45242</v>
      </c>
      <c r="D214" s="1">
        <v>45244</v>
      </c>
      <c r="E214" s="1">
        <v>45248</v>
      </c>
      <c r="F214" t="s">
        <v>670</v>
      </c>
      <c r="G214" t="s">
        <v>51</v>
      </c>
      <c r="H214" t="s">
        <v>21</v>
      </c>
      <c r="I214">
        <v>2</v>
      </c>
      <c r="J214">
        <v>915.99</v>
      </c>
      <c r="K214">
        <v>11.67</v>
      </c>
      <c r="L214" t="s">
        <v>39</v>
      </c>
      <c r="M214" t="s">
        <v>42</v>
      </c>
      <c r="N214">
        <f>Table1[[#This Row],[quantity]]*Table1[[#This Row],[price_per_unit]]</f>
        <v>1831.98</v>
      </c>
      <c r="O214">
        <f>Table1[[#This Row],[ship_date]]-Table1[[#This Row],[order_date]]</f>
        <v>2</v>
      </c>
      <c r="P214">
        <f>Table1[[#This Row],[delivery_date]]-Table1[[#This Row],[ship_date]]</f>
        <v>4</v>
      </c>
      <c r="Q214" t="str">
        <f>TEXT(Table1[[#This Row],[order_date]],"mmm-yyy")</f>
        <v>Nov-2023</v>
      </c>
    </row>
    <row r="215" spans="1:17" x14ac:dyDescent="0.35">
      <c r="A215" t="s">
        <v>671</v>
      </c>
      <c r="B215" t="s">
        <v>55</v>
      </c>
      <c r="C215" s="1">
        <v>45225</v>
      </c>
      <c r="D215" s="1">
        <v>45229</v>
      </c>
      <c r="E215" s="1">
        <v>45234</v>
      </c>
      <c r="F215" t="s">
        <v>672</v>
      </c>
      <c r="G215" t="s">
        <v>49</v>
      </c>
      <c r="H215" t="s">
        <v>28</v>
      </c>
      <c r="I215">
        <v>5</v>
      </c>
      <c r="J215">
        <v>508.66</v>
      </c>
      <c r="K215">
        <v>5.53</v>
      </c>
      <c r="L215" t="s">
        <v>38</v>
      </c>
      <c r="M215" t="s">
        <v>40</v>
      </c>
      <c r="N215">
        <f>Table1[[#This Row],[quantity]]*Table1[[#This Row],[price_per_unit]]</f>
        <v>2543.3000000000002</v>
      </c>
      <c r="O215">
        <f>Table1[[#This Row],[ship_date]]-Table1[[#This Row],[order_date]]</f>
        <v>4</v>
      </c>
      <c r="P215">
        <f>Table1[[#This Row],[delivery_date]]-Table1[[#This Row],[ship_date]]</f>
        <v>5</v>
      </c>
      <c r="Q215" t="str">
        <f>TEXT(Table1[[#This Row],[order_date]],"mmm-yyy")</f>
        <v>Oct-2023</v>
      </c>
    </row>
    <row r="216" spans="1:17" x14ac:dyDescent="0.35">
      <c r="A216" t="s">
        <v>673</v>
      </c>
      <c r="B216" t="s">
        <v>674</v>
      </c>
      <c r="C216" s="1">
        <v>45070</v>
      </c>
      <c r="D216" s="1">
        <v>45071</v>
      </c>
      <c r="E216" s="1">
        <v>45077</v>
      </c>
      <c r="F216" t="s">
        <v>675</v>
      </c>
      <c r="G216" t="s">
        <v>50</v>
      </c>
      <c r="H216" t="s">
        <v>33</v>
      </c>
      <c r="I216">
        <v>4</v>
      </c>
      <c r="J216">
        <v>82.61</v>
      </c>
      <c r="K216">
        <v>17.55</v>
      </c>
      <c r="L216" t="s">
        <v>39</v>
      </c>
      <c r="M216" t="s">
        <v>40</v>
      </c>
      <c r="N216">
        <f>Table1[[#This Row],[quantity]]*Table1[[#This Row],[price_per_unit]]</f>
        <v>330.44</v>
      </c>
      <c r="O216">
        <f>Table1[[#This Row],[ship_date]]-Table1[[#This Row],[order_date]]</f>
        <v>1</v>
      </c>
      <c r="P216">
        <f>Table1[[#This Row],[delivery_date]]-Table1[[#This Row],[ship_date]]</f>
        <v>6</v>
      </c>
      <c r="Q216" t="str">
        <f>TEXT(Table1[[#This Row],[order_date]],"mmm-yyy")</f>
        <v>May-2023</v>
      </c>
    </row>
    <row r="217" spans="1:17" x14ac:dyDescent="0.35">
      <c r="A217" t="s">
        <v>676</v>
      </c>
      <c r="B217" t="s">
        <v>677</v>
      </c>
      <c r="C217" s="1">
        <v>45200</v>
      </c>
      <c r="D217" s="1">
        <v>45203</v>
      </c>
      <c r="E217" s="1">
        <v>45207</v>
      </c>
      <c r="F217" t="s">
        <v>678</v>
      </c>
      <c r="G217" t="s">
        <v>50</v>
      </c>
      <c r="H217" t="s">
        <v>25</v>
      </c>
      <c r="I217">
        <v>4</v>
      </c>
      <c r="J217">
        <v>89.24</v>
      </c>
      <c r="K217">
        <v>19.850000000000001</v>
      </c>
      <c r="L217" t="s">
        <v>39</v>
      </c>
      <c r="M217" t="s">
        <v>41</v>
      </c>
      <c r="N217">
        <f>Table1[[#This Row],[quantity]]*Table1[[#This Row],[price_per_unit]]</f>
        <v>356.96</v>
      </c>
      <c r="O217">
        <f>Table1[[#This Row],[ship_date]]-Table1[[#This Row],[order_date]]</f>
        <v>3</v>
      </c>
      <c r="P217">
        <f>Table1[[#This Row],[delivery_date]]-Table1[[#This Row],[ship_date]]</f>
        <v>4</v>
      </c>
      <c r="Q217" t="str">
        <f>TEXT(Table1[[#This Row],[order_date]],"mmm-yyy")</f>
        <v>Oct-2023</v>
      </c>
    </row>
    <row r="218" spans="1:17" x14ac:dyDescent="0.35">
      <c r="A218" t="s">
        <v>679</v>
      </c>
      <c r="B218" t="s">
        <v>680</v>
      </c>
      <c r="C218" s="1">
        <v>45001</v>
      </c>
      <c r="D218" s="1">
        <v>45002</v>
      </c>
      <c r="E218" s="1">
        <v>45006</v>
      </c>
      <c r="F218" t="s">
        <v>681</v>
      </c>
      <c r="G218" t="s">
        <v>50</v>
      </c>
      <c r="H218" t="s">
        <v>19</v>
      </c>
      <c r="I218">
        <v>4</v>
      </c>
      <c r="J218">
        <v>770.88</v>
      </c>
      <c r="K218">
        <v>14.69</v>
      </c>
      <c r="L218" t="s">
        <v>39</v>
      </c>
      <c r="M218" t="s">
        <v>42</v>
      </c>
      <c r="N218">
        <f>Table1[[#This Row],[quantity]]*Table1[[#This Row],[price_per_unit]]</f>
        <v>3083.52</v>
      </c>
      <c r="O218">
        <f>Table1[[#This Row],[ship_date]]-Table1[[#This Row],[order_date]]</f>
        <v>1</v>
      </c>
      <c r="P218">
        <f>Table1[[#This Row],[delivery_date]]-Table1[[#This Row],[ship_date]]</f>
        <v>4</v>
      </c>
      <c r="Q218" t="str">
        <f>TEXT(Table1[[#This Row],[order_date]],"mmm-yyy")</f>
        <v>Mar-2023</v>
      </c>
    </row>
    <row r="219" spans="1:17" x14ac:dyDescent="0.35">
      <c r="A219" t="s">
        <v>682</v>
      </c>
      <c r="B219" t="s">
        <v>683</v>
      </c>
      <c r="C219" s="1">
        <v>45030</v>
      </c>
      <c r="D219" s="1">
        <v>45031</v>
      </c>
      <c r="E219" s="1">
        <v>45035</v>
      </c>
      <c r="F219" t="s">
        <v>684</v>
      </c>
      <c r="G219" t="s">
        <v>47</v>
      </c>
      <c r="H219" t="s">
        <v>24</v>
      </c>
      <c r="I219">
        <v>2</v>
      </c>
      <c r="J219">
        <v>480.33</v>
      </c>
      <c r="K219">
        <v>9.64</v>
      </c>
      <c r="L219" t="s">
        <v>39</v>
      </c>
      <c r="M219" t="s">
        <v>43</v>
      </c>
      <c r="N219">
        <f>Table1[[#This Row],[quantity]]*Table1[[#This Row],[price_per_unit]]</f>
        <v>960.66</v>
      </c>
      <c r="O219">
        <f>Table1[[#This Row],[ship_date]]-Table1[[#This Row],[order_date]]</f>
        <v>1</v>
      </c>
      <c r="P219">
        <f>Table1[[#This Row],[delivery_date]]-Table1[[#This Row],[ship_date]]</f>
        <v>4</v>
      </c>
      <c r="Q219" t="str">
        <f>TEXT(Table1[[#This Row],[order_date]],"mmm-yyy")</f>
        <v>Apr-2023</v>
      </c>
    </row>
    <row r="220" spans="1:17" x14ac:dyDescent="0.35">
      <c r="A220" t="s">
        <v>685</v>
      </c>
      <c r="B220" t="s">
        <v>686</v>
      </c>
      <c r="C220" s="1">
        <v>45025</v>
      </c>
      <c r="D220" s="1">
        <v>45026</v>
      </c>
      <c r="E220" s="1">
        <v>45031</v>
      </c>
      <c r="F220" t="s">
        <v>687</v>
      </c>
      <c r="G220" t="s">
        <v>50</v>
      </c>
      <c r="H220" t="s">
        <v>19</v>
      </c>
      <c r="I220">
        <v>3</v>
      </c>
      <c r="J220">
        <v>158.87</v>
      </c>
      <c r="K220">
        <v>18.16</v>
      </c>
      <c r="L220" t="s">
        <v>39</v>
      </c>
      <c r="M220" t="s">
        <v>41</v>
      </c>
      <c r="N220">
        <f>Table1[[#This Row],[quantity]]*Table1[[#This Row],[price_per_unit]]</f>
        <v>476.61</v>
      </c>
      <c r="O220">
        <f>Table1[[#This Row],[ship_date]]-Table1[[#This Row],[order_date]]</f>
        <v>1</v>
      </c>
      <c r="P220">
        <f>Table1[[#This Row],[delivery_date]]-Table1[[#This Row],[ship_date]]</f>
        <v>5</v>
      </c>
      <c r="Q220" t="str">
        <f>TEXT(Table1[[#This Row],[order_date]],"mmm-yyy")</f>
        <v>Apr-2023</v>
      </c>
    </row>
    <row r="221" spans="1:17" x14ac:dyDescent="0.35">
      <c r="A221" t="s">
        <v>688</v>
      </c>
      <c r="B221" t="s">
        <v>689</v>
      </c>
      <c r="C221" s="1">
        <v>45122</v>
      </c>
      <c r="D221" s="1">
        <v>45126</v>
      </c>
      <c r="E221" s="1">
        <v>45129</v>
      </c>
      <c r="F221" t="s">
        <v>690</v>
      </c>
      <c r="G221" t="s">
        <v>49</v>
      </c>
      <c r="H221" t="s">
        <v>31</v>
      </c>
      <c r="I221">
        <v>2</v>
      </c>
      <c r="J221">
        <v>517.16</v>
      </c>
      <c r="K221">
        <v>12.43</v>
      </c>
      <c r="L221" t="s">
        <v>38</v>
      </c>
      <c r="M221" t="s">
        <v>41</v>
      </c>
      <c r="N221">
        <f>Table1[[#This Row],[quantity]]*Table1[[#This Row],[price_per_unit]]</f>
        <v>1034.32</v>
      </c>
      <c r="O221">
        <f>Table1[[#This Row],[ship_date]]-Table1[[#This Row],[order_date]]</f>
        <v>4</v>
      </c>
      <c r="P221">
        <f>Table1[[#This Row],[delivery_date]]-Table1[[#This Row],[ship_date]]</f>
        <v>3</v>
      </c>
      <c r="Q221" t="str">
        <f>TEXT(Table1[[#This Row],[order_date]],"mmm-yyy")</f>
        <v>Jul-2023</v>
      </c>
    </row>
    <row r="222" spans="1:17" x14ac:dyDescent="0.35">
      <c r="A222" t="s">
        <v>691</v>
      </c>
      <c r="B222" t="s">
        <v>692</v>
      </c>
      <c r="C222" s="1">
        <v>45027</v>
      </c>
      <c r="D222" s="1">
        <v>45032</v>
      </c>
      <c r="E222" s="1">
        <v>45035</v>
      </c>
      <c r="F222" t="s">
        <v>693</v>
      </c>
      <c r="G222" t="s">
        <v>47</v>
      </c>
      <c r="H222" t="s">
        <v>24</v>
      </c>
      <c r="I222">
        <v>1</v>
      </c>
      <c r="J222">
        <v>148.81</v>
      </c>
      <c r="K222">
        <v>12.36</v>
      </c>
      <c r="L222" t="s">
        <v>38</v>
      </c>
      <c r="M222" t="s">
        <v>42</v>
      </c>
      <c r="N222">
        <f>Table1[[#This Row],[quantity]]*Table1[[#This Row],[price_per_unit]]</f>
        <v>148.81</v>
      </c>
      <c r="O222">
        <f>Table1[[#This Row],[ship_date]]-Table1[[#This Row],[order_date]]</f>
        <v>5</v>
      </c>
      <c r="P222">
        <f>Table1[[#This Row],[delivery_date]]-Table1[[#This Row],[ship_date]]</f>
        <v>3</v>
      </c>
      <c r="Q222" t="str">
        <f>TEXT(Table1[[#This Row],[order_date]],"mmm-yyy")</f>
        <v>Apr-2023</v>
      </c>
    </row>
    <row r="223" spans="1:17" x14ac:dyDescent="0.35">
      <c r="A223" t="s">
        <v>694</v>
      </c>
      <c r="B223" t="s">
        <v>349</v>
      </c>
      <c r="C223" s="1">
        <v>45162</v>
      </c>
      <c r="D223" s="1">
        <v>45165</v>
      </c>
      <c r="E223" s="1">
        <v>45170</v>
      </c>
      <c r="F223" t="s">
        <v>695</v>
      </c>
      <c r="G223" t="s">
        <v>51</v>
      </c>
      <c r="H223" t="s">
        <v>21</v>
      </c>
      <c r="I223">
        <v>1</v>
      </c>
      <c r="J223">
        <v>471.26</v>
      </c>
      <c r="K223">
        <v>8.83</v>
      </c>
      <c r="L223" t="s">
        <v>38</v>
      </c>
      <c r="M223" t="s">
        <v>42</v>
      </c>
      <c r="N223">
        <f>Table1[[#This Row],[quantity]]*Table1[[#This Row],[price_per_unit]]</f>
        <v>471.26</v>
      </c>
      <c r="O223">
        <f>Table1[[#This Row],[ship_date]]-Table1[[#This Row],[order_date]]</f>
        <v>3</v>
      </c>
      <c r="P223">
        <f>Table1[[#This Row],[delivery_date]]-Table1[[#This Row],[ship_date]]</f>
        <v>5</v>
      </c>
      <c r="Q223" t="str">
        <f>TEXT(Table1[[#This Row],[order_date]],"mmm-yyy")</f>
        <v>Aug-2023</v>
      </c>
    </row>
    <row r="224" spans="1:17" x14ac:dyDescent="0.35">
      <c r="A224" t="s">
        <v>696</v>
      </c>
      <c r="B224" t="s">
        <v>579</v>
      </c>
      <c r="C224" s="1">
        <v>45220</v>
      </c>
      <c r="D224" s="1">
        <v>45224</v>
      </c>
      <c r="E224" s="1">
        <v>45228</v>
      </c>
      <c r="F224" t="s">
        <v>697</v>
      </c>
      <c r="G224" t="s">
        <v>49</v>
      </c>
      <c r="H224" t="s">
        <v>22</v>
      </c>
      <c r="I224">
        <v>2</v>
      </c>
      <c r="J224">
        <v>101.01</v>
      </c>
      <c r="K224">
        <v>18.5</v>
      </c>
      <c r="L224" t="s">
        <v>39</v>
      </c>
      <c r="M224" t="s">
        <v>40</v>
      </c>
      <c r="N224">
        <f>Table1[[#This Row],[quantity]]*Table1[[#This Row],[price_per_unit]]</f>
        <v>202.02</v>
      </c>
      <c r="O224">
        <f>Table1[[#This Row],[ship_date]]-Table1[[#This Row],[order_date]]</f>
        <v>4</v>
      </c>
      <c r="P224">
        <f>Table1[[#This Row],[delivery_date]]-Table1[[#This Row],[ship_date]]</f>
        <v>4</v>
      </c>
      <c r="Q224" t="str">
        <f>TEXT(Table1[[#This Row],[order_date]],"mmm-yyy")</f>
        <v>Oct-2023</v>
      </c>
    </row>
    <row r="225" spans="1:17" x14ac:dyDescent="0.35">
      <c r="A225" t="s">
        <v>698</v>
      </c>
      <c r="B225" t="s">
        <v>699</v>
      </c>
      <c r="C225" s="1">
        <v>45162</v>
      </c>
      <c r="D225" s="1">
        <v>45165</v>
      </c>
      <c r="E225" s="1">
        <v>45169</v>
      </c>
      <c r="F225" t="s">
        <v>700</v>
      </c>
      <c r="G225" t="s">
        <v>48</v>
      </c>
      <c r="H225" t="s">
        <v>30</v>
      </c>
      <c r="I225">
        <v>5</v>
      </c>
      <c r="J225">
        <v>569.74</v>
      </c>
      <c r="K225">
        <v>11.19</v>
      </c>
      <c r="L225" t="s">
        <v>39</v>
      </c>
      <c r="M225" t="s">
        <v>40</v>
      </c>
      <c r="N225">
        <f>Table1[[#This Row],[quantity]]*Table1[[#This Row],[price_per_unit]]</f>
        <v>2848.7</v>
      </c>
      <c r="O225">
        <f>Table1[[#This Row],[ship_date]]-Table1[[#This Row],[order_date]]</f>
        <v>3</v>
      </c>
      <c r="P225">
        <f>Table1[[#This Row],[delivery_date]]-Table1[[#This Row],[ship_date]]</f>
        <v>4</v>
      </c>
      <c r="Q225" t="str">
        <f>TEXT(Table1[[#This Row],[order_date]],"mmm-yyy")</f>
        <v>Aug-2023</v>
      </c>
    </row>
    <row r="226" spans="1:17" x14ac:dyDescent="0.35">
      <c r="A226" t="s">
        <v>701</v>
      </c>
      <c r="B226" t="s">
        <v>702</v>
      </c>
      <c r="C226" s="1">
        <v>45151</v>
      </c>
      <c r="D226" s="1">
        <v>45154</v>
      </c>
      <c r="E226" s="1">
        <v>45158</v>
      </c>
      <c r="F226" t="s">
        <v>703</v>
      </c>
      <c r="G226" t="s">
        <v>50</v>
      </c>
      <c r="H226" t="s">
        <v>25</v>
      </c>
      <c r="I226">
        <v>3</v>
      </c>
      <c r="J226">
        <v>775.99</v>
      </c>
      <c r="K226">
        <v>12.21</v>
      </c>
      <c r="L226" t="s">
        <v>39</v>
      </c>
      <c r="M226" t="s">
        <v>40</v>
      </c>
      <c r="N226">
        <f>Table1[[#This Row],[quantity]]*Table1[[#This Row],[price_per_unit]]</f>
        <v>2327.9700000000003</v>
      </c>
      <c r="O226">
        <f>Table1[[#This Row],[ship_date]]-Table1[[#This Row],[order_date]]</f>
        <v>3</v>
      </c>
      <c r="P226">
        <f>Table1[[#This Row],[delivery_date]]-Table1[[#This Row],[ship_date]]</f>
        <v>4</v>
      </c>
      <c r="Q226" t="str">
        <f>TEXT(Table1[[#This Row],[order_date]],"mmm-yyy")</f>
        <v>Aug-2023</v>
      </c>
    </row>
    <row r="227" spans="1:17" x14ac:dyDescent="0.35">
      <c r="A227" t="s">
        <v>704</v>
      </c>
      <c r="B227" t="s">
        <v>705</v>
      </c>
      <c r="C227" s="1">
        <v>45207</v>
      </c>
      <c r="D227" s="1">
        <v>45209</v>
      </c>
      <c r="E227" s="1">
        <v>45216</v>
      </c>
      <c r="F227" t="s">
        <v>706</v>
      </c>
      <c r="G227" t="s">
        <v>51</v>
      </c>
      <c r="H227" t="s">
        <v>21</v>
      </c>
      <c r="I227">
        <v>3</v>
      </c>
      <c r="J227">
        <v>814.36</v>
      </c>
      <c r="K227">
        <v>13.93</v>
      </c>
      <c r="L227" t="s">
        <v>39</v>
      </c>
      <c r="M227" t="s">
        <v>41</v>
      </c>
      <c r="N227">
        <f>Table1[[#This Row],[quantity]]*Table1[[#This Row],[price_per_unit]]</f>
        <v>2443.08</v>
      </c>
      <c r="O227">
        <f>Table1[[#This Row],[ship_date]]-Table1[[#This Row],[order_date]]</f>
        <v>2</v>
      </c>
      <c r="P227">
        <f>Table1[[#This Row],[delivery_date]]-Table1[[#This Row],[ship_date]]</f>
        <v>7</v>
      </c>
      <c r="Q227" t="str">
        <f>TEXT(Table1[[#This Row],[order_date]],"mmm-yyy")</f>
        <v>Oct-2023</v>
      </c>
    </row>
    <row r="228" spans="1:17" x14ac:dyDescent="0.35">
      <c r="A228" t="s">
        <v>707</v>
      </c>
      <c r="B228" t="s">
        <v>708</v>
      </c>
      <c r="C228" s="1">
        <v>44956</v>
      </c>
      <c r="D228" s="1">
        <v>44960</v>
      </c>
      <c r="E228" s="1">
        <v>44965</v>
      </c>
      <c r="F228" t="s">
        <v>709</v>
      </c>
      <c r="G228" t="s">
        <v>50</v>
      </c>
      <c r="H228" t="s">
        <v>33</v>
      </c>
      <c r="I228">
        <v>4</v>
      </c>
      <c r="J228">
        <v>618.52</v>
      </c>
      <c r="K228">
        <v>18.14</v>
      </c>
      <c r="L228" t="s">
        <v>37</v>
      </c>
      <c r="M228" t="s">
        <v>42</v>
      </c>
      <c r="N228">
        <f>Table1[[#This Row],[quantity]]*Table1[[#This Row],[price_per_unit]]</f>
        <v>2474.08</v>
      </c>
      <c r="O228">
        <f>Table1[[#This Row],[ship_date]]-Table1[[#This Row],[order_date]]</f>
        <v>4</v>
      </c>
      <c r="P228">
        <f>Table1[[#This Row],[delivery_date]]-Table1[[#This Row],[ship_date]]</f>
        <v>5</v>
      </c>
      <c r="Q228" t="str">
        <f>TEXT(Table1[[#This Row],[order_date]],"mmm-yyy")</f>
        <v>Jan-2023</v>
      </c>
    </row>
    <row r="229" spans="1:17" x14ac:dyDescent="0.35">
      <c r="A229" t="s">
        <v>710</v>
      </c>
      <c r="B229" t="s">
        <v>711</v>
      </c>
      <c r="C229" s="1">
        <v>44970</v>
      </c>
      <c r="D229" s="1">
        <v>44973</v>
      </c>
      <c r="E229" s="1">
        <v>44978</v>
      </c>
      <c r="F229" t="s">
        <v>712</v>
      </c>
      <c r="G229" t="s">
        <v>51</v>
      </c>
      <c r="H229" t="s">
        <v>21</v>
      </c>
      <c r="I229">
        <v>5</v>
      </c>
      <c r="J229">
        <v>670.21</v>
      </c>
      <c r="K229">
        <v>14.22</v>
      </c>
      <c r="L229" t="s">
        <v>39</v>
      </c>
      <c r="M229" t="s">
        <v>42</v>
      </c>
      <c r="N229">
        <f>Table1[[#This Row],[quantity]]*Table1[[#This Row],[price_per_unit]]</f>
        <v>3351.05</v>
      </c>
      <c r="O229">
        <f>Table1[[#This Row],[ship_date]]-Table1[[#This Row],[order_date]]</f>
        <v>3</v>
      </c>
      <c r="P229">
        <f>Table1[[#This Row],[delivery_date]]-Table1[[#This Row],[ship_date]]</f>
        <v>5</v>
      </c>
      <c r="Q229" t="str">
        <f>TEXT(Table1[[#This Row],[order_date]],"mmm-yyy")</f>
        <v>Feb-2023</v>
      </c>
    </row>
    <row r="230" spans="1:17" x14ac:dyDescent="0.35">
      <c r="A230" t="s">
        <v>713</v>
      </c>
      <c r="B230" t="s">
        <v>714</v>
      </c>
      <c r="C230" s="1">
        <v>44949</v>
      </c>
      <c r="D230" s="1">
        <v>44953</v>
      </c>
      <c r="E230" s="1">
        <v>44956</v>
      </c>
      <c r="F230" t="s">
        <v>715</v>
      </c>
      <c r="G230" t="s">
        <v>48</v>
      </c>
      <c r="H230" t="s">
        <v>20</v>
      </c>
      <c r="I230">
        <v>3</v>
      </c>
      <c r="J230">
        <v>505.93</v>
      </c>
      <c r="K230">
        <v>13.56</v>
      </c>
      <c r="L230" t="s">
        <v>39</v>
      </c>
      <c r="M230" t="s">
        <v>42</v>
      </c>
      <c r="N230">
        <f>Table1[[#This Row],[quantity]]*Table1[[#This Row],[price_per_unit]]</f>
        <v>1517.79</v>
      </c>
      <c r="O230">
        <f>Table1[[#This Row],[ship_date]]-Table1[[#This Row],[order_date]]</f>
        <v>4</v>
      </c>
      <c r="P230">
        <f>Table1[[#This Row],[delivery_date]]-Table1[[#This Row],[ship_date]]</f>
        <v>3</v>
      </c>
      <c r="Q230" t="str">
        <f>TEXT(Table1[[#This Row],[order_date]],"mmm-yyy")</f>
        <v>Jan-2023</v>
      </c>
    </row>
    <row r="231" spans="1:17" x14ac:dyDescent="0.35">
      <c r="A231" t="s">
        <v>716</v>
      </c>
      <c r="B231" t="s">
        <v>717</v>
      </c>
      <c r="C231" s="1">
        <v>45151</v>
      </c>
      <c r="D231" s="1">
        <v>45154</v>
      </c>
      <c r="E231" s="1">
        <v>45156</v>
      </c>
      <c r="F231" t="s">
        <v>718</v>
      </c>
      <c r="G231" t="s">
        <v>47</v>
      </c>
      <c r="H231" t="s">
        <v>23</v>
      </c>
      <c r="I231">
        <v>1</v>
      </c>
      <c r="J231">
        <v>94.57</v>
      </c>
      <c r="K231">
        <v>14.84</v>
      </c>
      <c r="L231" t="s">
        <v>39</v>
      </c>
      <c r="M231" t="s">
        <v>40</v>
      </c>
      <c r="N231">
        <f>Table1[[#This Row],[quantity]]*Table1[[#This Row],[price_per_unit]]</f>
        <v>94.57</v>
      </c>
      <c r="O231">
        <f>Table1[[#This Row],[ship_date]]-Table1[[#This Row],[order_date]]</f>
        <v>3</v>
      </c>
      <c r="P231">
        <f>Table1[[#This Row],[delivery_date]]-Table1[[#This Row],[ship_date]]</f>
        <v>2</v>
      </c>
      <c r="Q231" t="str">
        <f>TEXT(Table1[[#This Row],[order_date]],"mmm-yyy")</f>
        <v>Aug-2023</v>
      </c>
    </row>
    <row r="232" spans="1:17" x14ac:dyDescent="0.35">
      <c r="A232" t="s">
        <v>719</v>
      </c>
      <c r="B232" t="s">
        <v>720</v>
      </c>
      <c r="C232" s="1">
        <v>45215</v>
      </c>
      <c r="D232" s="1">
        <v>45217</v>
      </c>
      <c r="E232" s="1">
        <v>45222</v>
      </c>
      <c r="F232" t="s">
        <v>721</v>
      </c>
      <c r="G232" t="s">
        <v>47</v>
      </c>
      <c r="H232" t="s">
        <v>26</v>
      </c>
      <c r="I232">
        <v>1</v>
      </c>
      <c r="J232">
        <v>68.069999999999993</v>
      </c>
      <c r="K232">
        <v>8.85</v>
      </c>
      <c r="L232" t="s">
        <v>39</v>
      </c>
      <c r="M232" t="s">
        <v>42</v>
      </c>
      <c r="N232">
        <f>Table1[[#This Row],[quantity]]*Table1[[#This Row],[price_per_unit]]</f>
        <v>68.069999999999993</v>
      </c>
      <c r="O232">
        <f>Table1[[#This Row],[ship_date]]-Table1[[#This Row],[order_date]]</f>
        <v>2</v>
      </c>
      <c r="P232">
        <f>Table1[[#This Row],[delivery_date]]-Table1[[#This Row],[ship_date]]</f>
        <v>5</v>
      </c>
      <c r="Q232" t="str">
        <f>TEXT(Table1[[#This Row],[order_date]],"mmm-yyy")</f>
        <v>Oct-2023</v>
      </c>
    </row>
    <row r="233" spans="1:17" x14ac:dyDescent="0.35">
      <c r="A233" t="s">
        <v>722</v>
      </c>
      <c r="B233" t="s">
        <v>723</v>
      </c>
      <c r="C233" s="1">
        <v>45182</v>
      </c>
      <c r="D233" s="1">
        <v>45184</v>
      </c>
      <c r="E233" s="1">
        <v>45190</v>
      </c>
      <c r="F233" t="s">
        <v>724</v>
      </c>
      <c r="G233" t="s">
        <v>51</v>
      </c>
      <c r="H233" t="s">
        <v>32</v>
      </c>
      <c r="I233">
        <v>4</v>
      </c>
      <c r="J233">
        <v>566.79</v>
      </c>
      <c r="K233">
        <v>19.09</v>
      </c>
      <c r="L233" t="s">
        <v>39</v>
      </c>
      <c r="M233" t="s">
        <v>43</v>
      </c>
      <c r="N233">
        <f>Table1[[#This Row],[quantity]]*Table1[[#This Row],[price_per_unit]]</f>
        <v>2267.16</v>
      </c>
      <c r="O233">
        <f>Table1[[#This Row],[ship_date]]-Table1[[#This Row],[order_date]]</f>
        <v>2</v>
      </c>
      <c r="P233">
        <f>Table1[[#This Row],[delivery_date]]-Table1[[#This Row],[ship_date]]</f>
        <v>6</v>
      </c>
      <c r="Q233" t="str">
        <f>TEXT(Table1[[#This Row],[order_date]],"mmm-yyy")</f>
        <v>Sep-2023</v>
      </c>
    </row>
    <row r="234" spans="1:17" x14ac:dyDescent="0.35">
      <c r="A234" t="s">
        <v>725</v>
      </c>
      <c r="B234" t="s">
        <v>726</v>
      </c>
      <c r="C234" s="1">
        <v>45029</v>
      </c>
      <c r="D234" s="1">
        <v>45032</v>
      </c>
      <c r="E234" s="1">
        <v>45036</v>
      </c>
      <c r="F234" t="s">
        <v>727</v>
      </c>
      <c r="G234" t="s">
        <v>51</v>
      </c>
      <c r="H234" t="s">
        <v>27</v>
      </c>
      <c r="I234">
        <v>2</v>
      </c>
      <c r="J234">
        <v>19.989999999999998</v>
      </c>
      <c r="K234">
        <v>16.690000000000001</v>
      </c>
      <c r="L234" t="s">
        <v>39</v>
      </c>
      <c r="M234" t="s">
        <v>42</v>
      </c>
      <c r="N234">
        <f>Table1[[#This Row],[quantity]]*Table1[[#This Row],[price_per_unit]]</f>
        <v>39.979999999999997</v>
      </c>
      <c r="O234">
        <f>Table1[[#This Row],[ship_date]]-Table1[[#This Row],[order_date]]</f>
        <v>3</v>
      </c>
      <c r="P234">
        <f>Table1[[#This Row],[delivery_date]]-Table1[[#This Row],[ship_date]]</f>
        <v>4</v>
      </c>
      <c r="Q234" t="str">
        <f>TEXT(Table1[[#This Row],[order_date]],"mmm-yyy")</f>
        <v>Apr-2023</v>
      </c>
    </row>
    <row r="235" spans="1:17" x14ac:dyDescent="0.35">
      <c r="A235" t="s">
        <v>728</v>
      </c>
      <c r="B235" t="s">
        <v>729</v>
      </c>
      <c r="C235" s="1">
        <v>45168</v>
      </c>
      <c r="D235" s="1">
        <v>45170</v>
      </c>
      <c r="E235" s="1">
        <v>45176</v>
      </c>
      <c r="F235" t="s">
        <v>730</v>
      </c>
      <c r="G235" t="s">
        <v>51</v>
      </c>
      <c r="H235" t="s">
        <v>32</v>
      </c>
      <c r="I235">
        <v>1</v>
      </c>
      <c r="J235">
        <v>42.93</v>
      </c>
      <c r="K235">
        <v>15.4</v>
      </c>
      <c r="L235" t="s">
        <v>39</v>
      </c>
      <c r="M235" t="s">
        <v>40</v>
      </c>
      <c r="N235">
        <f>Table1[[#This Row],[quantity]]*Table1[[#This Row],[price_per_unit]]</f>
        <v>42.93</v>
      </c>
      <c r="O235">
        <f>Table1[[#This Row],[ship_date]]-Table1[[#This Row],[order_date]]</f>
        <v>2</v>
      </c>
      <c r="P235">
        <f>Table1[[#This Row],[delivery_date]]-Table1[[#This Row],[ship_date]]</f>
        <v>6</v>
      </c>
      <c r="Q235" t="str">
        <f>TEXT(Table1[[#This Row],[order_date]],"mmm-yyy")</f>
        <v>Aug-2023</v>
      </c>
    </row>
    <row r="236" spans="1:17" x14ac:dyDescent="0.35">
      <c r="A236" t="s">
        <v>731</v>
      </c>
      <c r="B236" t="s">
        <v>732</v>
      </c>
      <c r="C236" s="1">
        <v>45139</v>
      </c>
      <c r="D236" s="1">
        <v>45144</v>
      </c>
      <c r="E236" s="1">
        <v>45151</v>
      </c>
      <c r="F236" t="s">
        <v>733</v>
      </c>
      <c r="G236" t="s">
        <v>50</v>
      </c>
      <c r="H236" t="s">
        <v>19</v>
      </c>
      <c r="I236">
        <v>4</v>
      </c>
      <c r="J236">
        <v>995.43</v>
      </c>
      <c r="K236">
        <v>7.25</v>
      </c>
      <c r="L236" t="s">
        <v>38</v>
      </c>
      <c r="M236" t="s">
        <v>43</v>
      </c>
      <c r="N236">
        <f>Table1[[#This Row],[quantity]]*Table1[[#This Row],[price_per_unit]]</f>
        <v>3981.72</v>
      </c>
      <c r="O236">
        <f>Table1[[#This Row],[ship_date]]-Table1[[#This Row],[order_date]]</f>
        <v>5</v>
      </c>
      <c r="P236">
        <f>Table1[[#This Row],[delivery_date]]-Table1[[#This Row],[ship_date]]</f>
        <v>7</v>
      </c>
      <c r="Q236" t="str">
        <f>TEXT(Table1[[#This Row],[order_date]],"mmm-yyy")</f>
        <v>Aug-2023</v>
      </c>
    </row>
    <row r="237" spans="1:17" x14ac:dyDescent="0.35">
      <c r="A237" t="s">
        <v>734</v>
      </c>
      <c r="B237" t="s">
        <v>53</v>
      </c>
      <c r="C237" s="1">
        <v>45204</v>
      </c>
      <c r="D237" s="1">
        <v>45209</v>
      </c>
      <c r="E237" s="1">
        <v>45213</v>
      </c>
      <c r="F237" t="s">
        <v>107</v>
      </c>
      <c r="G237" t="s">
        <v>49</v>
      </c>
      <c r="H237" t="s">
        <v>31</v>
      </c>
      <c r="I237">
        <v>3</v>
      </c>
      <c r="J237">
        <v>556.26</v>
      </c>
      <c r="K237">
        <v>15.87</v>
      </c>
      <c r="L237" t="s">
        <v>38</v>
      </c>
      <c r="M237" t="s">
        <v>42</v>
      </c>
      <c r="N237">
        <f>Table1[[#This Row],[quantity]]*Table1[[#This Row],[price_per_unit]]</f>
        <v>1668.78</v>
      </c>
      <c r="O237">
        <f>Table1[[#This Row],[ship_date]]-Table1[[#This Row],[order_date]]</f>
        <v>5</v>
      </c>
      <c r="P237">
        <f>Table1[[#This Row],[delivery_date]]-Table1[[#This Row],[ship_date]]</f>
        <v>4</v>
      </c>
      <c r="Q237" t="str">
        <f>TEXT(Table1[[#This Row],[order_date]],"mmm-yyy")</f>
        <v>Oct-2023</v>
      </c>
    </row>
    <row r="238" spans="1:17" x14ac:dyDescent="0.35">
      <c r="A238" t="s">
        <v>735</v>
      </c>
      <c r="B238" t="s">
        <v>202</v>
      </c>
      <c r="C238" s="1">
        <v>44954</v>
      </c>
      <c r="D238" s="1">
        <v>44959</v>
      </c>
      <c r="E238" s="1">
        <v>44961</v>
      </c>
      <c r="F238" t="s">
        <v>736</v>
      </c>
      <c r="G238" t="s">
        <v>49</v>
      </c>
      <c r="H238" t="s">
        <v>28</v>
      </c>
      <c r="I238">
        <v>2</v>
      </c>
      <c r="J238">
        <v>163.98</v>
      </c>
      <c r="K238">
        <v>11.75</v>
      </c>
      <c r="L238" t="s">
        <v>39</v>
      </c>
      <c r="M238" t="s">
        <v>42</v>
      </c>
      <c r="N238">
        <f>Table1[[#This Row],[quantity]]*Table1[[#This Row],[price_per_unit]]</f>
        <v>327.96</v>
      </c>
      <c r="O238">
        <f>Table1[[#This Row],[ship_date]]-Table1[[#This Row],[order_date]]</f>
        <v>5</v>
      </c>
      <c r="P238">
        <f>Table1[[#This Row],[delivery_date]]-Table1[[#This Row],[ship_date]]</f>
        <v>2</v>
      </c>
      <c r="Q238" t="str">
        <f>TEXT(Table1[[#This Row],[order_date]],"mmm-yyy")</f>
        <v>Jan-2023</v>
      </c>
    </row>
    <row r="239" spans="1:17" x14ac:dyDescent="0.35">
      <c r="A239" t="s">
        <v>737</v>
      </c>
      <c r="B239" t="s">
        <v>738</v>
      </c>
      <c r="C239" s="1">
        <v>45085</v>
      </c>
      <c r="D239" s="1">
        <v>45088</v>
      </c>
      <c r="E239" s="1">
        <v>45091</v>
      </c>
      <c r="F239" t="s">
        <v>739</v>
      </c>
      <c r="G239" t="s">
        <v>50</v>
      </c>
      <c r="H239" t="s">
        <v>33</v>
      </c>
      <c r="I239">
        <v>1</v>
      </c>
      <c r="J239">
        <v>769.33</v>
      </c>
      <c r="K239">
        <v>13.56</v>
      </c>
      <c r="L239" t="s">
        <v>39</v>
      </c>
      <c r="M239" t="s">
        <v>40</v>
      </c>
      <c r="N239">
        <f>Table1[[#This Row],[quantity]]*Table1[[#This Row],[price_per_unit]]</f>
        <v>769.33</v>
      </c>
      <c r="O239">
        <f>Table1[[#This Row],[ship_date]]-Table1[[#This Row],[order_date]]</f>
        <v>3</v>
      </c>
      <c r="P239">
        <f>Table1[[#This Row],[delivery_date]]-Table1[[#This Row],[ship_date]]</f>
        <v>3</v>
      </c>
      <c r="Q239" t="str">
        <f>TEXT(Table1[[#This Row],[order_date]],"mmm-yyy")</f>
        <v>Jun-2023</v>
      </c>
    </row>
    <row r="240" spans="1:17" x14ac:dyDescent="0.35">
      <c r="A240" t="s">
        <v>740</v>
      </c>
      <c r="B240" t="s">
        <v>741</v>
      </c>
      <c r="C240" s="1">
        <v>44952</v>
      </c>
      <c r="D240" s="1">
        <v>44955</v>
      </c>
      <c r="E240" s="1">
        <v>44960</v>
      </c>
      <c r="F240" t="s">
        <v>742</v>
      </c>
      <c r="G240" t="s">
        <v>48</v>
      </c>
      <c r="H240" t="s">
        <v>30</v>
      </c>
      <c r="I240">
        <v>4</v>
      </c>
      <c r="J240">
        <v>289.94</v>
      </c>
      <c r="K240">
        <v>5.62</v>
      </c>
      <c r="L240" t="s">
        <v>39</v>
      </c>
      <c r="M240" t="s">
        <v>41</v>
      </c>
      <c r="N240">
        <f>Table1[[#This Row],[quantity]]*Table1[[#This Row],[price_per_unit]]</f>
        <v>1159.76</v>
      </c>
      <c r="O240">
        <f>Table1[[#This Row],[ship_date]]-Table1[[#This Row],[order_date]]</f>
        <v>3</v>
      </c>
      <c r="P240">
        <f>Table1[[#This Row],[delivery_date]]-Table1[[#This Row],[ship_date]]</f>
        <v>5</v>
      </c>
      <c r="Q240" t="str">
        <f>TEXT(Table1[[#This Row],[order_date]],"mmm-yyy")</f>
        <v>Jan-2023</v>
      </c>
    </row>
    <row r="241" spans="1:17" x14ac:dyDescent="0.35">
      <c r="A241" t="s">
        <v>743</v>
      </c>
      <c r="B241" t="s">
        <v>744</v>
      </c>
      <c r="C241" s="1">
        <v>45182</v>
      </c>
      <c r="D241" s="1">
        <v>45183</v>
      </c>
      <c r="E241" s="1">
        <v>45185</v>
      </c>
      <c r="F241" t="s">
        <v>745</v>
      </c>
      <c r="G241" t="s">
        <v>50</v>
      </c>
      <c r="H241" t="s">
        <v>19</v>
      </c>
      <c r="I241">
        <v>4</v>
      </c>
      <c r="J241">
        <v>414.1</v>
      </c>
      <c r="K241">
        <v>15.86</v>
      </c>
      <c r="L241" t="s">
        <v>39</v>
      </c>
      <c r="M241" t="s">
        <v>42</v>
      </c>
      <c r="N241">
        <f>Table1[[#This Row],[quantity]]*Table1[[#This Row],[price_per_unit]]</f>
        <v>1656.4</v>
      </c>
      <c r="O241">
        <f>Table1[[#This Row],[ship_date]]-Table1[[#This Row],[order_date]]</f>
        <v>1</v>
      </c>
      <c r="P241">
        <f>Table1[[#This Row],[delivery_date]]-Table1[[#This Row],[ship_date]]</f>
        <v>2</v>
      </c>
      <c r="Q241" t="str">
        <f>TEXT(Table1[[#This Row],[order_date]],"mmm-yyy")</f>
        <v>Sep-2023</v>
      </c>
    </row>
    <row r="242" spans="1:17" x14ac:dyDescent="0.35">
      <c r="A242" t="s">
        <v>746</v>
      </c>
      <c r="B242" t="s">
        <v>54</v>
      </c>
      <c r="C242" s="1">
        <v>45260</v>
      </c>
      <c r="D242" s="1">
        <v>45261</v>
      </c>
      <c r="E242" s="1">
        <v>45267</v>
      </c>
      <c r="F242" t="s">
        <v>747</v>
      </c>
      <c r="G242" t="s">
        <v>50</v>
      </c>
      <c r="H242" t="s">
        <v>33</v>
      </c>
      <c r="I242">
        <v>3</v>
      </c>
      <c r="J242">
        <v>49.56</v>
      </c>
      <c r="K242">
        <v>17.97</v>
      </c>
      <c r="L242" t="s">
        <v>39</v>
      </c>
      <c r="M242" t="s">
        <v>42</v>
      </c>
      <c r="N242">
        <f>Table1[[#This Row],[quantity]]*Table1[[#This Row],[price_per_unit]]</f>
        <v>148.68</v>
      </c>
      <c r="O242">
        <f>Table1[[#This Row],[ship_date]]-Table1[[#This Row],[order_date]]</f>
        <v>1</v>
      </c>
      <c r="P242">
        <f>Table1[[#This Row],[delivery_date]]-Table1[[#This Row],[ship_date]]</f>
        <v>6</v>
      </c>
      <c r="Q242" t="str">
        <f>TEXT(Table1[[#This Row],[order_date]],"mmm-yyy")</f>
        <v>Nov-2023</v>
      </c>
    </row>
    <row r="243" spans="1:17" x14ac:dyDescent="0.35">
      <c r="A243" t="s">
        <v>748</v>
      </c>
      <c r="B243" t="s">
        <v>341</v>
      </c>
      <c r="C243" s="1">
        <v>45178</v>
      </c>
      <c r="D243" s="1">
        <v>45182</v>
      </c>
      <c r="E243" s="1">
        <v>45187</v>
      </c>
      <c r="F243" t="s">
        <v>749</v>
      </c>
      <c r="G243" t="s">
        <v>49</v>
      </c>
      <c r="H243" t="s">
        <v>28</v>
      </c>
      <c r="I243">
        <v>4</v>
      </c>
      <c r="J243">
        <v>593.4</v>
      </c>
      <c r="K243">
        <v>5.38</v>
      </c>
      <c r="L243" t="s">
        <v>39</v>
      </c>
      <c r="M243" t="s">
        <v>40</v>
      </c>
      <c r="N243">
        <f>Table1[[#This Row],[quantity]]*Table1[[#This Row],[price_per_unit]]</f>
        <v>2373.6</v>
      </c>
      <c r="O243">
        <f>Table1[[#This Row],[ship_date]]-Table1[[#This Row],[order_date]]</f>
        <v>4</v>
      </c>
      <c r="P243">
        <f>Table1[[#This Row],[delivery_date]]-Table1[[#This Row],[ship_date]]</f>
        <v>5</v>
      </c>
      <c r="Q243" t="str">
        <f>TEXT(Table1[[#This Row],[order_date]],"mmm-yyy")</f>
        <v>Sep-2023</v>
      </c>
    </row>
    <row r="244" spans="1:17" x14ac:dyDescent="0.35">
      <c r="A244" t="s">
        <v>750</v>
      </c>
      <c r="B244" t="s">
        <v>751</v>
      </c>
      <c r="C244" s="1">
        <v>45183</v>
      </c>
      <c r="D244" s="1">
        <v>45184</v>
      </c>
      <c r="E244" s="1">
        <v>45190</v>
      </c>
      <c r="F244" t="s">
        <v>752</v>
      </c>
      <c r="G244" t="s">
        <v>49</v>
      </c>
      <c r="H244" t="s">
        <v>22</v>
      </c>
      <c r="I244">
        <v>4</v>
      </c>
      <c r="J244">
        <v>547.65</v>
      </c>
      <c r="K244">
        <v>16.91</v>
      </c>
      <c r="L244" t="s">
        <v>39</v>
      </c>
      <c r="M244" t="s">
        <v>43</v>
      </c>
      <c r="N244">
        <f>Table1[[#This Row],[quantity]]*Table1[[#This Row],[price_per_unit]]</f>
        <v>2190.6</v>
      </c>
      <c r="O244">
        <f>Table1[[#This Row],[ship_date]]-Table1[[#This Row],[order_date]]</f>
        <v>1</v>
      </c>
      <c r="P244">
        <f>Table1[[#This Row],[delivery_date]]-Table1[[#This Row],[ship_date]]</f>
        <v>6</v>
      </c>
      <c r="Q244" t="str">
        <f>TEXT(Table1[[#This Row],[order_date]],"mmm-yyy")</f>
        <v>Sep-2023</v>
      </c>
    </row>
    <row r="245" spans="1:17" x14ac:dyDescent="0.35">
      <c r="A245" t="s">
        <v>753</v>
      </c>
      <c r="B245" t="s">
        <v>365</v>
      </c>
      <c r="C245" s="1">
        <v>45267</v>
      </c>
      <c r="D245" s="1">
        <v>45270</v>
      </c>
      <c r="E245" s="1">
        <v>45273</v>
      </c>
      <c r="F245" t="s">
        <v>754</v>
      </c>
      <c r="G245" t="s">
        <v>49</v>
      </c>
      <c r="H245" t="s">
        <v>22</v>
      </c>
      <c r="I245">
        <v>4</v>
      </c>
      <c r="J245">
        <v>568</v>
      </c>
      <c r="K245">
        <v>11.16</v>
      </c>
      <c r="L245" t="s">
        <v>39</v>
      </c>
      <c r="M245" t="s">
        <v>40</v>
      </c>
      <c r="N245">
        <f>Table1[[#This Row],[quantity]]*Table1[[#This Row],[price_per_unit]]</f>
        <v>2272</v>
      </c>
      <c r="O245">
        <f>Table1[[#This Row],[ship_date]]-Table1[[#This Row],[order_date]]</f>
        <v>3</v>
      </c>
      <c r="P245">
        <f>Table1[[#This Row],[delivery_date]]-Table1[[#This Row],[ship_date]]</f>
        <v>3</v>
      </c>
      <c r="Q245" t="str">
        <f>TEXT(Table1[[#This Row],[order_date]],"mmm-yyy")</f>
        <v>Dec-2023</v>
      </c>
    </row>
    <row r="246" spans="1:17" x14ac:dyDescent="0.35">
      <c r="A246" t="s">
        <v>755</v>
      </c>
      <c r="B246" t="s">
        <v>683</v>
      </c>
      <c r="C246" s="1">
        <v>45130</v>
      </c>
      <c r="D246" s="1">
        <v>45131</v>
      </c>
      <c r="E246" s="1">
        <v>45134</v>
      </c>
      <c r="F246" t="s">
        <v>756</v>
      </c>
      <c r="G246" t="s">
        <v>49</v>
      </c>
      <c r="H246" t="s">
        <v>31</v>
      </c>
      <c r="I246">
        <v>5</v>
      </c>
      <c r="J246">
        <v>997.32</v>
      </c>
      <c r="K246">
        <v>15.85</v>
      </c>
      <c r="L246" t="s">
        <v>39</v>
      </c>
      <c r="M246" t="s">
        <v>40</v>
      </c>
      <c r="N246">
        <f>Table1[[#This Row],[quantity]]*Table1[[#This Row],[price_per_unit]]</f>
        <v>4986.6000000000004</v>
      </c>
      <c r="O246">
        <f>Table1[[#This Row],[ship_date]]-Table1[[#This Row],[order_date]]</f>
        <v>1</v>
      </c>
      <c r="P246">
        <f>Table1[[#This Row],[delivery_date]]-Table1[[#This Row],[ship_date]]</f>
        <v>3</v>
      </c>
      <c r="Q246" t="str">
        <f>TEXT(Table1[[#This Row],[order_date]],"mmm-yyy")</f>
        <v>Jul-2023</v>
      </c>
    </row>
    <row r="247" spans="1:17" x14ac:dyDescent="0.35">
      <c r="A247" t="s">
        <v>757</v>
      </c>
      <c r="B247" t="s">
        <v>758</v>
      </c>
      <c r="C247" s="1">
        <v>44992</v>
      </c>
      <c r="D247" s="1">
        <v>44995</v>
      </c>
      <c r="E247" s="1">
        <v>44999</v>
      </c>
      <c r="F247" t="s">
        <v>759</v>
      </c>
      <c r="G247" t="s">
        <v>51</v>
      </c>
      <c r="H247" t="s">
        <v>27</v>
      </c>
      <c r="I247">
        <v>3</v>
      </c>
      <c r="J247">
        <v>616.87</v>
      </c>
      <c r="K247">
        <v>18.43</v>
      </c>
      <c r="L247" t="s">
        <v>39</v>
      </c>
      <c r="M247" t="s">
        <v>42</v>
      </c>
      <c r="N247">
        <f>Table1[[#This Row],[quantity]]*Table1[[#This Row],[price_per_unit]]</f>
        <v>1850.6100000000001</v>
      </c>
      <c r="O247">
        <f>Table1[[#This Row],[ship_date]]-Table1[[#This Row],[order_date]]</f>
        <v>3</v>
      </c>
      <c r="P247">
        <f>Table1[[#This Row],[delivery_date]]-Table1[[#This Row],[ship_date]]</f>
        <v>4</v>
      </c>
      <c r="Q247" t="str">
        <f>TEXT(Table1[[#This Row],[order_date]],"mmm-yyy")</f>
        <v>Mar-2023</v>
      </c>
    </row>
    <row r="248" spans="1:17" x14ac:dyDescent="0.35">
      <c r="A248" t="s">
        <v>760</v>
      </c>
      <c r="B248" t="s">
        <v>761</v>
      </c>
      <c r="C248" s="1">
        <v>45183</v>
      </c>
      <c r="D248" s="1">
        <v>45186</v>
      </c>
      <c r="E248" s="1">
        <v>45193</v>
      </c>
      <c r="F248" t="s">
        <v>762</v>
      </c>
      <c r="G248" t="s">
        <v>48</v>
      </c>
      <c r="H248" t="s">
        <v>30</v>
      </c>
      <c r="I248">
        <v>5</v>
      </c>
      <c r="J248">
        <v>895.83</v>
      </c>
      <c r="K248">
        <v>6.44</v>
      </c>
      <c r="L248" t="s">
        <v>39</v>
      </c>
      <c r="M248" t="s">
        <v>43</v>
      </c>
      <c r="N248">
        <f>Table1[[#This Row],[quantity]]*Table1[[#This Row],[price_per_unit]]</f>
        <v>4479.1500000000005</v>
      </c>
      <c r="O248">
        <f>Table1[[#This Row],[ship_date]]-Table1[[#This Row],[order_date]]</f>
        <v>3</v>
      </c>
      <c r="P248">
        <f>Table1[[#This Row],[delivery_date]]-Table1[[#This Row],[ship_date]]</f>
        <v>7</v>
      </c>
      <c r="Q248" t="str">
        <f>TEXT(Table1[[#This Row],[order_date]],"mmm-yyy")</f>
        <v>Sep-2023</v>
      </c>
    </row>
    <row r="249" spans="1:17" x14ac:dyDescent="0.35">
      <c r="A249" t="s">
        <v>763</v>
      </c>
      <c r="B249" t="s">
        <v>512</v>
      </c>
      <c r="C249" s="1">
        <v>45059</v>
      </c>
      <c r="D249" s="1">
        <v>45062</v>
      </c>
      <c r="E249" s="1">
        <v>45069</v>
      </c>
      <c r="F249" t="s">
        <v>764</v>
      </c>
      <c r="G249" t="s">
        <v>50</v>
      </c>
      <c r="H249" t="s">
        <v>19</v>
      </c>
      <c r="I249">
        <v>4</v>
      </c>
      <c r="J249">
        <v>628.74</v>
      </c>
      <c r="K249">
        <v>15.06</v>
      </c>
      <c r="L249" t="s">
        <v>39</v>
      </c>
      <c r="M249" t="s">
        <v>43</v>
      </c>
      <c r="N249">
        <f>Table1[[#This Row],[quantity]]*Table1[[#This Row],[price_per_unit]]</f>
        <v>2514.96</v>
      </c>
      <c r="O249">
        <f>Table1[[#This Row],[ship_date]]-Table1[[#This Row],[order_date]]</f>
        <v>3</v>
      </c>
      <c r="P249">
        <f>Table1[[#This Row],[delivery_date]]-Table1[[#This Row],[ship_date]]</f>
        <v>7</v>
      </c>
      <c r="Q249" t="str">
        <f>TEXT(Table1[[#This Row],[order_date]],"mmm-yyy")</f>
        <v>May-2023</v>
      </c>
    </row>
    <row r="250" spans="1:17" x14ac:dyDescent="0.35">
      <c r="A250" t="s">
        <v>765</v>
      </c>
      <c r="B250" t="s">
        <v>766</v>
      </c>
      <c r="C250" s="1">
        <v>45215</v>
      </c>
      <c r="D250" s="1">
        <v>45218</v>
      </c>
      <c r="E250" s="1">
        <v>45223</v>
      </c>
      <c r="F250" t="s">
        <v>767</v>
      </c>
      <c r="G250" t="s">
        <v>48</v>
      </c>
      <c r="H250" t="s">
        <v>30</v>
      </c>
      <c r="I250">
        <v>4</v>
      </c>
      <c r="J250">
        <v>74.2</v>
      </c>
      <c r="K250">
        <v>10.31</v>
      </c>
      <c r="L250" t="s">
        <v>39</v>
      </c>
      <c r="M250" t="s">
        <v>43</v>
      </c>
      <c r="N250">
        <f>Table1[[#This Row],[quantity]]*Table1[[#This Row],[price_per_unit]]</f>
        <v>296.8</v>
      </c>
      <c r="O250">
        <f>Table1[[#This Row],[ship_date]]-Table1[[#This Row],[order_date]]</f>
        <v>3</v>
      </c>
      <c r="P250">
        <f>Table1[[#This Row],[delivery_date]]-Table1[[#This Row],[ship_date]]</f>
        <v>5</v>
      </c>
      <c r="Q250" t="str">
        <f>TEXT(Table1[[#This Row],[order_date]],"mmm-yyy")</f>
        <v>Oct-2023</v>
      </c>
    </row>
    <row r="251" spans="1:17" x14ac:dyDescent="0.35">
      <c r="A251" t="s">
        <v>768</v>
      </c>
      <c r="B251" t="s">
        <v>769</v>
      </c>
      <c r="C251" s="1">
        <v>45035</v>
      </c>
      <c r="D251" s="1">
        <v>45040</v>
      </c>
      <c r="E251" s="1">
        <v>45046</v>
      </c>
      <c r="F251" t="s">
        <v>770</v>
      </c>
      <c r="G251" t="s">
        <v>47</v>
      </c>
      <c r="H251" t="s">
        <v>24</v>
      </c>
      <c r="I251">
        <v>2</v>
      </c>
      <c r="J251">
        <v>42.06</v>
      </c>
      <c r="K251">
        <v>6.87</v>
      </c>
      <c r="L251" t="s">
        <v>38</v>
      </c>
      <c r="M251" t="s">
        <v>40</v>
      </c>
      <c r="N251">
        <f>Table1[[#This Row],[quantity]]*Table1[[#This Row],[price_per_unit]]</f>
        <v>84.12</v>
      </c>
      <c r="O251">
        <f>Table1[[#This Row],[ship_date]]-Table1[[#This Row],[order_date]]</f>
        <v>5</v>
      </c>
      <c r="P251">
        <f>Table1[[#This Row],[delivery_date]]-Table1[[#This Row],[ship_date]]</f>
        <v>6</v>
      </c>
      <c r="Q251" t="str">
        <f>TEXT(Table1[[#This Row],[order_date]],"mmm-yyy")</f>
        <v>Apr-2023</v>
      </c>
    </row>
    <row r="252" spans="1:17" x14ac:dyDescent="0.35">
      <c r="A252" t="s">
        <v>771</v>
      </c>
      <c r="B252" t="s">
        <v>472</v>
      </c>
      <c r="C252" s="1">
        <v>45211</v>
      </c>
      <c r="D252" s="1">
        <v>45215</v>
      </c>
      <c r="E252" s="1">
        <v>45217</v>
      </c>
      <c r="F252" t="s">
        <v>772</v>
      </c>
      <c r="G252" t="s">
        <v>47</v>
      </c>
      <c r="H252" t="s">
        <v>26</v>
      </c>
      <c r="I252">
        <v>5</v>
      </c>
      <c r="J252">
        <v>258.77999999999997</v>
      </c>
      <c r="K252">
        <v>8.1199999999999992</v>
      </c>
      <c r="L252" t="s">
        <v>39</v>
      </c>
      <c r="M252" t="s">
        <v>40</v>
      </c>
      <c r="N252">
        <f>Table1[[#This Row],[quantity]]*Table1[[#This Row],[price_per_unit]]</f>
        <v>1293.8999999999999</v>
      </c>
      <c r="O252">
        <f>Table1[[#This Row],[ship_date]]-Table1[[#This Row],[order_date]]</f>
        <v>4</v>
      </c>
      <c r="P252">
        <f>Table1[[#This Row],[delivery_date]]-Table1[[#This Row],[ship_date]]</f>
        <v>2</v>
      </c>
      <c r="Q252" t="str">
        <f>TEXT(Table1[[#This Row],[order_date]],"mmm-yyy")</f>
        <v>Oct-2023</v>
      </c>
    </row>
    <row r="253" spans="1:17" x14ac:dyDescent="0.35">
      <c r="A253" t="s">
        <v>773</v>
      </c>
      <c r="B253" t="s">
        <v>310</v>
      </c>
      <c r="C253" s="1">
        <v>44985</v>
      </c>
      <c r="D253" s="1">
        <v>44990</v>
      </c>
      <c r="E253" s="1">
        <v>44993</v>
      </c>
      <c r="F253" t="s">
        <v>774</v>
      </c>
      <c r="G253" t="s">
        <v>47</v>
      </c>
      <c r="H253" t="s">
        <v>24</v>
      </c>
      <c r="I253">
        <v>3</v>
      </c>
      <c r="J253">
        <v>413.94</v>
      </c>
      <c r="K253">
        <v>16.510000000000002</v>
      </c>
      <c r="L253" t="s">
        <v>39</v>
      </c>
      <c r="M253" t="s">
        <v>43</v>
      </c>
      <c r="N253">
        <f>Table1[[#This Row],[quantity]]*Table1[[#This Row],[price_per_unit]]</f>
        <v>1241.82</v>
      </c>
      <c r="O253">
        <f>Table1[[#This Row],[ship_date]]-Table1[[#This Row],[order_date]]</f>
        <v>5</v>
      </c>
      <c r="P253">
        <f>Table1[[#This Row],[delivery_date]]-Table1[[#This Row],[ship_date]]</f>
        <v>3</v>
      </c>
      <c r="Q253" t="str">
        <f>TEXT(Table1[[#This Row],[order_date]],"mmm-yyy")</f>
        <v>Feb-2023</v>
      </c>
    </row>
    <row r="254" spans="1:17" x14ac:dyDescent="0.35">
      <c r="A254" t="s">
        <v>775</v>
      </c>
      <c r="B254" t="s">
        <v>776</v>
      </c>
      <c r="C254" s="1">
        <v>45091</v>
      </c>
      <c r="D254" s="1">
        <v>45095</v>
      </c>
      <c r="E254" s="1">
        <v>45100</v>
      </c>
      <c r="F254" t="s">
        <v>777</v>
      </c>
      <c r="G254" t="s">
        <v>50</v>
      </c>
      <c r="H254" t="s">
        <v>19</v>
      </c>
      <c r="I254">
        <v>5</v>
      </c>
      <c r="J254">
        <v>232.01</v>
      </c>
      <c r="K254">
        <v>13.79</v>
      </c>
      <c r="L254" t="s">
        <v>39</v>
      </c>
      <c r="M254" t="s">
        <v>41</v>
      </c>
      <c r="N254">
        <f>Table1[[#This Row],[quantity]]*Table1[[#This Row],[price_per_unit]]</f>
        <v>1160.05</v>
      </c>
      <c r="O254">
        <f>Table1[[#This Row],[ship_date]]-Table1[[#This Row],[order_date]]</f>
        <v>4</v>
      </c>
      <c r="P254">
        <f>Table1[[#This Row],[delivery_date]]-Table1[[#This Row],[ship_date]]</f>
        <v>5</v>
      </c>
      <c r="Q254" t="str">
        <f>TEXT(Table1[[#This Row],[order_date]],"mmm-yyy")</f>
        <v>Jun-2023</v>
      </c>
    </row>
    <row r="255" spans="1:17" x14ac:dyDescent="0.35">
      <c r="A255" t="s">
        <v>778</v>
      </c>
      <c r="B255" t="s">
        <v>295</v>
      </c>
      <c r="C255" s="1">
        <v>45180</v>
      </c>
      <c r="D255" s="1">
        <v>45181</v>
      </c>
      <c r="E255" s="1">
        <v>45185</v>
      </c>
      <c r="F255" t="s">
        <v>779</v>
      </c>
      <c r="G255" t="s">
        <v>50</v>
      </c>
      <c r="H255" t="s">
        <v>33</v>
      </c>
      <c r="I255">
        <v>5</v>
      </c>
      <c r="J255">
        <v>396.19</v>
      </c>
      <c r="K255">
        <v>15.16</v>
      </c>
      <c r="L255" t="s">
        <v>39</v>
      </c>
      <c r="M255" t="s">
        <v>43</v>
      </c>
      <c r="N255">
        <f>Table1[[#This Row],[quantity]]*Table1[[#This Row],[price_per_unit]]</f>
        <v>1980.95</v>
      </c>
      <c r="O255">
        <f>Table1[[#This Row],[ship_date]]-Table1[[#This Row],[order_date]]</f>
        <v>1</v>
      </c>
      <c r="P255">
        <f>Table1[[#This Row],[delivery_date]]-Table1[[#This Row],[ship_date]]</f>
        <v>4</v>
      </c>
      <c r="Q255" t="str">
        <f>TEXT(Table1[[#This Row],[order_date]],"mmm-yyy")</f>
        <v>Sep-2023</v>
      </c>
    </row>
    <row r="256" spans="1:17" x14ac:dyDescent="0.35">
      <c r="A256" t="s">
        <v>780</v>
      </c>
      <c r="B256" t="s">
        <v>781</v>
      </c>
      <c r="C256" s="1">
        <v>44992</v>
      </c>
      <c r="D256" s="1">
        <v>44997</v>
      </c>
      <c r="E256" s="1">
        <v>45000</v>
      </c>
      <c r="F256" t="s">
        <v>782</v>
      </c>
      <c r="G256" t="s">
        <v>51</v>
      </c>
      <c r="H256" t="s">
        <v>32</v>
      </c>
      <c r="I256">
        <v>4</v>
      </c>
      <c r="J256">
        <v>146.79</v>
      </c>
      <c r="K256">
        <v>16.05</v>
      </c>
      <c r="L256" t="s">
        <v>39</v>
      </c>
      <c r="M256" t="s">
        <v>41</v>
      </c>
      <c r="N256">
        <f>Table1[[#This Row],[quantity]]*Table1[[#This Row],[price_per_unit]]</f>
        <v>587.16</v>
      </c>
      <c r="O256">
        <f>Table1[[#This Row],[ship_date]]-Table1[[#This Row],[order_date]]</f>
        <v>5</v>
      </c>
      <c r="P256">
        <f>Table1[[#This Row],[delivery_date]]-Table1[[#This Row],[ship_date]]</f>
        <v>3</v>
      </c>
      <c r="Q256" t="str">
        <f>TEXT(Table1[[#This Row],[order_date]],"mmm-yyy")</f>
        <v>Mar-2023</v>
      </c>
    </row>
    <row r="257" spans="1:17" x14ac:dyDescent="0.35">
      <c r="A257" t="s">
        <v>783</v>
      </c>
      <c r="B257" t="s">
        <v>498</v>
      </c>
      <c r="C257" s="1">
        <v>45027</v>
      </c>
      <c r="D257" s="1">
        <v>45030</v>
      </c>
      <c r="E257" s="1">
        <v>45034</v>
      </c>
      <c r="F257" t="s">
        <v>784</v>
      </c>
      <c r="G257" t="s">
        <v>49</v>
      </c>
      <c r="H257" t="s">
        <v>22</v>
      </c>
      <c r="I257">
        <v>4</v>
      </c>
      <c r="J257">
        <v>479.7</v>
      </c>
      <c r="K257">
        <v>13.54</v>
      </c>
      <c r="L257" t="s">
        <v>39</v>
      </c>
      <c r="M257" t="s">
        <v>41</v>
      </c>
      <c r="N257">
        <f>Table1[[#This Row],[quantity]]*Table1[[#This Row],[price_per_unit]]</f>
        <v>1918.8</v>
      </c>
      <c r="O257">
        <f>Table1[[#This Row],[ship_date]]-Table1[[#This Row],[order_date]]</f>
        <v>3</v>
      </c>
      <c r="P257">
        <f>Table1[[#This Row],[delivery_date]]-Table1[[#This Row],[ship_date]]</f>
        <v>4</v>
      </c>
      <c r="Q257" t="str">
        <f>TEXT(Table1[[#This Row],[order_date]],"mmm-yyy")</f>
        <v>Apr-2023</v>
      </c>
    </row>
    <row r="258" spans="1:17" x14ac:dyDescent="0.35">
      <c r="A258" t="s">
        <v>785</v>
      </c>
      <c r="B258" t="s">
        <v>786</v>
      </c>
      <c r="C258" s="1">
        <v>45169</v>
      </c>
      <c r="D258" s="1">
        <v>45172</v>
      </c>
      <c r="E258" s="1">
        <v>45174</v>
      </c>
      <c r="F258" t="s">
        <v>787</v>
      </c>
      <c r="G258" t="s">
        <v>48</v>
      </c>
      <c r="H258" t="s">
        <v>20</v>
      </c>
      <c r="I258">
        <v>5</v>
      </c>
      <c r="J258">
        <v>111.59</v>
      </c>
      <c r="K258">
        <v>7.5</v>
      </c>
      <c r="L258" t="s">
        <v>39</v>
      </c>
      <c r="M258" t="s">
        <v>40</v>
      </c>
      <c r="N258">
        <f>Table1[[#This Row],[quantity]]*Table1[[#This Row],[price_per_unit]]</f>
        <v>557.95000000000005</v>
      </c>
      <c r="O258">
        <f>Table1[[#This Row],[ship_date]]-Table1[[#This Row],[order_date]]</f>
        <v>3</v>
      </c>
      <c r="P258">
        <f>Table1[[#This Row],[delivery_date]]-Table1[[#This Row],[ship_date]]</f>
        <v>2</v>
      </c>
      <c r="Q258" t="str">
        <f>TEXT(Table1[[#This Row],[order_date]],"mmm-yyy")</f>
        <v>Aug-2023</v>
      </c>
    </row>
    <row r="259" spans="1:17" x14ac:dyDescent="0.35">
      <c r="A259" t="s">
        <v>788</v>
      </c>
      <c r="B259" t="s">
        <v>789</v>
      </c>
      <c r="C259" s="1">
        <v>44948</v>
      </c>
      <c r="D259" s="1">
        <v>44950</v>
      </c>
      <c r="E259" s="1">
        <v>44955</v>
      </c>
      <c r="F259" t="s">
        <v>790</v>
      </c>
      <c r="G259" t="s">
        <v>47</v>
      </c>
      <c r="H259" t="s">
        <v>26</v>
      </c>
      <c r="I259">
        <v>5</v>
      </c>
      <c r="J259">
        <v>419.77</v>
      </c>
      <c r="K259">
        <v>5.96</v>
      </c>
      <c r="L259" t="s">
        <v>39</v>
      </c>
      <c r="M259" t="s">
        <v>41</v>
      </c>
      <c r="N259">
        <f>Table1[[#This Row],[quantity]]*Table1[[#This Row],[price_per_unit]]</f>
        <v>2098.85</v>
      </c>
      <c r="O259">
        <f>Table1[[#This Row],[ship_date]]-Table1[[#This Row],[order_date]]</f>
        <v>2</v>
      </c>
      <c r="P259">
        <f>Table1[[#This Row],[delivery_date]]-Table1[[#This Row],[ship_date]]</f>
        <v>5</v>
      </c>
      <c r="Q259" t="str">
        <f>TEXT(Table1[[#This Row],[order_date]],"mmm-yyy")</f>
        <v>Jan-2023</v>
      </c>
    </row>
    <row r="260" spans="1:17" x14ac:dyDescent="0.35">
      <c r="A260" t="s">
        <v>791</v>
      </c>
      <c r="B260" t="s">
        <v>792</v>
      </c>
      <c r="C260" s="1">
        <v>44979</v>
      </c>
      <c r="D260" s="1">
        <v>44984</v>
      </c>
      <c r="E260" s="1">
        <v>44987</v>
      </c>
      <c r="F260" t="s">
        <v>793</v>
      </c>
      <c r="G260" t="s">
        <v>51</v>
      </c>
      <c r="H260" t="s">
        <v>27</v>
      </c>
      <c r="I260">
        <v>1</v>
      </c>
      <c r="J260">
        <v>578.28</v>
      </c>
      <c r="K260">
        <v>15.45</v>
      </c>
      <c r="L260" t="s">
        <v>39</v>
      </c>
      <c r="M260" t="s">
        <v>41</v>
      </c>
      <c r="N260">
        <f>Table1[[#This Row],[quantity]]*Table1[[#This Row],[price_per_unit]]</f>
        <v>578.28</v>
      </c>
      <c r="O260">
        <f>Table1[[#This Row],[ship_date]]-Table1[[#This Row],[order_date]]</f>
        <v>5</v>
      </c>
      <c r="P260">
        <f>Table1[[#This Row],[delivery_date]]-Table1[[#This Row],[ship_date]]</f>
        <v>3</v>
      </c>
      <c r="Q260" t="str">
        <f>TEXT(Table1[[#This Row],[order_date]],"mmm-yyy")</f>
        <v>Feb-2023</v>
      </c>
    </row>
    <row r="261" spans="1:17" x14ac:dyDescent="0.35">
      <c r="A261" t="s">
        <v>794</v>
      </c>
      <c r="B261" t="s">
        <v>795</v>
      </c>
      <c r="C261" s="1">
        <v>45100</v>
      </c>
      <c r="D261" s="1">
        <v>45103</v>
      </c>
      <c r="E261" s="1">
        <v>45109</v>
      </c>
      <c r="F261" t="s">
        <v>796</v>
      </c>
      <c r="G261" t="s">
        <v>47</v>
      </c>
      <c r="H261" t="s">
        <v>24</v>
      </c>
      <c r="I261">
        <v>4</v>
      </c>
      <c r="J261">
        <v>196.25</v>
      </c>
      <c r="K261">
        <v>5.62</v>
      </c>
      <c r="L261" t="s">
        <v>39</v>
      </c>
      <c r="M261" t="s">
        <v>43</v>
      </c>
      <c r="N261">
        <f>Table1[[#This Row],[quantity]]*Table1[[#This Row],[price_per_unit]]</f>
        <v>785</v>
      </c>
      <c r="O261">
        <f>Table1[[#This Row],[ship_date]]-Table1[[#This Row],[order_date]]</f>
        <v>3</v>
      </c>
      <c r="P261">
        <f>Table1[[#This Row],[delivery_date]]-Table1[[#This Row],[ship_date]]</f>
        <v>6</v>
      </c>
      <c r="Q261" t="str">
        <f>TEXT(Table1[[#This Row],[order_date]],"mmm-yyy")</f>
        <v>Jun-2023</v>
      </c>
    </row>
    <row r="262" spans="1:17" x14ac:dyDescent="0.35">
      <c r="A262" t="s">
        <v>797</v>
      </c>
      <c r="B262" t="s">
        <v>798</v>
      </c>
      <c r="C262" s="1">
        <v>45262</v>
      </c>
      <c r="D262" s="1">
        <v>45265</v>
      </c>
      <c r="E262" s="1">
        <v>45268</v>
      </c>
      <c r="F262" t="s">
        <v>799</v>
      </c>
      <c r="G262" t="s">
        <v>48</v>
      </c>
      <c r="H262" t="s">
        <v>20</v>
      </c>
      <c r="I262">
        <v>5</v>
      </c>
      <c r="J262">
        <v>570.49</v>
      </c>
      <c r="K262">
        <v>13.14</v>
      </c>
      <c r="L262" t="s">
        <v>39</v>
      </c>
      <c r="M262" t="s">
        <v>42</v>
      </c>
      <c r="N262">
        <f>Table1[[#This Row],[quantity]]*Table1[[#This Row],[price_per_unit]]</f>
        <v>2852.45</v>
      </c>
      <c r="O262">
        <f>Table1[[#This Row],[ship_date]]-Table1[[#This Row],[order_date]]</f>
        <v>3</v>
      </c>
      <c r="P262">
        <f>Table1[[#This Row],[delivery_date]]-Table1[[#This Row],[ship_date]]</f>
        <v>3</v>
      </c>
      <c r="Q262" t="str">
        <f>TEXT(Table1[[#This Row],[order_date]],"mmm-yyy")</f>
        <v>Dec-2023</v>
      </c>
    </row>
    <row r="263" spans="1:17" x14ac:dyDescent="0.35">
      <c r="A263" t="s">
        <v>800</v>
      </c>
      <c r="B263" t="s">
        <v>801</v>
      </c>
      <c r="C263" s="1">
        <v>44946</v>
      </c>
      <c r="D263" s="1">
        <v>44951</v>
      </c>
      <c r="E263" s="1">
        <v>44954</v>
      </c>
      <c r="F263" t="s">
        <v>802</v>
      </c>
      <c r="G263" t="s">
        <v>50</v>
      </c>
      <c r="H263" t="s">
        <v>19</v>
      </c>
      <c r="I263">
        <v>2</v>
      </c>
      <c r="J263">
        <v>756.86</v>
      </c>
      <c r="K263">
        <v>6.87</v>
      </c>
      <c r="L263" t="s">
        <v>38</v>
      </c>
      <c r="M263" t="s">
        <v>40</v>
      </c>
      <c r="N263">
        <f>Table1[[#This Row],[quantity]]*Table1[[#This Row],[price_per_unit]]</f>
        <v>1513.72</v>
      </c>
      <c r="O263">
        <f>Table1[[#This Row],[ship_date]]-Table1[[#This Row],[order_date]]</f>
        <v>5</v>
      </c>
      <c r="P263">
        <f>Table1[[#This Row],[delivery_date]]-Table1[[#This Row],[ship_date]]</f>
        <v>3</v>
      </c>
      <c r="Q263" t="str">
        <f>TEXT(Table1[[#This Row],[order_date]],"mmm-yyy")</f>
        <v>Jan-2023</v>
      </c>
    </row>
    <row r="264" spans="1:17" x14ac:dyDescent="0.35">
      <c r="A264" t="s">
        <v>803</v>
      </c>
      <c r="B264" t="s">
        <v>804</v>
      </c>
      <c r="C264" s="1">
        <v>44988</v>
      </c>
      <c r="D264" s="1">
        <v>44990</v>
      </c>
      <c r="E264" s="1">
        <v>44995</v>
      </c>
      <c r="F264" t="s">
        <v>805</v>
      </c>
      <c r="G264" t="s">
        <v>47</v>
      </c>
      <c r="H264" t="s">
        <v>24</v>
      </c>
      <c r="I264">
        <v>2</v>
      </c>
      <c r="J264">
        <v>815.17</v>
      </c>
      <c r="K264">
        <v>5.29</v>
      </c>
      <c r="L264" t="s">
        <v>39</v>
      </c>
      <c r="M264" t="s">
        <v>42</v>
      </c>
      <c r="N264">
        <f>Table1[[#This Row],[quantity]]*Table1[[#This Row],[price_per_unit]]</f>
        <v>1630.34</v>
      </c>
      <c r="O264">
        <f>Table1[[#This Row],[ship_date]]-Table1[[#This Row],[order_date]]</f>
        <v>2</v>
      </c>
      <c r="P264">
        <f>Table1[[#This Row],[delivery_date]]-Table1[[#This Row],[ship_date]]</f>
        <v>5</v>
      </c>
      <c r="Q264" t="str">
        <f>TEXT(Table1[[#This Row],[order_date]],"mmm-yyy")</f>
        <v>Mar-2023</v>
      </c>
    </row>
    <row r="265" spans="1:17" x14ac:dyDescent="0.35">
      <c r="A265" t="s">
        <v>806</v>
      </c>
      <c r="B265" t="s">
        <v>265</v>
      </c>
      <c r="C265" s="1">
        <v>45258</v>
      </c>
      <c r="D265" s="1">
        <v>45263</v>
      </c>
      <c r="E265" s="1">
        <v>45267</v>
      </c>
      <c r="F265" t="s">
        <v>807</v>
      </c>
      <c r="G265" t="s">
        <v>47</v>
      </c>
      <c r="H265" t="s">
        <v>23</v>
      </c>
      <c r="I265">
        <v>4</v>
      </c>
      <c r="J265">
        <v>410.94</v>
      </c>
      <c r="K265">
        <v>5.69</v>
      </c>
      <c r="L265" t="s">
        <v>39</v>
      </c>
      <c r="M265" t="s">
        <v>40</v>
      </c>
      <c r="N265">
        <f>Table1[[#This Row],[quantity]]*Table1[[#This Row],[price_per_unit]]</f>
        <v>1643.76</v>
      </c>
      <c r="O265">
        <f>Table1[[#This Row],[ship_date]]-Table1[[#This Row],[order_date]]</f>
        <v>5</v>
      </c>
      <c r="P265">
        <f>Table1[[#This Row],[delivery_date]]-Table1[[#This Row],[ship_date]]</f>
        <v>4</v>
      </c>
      <c r="Q265" t="str">
        <f>TEXT(Table1[[#This Row],[order_date]],"mmm-yyy")</f>
        <v>Nov-2023</v>
      </c>
    </row>
    <row r="266" spans="1:17" x14ac:dyDescent="0.35">
      <c r="A266" t="s">
        <v>808</v>
      </c>
      <c r="B266" t="s">
        <v>457</v>
      </c>
      <c r="C266" s="1">
        <v>44939</v>
      </c>
      <c r="D266" s="1">
        <v>44944</v>
      </c>
      <c r="E266" s="1">
        <v>44948</v>
      </c>
      <c r="F266" t="s">
        <v>809</v>
      </c>
      <c r="G266" t="s">
        <v>49</v>
      </c>
      <c r="H266" t="s">
        <v>22</v>
      </c>
      <c r="I266">
        <v>1</v>
      </c>
      <c r="J266">
        <v>985.83</v>
      </c>
      <c r="K266">
        <v>5.6</v>
      </c>
      <c r="L266" t="s">
        <v>39</v>
      </c>
      <c r="M266" t="s">
        <v>43</v>
      </c>
      <c r="N266">
        <f>Table1[[#This Row],[quantity]]*Table1[[#This Row],[price_per_unit]]</f>
        <v>985.83</v>
      </c>
      <c r="O266">
        <f>Table1[[#This Row],[ship_date]]-Table1[[#This Row],[order_date]]</f>
        <v>5</v>
      </c>
      <c r="P266">
        <f>Table1[[#This Row],[delivery_date]]-Table1[[#This Row],[ship_date]]</f>
        <v>4</v>
      </c>
      <c r="Q266" t="str">
        <f>TEXT(Table1[[#This Row],[order_date]],"mmm-yyy")</f>
        <v>Jan-2023</v>
      </c>
    </row>
    <row r="267" spans="1:17" x14ac:dyDescent="0.35">
      <c r="A267" t="s">
        <v>810</v>
      </c>
      <c r="B267" t="s">
        <v>481</v>
      </c>
      <c r="C267" s="1">
        <v>44997</v>
      </c>
      <c r="D267" s="1">
        <v>45002</v>
      </c>
      <c r="E267" s="1">
        <v>45004</v>
      </c>
      <c r="F267" t="s">
        <v>811</v>
      </c>
      <c r="G267" t="s">
        <v>48</v>
      </c>
      <c r="H267" t="s">
        <v>30</v>
      </c>
      <c r="I267">
        <v>4</v>
      </c>
      <c r="J267">
        <v>363.32</v>
      </c>
      <c r="K267">
        <v>17.8</v>
      </c>
      <c r="L267" t="s">
        <v>39</v>
      </c>
      <c r="M267" t="s">
        <v>42</v>
      </c>
      <c r="N267">
        <f>Table1[[#This Row],[quantity]]*Table1[[#This Row],[price_per_unit]]</f>
        <v>1453.28</v>
      </c>
      <c r="O267">
        <f>Table1[[#This Row],[ship_date]]-Table1[[#This Row],[order_date]]</f>
        <v>5</v>
      </c>
      <c r="P267">
        <f>Table1[[#This Row],[delivery_date]]-Table1[[#This Row],[ship_date]]</f>
        <v>2</v>
      </c>
      <c r="Q267" t="str">
        <f>TEXT(Table1[[#This Row],[order_date]],"mmm-yyy")</f>
        <v>Mar-2023</v>
      </c>
    </row>
    <row r="268" spans="1:17" x14ac:dyDescent="0.35">
      <c r="A268" t="s">
        <v>812</v>
      </c>
      <c r="B268" t="s">
        <v>54</v>
      </c>
      <c r="C268" s="1">
        <v>45139</v>
      </c>
      <c r="D268" s="1">
        <v>45142</v>
      </c>
      <c r="E268" s="1">
        <v>45149</v>
      </c>
      <c r="F268" t="s">
        <v>813</v>
      </c>
      <c r="G268" t="s">
        <v>48</v>
      </c>
      <c r="H268" t="s">
        <v>29</v>
      </c>
      <c r="I268">
        <v>5</v>
      </c>
      <c r="J268">
        <v>504.33</v>
      </c>
      <c r="K268">
        <v>16.440000000000001</v>
      </c>
      <c r="L268" t="s">
        <v>38</v>
      </c>
      <c r="M268" t="s">
        <v>42</v>
      </c>
      <c r="N268">
        <f>Table1[[#This Row],[quantity]]*Table1[[#This Row],[price_per_unit]]</f>
        <v>2521.65</v>
      </c>
      <c r="O268">
        <f>Table1[[#This Row],[ship_date]]-Table1[[#This Row],[order_date]]</f>
        <v>3</v>
      </c>
      <c r="P268">
        <f>Table1[[#This Row],[delivery_date]]-Table1[[#This Row],[ship_date]]</f>
        <v>7</v>
      </c>
      <c r="Q268" t="str">
        <f>TEXT(Table1[[#This Row],[order_date]],"mmm-yyy")</f>
        <v>Aug-2023</v>
      </c>
    </row>
    <row r="269" spans="1:17" x14ac:dyDescent="0.35">
      <c r="A269" t="s">
        <v>814</v>
      </c>
      <c r="B269" t="s">
        <v>815</v>
      </c>
      <c r="C269" s="1">
        <v>45039</v>
      </c>
      <c r="D269" s="1">
        <v>45041</v>
      </c>
      <c r="E269" s="1">
        <v>45046</v>
      </c>
      <c r="F269" t="s">
        <v>816</v>
      </c>
      <c r="G269" t="s">
        <v>47</v>
      </c>
      <c r="H269" t="s">
        <v>24</v>
      </c>
      <c r="I269">
        <v>1</v>
      </c>
      <c r="J269">
        <v>758.59</v>
      </c>
      <c r="K269">
        <v>9.41</v>
      </c>
      <c r="L269" t="s">
        <v>37</v>
      </c>
      <c r="M269" t="s">
        <v>41</v>
      </c>
      <c r="N269">
        <f>Table1[[#This Row],[quantity]]*Table1[[#This Row],[price_per_unit]]</f>
        <v>758.59</v>
      </c>
      <c r="O269">
        <f>Table1[[#This Row],[ship_date]]-Table1[[#This Row],[order_date]]</f>
        <v>2</v>
      </c>
      <c r="P269">
        <f>Table1[[#This Row],[delivery_date]]-Table1[[#This Row],[ship_date]]</f>
        <v>5</v>
      </c>
      <c r="Q269" t="str">
        <f>TEXT(Table1[[#This Row],[order_date]],"mmm-yyy")</f>
        <v>Apr-2023</v>
      </c>
    </row>
    <row r="270" spans="1:17" x14ac:dyDescent="0.35">
      <c r="A270" t="s">
        <v>817</v>
      </c>
      <c r="B270" t="s">
        <v>498</v>
      </c>
      <c r="C270" s="1">
        <v>45058</v>
      </c>
      <c r="D270" s="1">
        <v>45063</v>
      </c>
      <c r="E270" s="1">
        <v>45068</v>
      </c>
      <c r="F270" t="s">
        <v>818</v>
      </c>
      <c r="G270" t="s">
        <v>51</v>
      </c>
      <c r="H270" t="s">
        <v>21</v>
      </c>
      <c r="I270">
        <v>2</v>
      </c>
      <c r="J270">
        <v>327.43</v>
      </c>
      <c r="K270">
        <v>7.89</v>
      </c>
      <c r="L270" t="s">
        <v>39</v>
      </c>
      <c r="M270" t="s">
        <v>43</v>
      </c>
      <c r="N270">
        <f>Table1[[#This Row],[quantity]]*Table1[[#This Row],[price_per_unit]]</f>
        <v>654.86</v>
      </c>
      <c r="O270">
        <f>Table1[[#This Row],[ship_date]]-Table1[[#This Row],[order_date]]</f>
        <v>5</v>
      </c>
      <c r="P270">
        <f>Table1[[#This Row],[delivery_date]]-Table1[[#This Row],[ship_date]]</f>
        <v>5</v>
      </c>
      <c r="Q270" t="str">
        <f>TEXT(Table1[[#This Row],[order_date]],"mmm-yyy")</f>
        <v>May-2023</v>
      </c>
    </row>
    <row r="271" spans="1:17" x14ac:dyDescent="0.35">
      <c r="A271" t="s">
        <v>819</v>
      </c>
      <c r="B271" t="s">
        <v>106</v>
      </c>
      <c r="C271" s="1">
        <v>45091</v>
      </c>
      <c r="D271" s="1">
        <v>45094</v>
      </c>
      <c r="E271" s="1">
        <v>45099</v>
      </c>
      <c r="F271" t="s">
        <v>820</v>
      </c>
      <c r="G271" t="s">
        <v>51</v>
      </c>
      <c r="H271" t="s">
        <v>27</v>
      </c>
      <c r="I271">
        <v>5</v>
      </c>
      <c r="J271">
        <v>45.04</v>
      </c>
      <c r="K271">
        <v>5.4</v>
      </c>
      <c r="L271" t="s">
        <v>39</v>
      </c>
      <c r="M271" t="s">
        <v>41</v>
      </c>
      <c r="N271">
        <f>Table1[[#This Row],[quantity]]*Table1[[#This Row],[price_per_unit]]</f>
        <v>225.2</v>
      </c>
      <c r="O271">
        <f>Table1[[#This Row],[ship_date]]-Table1[[#This Row],[order_date]]</f>
        <v>3</v>
      </c>
      <c r="P271">
        <f>Table1[[#This Row],[delivery_date]]-Table1[[#This Row],[ship_date]]</f>
        <v>5</v>
      </c>
      <c r="Q271" t="str">
        <f>TEXT(Table1[[#This Row],[order_date]],"mmm-yyy")</f>
        <v>Jun-2023</v>
      </c>
    </row>
    <row r="272" spans="1:17" x14ac:dyDescent="0.35">
      <c r="A272" t="s">
        <v>821</v>
      </c>
      <c r="B272" t="s">
        <v>217</v>
      </c>
      <c r="C272" s="1">
        <v>45135</v>
      </c>
      <c r="D272" s="1">
        <v>45140</v>
      </c>
      <c r="E272" s="1">
        <v>45146</v>
      </c>
      <c r="F272" t="s">
        <v>822</v>
      </c>
      <c r="G272" t="s">
        <v>50</v>
      </c>
      <c r="H272" t="s">
        <v>33</v>
      </c>
      <c r="I272">
        <v>2</v>
      </c>
      <c r="J272">
        <v>456.57</v>
      </c>
      <c r="K272">
        <v>10.48</v>
      </c>
      <c r="L272" t="s">
        <v>39</v>
      </c>
      <c r="M272" t="s">
        <v>42</v>
      </c>
      <c r="N272">
        <f>Table1[[#This Row],[quantity]]*Table1[[#This Row],[price_per_unit]]</f>
        <v>913.14</v>
      </c>
      <c r="O272">
        <f>Table1[[#This Row],[ship_date]]-Table1[[#This Row],[order_date]]</f>
        <v>5</v>
      </c>
      <c r="P272">
        <f>Table1[[#This Row],[delivery_date]]-Table1[[#This Row],[ship_date]]</f>
        <v>6</v>
      </c>
      <c r="Q272" t="str">
        <f>TEXT(Table1[[#This Row],[order_date]],"mmm-yyy")</f>
        <v>Jul-2023</v>
      </c>
    </row>
    <row r="273" spans="1:17" x14ac:dyDescent="0.35">
      <c r="A273" t="s">
        <v>823</v>
      </c>
      <c r="B273" t="s">
        <v>824</v>
      </c>
      <c r="C273" s="1">
        <v>45031</v>
      </c>
      <c r="D273" s="1">
        <v>45032</v>
      </c>
      <c r="E273" s="1">
        <v>45037</v>
      </c>
      <c r="F273" t="s">
        <v>825</v>
      </c>
      <c r="G273" t="s">
        <v>49</v>
      </c>
      <c r="H273" t="s">
        <v>31</v>
      </c>
      <c r="I273">
        <v>1</v>
      </c>
      <c r="J273">
        <v>715.87</v>
      </c>
      <c r="K273">
        <v>11.66</v>
      </c>
      <c r="L273" t="s">
        <v>39</v>
      </c>
      <c r="M273" t="s">
        <v>42</v>
      </c>
      <c r="N273">
        <f>Table1[[#This Row],[quantity]]*Table1[[#This Row],[price_per_unit]]</f>
        <v>715.87</v>
      </c>
      <c r="O273">
        <f>Table1[[#This Row],[ship_date]]-Table1[[#This Row],[order_date]]</f>
        <v>1</v>
      </c>
      <c r="P273">
        <f>Table1[[#This Row],[delivery_date]]-Table1[[#This Row],[ship_date]]</f>
        <v>5</v>
      </c>
      <c r="Q273" t="str">
        <f>TEXT(Table1[[#This Row],[order_date]],"mmm-yyy")</f>
        <v>Apr-2023</v>
      </c>
    </row>
    <row r="274" spans="1:17" x14ac:dyDescent="0.35">
      <c r="A274" t="s">
        <v>826</v>
      </c>
      <c r="B274" t="s">
        <v>827</v>
      </c>
      <c r="C274" s="1">
        <v>45229</v>
      </c>
      <c r="D274" s="1">
        <v>45232</v>
      </c>
      <c r="E274" s="1">
        <v>45237</v>
      </c>
      <c r="F274" t="s">
        <v>828</v>
      </c>
      <c r="G274" t="s">
        <v>47</v>
      </c>
      <c r="H274" t="s">
        <v>24</v>
      </c>
      <c r="I274">
        <v>4</v>
      </c>
      <c r="J274">
        <v>553.03</v>
      </c>
      <c r="K274">
        <v>12.17</v>
      </c>
      <c r="L274" t="s">
        <v>39</v>
      </c>
      <c r="M274" t="s">
        <v>41</v>
      </c>
      <c r="N274">
        <f>Table1[[#This Row],[quantity]]*Table1[[#This Row],[price_per_unit]]</f>
        <v>2212.12</v>
      </c>
      <c r="O274">
        <f>Table1[[#This Row],[ship_date]]-Table1[[#This Row],[order_date]]</f>
        <v>3</v>
      </c>
      <c r="P274">
        <f>Table1[[#This Row],[delivery_date]]-Table1[[#This Row],[ship_date]]</f>
        <v>5</v>
      </c>
      <c r="Q274" t="str">
        <f>TEXT(Table1[[#This Row],[order_date]],"mmm-yyy")</f>
        <v>Oct-2023</v>
      </c>
    </row>
    <row r="275" spans="1:17" x14ac:dyDescent="0.35">
      <c r="A275" t="s">
        <v>829</v>
      </c>
      <c r="B275" t="s">
        <v>830</v>
      </c>
      <c r="C275" s="1">
        <v>45175</v>
      </c>
      <c r="D275" s="1">
        <v>45177</v>
      </c>
      <c r="E275" s="1">
        <v>45181</v>
      </c>
      <c r="F275" t="s">
        <v>831</v>
      </c>
      <c r="G275" t="s">
        <v>50</v>
      </c>
      <c r="H275" t="s">
        <v>19</v>
      </c>
      <c r="I275">
        <v>1</v>
      </c>
      <c r="J275">
        <v>415.07</v>
      </c>
      <c r="K275">
        <v>16.309999999999999</v>
      </c>
      <c r="L275" t="s">
        <v>39</v>
      </c>
      <c r="M275" t="s">
        <v>42</v>
      </c>
      <c r="N275">
        <f>Table1[[#This Row],[quantity]]*Table1[[#This Row],[price_per_unit]]</f>
        <v>415.07</v>
      </c>
      <c r="O275">
        <f>Table1[[#This Row],[ship_date]]-Table1[[#This Row],[order_date]]</f>
        <v>2</v>
      </c>
      <c r="P275">
        <f>Table1[[#This Row],[delivery_date]]-Table1[[#This Row],[ship_date]]</f>
        <v>4</v>
      </c>
      <c r="Q275" t="str">
        <f>TEXT(Table1[[#This Row],[order_date]],"mmm-yyy")</f>
        <v>Sep-2023</v>
      </c>
    </row>
    <row r="276" spans="1:17" x14ac:dyDescent="0.35">
      <c r="A276" t="s">
        <v>832</v>
      </c>
      <c r="B276" t="s">
        <v>833</v>
      </c>
      <c r="C276" s="1">
        <v>45103</v>
      </c>
      <c r="D276" s="1">
        <v>45107</v>
      </c>
      <c r="E276" s="1">
        <v>45113</v>
      </c>
      <c r="F276" t="s">
        <v>834</v>
      </c>
      <c r="G276" t="s">
        <v>51</v>
      </c>
      <c r="H276" t="s">
        <v>27</v>
      </c>
      <c r="I276">
        <v>3</v>
      </c>
      <c r="J276">
        <v>865.15</v>
      </c>
      <c r="K276">
        <v>10.07</v>
      </c>
      <c r="L276" t="s">
        <v>39</v>
      </c>
      <c r="M276" t="s">
        <v>43</v>
      </c>
      <c r="N276">
        <f>Table1[[#This Row],[quantity]]*Table1[[#This Row],[price_per_unit]]</f>
        <v>2595.4499999999998</v>
      </c>
      <c r="O276">
        <f>Table1[[#This Row],[ship_date]]-Table1[[#This Row],[order_date]]</f>
        <v>4</v>
      </c>
      <c r="P276">
        <f>Table1[[#This Row],[delivery_date]]-Table1[[#This Row],[ship_date]]</f>
        <v>6</v>
      </c>
      <c r="Q276" t="str">
        <f>TEXT(Table1[[#This Row],[order_date]],"mmm-yyy")</f>
        <v>Jun-2023</v>
      </c>
    </row>
    <row r="277" spans="1:17" x14ac:dyDescent="0.35">
      <c r="A277" t="s">
        <v>835</v>
      </c>
      <c r="B277" t="s">
        <v>836</v>
      </c>
      <c r="C277" s="1">
        <v>44963</v>
      </c>
      <c r="D277" s="1">
        <v>44967</v>
      </c>
      <c r="E277" s="1">
        <v>44972</v>
      </c>
      <c r="F277" t="s">
        <v>837</v>
      </c>
      <c r="G277" t="s">
        <v>51</v>
      </c>
      <c r="H277" t="s">
        <v>21</v>
      </c>
      <c r="I277">
        <v>3</v>
      </c>
      <c r="J277">
        <v>527.1</v>
      </c>
      <c r="K277">
        <v>13.12</v>
      </c>
      <c r="L277" t="s">
        <v>38</v>
      </c>
      <c r="M277" t="s">
        <v>40</v>
      </c>
      <c r="N277">
        <f>Table1[[#This Row],[quantity]]*Table1[[#This Row],[price_per_unit]]</f>
        <v>1581.3000000000002</v>
      </c>
      <c r="O277">
        <f>Table1[[#This Row],[ship_date]]-Table1[[#This Row],[order_date]]</f>
        <v>4</v>
      </c>
      <c r="P277">
        <f>Table1[[#This Row],[delivery_date]]-Table1[[#This Row],[ship_date]]</f>
        <v>5</v>
      </c>
      <c r="Q277" t="str">
        <f>TEXT(Table1[[#This Row],[order_date]],"mmm-yyy")</f>
        <v>Feb-2023</v>
      </c>
    </row>
    <row r="278" spans="1:17" x14ac:dyDescent="0.35">
      <c r="A278" t="s">
        <v>838</v>
      </c>
      <c r="B278" t="s">
        <v>839</v>
      </c>
      <c r="C278" s="1">
        <v>45074</v>
      </c>
      <c r="D278" s="1">
        <v>45077</v>
      </c>
      <c r="E278" s="1">
        <v>45079</v>
      </c>
      <c r="F278" t="s">
        <v>840</v>
      </c>
      <c r="G278" t="s">
        <v>51</v>
      </c>
      <c r="H278" t="s">
        <v>27</v>
      </c>
      <c r="I278">
        <v>4</v>
      </c>
      <c r="J278">
        <v>268.19</v>
      </c>
      <c r="K278">
        <v>7.01</v>
      </c>
      <c r="L278" t="s">
        <v>39</v>
      </c>
      <c r="M278" t="s">
        <v>42</v>
      </c>
      <c r="N278">
        <f>Table1[[#This Row],[quantity]]*Table1[[#This Row],[price_per_unit]]</f>
        <v>1072.76</v>
      </c>
      <c r="O278">
        <f>Table1[[#This Row],[ship_date]]-Table1[[#This Row],[order_date]]</f>
        <v>3</v>
      </c>
      <c r="P278">
        <f>Table1[[#This Row],[delivery_date]]-Table1[[#This Row],[ship_date]]</f>
        <v>2</v>
      </c>
      <c r="Q278" t="str">
        <f>TEXT(Table1[[#This Row],[order_date]],"mmm-yyy")</f>
        <v>May-2023</v>
      </c>
    </row>
    <row r="279" spans="1:17" x14ac:dyDescent="0.35">
      <c r="A279" t="s">
        <v>841</v>
      </c>
      <c r="B279" t="s">
        <v>842</v>
      </c>
      <c r="C279" s="1">
        <v>45290</v>
      </c>
      <c r="D279" s="1">
        <v>45295</v>
      </c>
      <c r="E279" s="1">
        <v>45302</v>
      </c>
      <c r="F279" t="s">
        <v>843</v>
      </c>
      <c r="G279" t="s">
        <v>49</v>
      </c>
      <c r="H279" t="s">
        <v>31</v>
      </c>
      <c r="I279">
        <v>2</v>
      </c>
      <c r="J279">
        <v>304.41000000000003</v>
      </c>
      <c r="K279">
        <v>18.309999999999999</v>
      </c>
      <c r="L279" t="s">
        <v>39</v>
      </c>
      <c r="M279" t="s">
        <v>40</v>
      </c>
      <c r="N279">
        <f>Table1[[#This Row],[quantity]]*Table1[[#This Row],[price_per_unit]]</f>
        <v>608.82000000000005</v>
      </c>
      <c r="O279">
        <f>Table1[[#This Row],[ship_date]]-Table1[[#This Row],[order_date]]</f>
        <v>5</v>
      </c>
      <c r="P279">
        <f>Table1[[#This Row],[delivery_date]]-Table1[[#This Row],[ship_date]]</f>
        <v>7</v>
      </c>
      <c r="Q279" t="str">
        <f>TEXT(Table1[[#This Row],[order_date]],"mmm-yyy")</f>
        <v>Dec-2023</v>
      </c>
    </row>
    <row r="280" spans="1:17" x14ac:dyDescent="0.35">
      <c r="A280" t="s">
        <v>844</v>
      </c>
      <c r="B280" t="s">
        <v>845</v>
      </c>
      <c r="C280" s="1">
        <v>45229</v>
      </c>
      <c r="D280" s="1">
        <v>45233</v>
      </c>
      <c r="E280" s="1">
        <v>45235</v>
      </c>
      <c r="F280" t="s">
        <v>846</v>
      </c>
      <c r="G280" t="s">
        <v>47</v>
      </c>
      <c r="H280" t="s">
        <v>26</v>
      </c>
      <c r="I280">
        <v>5</v>
      </c>
      <c r="J280">
        <v>825.26</v>
      </c>
      <c r="K280">
        <v>7.11</v>
      </c>
      <c r="L280" t="s">
        <v>38</v>
      </c>
      <c r="M280" t="s">
        <v>41</v>
      </c>
      <c r="N280">
        <f>Table1[[#This Row],[quantity]]*Table1[[#This Row],[price_per_unit]]</f>
        <v>4126.3</v>
      </c>
      <c r="O280">
        <f>Table1[[#This Row],[ship_date]]-Table1[[#This Row],[order_date]]</f>
        <v>4</v>
      </c>
      <c r="P280">
        <f>Table1[[#This Row],[delivery_date]]-Table1[[#This Row],[ship_date]]</f>
        <v>2</v>
      </c>
      <c r="Q280" t="str">
        <f>TEXT(Table1[[#This Row],[order_date]],"mmm-yyy")</f>
        <v>Oct-2023</v>
      </c>
    </row>
    <row r="281" spans="1:17" x14ac:dyDescent="0.35">
      <c r="A281" t="s">
        <v>847</v>
      </c>
      <c r="B281" t="s">
        <v>848</v>
      </c>
      <c r="C281" s="1">
        <v>44974</v>
      </c>
      <c r="D281" s="1">
        <v>44978</v>
      </c>
      <c r="E281" s="1">
        <v>44982</v>
      </c>
      <c r="F281" t="s">
        <v>849</v>
      </c>
      <c r="G281" t="s">
        <v>50</v>
      </c>
      <c r="H281" t="s">
        <v>19</v>
      </c>
      <c r="I281">
        <v>2</v>
      </c>
      <c r="J281">
        <v>12.56</v>
      </c>
      <c r="K281">
        <v>19.09</v>
      </c>
      <c r="L281" t="s">
        <v>39</v>
      </c>
      <c r="M281" t="s">
        <v>42</v>
      </c>
      <c r="N281">
        <f>Table1[[#This Row],[quantity]]*Table1[[#This Row],[price_per_unit]]</f>
        <v>25.12</v>
      </c>
      <c r="O281">
        <f>Table1[[#This Row],[ship_date]]-Table1[[#This Row],[order_date]]</f>
        <v>4</v>
      </c>
      <c r="P281">
        <f>Table1[[#This Row],[delivery_date]]-Table1[[#This Row],[ship_date]]</f>
        <v>4</v>
      </c>
      <c r="Q281" t="str">
        <f>TEXT(Table1[[#This Row],[order_date]],"mmm-yyy")</f>
        <v>Feb-2023</v>
      </c>
    </row>
    <row r="282" spans="1:17" x14ac:dyDescent="0.35">
      <c r="A282" t="s">
        <v>850</v>
      </c>
      <c r="B282" t="s">
        <v>851</v>
      </c>
      <c r="C282" s="1">
        <v>45141</v>
      </c>
      <c r="D282" s="1">
        <v>45142</v>
      </c>
      <c r="E282" s="1">
        <v>45144</v>
      </c>
      <c r="F282" t="s">
        <v>852</v>
      </c>
      <c r="G282" t="s">
        <v>50</v>
      </c>
      <c r="H282" t="s">
        <v>19</v>
      </c>
      <c r="I282">
        <v>3</v>
      </c>
      <c r="J282">
        <v>48.84</v>
      </c>
      <c r="K282">
        <v>18.57</v>
      </c>
      <c r="L282" t="s">
        <v>39</v>
      </c>
      <c r="M282" t="s">
        <v>43</v>
      </c>
      <c r="N282">
        <f>Table1[[#This Row],[quantity]]*Table1[[#This Row],[price_per_unit]]</f>
        <v>146.52000000000001</v>
      </c>
      <c r="O282">
        <f>Table1[[#This Row],[ship_date]]-Table1[[#This Row],[order_date]]</f>
        <v>1</v>
      </c>
      <c r="P282">
        <f>Table1[[#This Row],[delivery_date]]-Table1[[#This Row],[ship_date]]</f>
        <v>2</v>
      </c>
      <c r="Q282" t="str">
        <f>TEXT(Table1[[#This Row],[order_date]],"mmm-yyy")</f>
        <v>Aug-2023</v>
      </c>
    </row>
    <row r="283" spans="1:17" x14ac:dyDescent="0.35">
      <c r="A283" t="s">
        <v>853</v>
      </c>
      <c r="B283" t="s">
        <v>854</v>
      </c>
      <c r="C283" s="1">
        <v>45240</v>
      </c>
      <c r="D283" s="1">
        <v>45241</v>
      </c>
      <c r="E283" s="1">
        <v>45245</v>
      </c>
      <c r="F283" t="s">
        <v>855</v>
      </c>
      <c r="G283" t="s">
        <v>50</v>
      </c>
      <c r="H283" t="s">
        <v>25</v>
      </c>
      <c r="I283">
        <v>1</v>
      </c>
      <c r="J283">
        <v>418.44</v>
      </c>
      <c r="K283">
        <v>15.87</v>
      </c>
      <c r="L283" t="s">
        <v>39</v>
      </c>
      <c r="M283" t="s">
        <v>41</v>
      </c>
      <c r="N283">
        <f>Table1[[#This Row],[quantity]]*Table1[[#This Row],[price_per_unit]]</f>
        <v>418.44</v>
      </c>
      <c r="O283">
        <f>Table1[[#This Row],[ship_date]]-Table1[[#This Row],[order_date]]</f>
        <v>1</v>
      </c>
      <c r="P283">
        <f>Table1[[#This Row],[delivery_date]]-Table1[[#This Row],[ship_date]]</f>
        <v>4</v>
      </c>
      <c r="Q283" t="str">
        <f>TEXT(Table1[[#This Row],[order_date]],"mmm-yyy")</f>
        <v>Nov-2023</v>
      </c>
    </row>
    <row r="284" spans="1:17" x14ac:dyDescent="0.35">
      <c r="A284" t="s">
        <v>856</v>
      </c>
      <c r="B284" t="s">
        <v>561</v>
      </c>
      <c r="C284" s="1">
        <v>45091</v>
      </c>
      <c r="D284" s="1">
        <v>45096</v>
      </c>
      <c r="E284" s="1">
        <v>45101</v>
      </c>
      <c r="F284" t="s">
        <v>857</v>
      </c>
      <c r="G284" t="s">
        <v>48</v>
      </c>
      <c r="H284" t="s">
        <v>20</v>
      </c>
      <c r="I284">
        <v>3</v>
      </c>
      <c r="J284">
        <v>998.83</v>
      </c>
      <c r="K284">
        <v>12.13</v>
      </c>
      <c r="L284" t="s">
        <v>39</v>
      </c>
      <c r="M284" t="s">
        <v>40</v>
      </c>
      <c r="N284">
        <f>Table1[[#This Row],[quantity]]*Table1[[#This Row],[price_per_unit]]</f>
        <v>2996.4900000000002</v>
      </c>
      <c r="O284">
        <f>Table1[[#This Row],[ship_date]]-Table1[[#This Row],[order_date]]</f>
        <v>5</v>
      </c>
      <c r="P284">
        <f>Table1[[#This Row],[delivery_date]]-Table1[[#This Row],[ship_date]]</f>
        <v>5</v>
      </c>
      <c r="Q284" t="str">
        <f>TEXT(Table1[[#This Row],[order_date]],"mmm-yyy")</f>
        <v>Jun-2023</v>
      </c>
    </row>
    <row r="285" spans="1:17" x14ac:dyDescent="0.35">
      <c r="A285" t="s">
        <v>858</v>
      </c>
      <c r="B285" t="s">
        <v>386</v>
      </c>
      <c r="C285" s="1">
        <v>45276</v>
      </c>
      <c r="D285" s="1">
        <v>45277</v>
      </c>
      <c r="E285" s="1">
        <v>45284</v>
      </c>
      <c r="F285" t="s">
        <v>859</v>
      </c>
      <c r="G285" t="s">
        <v>51</v>
      </c>
      <c r="H285" t="s">
        <v>21</v>
      </c>
      <c r="I285">
        <v>4</v>
      </c>
      <c r="J285">
        <v>439.24</v>
      </c>
      <c r="K285">
        <v>8.19</v>
      </c>
      <c r="L285" t="s">
        <v>39</v>
      </c>
      <c r="M285" t="s">
        <v>43</v>
      </c>
      <c r="N285">
        <f>Table1[[#This Row],[quantity]]*Table1[[#This Row],[price_per_unit]]</f>
        <v>1756.96</v>
      </c>
      <c r="O285">
        <f>Table1[[#This Row],[ship_date]]-Table1[[#This Row],[order_date]]</f>
        <v>1</v>
      </c>
      <c r="P285">
        <f>Table1[[#This Row],[delivery_date]]-Table1[[#This Row],[ship_date]]</f>
        <v>7</v>
      </c>
      <c r="Q285" t="str">
        <f>TEXT(Table1[[#This Row],[order_date]],"mmm-yyy")</f>
        <v>Dec-2023</v>
      </c>
    </row>
    <row r="286" spans="1:17" x14ac:dyDescent="0.35">
      <c r="A286" t="s">
        <v>860</v>
      </c>
      <c r="B286" t="s">
        <v>861</v>
      </c>
      <c r="C286" s="1">
        <v>45080</v>
      </c>
      <c r="D286" s="1">
        <v>45084</v>
      </c>
      <c r="E286" s="1">
        <v>45090</v>
      </c>
      <c r="F286" t="s">
        <v>862</v>
      </c>
      <c r="G286" t="s">
        <v>47</v>
      </c>
      <c r="H286" t="s">
        <v>23</v>
      </c>
      <c r="I286">
        <v>4</v>
      </c>
      <c r="J286">
        <v>208.1</v>
      </c>
      <c r="K286">
        <v>17.61</v>
      </c>
      <c r="L286" t="s">
        <v>39</v>
      </c>
      <c r="M286" t="s">
        <v>43</v>
      </c>
      <c r="N286">
        <f>Table1[[#This Row],[quantity]]*Table1[[#This Row],[price_per_unit]]</f>
        <v>832.4</v>
      </c>
      <c r="O286">
        <f>Table1[[#This Row],[ship_date]]-Table1[[#This Row],[order_date]]</f>
        <v>4</v>
      </c>
      <c r="P286">
        <f>Table1[[#This Row],[delivery_date]]-Table1[[#This Row],[ship_date]]</f>
        <v>6</v>
      </c>
      <c r="Q286" t="str">
        <f>TEXT(Table1[[#This Row],[order_date]],"mmm-yyy")</f>
        <v>Jun-2023</v>
      </c>
    </row>
    <row r="287" spans="1:17" x14ac:dyDescent="0.35">
      <c r="A287" t="s">
        <v>863</v>
      </c>
      <c r="B287" t="s">
        <v>683</v>
      </c>
      <c r="C287" s="1">
        <v>45159</v>
      </c>
      <c r="D287" s="1">
        <v>45164</v>
      </c>
      <c r="E287" s="1">
        <v>45168</v>
      </c>
      <c r="F287" t="s">
        <v>864</v>
      </c>
      <c r="G287" t="s">
        <v>49</v>
      </c>
      <c r="H287" t="s">
        <v>31</v>
      </c>
      <c r="I287">
        <v>1</v>
      </c>
      <c r="J287">
        <v>53.54</v>
      </c>
      <c r="K287">
        <v>5.42</v>
      </c>
      <c r="L287" t="s">
        <v>37</v>
      </c>
      <c r="M287" t="s">
        <v>42</v>
      </c>
      <c r="N287">
        <f>Table1[[#This Row],[quantity]]*Table1[[#This Row],[price_per_unit]]</f>
        <v>53.54</v>
      </c>
      <c r="O287">
        <f>Table1[[#This Row],[ship_date]]-Table1[[#This Row],[order_date]]</f>
        <v>5</v>
      </c>
      <c r="P287">
        <f>Table1[[#This Row],[delivery_date]]-Table1[[#This Row],[ship_date]]</f>
        <v>4</v>
      </c>
      <c r="Q287" t="str">
        <f>TEXT(Table1[[#This Row],[order_date]],"mmm-yyy")</f>
        <v>Aug-2023</v>
      </c>
    </row>
    <row r="288" spans="1:17" x14ac:dyDescent="0.35">
      <c r="A288" t="s">
        <v>865</v>
      </c>
      <c r="B288" t="s">
        <v>866</v>
      </c>
      <c r="C288" s="1">
        <v>45011</v>
      </c>
      <c r="D288" s="1">
        <v>45012</v>
      </c>
      <c r="E288" s="1">
        <v>45016</v>
      </c>
      <c r="F288" t="s">
        <v>867</v>
      </c>
      <c r="G288" t="s">
        <v>48</v>
      </c>
      <c r="H288" t="s">
        <v>20</v>
      </c>
      <c r="I288">
        <v>1</v>
      </c>
      <c r="J288">
        <v>192.75</v>
      </c>
      <c r="K288">
        <v>16.05</v>
      </c>
      <c r="L288" t="s">
        <v>37</v>
      </c>
      <c r="M288" t="s">
        <v>43</v>
      </c>
      <c r="N288">
        <f>Table1[[#This Row],[quantity]]*Table1[[#This Row],[price_per_unit]]</f>
        <v>192.75</v>
      </c>
      <c r="O288">
        <f>Table1[[#This Row],[ship_date]]-Table1[[#This Row],[order_date]]</f>
        <v>1</v>
      </c>
      <c r="P288">
        <f>Table1[[#This Row],[delivery_date]]-Table1[[#This Row],[ship_date]]</f>
        <v>4</v>
      </c>
      <c r="Q288" t="str">
        <f>TEXT(Table1[[#This Row],[order_date]],"mmm-yyy")</f>
        <v>Mar-2023</v>
      </c>
    </row>
    <row r="289" spans="1:17" x14ac:dyDescent="0.35">
      <c r="A289" t="s">
        <v>868</v>
      </c>
      <c r="B289" t="s">
        <v>869</v>
      </c>
      <c r="C289" s="1">
        <v>45258</v>
      </c>
      <c r="D289" s="1">
        <v>45260</v>
      </c>
      <c r="E289" s="1">
        <v>45267</v>
      </c>
      <c r="F289" t="s">
        <v>870</v>
      </c>
      <c r="G289" t="s">
        <v>50</v>
      </c>
      <c r="H289" t="s">
        <v>19</v>
      </c>
      <c r="I289">
        <v>3</v>
      </c>
      <c r="J289">
        <v>444.9</v>
      </c>
      <c r="K289">
        <v>10.51</v>
      </c>
      <c r="L289" t="s">
        <v>39</v>
      </c>
      <c r="M289" t="s">
        <v>43</v>
      </c>
      <c r="N289">
        <f>Table1[[#This Row],[quantity]]*Table1[[#This Row],[price_per_unit]]</f>
        <v>1334.6999999999998</v>
      </c>
      <c r="O289">
        <f>Table1[[#This Row],[ship_date]]-Table1[[#This Row],[order_date]]</f>
        <v>2</v>
      </c>
      <c r="P289">
        <f>Table1[[#This Row],[delivery_date]]-Table1[[#This Row],[ship_date]]</f>
        <v>7</v>
      </c>
      <c r="Q289" t="str">
        <f>TEXT(Table1[[#This Row],[order_date]],"mmm-yyy")</f>
        <v>Nov-2023</v>
      </c>
    </row>
    <row r="290" spans="1:17" x14ac:dyDescent="0.35">
      <c r="A290" t="s">
        <v>871</v>
      </c>
      <c r="B290" t="s">
        <v>872</v>
      </c>
      <c r="C290" s="1">
        <v>45183</v>
      </c>
      <c r="D290" s="1">
        <v>45186</v>
      </c>
      <c r="E290" s="1">
        <v>45192</v>
      </c>
      <c r="F290" t="s">
        <v>873</v>
      </c>
      <c r="G290" t="s">
        <v>47</v>
      </c>
      <c r="H290" t="s">
        <v>26</v>
      </c>
      <c r="I290">
        <v>3</v>
      </c>
      <c r="J290">
        <v>983.31</v>
      </c>
      <c r="K290">
        <v>17.32</v>
      </c>
      <c r="L290" t="s">
        <v>39</v>
      </c>
      <c r="M290" t="s">
        <v>42</v>
      </c>
      <c r="N290">
        <f>Table1[[#This Row],[quantity]]*Table1[[#This Row],[price_per_unit]]</f>
        <v>2949.93</v>
      </c>
      <c r="O290">
        <f>Table1[[#This Row],[ship_date]]-Table1[[#This Row],[order_date]]</f>
        <v>3</v>
      </c>
      <c r="P290">
        <f>Table1[[#This Row],[delivery_date]]-Table1[[#This Row],[ship_date]]</f>
        <v>6</v>
      </c>
      <c r="Q290" t="str">
        <f>TEXT(Table1[[#This Row],[order_date]],"mmm-yyy")</f>
        <v>Sep-2023</v>
      </c>
    </row>
    <row r="291" spans="1:17" x14ac:dyDescent="0.35">
      <c r="A291" t="s">
        <v>874</v>
      </c>
      <c r="B291" t="s">
        <v>875</v>
      </c>
      <c r="C291" s="1">
        <v>45131</v>
      </c>
      <c r="D291" s="1">
        <v>45133</v>
      </c>
      <c r="E291" s="1">
        <v>45136</v>
      </c>
      <c r="F291" t="s">
        <v>876</v>
      </c>
      <c r="G291" t="s">
        <v>49</v>
      </c>
      <c r="H291" t="s">
        <v>31</v>
      </c>
      <c r="I291">
        <v>2</v>
      </c>
      <c r="J291">
        <v>330.54</v>
      </c>
      <c r="K291">
        <v>5.2</v>
      </c>
      <c r="L291" t="s">
        <v>38</v>
      </c>
      <c r="M291" t="s">
        <v>40</v>
      </c>
      <c r="N291">
        <f>Table1[[#This Row],[quantity]]*Table1[[#This Row],[price_per_unit]]</f>
        <v>661.08</v>
      </c>
      <c r="O291">
        <f>Table1[[#This Row],[ship_date]]-Table1[[#This Row],[order_date]]</f>
        <v>2</v>
      </c>
      <c r="P291">
        <f>Table1[[#This Row],[delivery_date]]-Table1[[#This Row],[ship_date]]</f>
        <v>3</v>
      </c>
      <c r="Q291" t="str">
        <f>TEXT(Table1[[#This Row],[order_date]],"mmm-yyy")</f>
        <v>Jul-2023</v>
      </c>
    </row>
    <row r="292" spans="1:17" x14ac:dyDescent="0.35">
      <c r="A292" t="s">
        <v>877</v>
      </c>
      <c r="B292" t="s">
        <v>878</v>
      </c>
      <c r="C292" s="1">
        <v>44989</v>
      </c>
      <c r="D292" s="1">
        <v>44993</v>
      </c>
      <c r="E292" s="1">
        <v>44998</v>
      </c>
      <c r="F292" t="s">
        <v>879</v>
      </c>
      <c r="G292" t="s">
        <v>50</v>
      </c>
      <c r="H292" t="s">
        <v>25</v>
      </c>
      <c r="I292">
        <v>4</v>
      </c>
      <c r="J292">
        <v>964.97</v>
      </c>
      <c r="K292">
        <v>14.74</v>
      </c>
      <c r="L292" t="s">
        <v>39</v>
      </c>
      <c r="M292" t="s">
        <v>41</v>
      </c>
      <c r="N292">
        <f>Table1[[#This Row],[quantity]]*Table1[[#This Row],[price_per_unit]]</f>
        <v>3859.88</v>
      </c>
      <c r="O292">
        <f>Table1[[#This Row],[ship_date]]-Table1[[#This Row],[order_date]]</f>
        <v>4</v>
      </c>
      <c r="P292">
        <f>Table1[[#This Row],[delivery_date]]-Table1[[#This Row],[ship_date]]</f>
        <v>5</v>
      </c>
      <c r="Q292" t="str">
        <f>TEXT(Table1[[#This Row],[order_date]],"mmm-yyy")</f>
        <v>Mar-2023</v>
      </c>
    </row>
    <row r="293" spans="1:17" x14ac:dyDescent="0.35">
      <c r="A293" t="s">
        <v>880</v>
      </c>
      <c r="B293" t="s">
        <v>567</v>
      </c>
      <c r="C293" s="1">
        <v>44936</v>
      </c>
      <c r="D293" s="1">
        <v>44939</v>
      </c>
      <c r="E293" s="1">
        <v>44944</v>
      </c>
      <c r="F293" t="s">
        <v>881</v>
      </c>
      <c r="G293" t="s">
        <v>50</v>
      </c>
      <c r="H293" t="s">
        <v>33</v>
      </c>
      <c r="I293">
        <v>4</v>
      </c>
      <c r="J293">
        <v>197.08</v>
      </c>
      <c r="K293">
        <v>9.66</v>
      </c>
      <c r="L293" t="s">
        <v>39</v>
      </c>
      <c r="M293" t="s">
        <v>43</v>
      </c>
      <c r="N293">
        <f>Table1[[#This Row],[quantity]]*Table1[[#This Row],[price_per_unit]]</f>
        <v>788.32</v>
      </c>
      <c r="O293">
        <f>Table1[[#This Row],[ship_date]]-Table1[[#This Row],[order_date]]</f>
        <v>3</v>
      </c>
      <c r="P293">
        <f>Table1[[#This Row],[delivery_date]]-Table1[[#This Row],[ship_date]]</f>
        <v>5</v>
      </c>
      <c r="Q293" t="str">
        <f>TEXT(Table1[[#This Row],[order_date]],"mmm-yyy")</f>
        <v>Jan-2023</v>
      </c>
    </row>
    <row r="294" spans="1:17" x14ac:dyDescent="0.35">
      <c r="A294" t="s">
        <v>882</v>
      </c>
      <c r="B294" t="s">
        <v>883</v>
      </c>
      <c r="C294" s="1">
        <v>45277</v>
      </c>
      <c r="D294" s="1">
        <v>45282</v>
      </c>
      <c r="E294" s="1">
        <v>45285</v>
      </c>
      <c r="F294" t="s">
        <v>884</v>
      </c>
      <c r="G294" t="s">
        <v>51</v>
      </c>
      <c r="H294" t="s">
        <v>27</v>
      </c>
      <c r="I294">
        <v>5</v>
      </c>
      <c r="J294">
        <v>65.23</v>
      </c>
      <c r="K294">
        <v>8.48</v>
      </c>
      <c r="L294" t="s">
        <v>38</v>
      </c>
      <c r="M294" t="s">
        <v>43</v>
      </c>
      <c r="N294">
        <f>Table1[[#This Row],[quantity]]*Table1[[#This Row],[price_per_unit]]</f>
        <v>326.15000000000003</v>
      </c>
      <c r="O294">
        <f>Table1[[#This Row],[ship_date]]-Table1[[#This Row],[order_date]]</f>
        <v>5</v>
      </c>
      <c r="P294">
        <f>Table1[[#This Row],[delivery_date]]-Table1[[#This Row],[ship_date]]</f>
        <v>3</v>
      </c>
      <c r="Q294" t="str">
        <f>TEXT(Table1[[#This Row],[order_date]],"mmm-yyy")</f>
        <v>Dec-2023</v>
      </c>
    </row>
    <row r="295" spans="1:17" x14ac:dyDescent="0.35">
      <c r="A295" t="s">
        <v>885</v>
      </c>
      <c r="B295" t="s">
        <v>886</v>
      </c>
      <c r="C295" s="1">
        <v>45079</v>
      </c>
      <c r="D295" s="1">
        <v>45080</v>
      </c>
      <c r="E295" s="1">
        <v>45086</v>
      </c>
      <c r="F295" t="s">
        <v>887</v>
      </c>
      <c r="G295" t="s">
        <v>47</v>
      </c>
      <c r="H295" t="s">
        <v>26</v>
      </c>
      <c r="I295">
        <v>1</v>
      </c>
      <c r="J295">
        <v>965.25</v>
      </c>
      <c r="K295">
        <v>17.91</v>
      </c>
      <c r="L295" t="s">
        <v>39</v>
      </c>
      <c r="M295" t="s">
        <v>41</v>
      </c>
      <c r="N295">
        <f>Table1[[#This Row],[quantity]]*Table1[[#This Row],[price_per_unit]]</f>
        <v>965.25</v>
      </c>
      <c r="O295">
        <f>Table1[[#This Row],[ship_date]]-Table1[[#This Row],[order_date]]</f>
        <v>1</v>
      </c>
      <c r="P295">
        <f>Table1[[#This Row],[delivery_date]]-Table1[[#This Row],[ship_date]]</f>
        <v>6</v>
      </c>
      <c r="Q295" t="str">
        <f>TEXT(Table1[[#This Row],[order_date]],"mmm-yyy")</f>
        <v>Jun-2023</v>
      </c>
    </row>
    <row r="296" spans="1:17" x14ac:dyDescent="0.35">
      <c r="A296" t="s">
        <v>888</v>
      </c>
      <c r="B296" t="s">
        <v>889</v>
      </c>
      <c r="C296" s="1">
        <v>45130</v>
      </c>
      <c r="D296" s="1">
        <v>45133</v>
      </c>
      <c r="E296" s="1">
        <v>45136</v>
      </c>
      <c r="F296" t="s">
        <v>890</v>
      </c>
      <c r="G296" t="s">
        <v>47</v>
      </c>
      <c r="H296" t="s">
        <v>26</v>
      </c>
      <c r="I296">
        <v>2</v>
      </c>
      <c r="J296">
        <v>721.11</v>
      </c>
      <c r="K296">
        <v>18.420000000000002</v>
      </c>
      <c r="L296" t="s">
        <v>38</v>
      </c>
      <c r="M296" t="s">
        <v>41</v>
      </c>
      <c r="N296">
        <f>Table1[[#This Row],[quantity]]*Table1[[#This Row],[price_per_unit]]</f>
        <v>1442.22</v>
      </c>
      <c r="O296">
        <f>Table1[[#This Row],[ship_date]]-Table1[[#This Row],[order_date]]</f>
        <v>3</v>
      </c>
      <c r="P296">
        <f>Table1[[#This Row],[delivery_date]]-Table1[[#This Row],[ship_date]]</f>
        <v>3</v>
      </c>
      <c r="Q296" t="str">
        <f>TEXT(Table1[[#This Row],[order_date]],"mmm-yyy")</f>
        <v>Jul-2023</v>
      </c>
    </row>
    <row r="297" spans="1:17" x14ac:dyDescent="0.35">
      <c r="A297" t="s">
        <v>891</v>
      </c>
      <c r="B297" t="s">
        <v>287</v>
      </c>
      <c r="C297" s="1">
        <v>45289</v>
      </c>
      <c r="D297" s="1">
        <v>45291</v>
      </c>
      <c r="E297" s="1">
        <v>45294</v>
      </c>
      <c r="F297" t="s">
        <v>892</v>
      </c>
      <c r="G297" t="s">
        <v>51</v>
      </c>
      <c r="H297" t="s">
        <v>32</v>
      </c>
      <c r="I297">
        <v>2</v>
      </c>
      <c r="J297">
        <v>614.05999999999995</v>
      </c>
      <c r="K297">
        <v>7.45</v>
      </c>
      <c r="L297" t="s">
        <v>39</v>
      </c>
      <c r="M297" t="s">
        <v>43</v>
      </c>
      <c r="N297">
        <f>Table1[[#This Row],[quantity]]*Table1[[#This Row],[price_per_unit]]</f>
        <v>1228.1199999999999</v>
      </c>
      <c r="O297">
        <f>Table1[[#This Row],[ship_date]]-Table1[[#This Row],[order_date]]</f>
        <v>2</v>
      </c>
      <c r="P297">
        <f>Table1[[#This Row],[delivery_date]]-Table1[[#This Row],[ship_date]]</f>
        <v>3</v>
      </c>
      <c r="Q297" t="str">
        <f>TEXT(Table1[[#This Row],[order_date]],"mmm-yyy")</f>
        <v>Dec-2023</v>
      </c>
    </row>
    <row r="298" spans="1:17" x14ac:dyDescent="0.35">
      <c r="A298" t="s">
        <v>893</v>
      </c>
      <c r="B298" t="s">
        <v>894</v>
      </c>
      <c r="C298" s="1">
        <v>45076</v>
      </c>
      <c r="D298" s="1">
        <v>45077</v>
      </c>
      <c r="E298" s="1">
        <v>45080</v>
      </c>
      <c r="F298" t="s">
        <v>895</v>
      </c>
      <c r="G298" t="s">
        <v>49</v>
      </c>
      <c r="H298" t="s">
        <v>22</v>
      </c>
      <c r="I298">
        <v>2</v>
      </c>
      <c r="J298">
        <v>638.58000000000004</v>
      </c>
      <c r="K298">
        <v>6.31</v>
      </c>
      <c r="L298" t="s">
        <v>39</v>
      </c>
      <c r="M298" t="s">
        <v>43</v>
      </c>
      <c r="N298">
        <f>Table1[[#This Row],[quantity]]*Table1[[#This Row],[price_per_unit]]</f>
        <v>1277.1600000000001</v>
      </c>
      <c r="O298">
        <f>Table1[[#This Row],[ship_date]]-Table1[[#This Row],[order_date]]</f>
        <v>1</v>
      </c>
      <c r="P298">
        <f>Table1[[#This Row],[delivery_date]]-Table1[[#This Row],[ship_date]]</f>
        <v>3</v>
      </c>
      <c r="Q298" t="str">
        <f>TEXT(Table1[[#This Row],[order_date]],"mmm-yyy")</f>
        <v>May-2023</v>
      </c>
    </row>
    <row r="299" spans="1:17" x14ac:dyDescent="0.35">
      <c r="A299" t="s">
        <v>896</v>
      </c>
      <c r="B299" t="s">
        <v>897</v>
      </c>
      <c r="C299" s="1">
        <v>45170</v>
      </c>
      <c r="D299" s="1">
        <v>45174</v>
      </c>
      <c r="E299" s="1">
        <v>45177</v>
      </c>
      <c r="F299" t="s">
        <v>898</v>
      </c>
      <c r="G299" t="s">
        <v>47</v>
      </c>
      <c r="H299" t="s">
        <v>24</v>
      </c>
      <c r="I299">
        <v>1</v>
      </c>
      <c r="J299">
        <v>527.46</v>
      </c>
      <c r="K299">
        <v>6.38</v>
      </c>
      <c r="L299" t="s">
        <v>39</v>
      </c>
      <c r="M299" t="s">
        <v>41</v>
      </c>
      <c r="N299">
        <f>Table1[[#This Row],[quantity]]*Table1[[#This Row],[price_per_unit]]</f>
        <v>527.46</v>
      </c>
      <c r="O299">
        <f>Table1[[#This Row],[ship_date]]-Table1[[#This Row],[order_date]]</f>
        <v>4</v>
      </c>
      <c r="P299">
        <f>Table1[[#This Row],[delivery_date]]-Table1[[#This Row],[ship_date]]</f>
        <v>3</v>
      </c>
      <c r="Q299" t="str">
        <f>TEXT(Table1[[#This Row],[order_date]],"mmm-yyy")</f>
        <v>Sep-2023</v>
      </c>
    </row>
    <row r="300" spans="1:17" x14ac:dyDescent="0.35">
      <c r="A300" t="s">
        <v>899</v>
      </c>
      <c r="B300" t="s">
        <v>900</v>
      </c>
      <c r="C300" s="1">
        <v>44961</v>
      </c>
      <c r="D300" s="1">
        <v>44964</v>
      </c>
      <c r="E300" s="1">
        <v>44968</v>
      </c>
      <c r="F300" t="s">
        <v>901</v>
      </c>
      <c r="G300" t="s">
        <v>51</v>
      </c>
      <c r="H300" t="s">
        <v>21</v>
      </c>
      <c r="I300">
        <v>3</v>
      </c>
      <c r="J300">
        <v>562.79</v>
      </c>
      <c r="K300">
        <v>6.98</v>
      </c>
      <c r="L300" t="s">
        <v>39</v>
      </c>
      <c r="M300" t="s">
        <v>40</v>
      </c>
      <c r="N300">
        <f>Table1[[#This Row],[quantity]]*Table1[[#This Row],[price_per_unit]]</f>
        <v>1688.37</v>
      </c>
      <c r="O300">
        <f>Table1[[#This Row],[ship_date]]-Table1[[#This Row],[order_date]]</f>
        <v>3</v>
      </c>
      <c r="P300">
        <f>Table1[[#This Row],[delivery_date]]-Table1[[#This Row],[ship_date]]</f>
        <v>4</v>
      </c>
      <c r="Q300" t="str">
        <f>TEXT(Table1[[#This Row],[order_date]],"mmm-yyy")</f>
        <v>Feb-2023</v>
      </c>
    </row>
    <row r="301" spans="1:17" x14ac:dyDescent="0.35">
      <c r="A301" t="s">
        <v>902</v>
      </c>
      <c r="B301" t="s">
        <v>903</v>
      </c>
      <c r="C301" s="1">
        <v>45025</v>
      </c>
      <c r="D301" s="1">
        <v>45028</v>
      </c>
      <c r="E301" s="1">
        <v>45031</v>
      </c>
      <c r="F301" t="s">
        <v>904</v>
      </c>
      <c r="G301" t="s">
        <v>50</v>
      </c>
      <c r="H301" t="s">
        <v>19</v>
      </c>
      <c r="I301">
        <v>2</v>
      </c>
      <c r="J301">
        <v>721.34</v>
      </c>
      <c r="K301">
        <v>9.24</v>
      </c>
      <c r="L301" t="s">
        <v>39</v>
      </c>
      <c r="M301" t="s">
        <v>42</v>
      </c>
      <c r="N301">
        <f>Table1[[#This Row],[quantity]]*Table1[[#This Row],[price_per_unit]]</f>
        <v>1442.68</v>
      </c>
      <c r="O301">
        <f>Table1[[#This Row],[ship_date]]-Table1[[#This Row],[order_date]]</f>
        <v>3</v>
      </c>
      <c r="P301">
        <f>Table1[[#This Row],[delivery_date]]-Table1[[#This Row],[ship_date]]</f>
        <v>3</v>
      </c>
      <c r="Q301" t="str">
        <f>TEXT(Table1[[#This Row],[order_date]],"mmm-yyy")</f>
        <v>Apr-2023</v>
      </c>
    </row>
    <row r="302" spans="1:17" x14ac:dyDescent="0.35">
      <c r="A302" t="s">
        <v>905</v>
      </c>
      <c r="B302" t="s">
        <v>56</v>
      </c>
      <c r="C302" s="1">
        <v>44953</v>
      </c>
      <c r="D302" s="1">
        <v>44957</v>
      </c>
      <c r="E302" s="1">
        <v>44960</v>
      </c>
      <c r="F302" t="s">
        <v>906</v>
      </c>
      <c r="G302" t="s">
        <v>50</v>
      </c>
      <c r="H302" t="s">
        <v>25</v>
      </c>
      <c r="I302">
        <v>4</v>
      </c>
      <c r="J302">
        <v>943.81</v>
      </c>
      <c r="K302">
        <v>12.81</v>
      </c>
      <c r="L302" t="s">
        <v>39</v>
      </c>
      <c r="M302" t="s">
        <v>40</v>
      </c>
      <c r="N302">
        <f>Table1[[#This Row],[quantity]]*Table1[[#This Row],[price_per_unit]]</f>
        <v>3775.24</v>
      </c>
      <c r="O302">
        <f>Table1[[#This Row],[ship_date]]-Table1[[#This Row],[order_date]]</f>
        <v>4</v>
      </c>
      <c r="P302">
        <f>Table1[[#This Row],[delivery_date]]-Table1[[#This Row],[ship_date]]</f>
        <v>3</v>
      </c>
      <c r="Q302" t="str">
        <f>TEXT(Table1[[#This Row],[order_date]],"mmm-yyy")</f>
        <v>Jan-2023</v>
      </c>
    </row>
    <row r="303" spans="1:17" x14ac:dyDescent="0.35">
      <c r="A303" t="s">
        <v>907</v>
      </c>
      <c r="B303" t="s">
        <v>908</v>
      </c>
      <c r="C303" s="1">
        <v>45178</v>
      </c>
      <c r="D303" s="1">
        <v>45179</v>
      </c>
      <c r="E303" s="1">
        <v>45181</v>
      </c>
      <c r="F303" t="s">
        <v>909</v>
      </c>
      <c r="G303" t="s">
        <v>50</v>
      </c>
      <c r="H303" t="s">
        <v>33</v>
      </c>
      <c r="I303">
        <v>4</v>
      </c>
      <c r="J303">
        <v>302.35000000000002</v>
      </c>
      <c r="K303">
        <v>11.07</v>
      </c>
      <c r="L303" t="s">
        <v>39</v>
      </c>
      <c r="M303" t="s">
        <v>40</v>
      </c>
      <c r="N303">
        <f>Table1[[#This Row],[quantity]]*Table1[[#This Row],[price_per_unit]]</f>
        <v>1209.4000000000001</v>
      </c>
      <c r="O303">
        <f>Table1[[#This Row],[ship_date]]-Table1[[#This Row],[order_date]]</f>
        <v>1</v>
      </c>
      <c r="P303">
        <f>Table1[[#This Row],[delivery_date]]-Table1[[#This Row],[ship_date]]</f>
        <v>2</v>
      </c>
      <c r="Q303" t="str">
        <f>TEXT(Table1[[#This Row],[order_date]],"mmm-yyy")</f>
        <v>Sep-2023</v>
      </c>
    </row>
    <row r="304" spans="1:17" x14ac:dyDescent="0.35">
      <c r="A304" t="s">
        <v>910</v>
      </c>
      <c r="B304" t="s">
        <v>911</v>
      </c>
      <c r="C304" s="1">
        <v>45169</v>
      </c>
      <c r="D304" s="1">
        <v>45170</v>
      </c>
      <c r="E304" s="1">
        <v>45176</v>
      </c>
      <c r="F304" t="s">
        <v>912</v>
      </c>
      <c r="G304" t="s">
        <v>50</v>
      </c>
      <c r="H304" t="s">
        <v>33</v>
      </c>
      <c r="I304">
        <v>3</v>
      </c>
      <c r="J304">
        <v>43.84</v>
      </c>
      <c r="K304">
        <v>15.07</v>
      </c>
      <c r="L304" t="s">
        <v>39</v>
      </c>
      <c r="M304" t="s">
        <v>41</v>
      </c>
      <c r="N304">
        <f>Table1[[#This Row],[quantity]]*Table1[[#This Row],[price_per_unit]]</f>
        <v>131.52000000000001</v>
      </c>
      <c r="O304">
        <f>Table1[[#This Row],[ship_date]]-Table1[[#This Row],[order_date]]</f>
        <v>1</v>
      </c>
      <c r="P304">
        <f>Table1[[#This Row],[delivery_date]]-Table1[[#This Row],[ship_date]]</f>
        <v>6</v>
      </c>
      <c r="Q304" t="str">
        <f>TEXT(Table1[[#This Row],[order_date]],"mmm-yyy")</f>
        <v>Aug-2023</v>
      </c>
    </row>
    <row r="305" spans="1:17" x14ac:dyDescent="0.35">
      <c r="A305" t="s">
        <v>913</v>
      </c>
      <c r="B305" t="s">
        <v>914</v>
      </c>
      <c r="C305" s="1">
        <v>44982</v>
      </c>
      <c r="D305" s="1">
        <v>44987</v>
      </c>
      <c r="E305" s="1">
        <v>44989</v>
      </c>
      <c r="F305" t="s">
        <v>504</v>
      </c>
      <c r="G305" t="s">
        <v>48</v>
      </c>
      <c r="H305" t="s">
        <v>29</v>
      </c>
      <c r="I305">
        <v>3</v>
      </c>
      <c r="J305">
        <v>69.33</v>
      </c>
      <c r="K305">
        <v>11.2</v>
      </c>
      <c r="L305" t="s">
        <v>39</v>
      </c>
      <c r="M305" t="s">
        <v>41</v>
      </c>
      <c r="N305">
        <f>Table1[[#This Row],[quantity]]*Table1[[#This Row],[price_per_unit]]</f>
        <v>207.99</v>
      </c>
      <c r="O305">
        <f>Table1[[#This Row],[ship_date]]-Table1[[#This Row],[order_date]]</f>
        <v>5</v>
      </c>
      <c r="P305">
        <f>Table1[[#This Row],[delivery_date]]-Table1[[#This Row],[ship_date]]</f>
        <v>2</v>
      </c>
      <c r="Q305" t="str">
        <f>TEXT(Table1[[#This Row],[order_date]],"mmm-yyy")</f>
        <v>Feb-2023</v>
      </c>
    </row>
    <row r="306" spans="1:17" x14ac:dyDescent="0.35">
      <c r="A306" t="s">
        <v>915</v>
      </c>
      <c r="B306" t="s">
        <v>916</v>
      </c>
      <c r="C306" s="1">
        <v>45214</v>
      </c>
      <c r="D306" s="1">
        <v>45215</v>
      </c>
      <c r="E306" s="1">
        <v>45219</v>
      </c>
      <c r="F306" t="s">
        <v>917</v>
      </c>
      <c r="G306" t="s">
        <v>51</v>
      </c>
      <c r="H306" t="s">
        <v>27</v>
      </c>
      <c r="I306">
        <v>5</v>
      </c>
      <c r="J306">
        <v>742.27</v>
      </c>
      <c r="K306">
        <v>16.29</v>
      </c>
      <c r="L306" t="s">
        <v>39</v>
      </c>
      <c r="M306" t="s">
        <v>42</v>
      </c>
      <c r="N306">
        <f>Table1[[#This Row],[quantity]]*Table1[[#This Row],[price_per_unit]]</f>
        <v>3711.35</v>
      </c>
      <c r="O306">
        <f>Table1[[#This Row],[ship_date]]-Table1[[#This Row],[order_date]]</f>
        <v>1</v>
      </c>
      <c r="P306">
        <f>Table1[[#This Row],[delivery_date]]-Table1[[#This Row],[ship_date]]</f>
        <v>4</v>
      </c>
      <c r="Q306" t="str">
        <f>TEXT(Table1[[#This Row],[order_date]],"mmm-yyy")</f>
        <v>Oct-2023</v>
      </c>
    </row>
    <row r="307" spans="1:17" x14ac:dyDescent="0.35">
      <c r="A307" t="s">
        <v>918</v>
      </c>
      <c r="B307" t="s">
        <v>919</v>
      </c>
      <c r="C307" s="1">
        <v>45208</v>
      </c>
      <c r="D307" s="1">
        <v>45209</v>
      </c>
      <c r="E307" s="1">
        <v>45213</v>
      </c>
      <c r="F307" t="s">
        <v>920</v>
      </c>
      <c r="G307" t="s">
        <v>48</v>
      </c>
      <c r="H307" t="s">
        <v>30</v>
      </c>
      <c r="I307">
        <v>5</v>
      </c>
      <c r="J307">
        <v>986.59</v>
      </c>
      <c r="K307">
        <v>6.88</v>
      </c>
      <c r="L307" t="s">
        <v>39</v>
      </c>
      <c r="M307" t="s">
        <v>40</v>
      </c>
      <c r="N307">
        <f>Table1[[#This Row],[quantity]]*Table1[[#This Row],[price_per_unit]]</f>
        <v>4932.95</v>
      </c>
      <c r="O307">
        <f>Table1[[#This Row],[ship_date]]-Table1[[#This Row],[order_date]]</f>
        <v>1</v>
      </c>
      <c r="P307">
        <f>Table1[[#This Row],[delivery_date]]-Table1[[#This Row],[ship_date]]</f>
        <v>4</v>
      </c>
      <c r="Q307" t="str">
        <f>TEXT(Table1[[#This Row],[order_date]],"mmm-yyy")</f>
        <v>Oct-2023</v>
      </c>
    </row>
    <row r="308" spans="1:17" x14ac:dyDescent="0.35">
      <c r="A308" t="s">
        <v>921</v>
      </c>
      <c r="B308" t="s">
        <v>789</v>
      </c>
      <c r="C308" s="1">
        <v>45268</v>
      </c>
      <c r="D308" s="1">
        <v>45271</v>
      </c>
      <c r="E308" s="1">
        <v>45277</v>
      </c>
      <c r="F308" t="s">
        <v>922</v>
      </c>
      <c r="G308" t="s">
        <v>50</v>
      </c>
      <c r="H308" t="s">
        <v>33</v>
      </c>
      <c r="I308">
        <v>2</v>
      </c>
      <c r="J308">
        <v>712.44</v>
      </c>
      <c r="K308">
        <v>8.5399999999999991</v>
      </c>
      <c r="L308" t="s">
        <v>39</v>
      </c>
      <c r="M308" t="s">
        <v>41</v>
      </c>
      <c r="N308">
        <f>Table1[[#This Row],[quantity]]*Table1[[#This Row],[price_per_unit]]</f>
        <v>1424.88</v>
      </c>
      <c r="O308">
        <f>Table1[[#This Row],[ship_date]]-Table1[[#This Row],[order_date]]</f>
        <v>3</v>
      </c>
      <c r="P308">
        <f>Table1[[#This Row],[delivery_date]]-Table1[[#This Row],[ship_date]]</f>
        <v>6</v>
      </c>
      <c r="Q308" t="str">
        <f>TEXT(Table1[[#This Row],[order_date]],"mmm-yyy")</f>
        <v>Dec-2023</v>
      </c>
    </row>
    <row r="309" spans="1:17" x14ac:dyDescent="0.35">
      <c r="A309" t="s">
        <v>923</v>
      </c>
      <c r="B309" t="s">
        <v>321</v>
      </c>
      <c r="C309" s="1">
        <v>45271</v>
      </c>
      <c r="D309" s="1">
        <v>45274</v>
      </c>
      <c r="E309" s="1">
        <v>45276</v>
      </c>
      <c r="F309" t="s">
        <v>924</v>
      </c>
      <c r="G309" t="s">
        <v>50</v>
      </c>
      <c r="H309" t="s">
        <v>33</v>
      </c>
      <c r="I309">
        <v>4</v>
      </c>
      <c r="J309">
        <v>610.27</v>
      </c>
      <c r="K309">
        <v>9.89</v>
      </c>
      <c r="L309" t="s">
        <v>38</v>
      </c>
      <c r="M309" t="s">
        <v>41</v>
      </c>
      <c r="N309">
        <f>Table1[[#This Row],[quantity]]*Table1[[#This Row],[price_per_unit]]</f>
        <v>2441.08</v>
      </c>
      <c r="O309">
        <f>Table1[[#This Row],[ship_date]]-Table1[[#This Row],[order_date]]</f>
        <v>3</v>
      </c>
      <c r="P309">
        <f>Table1[[#This Row],[delivery_date]]-Table1[[#This Row],[ship_date]]</f>
        <v>2</v>
      </c>
      <c r="Q309" t="str">
        <f>TEXT(Table1[[#This Row],[order_date]],"mmm-yyy")</f>
        <v>Dec-2023</v>
      </c>
    </row>
    <row r="310" spans="1:17" x14ac:dyDescent="0.35">
      <c r="A310" t="s">
        <v>925</v>
      </c>
      <c r="B310" t="s">
        <v>926</v>
      </c>
      <c r="C310" s="1">
        <v>45170</v>
      </c>
      <c r="D310" s="1">
        <v>45173</v>
      </c>
      <c r="E310" s="1">
        <v>45180</v>
      </c>
      <c r="F310" t="s">
        <v>927</v>
      </c>
      <c r="G310" t="s">
        <v>50</v>
      </c>
      <c r="H310" t="s">
        <v>33</v>
      </c>
      <c r="I310">
        <v>1</v>
      </c>
      <c r="J310">
        <v>273.70999999999998</v>
      </c>
      <c r="K310">
        <v>16.66</v>
      </c>
      <c r="L310" t="s">
        <v>39</v>
      </c>
      <c r="M310" t="s">
        <v>41</v>
      </c>
      <c r="N310">
        <f>Table1[[#This Row],[quantity]]*Table1[[#This Row],[price_per_unit]]</f>
        <v>273.70999999999998</v>
      </c>
      <c r="O310">
        <f>Table1[[#This Row],[ship_date]]-Table1[[#This Row],[order_date]]</f>
        <v>3</v>
      </c>
      <c r="P310">
        <f>Table1[[#This Row],[delivery_date]]-Table1[[#This Row],[ship_date]]</f>
        <v>7</v>
      </c>
      <c r="Q310" t="str">
        <f>TEXT(Table1[[#This Row],[order_date]],"mmm-yyy")</f>
        <v>Sep-2023</v>
      </c>
    </row>
    <row r="311" spans="1:17" x14ac:dyDescent="0.35">
      <c r="A311" t="s">
        <v>928</v>
      </c>
      <c r="B311" t="s">
        <v>929</v>
      </c>
      <c r="C311" s="1">
        <v>45190</v>
      </c>
      <c r="D311" s="1">
        <v>45194</v>
      </c>
      <c r="E311" s="1">
        <v>45199</v>
      </c>
      <c r="F311" t="s">
        <v>930</v>
      </c>
      <c r="G311" t="s">
        <v>47</v>
      </c>
      <c r="H311" t="s">
        <v>23</v>
      </c>
      <c r="I311">
        <v>1</v>
      </c>
      <c r="J311">
        <v>68.22</v>
      </c>
      <c r="K311">
        <v>19.79</v>
      </c>
      <c r="L311" t="s">
        <v>39</v>
      </c>
      <c r="M311" t="s">
        <v>42</v>
      </c>
      <c r="N311">
        <f>Table1[[#This Row],[quantity]]*Table1[[#This Row],[price_per_unit]]</f>
        <v>68.22</v>
      </c>
      <c r="O311">
        <f>Table1[[#This Row],[ship_date]]-Table1[[#This Row],[order_date]]</f>
        <v>4</v>
      </c>
      <c r="P311">
        <f>Table1[[#This Row],[delivery_date]]-Table1[[#This Row],[ship_date]]</f>
        <v>5</v>
      </c>
      <c r="Q311" t="str">
        <f>TEXT(Table1[[#This Row],[order_date]],"mmm-yyy")</f>
        <v>Sep-2023</v>
      </c>
    </row>
    <row r="312" spans="1:17" x14ac:dyDescent="0.35">
      <c r="A312" t="s">
        <v>931</v>
      </c>
      <c r="B312" t="s">
        <v>932</v>
      </c>
      <c r="C312" s="1">
        <v>45061</v>
      </c>
      <c r="D312" s="1">
        <v>45062</v>
      </c>
      <c r="E312" s="1">
        <v>45068</v>
      </c>
      <c r="F312" t="s">
        <v>933</v>
      </c>
      <c r="G312" t="s">
        <v>48</v>
      </c>
      <c r="H312" t="s">
        <v>30</v>
      </c>
      <c r="I312">
        <v>4</v>
      </c>
      <c r="J312">
        <v>343.07</v>
      </c>
      <c r="K312">
        <v>7.33</v>
      </c>
      <c r="L312" t="s">
        <v>39</v>
      </c>
      <c r="M312" t="s">
        <v>41</v>
      </c>
      <c r="N312">
        <f>Table1[[#This Row],[quantity]]*Table1[[#This Row],[price_per_unit]]</f>
        <v>1372.28</v>
      </c>
      <c r="O312">
        <f>Table1[[#This Row],[ship_date]]-Table1[[#This Row],[order_date]]</f>
        <v>1</v>
      </c>
      <c r="P312">
        <f>Table1[[#This Row],[delivery_date]]-Table1[[#This Row],[ship_date]]</f>
        <v>6</v>
      </c>
      <c r="Q312" t="str">
        <f>TEXT(Table1[[#This Row],[order_date]],"mmm-yyy")</f>
        <v>May-2023</v>
      </c>
    </row>
    <row r="313" spans="1:17" x14ac:dyDescent="0.35">
      <c r="A313" t="s">
        <v>934</v>
      </c>
      <c r="B313" t="s">
        <v>115</v>
      </c>
      <c r="C313" s="1">
        <v>45281</v>
      </c>
      <c r="D313" s="1">
        <v>45284</v>
      </c>
      <c r="E313" s="1">
        <v>45290</v>
      </c>
      <c r="F313" t="s">
        <v>935</v>
      </c>
      <c r="G313" t="s">
        <v>48</v>
      </c>
      <c r="H313" t="s">
        <v>20</v>
      </c>
      <c r="I313">
        <v>5</v>
      </c>
      <c r="J313">
        <v>502.35</v>
      </c>
      <c r="K313">
        <v>14.51</v>
      </c>
      <c r="L313" t="s">
        <v>37</v>
      </c>
      <c r="M313" t="s">
        <v>40</v>
      </c>
      <c r="N313">
        <f>Table1[[#This Row],[quantity]]*Table1[[#This Row],[price_per_unit]]</f>
        <v>2511.75</v>
      </c>
      <c r="O313">
        <f>Table1[[#This Row],[ship_date]]-Table1[[#This Row],[order_date]]</f>
        <v>3</v>
      </c>
      <c r="P313">
        <f>Table1[[#This Row],[delivery_date]]-Table1[[#This Row],[ship_date]]</f>
        <v>6</v>
      </c>
      <c r="Q313" t="str">
        <f>TEXT(Table1[[#This Row],[order_date]],"mmm-yyy")</f>
        <v>Dec-2023</v>
      </c>
    </row>
    <row r="314" spans="1:17" x14ac:dyDescent="0.35">
      <c r="A314" t="s">
        <v>936</v>
      </c>
      <c r="B314" t="s">
        <v>937</v>
      </c>
      <c r="C314" s="1">
        <v>44956</v>
      </c>
      <c r="D314" s="1">
        <v>44961</v>
      </c>
      <c r="E314" s="1">
        <v>44965</v>
      </c>
      <c r="F314" t="s">
        <v>938</v>
      </c>
      <c r="G314" t="s">
        <v>51</v>
      </c>
      <c r="H314" t="s">
        <v>21</v>
      </c>
      <c r="I314">
        <v>5</v>
      </c>
      <c r="J314">
        <v>503.77</v>
      </c>
      <c r="K314">
        <v>12.28</v>
      </c>
      <c r="L314" t="s">
        <v>37</v>
      </c>
      <c r="M314" t="s">
        <v>41</v>
      </c>
      <c r="N314">
        <f>Table1[[#This Row],[quantity]]*Table1[[#This Row],[price_per_unit]]</f>
        <v>2518.85</v>
      </c>
      <c r="O314">
        <f>Table1[[#This Row],[ship_date]]-Table1[[#This Row],[order_date]]</f>
        <v>5</v>
      </c>
      <c r="P314">
        <f>Table1[[#This Row],[delivery_date]]-Table1[[#This Row],[ship_date]]</f>
        <v>4</v>
      </c>
      <c r="Q314" t="str">
        <f>TEXT(Table1[[#This Row],[order_date]],"mmm-yyy")</f>
        <v>Jan-2023</v>
      </c>
    </row>
    <row r="315" spans="1:17" x14ac:dyDescent="0.35">
      <c r="A315" t="s">
        <v>939</v>
      </c>
      <c r="B315" t="s">
        <v>940</v>
      </c>
      <c r="C315" s="1">
        <v>45195</v>
      </c>
      <c r="D315" s="1">
        <v>45200</v>
      </c>
      <c r="E315" s="1">
        <v>45203</v>
      </c>
      <c r="F315" t="s">
        <v>941</v>
      </c>
      <c r="G315" t="s">
        <v>50</v>
      </c>
      <c r="H315" t="s">
        <v>33</v>
      </c>
      <c r="I315">
        <v>2</v>
      </c>
      <c r="J315">
        <v>562.09</v>
      </c>
      <c r="K315">
        <v>6.44</v>
      </c>
      <c r="L315" t="s">
        <v>39</v>
      </c>
      <c r="M315" t="s">
        <v>43</v>
      </c>
      <c r="N315">
        <f>Table1[[#This Row],[quantity]]*Table1[[#This Row],[price_per_unit]]</f>
        <v>1124.18</v>
      </c>
      <c r="O315">
        <f>Table1[[#This Row],[ship_date]]-Table1[[#This Row],[order_date]]</f>
        <v>5</v>
      </c>
      <c r="P315">
        <f>Table1[[#This Row],[delivery_date]]-Table1[[#This Row],[ship_date]]</f>
        <v>3</v>
      </c>
      <c r="Q315" t="str">
        <f>TEXT(Table1[[#This Row],[order_date]],"mmm-yyy")</f>
        <v>Sep-2023</v>
      </c>
    </row>
    <row r="316" spans="1:17" x14ac:dyDescent="0.35">
      <c r="A316" t="s">
        <v>942</v>
      </c>
      <c r="B316" t="s">
        <v>943</v>
      </c>
      <c r="C316" s="1">
        <v>45291</v>
      </c>
      <c r="D316" s="1">
        <v>45296</v>
      </c>
      <c r="E316" s="1">
        <v>45298</v>
      </c>
      <c r="F316" t="s">
        <v>944</v>
      </c>
      <c r="G316" t="s">
        <v>51</v>
      </c>
      <c r="H316" t="s">
        <v>27</v>
      </c>
      <c r="I316">
        <v>3</v>
      </c>
      <c r="J316">
        <v>936.67</v>
      </c>
      <c r="K316">
        <v>11.09</v>
      </c>
      <c r="L316" t="s">
        <v>39</v>
      </c>
      <c r="M316" t="s">
        <v>40</v>
      </c>
      <c r="N316">
        <f>Table1[[#This Row],[quantity]]*Table1[[#This Row],[price_per_unit]]</f>
        <v>2810.0099999999998</v>
      </c>
      <c r="O316">
        <f>Table1[[#This Row],[ship_date]]-Table1[[#This Row],[order_date]]</f>
        <v>5</v>
      </c>
      <c r="P316">
        <f>Table1[[#This Row],[delivery_date]]-Table1[[#This Row],[ship_date]]</f>
        <v>2</v>
      </c>
      <c r="Q316" t="str">
        <f>TEXT(Table1[[#This Row],[order_date]],"mmm-yyy")</f>
        <v>Dec-2023</v>
      </c>
    </row>
    <row r="317" spans="1:17" x14ac:dyDescent="0.35">
      <c r="A317" t="s">
        <v>945</v>
      </c>
      <c r="B317" t="s">
        <v>946</v>
      </c>
      <c r="C317" s="1">
        <v>45106</v>
      </c>
      <c r="D317" s="1">
        <v>45110</v>
      </c>
      <c r="E317" s="1">
        <v>45112</v>
      </c>
      <c r="F317" t="s">
        <v>947</v>
      </c>
      <c r="G317" t="s">
        <v>48</v>
      </c>
      <c r="H317" t="s">
        <v>29</v>
      </c>
      <c r="I317">
        <v>3</v>
      </c>
      <c r="J317">
        <v>681.06</v>
      </c>
      <c r="K317">
        <v>14.64</v>
      </c>
      <c r="L317" t="s">
        <v>39</v>
      </c>
      <c r="M317" t="s">
        <v>40</v>
      </c>
      <c r="N317">
        <f>Table1[[#This Row],[quantity]]*Table1[[#This Row],[price_per_unit]]</f>
        <v>2043.1799999999998</v>
      </c>
      <c r="O317">
        <f>Table1[[#This Row],[ship_date]]-Table1[[#This Row],[order_date]]</f>
        <v>4</v>
      </c>
      <c r="P317">
        <f>Table1[[#This Row],[delivery_date]]-Table1[[#This Row],[ship_date]]</f>
        <v>2</v>
      </c>
      <c r="Q317" t="str">
        <f>TEXT(Table1[[#This Row],[order_date]],"mmm-yyy")</f>
        <v>Jun-2023</v>
      </c>
    </row>
    <row r="318" spans="1:17" x14ac:dyDescent="0.35">
      <c r="A318" t="s">
        <v>948</v>
      </c>
      <c r="B318" t="s">
        <v>949</v>
      </c>
      <c r="C318" s="1">
        <v>44943</v>
      </c>
      <c r="D318" s="1">
        <v>44946</v>
      </c>
      <c r="E318" s="1">
        <v>44952</v>
      </c>
      <c r="F318" t="s">
        <v>950</v>
      </c>
      <c r="G318" t="s">
        <v>51</v>
      </c>
      <c r="H318" t="s">
        <v>32</v>
      </c>
      <c r="I318">
        <v>3</v>
      </c>
      <c r="J318">
        <v>144.47</v>
      </c>
      <c r="K318">
        <v>6.29</v>
      </c>
      <c r="L318" t="s">
        <v>39</v>
      </c>
      <c r="M318" t="s">
        <v>43</v>
      </c>
      <c r="N318">
        <f>Table1[[#This Row],[quantity]]*Table1[[#This Row],[price_per_unit]]</f>
        <v>433.40999999999997</v>
      </c>
      <c r="O318">
        <f>Table1[[#This Row],[ship_date]]-Table1[[#This Row],[order_date]]</f>
        <v>3</v>
      </c>
      <c r="P318">
        <f>Table1[[#This Row],[delivery_date]]-Table1[[#This Row],[ship_date]]</f>
        <v>6</v>
      </c>
      <c r="Q318" t="str">
        <f>TEXT(Table1[[#This Row],[order_date]],"mmm-yyy")</f>
        <v>Jan-2023</v>
      </c>
    </row>
    <row r="319" spans="1:17" x14ac:dyDescent="0.35">
      <c r="A319" t="s">
        <v>951</v>
      </c>
      <c r="B319" t="s">
        <v>952</v>
      </c>
      <c r="C319" s="1">
        <v>45155</v>
      </c>
      <c r="D319" s="1">
        <v>45160</v>
      </c>
      <c r="E319" s="1">
        <v>45166</v>
      </c>
      <c r="F319" t="s">
        <v>953</v>
      </c>
      <c r="G319" t="s">
        <v>49</v>
      </c>
      <c r="H319" t="s">
        <v>28</v>
      </c>
      <c r="I319">
        <v>3</v>
      </c>
      <c r="J319">
        <v>695.47</v>
      </c>
      <c r="K319">
        <v>6.03</v>
      </c>
      <c r="L319" t="s">
        <v>39</v>
      </c>
      <c r="M319" t="s">
        <v>43</v>
      </c>
      <c r="N319">
        <f>Table1[[#This Row],[quantity]]*Table1[[#This Row],[price_per_unit]]</f>
        <v>2086.41</v>
      </c>
      <c r="O319">
        <f>Table1[[#This Row],[ship_date]]-Table1[[#This Row],[order_date]]</f>
        <v>5</v>
      </c>
      <c r="P319">
        <f>Table1[[#This Row],[delivery_date]]-Table1[[#This Row],[ship_date]]</f>
        <v>6</v>
      </c>
      <c r="Q319" t="str">
        <f>TEXT(Table1[[#This Row],[order_date]],"mmm-yyy")</f>
        <v>Aug-2023</v>
      </c>
    </row>
    <row r="320" spans="1:17" x14ac:dyDescent="0.35">
      <c r="A320" t="s">
        <v>954</v>
      </c>
      <c r="B320" t="s">
        <v>955</v>
      </c>
      <c r="C320" s="1">
        <v>45108</v>
      </c>
      <c r="D320" s="1">
        <v>45112</v>
      </c>
      <c r="E320" s="1">
        <v>45118</v>
      </c>
      <c r="F320" t="s">
        <v>956</v>
      </c>
      <c r="G320" t="s">
        <v>51</v>
      </c>
      <c r="H320" t="s">
        <v>27</v>
      </c>
      <c r="I320">
        <v>4</v>
      </c>
      <c r="J320">
        <v>195.73</v>
      </c>
      <c r="K320">
        <v>12.48</v>
      </c>
      <c r="L320" t="s">
        <v>39</v>
      </c>
      <c r="M320" t="s">
        <v>43</v>
      </c>
      <c r="N320">
        <f>Table1[[#This Row],[quantity]]*Table1[[#This Row],[price_per_unit]]</f>
        <v>782.92</v>
      </c>
      <c r="O320">
        <f>Table1[[#This Row],[ship_date]]-Table1[[#This Row],[order_date]]</f>
        <v>4</v>
      </c>
      <c r="P320">
        <f>Table1[[#This Row],[delivery_date]]-Table1[[#This Row],[ship_date]]</f>
        <v>6</v>
      </c>
      <c r="Q320" t="str">
        <f>TEXT(Table1[[#This Row],[order_date]],"mmm-yyy")</f>
        <v>Jul-2023</v>
      </c>
    </row>
    <row r="321" spans="1:17" x14ac:dyDescent="0.35">
      <c r="A321" t="s">
        <v>957</v>
      </c>
      <c r="B321" t="s">
        <v>76</v>
      </c>
      <c r="C321" s="1">
        <v>45223</v>
      </c>
      <c r="D321" s="1">
        <v>45226</v>
      </c>
      <c r="E321" s="1">
        <v>45229</v>
      </c>
      <c r="F321" t="s">
        <v>958</v>
      </c>
      <c r="G321" t="s">
        <v>51</v>
      </c>
      <c r="H321" t="s">
        <v>21</v>
      </c>
      <c r="I321">
        <v>3</v>
      </c>
      <c r="J321">
        <v>427.04</v>
      </c>
      <c r="K321">
        <v>7.41</v>
      </c>
      <c r="L321" t="s">
        <v>39</v>
      </c>
      <c r="M321" t="s">
        <v>40</v>
      </c>
      <c r="N321">
        <f>Table1[[#This Row],[quantity]]*Table1[[#This Row],[price_per_unit]]</f>
        <v>1281.1200000000001</v>
      </c>
      <c r="O321">
        <f>Table1[[#This Row],[ship_date]]-Table1[[#This Row],[order_date]]</f>
        <v>3</v>
      </c>
      <c r="P321">
        <f>Table1[[#This Row],[delivery_date]]-Table1[[#This Row],[ship_date]]</f>
        <v>3</v>
      </c>
      <c r="Q321" t="str">
        <f>TEXT(Table1[[#This Row],[order_date]],"mmm-yyy")</f>
        <v>Oct-2023</v>
      </c>
    </row>
    <row r="322" spans="1:17" x14ac:dyDescent="0.35">
      <c r="A322" t="s">
        <v>959</v>
      </c>
      <c r="B322" t="s">
        <v>960</v>
      </c>
      <c r="C322" s="1">
        <v>45154</v>
      </c>
      <c r="D322" s="1">
        <v>45159</v>
      </c>
      <c r="E322" s="1">
        <v>45161</v>
      </c>
      <c r="F322" t="s">
        <v>961</v>
      </c>
      <c r="G322" t="s">
        <v>49</v>
      </c>
      <c r="H322" t="s">
        <v>31</v>
      </c>
      <c r="I322">
        <v>5</v>
      </c>
      <c r="J322">
        <v>541.08000000000004</v>
      </c>
      <c r="K322">
        <v>18.45</v>
      </c>
      <c r="L322" t="s">
        <v>38</v>
      </c>
      <c r="M322" t="s">
        <v>42</v>
      </c>
      <c r="N322">
        <f>Table1[[#This Row],[quantity]]*Table1[[#This Row],[price_per_unit]]</f>
        <v>2705.4</v>
      </c>
      <c r="O322">
        <f>Table1[[#This Row],[ship_date]]-Table1[[#This Row],[order_date]]</f>
        <v>5</v>
      </c>
      <c r="P322">
        <f>Table1[[#This Row],[delivery_date]]-Table1[[#This Row],[ship_date]]</f>
        <v>2</v>
      </c>
      <c r="Q322" t="str">
        <f>TEXT(Table1[[#This Row],[order_date]],"mmm-yyy")</f>
        <v>Aug-2023</v>
      </c>
    </row>
    <row r="323" spans="1:17" x14ac:dyDescent="0.35">
      <c r="A323" t="s">
        <v>962</v>
      </c>
      <c r="B323" t="s">
        <v>963</v>
      </c>
      <c r="C323" s="1">
        <v>44986</v>
      </c>
      <c r="D323" s="1">
        <v>44987</v>
      </c>
      <c r="E323" s="1">
        <v>44989</v>
      </c>
      <c r="F323" t="s">
        <v>964</v>
      </c>
      <c r="G323" t="s">
        <v>47</v>
      </c>
      <c r="H323" t="s">
        <v>26</v>
      </c>
      <c r="I323">
        <v>3</v>
      </c>
      <c r="J323">
        <v>209.98</v>
      </c>
      <c r="K323">
        <v>13.38</v>
      </c>
      <c r="L323" t="s">
        <v>39</v>
      </c>
      <c r="M323" t="s">
        <v>42</v>
      </c>
      <c r="N323">
        <f>Table1[[#This Row],[quantity]]*Table1[[#This Row],[price_per_unit]]</f>
        <v>629.93999999999994</v>
      </c>
      <c r="O323">
        <f>Table1[[#This Row],[ship_date]]-Table1[[#This Row],[order_date]]</f>
        <v>1</v>
      </c>
      <c r="P323">
        <f>Table1[[#This Row],[delivery_date]]-Table1[[#This Row],[ship_date]]</f>
        <v>2</v>
      </c>
      <c r="Q323" t="str">
        <f>TEXT(Table1[[#This Row],[order_date]],"mmm-yyy")</f>
        <v>Mar-2023</v>
      </c>
    </row>
    <row r="324" spans="1:17" x14ac:dyDescent="0.35">
      <c r="A324" t="s">
        <v>965</v>
      </c>
      <c r="B324" t="s">
        <v>720</v>
      </c>
      <c r="C324" s="1">
        <v>45258</v>
      </c>
      <c r="D324" s="1">
        <v>45260</v>
      </c>
      <c r="E324" s="1">
        <v>45265</v>
      </c>
      <c r="F324" t="s">
        <v>966</v>
      </c>
      <c r="G324" t="s">
        <v>50</v>
      </c>
      <c r="H324" t="s">
        <v>33</v>
      </c>
      <c r="I324">
        <v>4</v>
      </c>
      <c r="J324">
        <v>463.97</v>
      </c>
      <c r="K324">
        <v>14.62</v>
      </c>
      <c r="L324" t="s">
        <v>39</v>
      </c>
      <c r="M324" t="s">
        <v>41</v>
      </c>
      <c r="N324">
        <f>Table1[[#This Row],[quantity]]*Table1[[#This Row],[price_per_unit]]</f>
        <v>1855.88</v>
      </c>
      <c r="O324">
        <f>Table1[[#This Row],[ship_date]]-Table1[[#This Row],[order_date]]</f>
        <v>2</v>
      </c>
      <c r="P324">
        <f>Table1[[#This Row],[delivery_date]]-Table1[[#This Row],[ship_date]]</f>
        <v>5</v>
      </c>
      <c r="Q324" t="str">
        <f>TEXT(Table1[[#This Row],[order_date]],"mmm-yyy")</f>
        <v>Nov-2023</v>
      </c>
    </row>
    <row r="325" spans="1:17" x14ac:dyDescent="0.35">
      <c r="A325" t="s">
        <v>967</v>
      </c>
      <c r="B325" t="s">
        <v>968</v>
      </c>
      <c r="C325" s="1">
        <v>45110</v>
      </c>
      <c r="D325" s="1">
        <v>45111</v>
      </c>
      <c r="E325" s="1">
        <v>45114</v>
      </c>
      <c r="F325" t="s">
        <v>969</v>
      </c>
      <c r="G325" t="s">
        <v>51</v>
      </c>
      <c r="H325" t="s">
        <v>21</v>
      </c>
      <c r="I325">
        <v>2</v>
      </c>
      <c r="J325">
        <v>210.08</v>
      </c>
      <c r="K325">
        <v>9.26</v>
      </c>
      <c r="L325" t="s">
        <v>39</v>
      </c>
      <c r="M325" t="s">
        <v>40</v>
      </c>
      <c r="N325">
        <f>Table1[[#This Row],[quantity]]*Table1[[#This Row],[price_per_unit]]</f>
        <v>420.16</v>
      </c>
      <c r="O325">
        <f>Table1[[#This Row],[ship_date]]-Table1[[#This Row],[order_date]]</f>
        <v>1</v>
      </c>
      <c r="P325">
        <f>Table1[[#This Row],[delivery_date]]-Table1[[#This Row],[ship_date]]</f>
        <v>3</v>
      </c>
      <c r="Q325" t="str">
        <f>TEXT(Table1[[#This Row],[order_date]],"mmm-yyy")</f>
        <v>Jul-2023</v>
      </c>
    </row>
    <row r="326" spans="1:17" x14ac:dyDescent="0.35">
      <c r="A326" t="s">
        <v>970</v>
      </c>
      <c r="B326" t="s">
        <v>971</v>
      </c>
      <c r="C326" s="1">
        <v>45059</v>
      </c>
      <c r="D326" s="1">
        <v>45060</v>
      </c>
      <c r="E326" s="1">
        <v>45064</v>
      </c>
      <c r="F326" t="s">
        <v>972</v>
      </c>
      <c r="G326" t="s">
        <v>49</v>
      </c>
      <c r="H326" t="s">
        <v>28</v>
      </c>
      <c r="I326">
        <v>1</v>
      </c>
      <c r="J326">
        <v>488.3</v>
      </c>
      <c r="K326">
        <v>12.68</v>
      </c>
      <c r="L326" t="s">
        <v>39</v>
      </c>
      <c r="M326" t="s">
        <v>42</v>
      </c>
      <c r="N326">
        <f>Table1[[#This Row],[quantity]]*Table1[[#This Row],[price_per_unit]]</f>
        <v>488.3</v>
      </c>
      <c r="O326">
        <f>Table1[[#This Row],[ship_date]]-Table1[[#This Row],[order_date]]</f>
        <v>1</v>
      </c>
      <c r="P326">
        <f>Table1[[#This Row],[delivery_date]]-Table1[[#This Row],[ship_date]]</f>
        <v>4</v>
      </c>
      <c r="Q326" t="str">
        <f>TEXT(Table1[[#This Row],[order_date]],"mmm-yyy")</f>
        <v>May-2023</v>
      </c>
    </row>
    <row r="327" spans="1:17" x14ac:dyDescent="0.35">
      <c r="A327" t="s">
        <v>973</v>
      </c>
      <c r="B327" t="s">
        <v>974</v>
      </c>
      <c r="C327" s="1">
        <v>44982</v>
      </c>
      <c r="D327" s="1">
        <v>44987</v>
      </c>
      <c r="E327" s="1">
        <v>44993</v>
      </c>
      <c r="F327" t="s">
        <v>975</v>
      </c>
      <c r="G327" t="s">
        <v>50</v>
      </c>
      <c r="H327" t="s">
        <v>25</v>
      </c>
      <c r="I327">
        <v>1</v>
      </c>
      <c r="J327">
        <v>111.76</v>
      </c>
      <c r="K327">
        <v>10.17</v>
      </c>
      <c r="L327" t="s">
        <v>38</v>
      </c>
      <c r="M327" t="s">
        <v>41</v>
      </c>
      <c r="N327">
        <f>Table1[[#This Row],[quantity]]*Table1[[#This Row],[price_per_unit]]</f>
        <v>111.76</v>
      </c>
      <c r="O327">
        <f>Table1[[#This Row],[ship_date]]-Table1[[#This Row],[order_date]]</f>
        <v>5</v>
      </c>
      <c r="P327">
        <f>Table1[[#This Row],[delivery_date]]-Table1[[#This Row],[ship_date]]</f>
        <v>6</v>
      </c>
      <c r="Q327" t="str">
        <f>TEXT(Table1[[#This Row],[order_date]],"mmm-yyy")</f>
        <v>Feb-2023</v>
      </c>
    </row>
    <row r="328" spans="1:17" x14ac:dyDescent="0.35">
      <c r="A328" t="s">
        <v>976</v>
      </c>
      <c r="B328" t="s">
        <v>977</v>
      </c>
      <c r="C328" s="1">
        <v>45139</v>
      </c>
      <c r="D328" s="1">
        <v>45142</v>
      </c>
      <c r="E328" s="1">
        <v>45146</v>
      </c>
      <c r="F328" t="s">
        <v>978</v>
      </c>
      <c r="G328" t="s">
        <v>48</v>
      </c>
      <c r="H328" t="s">
        <v>29</v>
      </c>
      <c r="I328">
        <v>5</v>
      </c>
      <c r="J328">
        <v>634.51</v>
      </c>
      <c r="K328">
        <v>10.3</v>
      </c>
      <c r="L328" t="s">
        <v>39</v>
      </c>
      <c r="M328" t="s">
        <v>40</v>
      </c>
      <c r="N328">
        <f>Table1[[#This Row],[quantity]]*Table1[[#This Row],[price_per_unit]]</f>
        <v>3172.55</v>
      </c>
      <c r="O328">
        <f>Table1[[#This Row],[ship_date]]-Table1[[#This Row],[order_date]]</f>
        <v>3</v>
      </c>
      <c r="P328">
        <f>Table1[[#This Row],[delivery_date]]-Table1[[#This Row],[ship_date]]</f>
        <v>4</v>
      </c>
      <c r="Q328" t="str">
        <f>TEXT(Table1[[#This Row],[order_date]],"mmm-yyy")</f>
        <v>Aug-2023</v>
      </c>
    </row>
    <row r="329" spans="1:17" x14ac:dyDescent="0.35">
      <c r="A329" t="s">
        <v>979</v>
      </c>
      <c r="B329" t="s">
        <v>980</v>
      </c>
      <c r="C329" s="1">
        <v>45013</v>
      </c>
      <c r="D329" s="1">
        <v>45014</v>
      </c>
      <c r="E329" s="1">
        <v>45016</v>
      </c>
      <c r="F329" t="s">
        <v>981</v>
      </c>
      <c r="G329" t="s">
        <v>48</v>
      </c>
      <c r="H329" t="s">
        <v>20</v>
      </c>
      <c r="I329">
        <v>3</v>
      </c>
      <c r="J329">
        <v>486.56</v>
      </c>
      <c r="K329">
        <v>11.12</v>
      </c>
      <c r="L329" t="s">
        <v>39</v>
      </c>
      <c r="M329" t="s">
        <v>43</v>
      </c>
      <c r="N329">
        <f>Table1[[#This Row],[quantity]]*Table1[[#This Row],[price_per_unit]]</f>
        <v>1459.68</v>
      </c>
      <c r="O329">
        <f>Table1[[#This Row],[ship_date]]-Table1[[#This Row],[order_date]]</f>
        <v>1</v>
      </c>
      <c r="P329">
        <f>Table1[[#This Row],[delivery_date]]-Table1[[#This Row],[ship_date]]</f>
        <v>2</v>
      </c>
      <c r="Q329" t="str">
        <f>TEXT(Table1[[#This Row],[order_date]],"mmm-yyy")</f>
        <v>Mar-2023</v>
      </c>
    </row>
    <row r="330" spans="1:17" x14ac:dyDescent="0.35">
      <c r="A330" t="s">
        <v>982</v>
      </c>
      <c r="B330" t="s">
        <v>170</v>
      </c>
      <c r="C330" s="1">
        <v>45286</v>
      </c>
      <c r="D330" s="1">
        <v>45288</v>
      </c>
      <c r="E330" s="1">
        <v>45291</v>
      </c>
      <c r="F330" t="s">
        <v>983</v>
      </c>
      <c r="G330" t="s">
        <v>51</v>
      </c>
      <c r="H330" t="s">
        <v>21</v>
      </c>
      <c r="I330">
        <v>3</v>
      </c>
      <c r="J330">
        <v>217.31</v>
      </c>
      <c r="K330">
        <v>7.47</v>
      </c>
      <c r="L330" t="s">
        <v>39</v>
      </c>
      <c r="M330" t="s">
        <v>41</v>
      </c>
      <c r="N330">
        <f>Table1[[#This Row],[quantity]]*Table1[[#This Row],[price_per_unit]]</f>
        <v>651.93000000000006</v>
      </c>
      <c r="O330">
        <f>Table1[[#This Row],[ship_date]]-Table1[[#This Row],[order_date]]</f>
        <v>2</v>
      </c>
      <c r="P330">
        <f>Table1[[#This Row],[delivery_date]]-Table1[[#This Row],[ship_date]]</f>
        <v>3</v>
      </c>
      <c r="Q330" t="str">
        <f>TEXT(Table1[[#This Row],[order_date]],"mmm-yyy")</f>
        <v>Dec-2023</v>
      </c>
    </row>
    <row r="331" spans="1:17" x14ac:dyDescent="0.35">
      <c r="A331" t="s">
        <v>984</v>
      </c>
      <c r="B331" t="s">
        <v>985</v>
      </c>
      <c r="C331" s="1">
        <v>45116</v>
      </c>
      <c r="D331" s="1">
        <v>45119</v>
      </c>
      <c r="E331" s="1">
        <v>45125</v>
      </c>
      <c r="F331" t="s">
        <v>986</v>
      </c>
      <c r="G331" t="s">
        <v>51</v>
      </c>
      <c r="H331" t="s">
        <v>27</v>
      </c>
      <c r="I331">
        <v>4</v>
      </c>
      <c r="J331">
        <v>943.93</v>
      </c>
      <c r="K331">
        <v>18.07</v>
      </c>
      <c r="L331" t="s">
        <v>39</v>
      </c>
      <c r="M331" t="s">
        <v>42</v>
      </c>
      <c r="N331">
        <f>Table1[[#This Row],[quantity]]*Table1[[#This Row],[price_per_unit]]</f>
        <v>3775.72</v>
      </c>
      <c r="O331">
        <f>Table1[[#This Row],[ship_date]]-Table1[[#This Row],[order_date]]</f>
        <v>3</v>
      </c>
      <c r="P331">
        <f>Table1[[#This Row],[delivery_date]]-Table1[[#This Row],[ship_date]]</f>
        <v>6</v>
      </c>
      <c r="Q331" t="str">
        <f>TEXT(Table1[[#This Row],[order_date]],"mmm-yyy")</f>
        <v>Jul-2023</v>
      </c>
    </row>
    <row r="332" spans="1:17" x14ac:dyDescent="0.35">
      <c r="A332" t="s">
        <v>987</v>
      </c>
      <c r="B332" t="s">
        <v>988</v>
      </c>
      <c r="C332" s="1">
        <v>45217</v>
      </c>
      <c r="D332" s="1">
        <v>45219</v>
      </c>
      <c r="E332" s="1">
        <v>45226</v>
      </c>
      <c r="F332" t="s">
        <v>989</v>
      </c>
      <c r="G332" t="s">
        <v>48</v>
      </c>
      <c r="H332" t="s">
        <v>20</v>
      </c>
      <c r="I332">
        <v>5</v>
      </c>
      <c r="J332">
        <v>153.84</v>
      </c>
      <c r="K332">
        <v>9.26</v>
      </c>
      <c r="L332" t="s">
        <v>39</v>
      </c>
      <c r="M332" t="s">
        <v>41</v>
      </c>
      <c r="N332">
        <f>Table1[[#This Row],[quantity]]*Table1[[#This Row],[price_per_unit]]</f>
        <v>769.2</v>
      </c>
      <c r="O332">
        <f>Table1[[#This Row],[ship_date]]-Table1[[#This Row],[order_date]]</f>
        <v>2</v>
      </c>
      <c r="P332">
        <f>Table1[[#This Row],[delivery_date]]-Table1[[#This Row],[ship_date]]</f>
        <v>7</v>
      </c>
      <c r="Q332" t="str">
        <f>TEXT(Table1[[#This Row],[order_date]],"mmm-yyy")</f>
        <v>Oct-2023</v>
      </c>
    </row>
    <row r="333" spans="1:17" x14ac:dyDescent="0.35">
      <c r="A333" t="s">
        <v>990</v>
      </c>
      <c r="B333" t="s">
        <v>991</v>
      </c>
      <c r="C333" s="1">
        <v>45182</v>
      </c>
      <c r="D333" s="1">
        <v>45184</v>
      </c>
      <c r="E333" s="1">
        <v>45189</v>
      </c>
      <c r="F333" t="s">
        <v>992</v>
      </c>
      <c r="G333" t="s">
        <v>47</v>
      </c>
      <c r="H333" t="s">
        <v>24</v>
      </c>
      <c r="I333">
        <v>5</v>
      </c>
      <c r="J333">
        <v>611.58000000000004</v>
      </c>
      <c r="K333">
        <v>17.52</v>
      </c>
      <c r="L333" t="s">
        <v>39</v>
      </c>
      <c r="M333" t="s">
        <v>43</v>
      </c>
      <c r="N333">
        <f>Table1[[#This Row],[quantity]]*Table1[[#This Row],[price_per_unit]]</f>
        <v>3057.9</v>
      </c>
      <c r="O333">
        <f>Table1[[#This Row],[ship_date]]-Table1[[#This Row],[order_date]]</f>
        <v>2</v>
      </c>
      <c r="P333">
        <f>Table1[[#This Row],[delivery_date]]-Table1[[#This Row],[ship_date]]</f>
        <v>5</v>
      </c>
      <c r="Q333" t="str">
        <f>TEXT(Table1[[#This Row],[order_date]],"mmm-yyy")</f>
        <v>Sep-2023</v>
      </c>
    </row>
    <row r="334" spans="1:17" x14ac:dyDescent="0.35">
      <c r="A334" t="s">
        <v>993</v>
      </c>
      <c r="B334" t="s">
        <v>994</v>
      </c>
      <c r="C334" s="1">
        <v>45270</v>
      </c>
      <c r="D334" s="1">
        <v>45272</v>
      </c>
      <c r="E334" s="1">
        <v>45278</v>
      </c>
      <c r="F334" t="s">
        <v>995</v>
      </c>
      <c r="G334" t="s">
        <v>47</v>
      </c>
      <c r="H334" t="s">
        <v>23</v>
      </c>
      <c r="I334">
        <v>2</v>
      </c>
      <c r="J334">
        <v>669.78</v>
      </c>
      <c r="K334">
        <v>12.59</v>
      </c>
      <c r="L334" t="s">
        <v>39</v>
      </c>
      <c r="M334" t="s">
        <v>43</v>
      </c>
      <c r="N334">
        <f>Table1[[#This Row],[quantity]]*Table1[[#This Row],[price_per_unit]]</f>
        <v>1339.56</v>
      </c>
      <c r="O334">
        <f>Table1[[#This Row],[ship_date]]-Table1[[#This Row],[order_date]]</f>
        <v>2</v>
      </c>
      <c r="P334">
        <f>Table1[[#This Row],[delivery_date]]-Table1[[#This Row],[ship_date]]</f>
        <v>6</v>
      </c>
      <c r="Q334" t="str">
        <f>TEXT(Table1[[#This Row],[order_date]],"mmm-yyy")</f>
        <v>Dec-2023</v>
      </c>
    </row>
    <row r="335" spans="1:17" x14ac:dyDescent="0.35">
      <c r="A335" t="s">
        <v>996</v>
      </c>
      <c r="B335" t="s">
        <v>997</v>
      </c>
      <c r="C335" s="1">
        <v>45050</v>
      </c>
      <c r="D335" s="1">
        <v>45054</v>
      </c>
      <c r="E335" s="1">
        <v>45061</v>
      </c>
      <c r="F335" t="s">
        <v>998</v>
      </c>
      <c r="G335" t="s">
        <v>51</v>
      </c>
      <c r="H335" t="s">
        <v>21</v>
      </c>
      <c r="I335">
        <v>5</v>
      </c>
      <c r="J335">
        <v>880.54</v>
      </c>
      <c r="K335">
        <v>17.53</v>
      </c>
      <c r="L335" t="s">
        <v>39</v>
      </c>
      <c r="M335" t="s">
        <v>41</v>
      </c>
      <c r="N335">
        <f>Table1[[#This Row],[quantity]]*Table1[[#This Row],[price_per_unit]]</f>
        <v>4402.7</v>
      </c>
      <c r="O335">
        <f>Table1[[#This Row],[ship_date]]-Table1[[#This Row],[order_date]]</f>
        <v>4</v>
      </c>
      <c r="P335">
        <f>Table1[[#This Row],[delivery_date]]-Table1[[#This Row],[ship_date]]</f>
        <v>7</v>
      </c>
      <c r="Q335" t="str">
        <f>TEXT(Table1[[#This Row],[order_date]],"mmm-yyy")</f>
        <v>May-2023</v>
      </c>
    </row>
    <row r="336" spans="1:17" x14ac:dyDescent="0.35">
      <c r="A336" t="s">
        <v>999</v>
      </c>
      <c r="B336" t="s">
        <v>1000</v>
      </c>
      <c r="C336" s="1">
        <v>44927</v>
      </c>
      <c r="D336" s="1">
        <v>44930</v>
      </c>
      <c r="E336" s="1">
        <v>44937</v>
      </c>
      <c r="F336" t="s">
        <v>1001</v>
      </c>
      <c r="G336" t="s">
        <v>51</v>
      </c>
      <c r="H336" t="s">
        <v>27</v>
      </c>
      <c r="I336">
        <v>1</v>
      </c>
      <c r="J336">
        <v>805.09</v>
      </c>
      <c r="K336">
        <v>17.11</v>
      </c>
      <c r="L336" t="s">
        <v>39</v>
      </c>
      <c r="M336" t="s">
        <v>41</v>
      </c>
      <c r="N336">
        <f>Table1[[#This Row],[quantity]]*Table1[[#This Row],[price_per_unit]]</f>
        <v>805.09</v>
      </c>
      <c r="O336">
        <f>Table1[[#This Row],[ship_date]]-Table1[[#This Row],[order_date]]</f>
        <v>3</v>
      </c>
      <c r="P336">
        <f>Table1[[#This Row],[delivery_date]]-Table1[[#This Row],[ship_date]]</f>
        <v>7</v>
      </c>
      <c r="Q336" t="str">
        <f>TEXT(Table1[[#This Row],[order_date]],"mmm-yyy")</f>
        <v>Jan-2023</v>
      </c>
    </row>
    <row r="337" spans="1:17" x14ac:dyDescent="0.35">
      <c r="A337" t="s">
        <v>1002</v>
      </c>
      <c r="B337" t="s">
        <v>628</v>
      </c>
      <c r="C337" s="1">
        <v>45120</v>
      </c>
      <c r="D337" s="1">
        <v>45124</v>
      </c>
      <c r="E337" s="1">
        <v>45126</v>
      </c>
      <c r="F337" t="s">
        <v>1003</v>
      </c>
      <c r="G337" t="s">
        <v>49</v>
      </c>
      <c r="H337" t="s">
        <v>31</v>
      </c>
      <c r="I337">
        <v>2</v>
      </c>
      <c r="J337">
        <v>13.77</v>
      </c>
      <c r="K337">
        <v>14.44</v>
      </c>
      <c r="L337" t="s">
        <v>39</v>
      </c>
      <c r="M337" t="s">
        <v>43</v>
      </c>
      <c r="N337">
        <f>Table1[[#This Row],[quantity]]*Table1[[#This Row],[price_per_unit]]</f>
        <v>27.54</v>
      </c>
      <c r="O337">
        <f>Table1[[#This Row],[ship_date]]-Table1[[#This Row],[order_date]]</f>
        <v>4</v>
      </c>
      <c r="P337">
        <f>Table1[[#This Row],[delivery_date]]-Table1[[#This Row],[ship_date]]</f>
        <v>2</v>
      </c>
      <c r="Q337" t="str">
        <f>TEXT(Table1[[#This Row],[order_date]],"mmm-yyy")</f>
        <v>Jul-2023</v>
      </c>
    </row>
    <row r="338" spans="1:17" x14ac:dyDescent="0.35">
      <c r="A338" t="s">
        <v>1004</v>
      </c>
      <c r="B338" t="s">
        <v>1005</v>
      </c>
      <c r="C338" s="1">
        <v>45177</v>
      </c>
      <c r="D338" s="1">
        <v>45180</v>
      </c>
      <c r="E338" s="1">
        <v>45184</v>
      </c>
      <c r="F338" t="s">
        <v>1006</v>
      </c>
      <c r="G338" t="s">
        <v>50</v>
      </c>
      <c r="H338" t="s">
        <v>19</v>
      </c>
      <c r="I338">
        <v>3</v>
      </c>
      <c r="J338">
        <v>150.83000000000001</v>
      </c>
      <c r="K338">
        <v>5.05</v>
      </c>
      <c r="L338" t="s">
        <v>39</v>
      </c>
      <c r="M338" t="s">
        <v>43</v>
      </c>
      <c r="N338">
        <f>Table1[[#This Row],[quantity]]*Table1[[#This Row],[price_per_unit]]</f>
        <v>452.49</v>
      </c>
      <c r="O338">
        <f>Table1[[#This Row],[ship_date]]-Table1[[#This Row],[order_date]]</f>
        <v>3</v>
      </c>
      <c r="P338">
        <f>Table1[[#This Row],[delivery_date]]-Table1[[#This Row],[ship_date]]</f>
        <v>4</v>
      </c>
      <c r="Q338" t="str">
        <f>TEXT(Table1[[#This Row],[order_date]],"mmm-yyy")</f>
        <v>Sep-2023</v>
      </c>
    </row>
    <row r="339" spans="1:17" x14ac:dyDescent="0.35">
      <c r="A339" t="s">
        <v>1007</v>
      </c>
      <c r="B339" t="s">
        <v>1008</v>
      </c>
      <c r="C339" s="1">
        <v>44967</v>
      </c>
      <c r="D339" s="1">
        <v>44971</v>
      </c>
      <c r="E339" s="1">
        <v>44976</v>
      </c>
      <c r="F339" t="s">
        <v>1009</v>
      </c>
      <c r="G339" t="s">
        <v>48</v>
      </c>
      <c r="H339" t="s">
        <v>30</v>
      </c>
      <c r="I339">
        <v>3</v>
      </c>
      <c r="J339">
        <v>350.14</v>
      </c>
      <c r="K339">
        <v>19.579999999999998</v>
      </c>
      <c r="L339" t="s">
        <v>39</v>
      </c>
      <c r="M339" t="s">
        <v>40</v>
      </c>
      <c r="N339">
        <f>Table1[[#This Row],[quantity]]*Table1[[#This Row],[price_per_unit]]</f>
        <v>1050.42</v>
      </c>
      <c r="O339">
        <f>Table1[[#This Row],[ship_date]]-Table1[[#This Row],[order_date]]</f>
        <v>4</v>
      </c>
      <c r="P339">
        <f>Table1[[#This Row],[delivery_date]]-Table1[[#This Row],[ship_date]]</f>
        <v>5</v>
      </c>
      <c r="Q339" t="str">
        <f>TEXT(Table1[[#This Row],[order_date]],"mmm-yyy")</f>
        <v>Feb-2023</v>
      </c>
    </row>
    <row r="340" spans="1:17" x14ac:dyDescent="0.35">
      <c r="A340" t="s">
        <v>1010</v>
      </c>
      <c r="B340" t="s">
        <v>1011</v>
      </c>
      <c r="C340" s="1">
        <v>44973</v>
      </c>
      <c r="D340" s="1">
        <v>44974</v>
      </c>
      <c r="E340" s="1">
        <v>44976</v>
      </c>
      <c r="F340" t="s">
        <v>1012</v>
      </c>
      <c r="G340" t="s">
        <v>51</v>
      </c>
      <c r="H340" t="s">
        <v>32</v>
      </c>
      <c r="I340">
        <v>2</v>
      </c>
      <c r="J340">
        <v>140.4</v>
      </c>
      <c r="K340">
        <v>12.5</v>
      </c>
      <c r="L340" t="s">
        <v>39</v>
      </c>
      <c r="M340" t="s">
        <v>43</v>
      </c>
      <c r="N340">
        <f>Table1[[#This Row],[quantity]]*Table1[[#This Row],[price_per_unit]]</f>
        <v>280.8</v>
      </c>
      <c r="O340">
        <f>Table1[[#This Row],[ship_date]]-Table1[[#This Row],[order_date]]</f>
        <v>1</v>
      </c>
      <c r="P340">
        <f>Table1[[#This Row],[delivery_date]]-Table1[[#This Row],[ship_date]]</f>
        <v>2</v>
      </c>
      <c r="Q340" t="str">
        <f>TEXT(Table1[[#This Row],[order_date]],"mmm-yyy")</f>
        <v>Feb-2023</v>
      </c>
    </row>
    <row r="341" spans="1:17" x14ac:dyDescent="0.35">
      <c r="A341" t="s">
        <v>1013</v>
      </c>
      <c r="B341" t="s">
        <v>1014</v>
      </c>
      <c r="C341" s="1">
        <v>45233</v>
      </c>
      <c r="D341" s="1">
        <v>45235</v>
      </c>
      <c r="E341" s="1">
        <v>45238</v>
      </c>
      <c r="F341" t="s">
        <v>1015</v>
      </c>
      <c r="G341" t="s">
        <v>49</v>
      </c>
      <c r="H341" t="s">
        <v>28</v>
      </c>
      <c r="I341">
        <v>1</v>
      </c>
      <c r="J341">
        <v>917.43</v>
      </c>
      <c r="K341">
        <v>11.85</v>
      </c>
      <c r="L341" t="s">
        <v>39</v>
      </c>
      <c r="M341" t="s">
        <v>42</v>
      </c>
      <c r="N341">
        <f>Table1[[#This Row],[quantity]]*Table1[[#This Row],[price_per_unit]]</f>
        <v>917.43</v>
      </c>
      <c r="O341">
        <f>Table1[[#This Row],[ship_date]]-Table1[[#This Row],[order_date]]</f>
        <v>2</v>
      </c>
      <c r="P341">
        <f>Table1[[#This Row],[delivery_date]]-Table1[[#This Row],[ship_date]]</f>
        <v>3</v>
      </c>
      <c r="Q341" t="str">
        <f>TEXT(Table1[[#This Row],[order_date]],"mmm-yyy")</f>
        <v>Nov-2023</v>
      </c>
    </row>
    <row r="342" spans="1:17" x14ac:dyDescent="0.35">
      <c r="A342" t="s">
        <v>1016</v>
      </c>
      <c r="B342" t="s">
        <v>55</v>
      </c>
      <c r="C342" s="1">
        <v>44999</v>
      </c>
      <c r="D342" s="1">
        <v>45002</v>
      </c>
      <c r="E342" s="1">
        <v>45008</v>
      </c>
      <c r="F342" t="s">
        <v>1017</v>
      </c>
      <c r="G342" t="s">
        <v>50</v>
      </c>
      <c r="H342" t="s">
        <v>19</v>
      </c>
      <c r="I342">
        <v>5</v>
      </c>
      <c r="J342">
        <v>719.03</v>
      </c>
      <c r="K342">
        <v>13.34</v>
      </c>
      <c r="L342" t="s">
        <v>39</v>
      </c>
      <c r="M342" t="s">
        <v>41</v>
      </c>
      <c r="N342">
        <f>Table1[[#This Row],[quantity]]*Table1[[#This Row],[price_per_unit]]</f>
        <v>3595.1499999999996</v>
      </c>
      <c r="O342">
        <f>Table1[[#This Row],[ship_date]]-Table1[[#This Row],[order_date]]</f>
        <v>3</v>
      </c>
      <c r="P342">
        <f>Table1[[#This Row],[delivery_date]]-Table1[[#This Row],[ship_date]]</f>
        <v>6</v>
      </c>
      <c r="Q342" t="str">
        <f>TEXT(Table1[[#This Row],[order_date]],"mmm-yyy")</f>
        <v>Mar-2023</v>
      </c>
    </row>
    <row r="343" spans="1:17" x14ac:dyDescent="0.35">
      <c r="A343" t="s">
        <v>1018</v>
      </c>
      <c r="B343" t="s">
        <v>1019</v>
      </c>
      <c r="C343" s="1">
        <v>45237</v>
      </c>
      <c r="D343" s="1">
        <v>45240</v>
      </c>
      <c r="E343" s="1">
        <v>45244</v>
      </c>
      <c r="F343" t="s">
        <v>1020</v>
      </c>
      <c r="G343" t="s">
        <v>50</v>
      </c>
      <c r="H343" t="s">
        <v>19</v>
      </c>
      <c r="I343">
        <v>3</v>
      </c>
      <c r="J343">
        <v>221.31</v>
      </c>
      <c r="K343">
        <v>13.84</v>
      </c>
      <c r="L343" t="s">
        <v>39</v>
      </c>
      <c r="M343" t="s">
        <v>42</v>
      </c>
      <c r="N343">
        <f>Table1[[#This Row],[quantity]]*Table1[[#This Row],[price_per_unit]]</f>
        <v>663.93000000000006</v>
      </c>
      <c r="O343">
        <f>Table1[[#This Row],[ship_date]]-Table1[[#This Row],[order_date]]</f>
        <v>3</v>
      </c>
      <c r="P343">
        <f>Table1[[#This Row],[delivery_date]]-Table1[[#This Row],[ship_date]]</f>
        <v>4</v>
      </c>
      <c r="Q343" t="str">
        <f>TEXT(Table1[[#This Row],[order_date]],"mmm-yyy")</f>
        <v>Nov-2023</v>
      </c>
    </row>
    <row r="344" spans="1:17" x14ac:dyDescent="0.35">
      <c r="A344" t="s">
        <v>1021</v>
      </c>
      <c r="B344" t="s">
        <v>1022</v>
      </c>
      <c r="C344" s="1">
        <v>45191</v>
      </c>
      <c r="D344" s="1">
        <v>45195</v>
      </c>
      <c r="E344" s="1">
        <v>45198</v>
      </c>
      <c r="F344" t="s">
        <v>1023</v>
      </c>
      <c r="G344" t="s">
        <v>47</v>
      </c>
      <c r="H344" t="s">
        <v>24</v>
      </c>
      <c r="I344">
        <v>1</v>
      </c>
      <c r="J344">
        <v>810.81</v>
      </c>
      <c r="K344">
        <v>17.04</v>
      </c>
      <c r="L344" t="s">
        <v>39</v>
      </c>
      <c r="M344" t="s">
        <v>40</v>
      </c>
      <c r="N344">
        <f>Table1[[#This Row],[quantity]]*Table1[[#This Row],[price_per_unit]]</f>
        <v>810.81</v>
      </c>
      <c r="O344">
        <f>Table1[[#This Row],[ship_date]]-Table1[[#This Row],[order_date]]</f>
        <v>4</v>
      </c>
      <c r="P344">
        <f>Table1[[#This Row],[delivery_date]]-Table1[[#This Row],[ship_date]]</f>
        <v>3</v>
      </c>
      <c r="Q344" t="str">
        <f>TEXT(Table1[[#This Row],[order_date]],"mmm-yyy")</f>
        <v>Sep-2023</v>
      </c>
    </row>
    <row r="345" spans="1:17" x14ac:dyDescent="0.35">
      <c r="A345" t="s">
        <v>1024</v>
      </c>
      <c r="B345" t="s">
        <v>55</v>
      </c>
      <c r="C345" s="1">
        <v>45264</v>
      </c>
      <c r="D345" s="1">
        <v>45265</v>
      </c>
      <c r="E345" s="1">
        <v>45270</v>
      </c>
      <c r="F345" t="s">
        <v>1025</v>
      </c>
      <c r="G345" t="s">
        <v>49</v>
      </c>
      <c r="H345" t="s">
        <v>31</v>
      </c>
      <c r="I345">
        <v>4</v>
      </c>
      <c r="J345">
        <v>466.94</v>
      </c>
      <c r="K345">
        <v>12.51</v>
      </c>
      <c r="L345" t="s">
        <v>38</v>
      </c>
      <c r="M345" t="s">
        <v>41</v>
      </c>
      <c r="N345">
        <f>Table1[[#This Row],[quantity]]*Table1[[#This Row],[price_per_unit]]</f>
        <v>1867.76</v>
      </c>
      <c r="O345">
        <f>Table1[[#This Row],[ship_date]]-Table1[[#This Row],[order_date]]</f>
        <v>1</v>
      </c>
      <c r="P345">
        <f>Table1[[#This Row],[delivery_date]]-Table1[[#This Row],[ship_date]]</f>
        <v>5</v>
      </c>
      <c r="Q345" t="str">
        <f>TEXT(Table1[[#This Row],[order_date]],"mmm-yyy")</f>
        <v>Dec-2023</v>
      </c>
    </row>
    <row r="346" spans="1:17" x14ac:dyDescent="0.35">
      <c r="A346" t="s">
        <v>1026</v>
      </c>
      <c r="B346" t="s">
        <v>220</v>
      </c>
      <c r="C346" s="1">
        <v>44945</v>
      </c>
      <c r="D346" s="1">
        <v>44946</v>
      </c>
      <c r="E346" s="1">
        <v>44951</v>
      </c>
      <c r="F346" t="s">
        <v>1027</v>
      </c>
      <c r="G346" t="s">
        <v>50</v>
      </c>
      <c r="H346" t="s">
        <v>25</v>
      </c>
      <c r="I346">
        <v>3</v>
      </c>
      <c r="J346">
        <v>408.72</v>
      </c>
      <c r="K346">
        <v>7.53</v>
      </c>
      <c r="L346" t="s">
        <v>39</v>
      </c>
      <c r="M346" t="s">
        <v>41</v>
      </c>
      <c r="N346">
        <f>Table1[[#This Row],[quantity]]*Table1[[#This Row],[price_per_unit]]</f>
        <v>1226.1600000000001</v>
      </c>
      <c r="O346">
        <f>Table1[[#This Row],[ship_date]]-Table1[[#This Row],[order_date]]</f>
        <v>1</v>
      </c>
      <c r="P346">
        <f>Table1[[#This Row],[delivery_date]]-Table1[[#This Row],[ship_date]]</f>
        <v>5</v>
      </c>
      <c r="Q346" t="str">
        <f>TEXT(Table1[[#This Row],[order_date]],"mmm-yyy")</f>
        <v>Jan-2023</v>
      </c>
    </row>
    <row r="347" spans="1:17" x14ac:dyDescent="0.35">
      <c r="A347" t="s">
        <v>1028</v>
      </c>
      <c r="B347" t="s">
        <v>1029</v>
      </c>
      <c r="C347" s="1">
        <v>45133</v>
      </c>
      <c r="D347" s="1">
        <v>45137</v>
      </c>
      <c r="E347" s="1">
        <v>45144</v>
      </c>
      <c r="F347" t="s">
        <v>1030</v>
      </c>
      <c r="G347" t="s">
        <v>50</v>
      </c>
      <c r="H347" t="s">
        <v>25</v>
      </c>
      <c r="I347">
        <v>2</v>
      </c>
      <c r="J347">
        <v>552.80999999999995</v>
      </c>
      <c r="K347">
        <v>16.73</v>
      </c>
      <c r="L347" t="s">
        <v>39</v>
      </c>
      <c r="M347" t="s">
        <v>41</v>
      </c>
      <c r="N347">
        <f>Table1[[#This Row],[quantity]]*Table1[[#This Row],[price_per_unit]]</f>
        <v>1105.6199999999999</v>
      </c>
      <c r="O347">
        <f>Table1[[#This Row],[ship_date]]-Table1[[#This Row],[order_date]]</f>
        <v>4</v>
      </c>
      <c r="P347">
        <f>Table1[[#This Row],[delivery_date]]-Table1[[#This Row],[ship_date]]</f>
        <v>7</v>
      </c>
      <c r="Q347" t="str">
        <f>TEXT(Table1[[#This Row],[order_date]],"mmm-yyy")</f>
        <v>Jul-2023</v>
      </c>
    </row>
    <row r="348" spans="1:17" x14ac:dyDescent="0.35">
      <c r="A348" t="s">
        <v>1031</v>
      </c>
      <c r="B348" t="s">
        <v>592</v>
      </c>
      <c r="C348" s="1">
        <v>45161</v>
      </c>
      <c r="D348" s="1">
        <v>45166</v>
      </c>
      <c r="E348" s="1">
        <v>45168</v>
      </c>
      <c r="F348" t="s">
        <v>1032</v>
      </c>
      <c r="G348" t="s">
        <v>51</v>
      </c>
      <c r="H348" t="s">
        <v>21</v>
      </c>
      <c r="I348">
        <v>1</v>
      </c>
      <c r="J348">
        <v>873.05</v>
      </c>
      <c r="K348">
        <v>19.399999999999999</v>
      </c>
      <c r="L348" t="s">
        <v>38</v>
      </c>
      <c r="M348" t="s">
        <v>41</v>
      </c>
      <c r="N348">
        <f>Table1[[#This Row],[quantity]]*Table1[[#This Row],[price_per_unit]]</f>
        <v>873.05</v>
      </c>
      <c r="O348">
        <f>Table1[[#This Row],[ship_date]]-Table1[[#This Row],[order_date]]</f>
        <v>5</v>
      </c>
      <c r="P348">
        <f>Table1[[#This Row],[delivery_date]]-Table1[[#This Row],[ship_date]]</f>
        <v>2</v>
      </c>
      <c r="Q348" t="str">
        <f>TEXT(Table1[[#This Row],[order_date]],"mmm-yyy")</f>
        <v>Aug-2023</v>
      </c>
    </row>
    <row r="349" spans="1:17" x14ac:dyDescent="0.35">
      <c r="A349" t="s">
        <v>1033</v>
      </c>
      <c r="B349" t="s">
        <v>454</v>
      </c>
      <c r="C349" s="1">
        <v>45176</v>
      </c>
      <c r="D349" s="1">
        <v>45179</v>
      </c>
      <c r="E349" s="1">
        <v>45181</v>
      </c>
      <c r="F349" t="s">
        <v>1034</v>
      </c>
      <c r="G349" t="s">
        <v>48</v>
      </c>
      <c r="H349" t="s">
        <v>20</v>
      </c>
      <c r="I349">
        <v>3</v>
      </c>
      <c r="J349">
        <v>437.61</v>
      </c>
      <c r="K349">
        <v>18.559999999999999</v>
      </c>
      <c r="L349" t="s">
        <v>38</v>
      </c>
      <c r="M349" t="s">
        <v>40</v>
      </c>
      <c r="N349">
        <f>Table1[[#This Row],[quantity]]*Table1[[#This Row],[price_per_unit]]</f>
        <v>1312.83</v>
      </c>
      <c r="O349">
        <f>Table1[[#This Row],[ship_date]]-Table1[[#This Row],[order_date]]</f>
        <v>3</v>
      </c>
      <c r="P349">
        <f>Table1[[#This Row],[delivery_date]]-Table1[[#This Row],[ship_date]]</f>
        <v>2</v>
      </c>
      <c r="Q349" t="str">
        <f>TEXT(Table1[[#This Row],[order_date]],"mmm-yyy")</f>
        <v>Sep-2023</v>
      </c>
    </row>
    <row r="350" spans="1:17" x14ac:dyDescent="0.35">
      <c r="A350" t="s">
        <v>1035</v>
      </c>
      <c r="B350" t="s">
        <v>332</v>
      </c>
      <c r="C350" s="1">
        <v>45139</v>
      </c>
      <c r="D350" s="1">
        <v>45144</v>
      </c>
      <c r="E350" s="1">
        <v>45148</v>
      </c>
      <c r="F350" t="s">
        <v>1036</v>
      </c>
      <c r="G350" t="s">
        <v>48</v>
      </c>
      <c r="H350" t="s">
        <v>30</v>
      </c>
      <c r="I350">
        <v>2</v>
      </c>
      <c r="J350">
        <v>127.82</v>
      </c>
      <c r="K350">
        <v>7.78</v>
      </c>
      <c r="L350" t="s">
        <v>39</v>
      </c>
      <c r="M350" t="s">
        <v>40</v>
      </c>
      <c r="N350">
        <f>Table1[[#This Row],[quantity]]*Table1[[#This Row],[price_per_unit]]</f>
        <v>255.64</v>
      </c>
      <c r="O350">
        <f>Table1[[#This Row],[ship_date]]-Table1[[#This Row],[order_date]]</f>
        <v>5</v>
      </c>
      <c r="P350">
        <f>Table1[[#This Row],[delivery_date]]-Table1[[#This Row],[ship_date]]</f>
        <v>4</v>
      </c>
      <c r="Q350" t="str">
        <f>TEXT(Table1[[#This Row],[order_date]],"mmm-yyy")</f>
        <v>Aug-2023</v>
      </c>
    </row>
    <row r="351" spans="1:17" x14ac:dyDescent="0.35">
      <c r="A351" t="s">
        <v>1037</v>
      </c>
      <c r="B351" t="s">
        <v>612</v>
      </c>
      <c r="C351" s="1">
        <v>45074</v>
      </c>
      <c r="D351" s="1">
        <v>45078</v>
      </c>
      <c r="E351" s="1">
        <v>45080</v>
      </c>
      <c r="F351" t="s">
        <v>1038</v>
      </c>
      <c r="G351" t="s">
        <v>49</v>
      </c>
      <c r="H351" t="s">
        <v>22</v>
      </c>
      <c r="I351">
        <v>3</v>
      </c>
      <c r="J351">
        <v>851.15</v>
      </c>
      <c r="K351">
        <v>17.399999999999999</v>
      </c>
      <c r="L351" t="s">
        <v>38</v>
      </c>
      <c r="M351" t="s">
        <v>43</v>
      </c>
      <c r="N351">
        <f>Table1[[#This Row],[quantity]]*Table1[[#This Row],[price_per_unit]]</f>
        <v>2553.4499999999998</v>
      </c>
      <c r="O351">
        <f>Table1[[#This Row],[ship_date]]-Table1[[#This Row],[order_date]]</f>
        <v>4</v>
      </c>
      <c r="P351">
        <f>Table1[[#This Row],[delivery_date]]-Table1[[#This Row],[ship_date]]</f>
        <v>2</v>
      </c>
      <c r="Q351" t="str">
        <f>TEXT(Table1[[#This Row],[order_date]],"mmm-yyy")</f>
        <v>May-2023</v>
      </c>
    </row>
    <row r="352" spans="1:17" x14ac:dyDescent="0.35">
      <c r="A352" t="s">
        <v>1039</v>
      </c>
      <c r="B352" t="s">
        <v>270</v>
      </c>
      <c r="C352" s="1">
        <v>45164</v>
      </c>
      <c r="D352" s="1">
        <v>45169</v>
      </c>
      <c r="E352" s="1">
        <v>45176</v>
      </c>
      <c r="F352" t="s">
        <v>1040</v>
      </c>
      <c r="G352" t="s">
        <v>49</v>
      </c>
      <c r="H352" t="s">
        <v>31</v>
      </c>
      <c r="I352">
        <v>3</v>
      </c>
      <c r="J352">
        <v>233.89</v>
      </c>
      <c r="K352">
        <v>9.67</v>
      </c>
      <c r="L352" t="s">
        <v>38</v>
      </c>
      <c r="M352" t="s">
        <v>40</v>
      </c>
      <c r="N352">
        <f>Table1[[#This Row],[quantity]]*Table1[[#This Row],[price_per_unit]]</f>
        <v>701.67</v>
      </c>
      <c r="O352">
        <f>Table1[[#This Row],[ship_date]]-Table1[[#This Row],[order_date]]</f>
        <v>5</v>
      </c>
      <c r="P352">
        <f>Table1[[#This Row],[delivery_date]]-Table1[[#This Row],[ship_date]]</f>
        <v>7</v>
      </c>
      <c r="Q352" t="str">
        <f>TEXT(Table1[[#This Row],[order_date]],"mmm-yyy")</f>
        <v>Aug-2023</v>
      </c>
    </row>
    <row r="353" spans="1:17" x14ac:dyDescent="0.35">
      <c r="A353" t="s">
        <v>1041</v>
      </c>
      <c r="B353" t="s">
        <v>1042</v>
      </c>
      <c r="C353" s="1">
        <v>45263</v>
      </c>
      <c r="D353" s="1">
        <v>45266</v>
      </c>
      <c r="E353" s="1">
        <v>45268</v>
      </c>
      <c r="F353" t="s">
        <v>1043</v>
      </c>
      <c r="G353" t="s">
        <v>47</v>
      </c>
      <c r="H353" t="s">
        <v>24</v>
      </c>
      <c r="I353">
        <v>3</v>
      </c>
      <c r="J353">
        <v>124.64</v>
      </c>
      <c r="K353">
        <v>6.3</v>
      </c>
      <c r="L353" t="s">
        <v>39</v>
      </c>
      <c r="M353" t="s">
        <v>43</v>
      </c>
      <c r="N353">
        <f>Table1[[#This Row],[quantity]]*Table1[[#This Row],[price_per_unit]]</f>
        <v>373.92</v>
      </c>
      <c r="O353">
        <f>Table1[[#This Row],[ship_date]]-Table1[[#This Row],[order_date]]</f>
        <v>3</v>
      </c>
      <c r="P353">
        <f>Table1[[#This Row],[delivery_date]]-Table1[[#This Row],[ship_date]]</f>
        <v>2</v>
      </c>
      <c r="Q353" t="str">
        <f>TEXT(Table1[[#This Row],[order_date]],"mmm-yyy")</f>
        <v>Dec-2023</v>
      </c>
    </row>
    <row r="354" spans="1:17" x14ac:dyDescent="0.35">
      <c r="A354" t="s">
        <v>1044</v>
      </c>
      <c r="B354" t="s">
        <v>875</v>
      </c>
      <c r="C354" s="1">
        <v>45204</v>
      </c>
      <c r="D354" s="1">
        <v>45208</v>
      </c>
      <c r="E354" s="1">
        <v>45214</v>
      </c>
      <c r="F354" t="s">
        <v>1045</v>
      </c>
      <c r="G354" t="s">
        <v>49</v>
      </c>
      <c r="H354" t="s">
        <v>31</v>
      </c>
      <c r="I354">
        <v>3</v>
      </c>
      <c r="J354">
        <v>925.92</v>
      </c>
      <c r="K354">
        <v>17.02</v>
      </c>
      <c r="L354" t="s">
        <v>39</v>
      </c>
      <c r="M354" t="s">
        <v>43</v>
      </c>
      <c r="N354">
        <f>Table1[[#This Row],[quantity]]*Table1[[#This Row],[price_per_unit]]</f>
        <v>2777.7599999999998</v>
      </c>
      <c r="O354">
        <f>Table1[[#This Row],[ship_date]]-Table1[[#This Row],[order_date]]</f>
        <v>4</v>
      </c>
      <c r="P354">
        <f>Table1[[#This Row],[delivery_date]]-Table1[[#This Row],[ship_date]]</f>
        <v>6</v>
      </c>
      <c r="Q354" t="str">
        <f>TEXT(Table1[[#This Row],[order_date]],"mmm-yyy")</f>
        <v>Oct-2023</v>
      </c>
    </row>
    <row r="355" spans="1:17" x14ac:dyDescent="0.35">
      <c r="A355" t="s">
        <v>1046</v>
      </c>
      <c r="B355" t="s">
        <v>1047</v>
      </c>
      <c r="C355" s="1">
        <v>45166</v>
      </c>
      <c r="D355" s="1">
        <v>45170</v>
      </c>
      <c r="E355" s="1">
        <v>45177</v>
      </c>
      <c r="F355" t="s">
        <v>1048</v>
      </c>
      <c r="G355" t="s">
        <v>48</v>
      </c>
      <c r="H355" t="s">
        <v>29</v>
      </c>
      <c r="I355">
        <v>3</v>
      </c>
      <c r="J355">
        <v>882.02</v>
      </c>
      <c r="K355">
        <v>6.91</v>
      </c>
      <c r="L355" t="s">
        <v>39</v>
      </c>
      <c r="M355" t="s">
        <v>40</v>
      </c>
      <c r="N355">
        <f>Table1[[#This Row],[quantity]]*Table1[[#This Row],[price_per_unit]]</f>
        <v>2646.06</v>
      </c>
      <c r="O355">
        <f>Table1[[#This Row],[ship_date]]-Table1[[#This Row],[order_date]]</f>
        <v>4</v>
      </c>
      <c r="P355">
        <f>Table1[[#This Row],[delivery_date]]-Table1[[#This Row],[ship_date]]</f>
        <v>7</v>
      </c>
      <c r="Q355" t="str">
        <f>TEXT(Table1[[#This Row],[order_date]],"mmm-yyy")</f>
        <v>Aug-2023</v>
      </c>
    </row>
    <row r="356" spans="1:17" x14ac:dyDescent="0.35">
      <c r="A356" t="s">
        <v>1049</v>
      </c>
      <c r="B356" t="s">
        <v>1050</v>
      </c>
      <c r="C356" s="1">
        <v>45040</v>
      </c>
      <c r="D356" s="1">
        <v>45044</v>
      </c>
      <c r="E356" s="1">
        <v>45048</v>
      </c>
      <c r="F356" t="s">
        <v>1051</v>
      </c>
      <c r="G356" t="s">
        <v>50</v>
      </c>
      <c r="H356" t="s">
        <v>33</v>
      </c>
      <c r="I356">
        <v>2</v>
      </c>
      <c r="J356">
        <v>111.17</v>
      </c>
      <c r="K356">
        <v>13.84</v>
      </c>
      <c r="L356" t="s">
        <v>39</v>
      </c>
      <c r="M356" t="s">
        <v>41</v>
      </c>
      <c r="N356">
        <f>Table1[[#This Row],[quantity]]*Table1[[#This Row],[price_per_unit]]</f>
        <v>222.34</v>
      </c>
      <c r="O356">
        <f>Table1[[#This Row],[ship_date]]-Table1[[#This Row],[order_date]]</f>
        <v>4</v>
      </c>
      <c r="P356">
        <f>Table1[[#This Row],[delivery_date]]-Table1[[#This Row],[ship_date]]</f>
        <v>4</v>
      </c>
      <c r="Q356" t="str">
        <f>TEXT(Table1[[#This Row],[order_date]],"mmm-yyy")</f>
        <v>Apr-2023</v>
      </c>
    </row>
    <row r="357" spans="1:17" x14ac:dyDescent="0.35">
      <c r="A357" t="s">
        <v>1052</v>
      </c>
      <c r="B357" t="s">
        <v>57</v>
      </c>
      <c r="C357" s="1">
        <v>45148</v>
      </c>
      <c r="D357" s="1">
        <v>45151</v>
      </c>
      <c r="E357" s="1">
        <v>45153</v>
      </c>
      <c r="F357" t="s">
        <v>1053</v>
      </c>
      <c r="G357" t="s">
        <v>51</v>
      </c>
      <c r="H357" t="s">
        <v>27</v>
      </c>
      <c r="I357">
        <v>5</v>
      </c>
      <c r="J357">
        <v>744.94</v>
      </c>
      <c r="K357">
        <v>16.97</v>
      </c>
      <c r="L357" t="s">
        <v>39</v>
      </c>
      <c r="M357" t="s">
        <v>41</v>
      </c>
      <c r="N357">
        <f>Table1[[#This Row],[quantity]]*Table1[[#This Row],[price_per_unit]]</f>
        <v>3724.7000000000003</v>
      </c>
      <c r="O357">
        <f>Table1[[#This Row],[ship_date]]-Table1[[#This Row],[order_date]]</f>
        <v>3</v>
      </c>
      <c r="P357">
        <f>Table1[[#This Row],[delivery_date]]-Table1[[#This Row],[ship_date]]</f>
        <v>2</v>
      </c>
      <c r="Q357" t="str">
        <f>TEXT(Table1[[#This Row],[order_date]],"mmm-yyy")</f>
        <v>Aug-2023</v>
      </c>
    </row>
    <row r="358" spans="1:17" x14ac:dyDescent="0.35">
      <c r="A358" t="s">
        <v>1054</v>
      </c>
      <c r="B358" t="s">
        <v>109</v>
      </c>
      <c r="C358" s="1">
        <v>45034</v>
      </c>
      <c r="D358" s="1">
        <v>45035</v>
      </c>
      <c r="E358" s="1">
        <v>45038</v>
      </c>
      <c r="F358" t="s">
        <v>1055</v>
      </c>
      <c r="G358" t="s">
        <v>47</v>
      </c>
      <c r="H358" t="s">
        <v>24</v>
      </c>
      <c r="I358">
        <v>4</v>
      </c>
      <c r="J358">
        <v>62.87</v>
      </c>
      <c r="K358">
        <v>7.43</v>
      </c>
      <c r="L358" t="s">
        <v>38</v>
      </c>
      <c r="M358" t="s">
        <v>42</v>
      </c>
      <c r="N358">
        <f>Table1[[#This Row],[quantity]]*Table1[[#This Row],[price_per_unit]]</f>
        <v>251.48</v>
      </c>
      <c r="O358">
        <f>Table1[[#This Row],[ship_date]]-Table1[[#This Row],[order_date]]</f>
        <v>1</v>
      </c>
      <c r="P358">
        <f>Table1[[#This Row],[delivery_date]]-Table1[[#This Row],[ship_date]]</f>
        <v>3</v>
      </c>
      <c r="Q358" t="str">
        <f>TEXT(Table1[[#This Row],[order_date]],"mmm-yyy")</f>
        <v>Apr-2023</v>
      </c>
    </row>
    <row r="359" spans="1:17" x14ac:dyDescent="0.35">
      <c r="A359" t="s">
        <v>1056</v>
      </c>
      <c r="B359" t="s">
        <v>1057</v>
      </c>
      <c r="C359" s="1">
        <v>45149</v>
      </c>
      <c r="D359" s="1">
        <v>45150</v>
      </c>
      <c r="E359" s="1">
        <v>45155</v>
      </c>
      <c r="F359" t="s">
        <v>1058</v>
      </c>
      <c r="G359" t="s">
        <v>49</v>
      </c>
      <c r="H359" t="s">
        <v>28</v>
      </c>
      <c r="I359">
        <v>2</v>
      </c>
      <c r="J359">
        <v>591.64</v>
      </c>
      <c r="K359">
        <v>7.81</v>
      </c>
      <c r="L359" t="s">
        <v>37</v>
      </c>
      <c r="M359" t="s">
        <v>40</v>
      </c>
      <c r="N359">
        <f>Table1[[#This Row],[quantity]]*Table1[[#This Row],[price_per_unit]]</f>
        <v>1183.28</v>
      </c>
      <c r="O359">
        <f>Table1[[#This Row],[ship_date]]-Table1[[#This Row],[order_date]]</f>
        <v>1</v>
      </c>
      <c r="P359">
        <f>Table1[[#This Row],[delivery_date]]-Table1[[#This Row],[ship_date]]</f>
        <v>5</v>
      </c>
      <c r="Q359" t="str">
        <f>TEXT(Table1[[#This Row],[order_date]],"mmm-yyy")</f>
        <v>Aug-2023</v>
      </c>
    </row>
    <row r="360" spans="1:17" x14ac:dyDescent="0.35">
      <c r="A360" t="s">
        <v>1059</v>
      </c>
      <c r="B360" t="s">
        <v>1060</v>
      </c>
      <c r="C360" s="1">
        <v>45083</v>
      </c>
      <c r="D360" s="1">
        <v>45084</v>
      </c>
      <c r="E360" s="1">
        <v>45087</v>
      </c>
      <c r="F360" t="s">
        <v>1061</v>
      </c>
      <c r="G360" t="s">
        <v>48</v>
      </c>
      <c r="H360" t="s">
        <v>30</v>
      </c>
      <c r="I360">
        <v>5</v>
      </c>
      <c r="J360">
        <v>87.75</v>
      </c>
      <c r="K360">
        <v>15.83</v>
      </c>
      <c r="L360" t="s">
        <v>37</v>
      </c>
      <c r="M360" t="s">
        <v>42</v>
      </c>
      <c r="N360">
        <f>Table1[[#This Row],[quantity]]*Table1[[#This Row],[price_per_unit]]</f>
        <v>438.75</v>
      </c>
      <c r="O360">
        <f>Table1[[#This Row],[ship_date]]-Table1[[#This Row],[order_date]]</f>
        <v>1</v>
      </c>
      <c r="P360">
        <f>Table1[[#This Row],[delivery_date]]-Table1[[#This Row],[ship_date]]</f>
        <v>3</v>
      </c>
      <c r="Q360" t="str">
        <f>TEXT(Table1[[#This Row],[order_date]],"mmm-yyy")</f>
        <v>Jun-2023</v>
      </c>
    </row>
    <row r="361" spans="1:17" x14ac:dyDescent="0.35">
      <c r="A361" t="s">
        <v>1062</v>
      </c>
      <c r="B361" t="s">
        <v>1063</v>
      </c>
      <c r="C361" s="1">
        <v>44982</v>
      </c>
      <c r="D361" s="1">
        <v>44984</v>
      </c>
      <c r="E361" s="1">
        <v>44988</v>
      </c>
      <c r="F361" t="s">
        <v>1064</v>
      </c>
      <c r="G361" t="s">
        <v>47</v>
      </c>
      <c r="H361" t="s">
        <v>24</v>
      </c>
      <c r="I361">
        <v>4</v>
      </c>
      <c r="J361">
        <v>719.98</v>
      </c>
      <c r="K361">
        <v>5.04</v>
      </c>
      <c r="L361" t="s">
        <v>39</v>
      </c>
      <c r="M361" t="s">
        <v>41</v>
      </c>
      <c r="N361">
        <f>Table1[[#This Row],[quantity]]*Table1[[#This Row],[price_per_unit]]</f>
        <v>2879.92</v>
      </c>
      <c r="O361">
        <f>Table1[[#This Row],[ship_date]]-Table1[[#This Row],[order_date]]</f>
        <v>2</v>
      </c>
      <c r="P361">
        <f>Table1[[#This Row],[delivery_date]]-Table1[[#This Row],[ship_date]]</f>
        <v>4</v>
      </c>
      <c r="Q361" t="str">
        <f>TEXT(Table1[[#This Row],[order_date]],"mmm-yyy")</f>
        <v>Feb-2023</v>
      </c>
    </row>
    <row r="362" spans="1:17" x14ac:dyDescent="0.35">
      <c r="A362" t="s">
        <v>1065</v>
      </c>
      <c r="B362" t="s">
        <v>1066</v>
      </c>
      <c r="C362" s="1">
        <v>45098</v>
      </c>
      <c r="D362" s="1">
        <v>45099</v>
      </c>
      <c r="E362" s="1">
        <v>45101</v>
      </c>
      <c r="F362" t="s">
        <v>1067</v>
      </c>
      <c r="G362" t="s">
        <v>50</v>
      </c>
      <c r="H362" t="s">
        <v>25</v>
      </c>
      <c r="I362">
        <v>1</v>
      </c>
      <c r="J362">
        <v>304.43</v>
      </c>
      <c r="K362">
        <v>8</v>
      </c>
      <c r="L362" t="s">
        <v>39</v>
      </c>
      <c r="M362" t="s">
        <v>42</v>
      </c>
      <c r="N362">
        <f>Table1[[#This Row],[quantity]]*Table1[[#This Row],[price_per_unit]]</f>
        <v>304.43</v>
      </c>
      <c r="O362">
        <f>Table1[[#This Row],[ship_date]]-Table1[[#This Row],[order_date]]</f>
        <v>1</v>
      </c>
      <c r="P362">
        <f>Table1[[#This Row],[delivery_date]]-Table1[[#This Row],[ship_date]]</f>
        <v>2</v>
      </c>
      <c r="Q362" t="str">
        <f>TEXT(Table1[[#This Row],[order_date]],"mmm-yyy")</f>
        <v>Jun-2023</v>
      </c>
    </row>
    <row r="363" spans="1:17" x14ac:dyDescent="0.35">
      <c r="A363" t="s">
        <v>1068</v>
      </c>
      <c r="B363" t="s">
        <v>149</v>
      </c>
      <c r="C363" s="1">
        <v>45101</v>
      </c>
      <c r="D363" s="1">
        <v>45105</v>
      </c>
      <c r="E363" s="1">
        <v>45111</v>
      </c>
      <c r="F363" t="s">
        <v>1069</v>
      </c>
      <c r="G363" t="s">
        <v>47</v>
      </c>
      <c r="H363" t="s">
        <v>26</v>
      </c>
      <c r="I363">
        <v>1</v>
      </c>
      <c r="J363">
        <v>488.77</v>
      </c>
      <c r="K363">
        <v>18.89</v>
      </c>
      <c r="L363" t="s">
        <v>38</v>
      </c>
      <c r="M363" t="s">
        <v>41</v>
      </c>
      <c r="N363">
        <f>Table1[[#This Row],[quantity]]*Table1[[#This Row],[price_per_unit]]</f>
        <v>488.77</v>
      </c>
      <c r="O363">
        <f>Table1[[#This Row],[ship_date]]-Table1[[#This Row],[order_date]]</f>
        <v>4</v>
      </c>
      <c r="P363">
        <f>Table1[[#This Row],[delivery_date]]-Table1[[#This Row],[ship_date]]</f>
        <v>6</v>
      </c>
      <c r="Q363" t="str">
        <f>TEXT(Table1[[#This Row],[order_date]],"mmm-yyy")</f>
        <v>Jun-2023</v>
      </c>
    </row>
    <row r="364" spans="1:17" x14ac:dyDescent="0.35">
      <c r="A364" t="s">
        <v>1070</v>
      </c>
      <c r="B364" t="s">
        <v>1071</v>
      </c>
      <c r="C364" s="1">
        <v>45290</v>
      </c>
      <c r="D364" s="1">
        <v>45291</v>
      </c>
      <c r="E364" s="1">
        <v>45298</v>
      </c>
      <c r="F364" t="s">
        <v>1072</v>
      </c>
      <c r="G364" t="s">
        <v>51</v>
      </c>
      <c r="H364" t="s">
        <v>32</v>
      </c>
      <c r="I364">
        <v>4</v>
      </c>
      <c r="J364">
        <v>691.34</v>
      </c>
      <c r="K364">
        <v>7.17</v>
      </c>
      <c r="L364" t="s">
        <v>39</v>
      </c>
      <c r="M364" t="s">
        <v>43</v>
      </c>
      <c r="N364">
        <f>Table1[[#This Row],[quantity]]*Table1[[#This Row],[price_per_unit]]</f>
        <v>2765.36</v>
      </c>
      <c r="O364">
        <f>Table1[[#This Row],[ship_date]]-Table1[[#This Row],[order_date]]</f>
        <v>1</v>
      </c>
      <c r="P364">
        <f>Table1[[#This Row],[delivery_date]]-Table1[[#This Row],[ship_date]]</f>
        <v>7</v>
      </c>
      <c r="Q364" t="str">
        <f>TEXT(Table1[[#This Row],[order_date]],"mmm-yyy")</f>
        <v>Dec-2023</v>
      </c>
    </row>
    <row r="365" spans="1:17" x14ac:dyDescent="0.35">
      <c r="A365" t="s">
        <v>1073</v>
      </c>
      <c r="B365" t="s">
        <v>1074</v>
      </c>
      <c r="C365" s="1">
        <v>45189</v>
      </c>
      <c r="D365" s="1">
        <v>45194</v>
      </c>
      <c r="E365" s="1">
        <v>45199</v>
      </c>
      <c r="F365" t="s">
        <v>1075</v>
      </c>
      <c r="G365" t="s">
        <v>47</v>
      </c>
      <c r="H365" t="s">
        <v>26</v>
      </c>
      <c r="I365">
        <v>4</v>
      </c>
      <c r="J365">
        <v>254.61</v>
      </c>
      <c r="K365">
        <v>16.809999999999999</v>
      </c>
      <c r="L365" t="s">
        <v>39</v>
      </c>
      <c r="M365" t="s">
        <v>43</v>
      </c>
      <c r="N365">
        <f>Table1[[#This Row],[quantity]]*Table1[[#This Row],[price_per_unit]]</f>
        <v>1018.44</v>
      </c>
      <c r="O365">
        <f>Table1[[#This Row],[ship_date]]-Table1[[#This Row],[order_date]]</f>
        <v>5</v>
      </c>
      <c r="P365">
        <f>Table1[[#This Row],[delivery_date]]-Table1[[#This Row],[ship_date]]</f>
        <v>5</v>
      </c>
      <c r="Q365" t="str">
        <f>TEXT(Table1[[#This Row],[order_date]],"mmm-yyy")</f>
        <v>Sep-2023</v>
      </c>
    </row>
    <row r="366" spans="1:17" x14ac:dyDescent="0.35">
      <c r="A366" t="s">
        <v>1076</v>
      </c>
      <c r="B366" t="s">
        <v>486</v>
      </c>
      <c r="C366" s="1">
        <v>44988</v>
      </c>
      <c r="D366" s="1">
        <v>44989</v>
      </c>
      <c r="E366" s="1">
        <v>44995</v>
      </c>
      <c r="F366" t="s">
        <v>1077</v>
      </c>
      <c r="G366" t="s">
        <v>50</v>
      </c>
      <c r="H366" t="s">
        <v>33</v>
      </c>
      <c r="I366">
        <v>3</v>
      </c>
      <c r="J366">
        <v>849.25</v>
      </c>
      <c r="K366">
        <v>7.06</v>
      </c>
      <c r="L366" t="s">
        <v>39</v>
      </c>
      <c r="M366" t="s">
        <v>41</v>
      </c>
      <c r="N366">
        <f>Table1[[#This Row],[quantity]]*Table1[[#This Row],[price_per_unit]]</f>
        <v>2547.75</v>
      </c>
      <c r="O366">
        <f>Table1[[#This Row],[ship_date]]-Table1[[#This Row],[order_date]]</f>
        <v>1</v>
      </c>
      <c r="P366">
        <f>Table1[[#This Row],[delivery_date]]-Table1[[#This Row],[ship_date]]</f>
        <v>6</v>
      </c>
      <c r="Q366" t="str">
        <f>TEXT(Table1[[#This Row],[order_date]],"mmm-yyy")</f>
        <v>Mar-2023</v>
      </c>
    </row>
    <row r="367" spans="1:17" x14ac:dyDescent="0.35">
      <c r="A367" t="s">
        <v>1078</v>
      </c>
      <c r="B367" t="s">
        <v>1079</v>
      </c>
      <c r="C367" s="1">
        <v>45073</v>
      </c>
      <c r="D367" s="1">
        <v>45076</v>
      </c>
      <c r="E367" s="1">
        <v>45079</v>
      </c>
      <c r="F367" t="s">
        <v>1080</v>
      </c>
      <c r="G367" t="s">
        <v>47</v>
      </c>
      <c r="H367" t="s">
        <v>26</v>
      </c>
      <c r="I367">
        <v>4</v>
      </c>
      <c r="J367">
        <v>235.81</v>
      </c>
      <c r="K367">
        <v>16.48</v>
      </c>
      <c r="L367" t="s">
        <v>39</v>
      </c>
      <c r="M367" t="s">
        <v>41</v>
      </c>
      <c r="N367">
        <f>Table1[[#This Row],[quantity]]*Table1[[#This Row],[price_per_unit]]</f>
        <v>943.24</v>
      </c>
      <c r="O367">
        <f>Table1[[#This Row],[ship_date]]-Table1[[#This Row],[order_date]]</f>
        <v>3</v>
      </c>
      <c r="P367">
        <f>Table1[[#This Row],[delivery_date]]-Table1[[#This Row],[ship_date]]</f>
        <v>3</v>
      </c>
      <c r="Q367" t="str">
        <f>TEXT(Table1[[#This Row],[order_date]],"mmm-yyy")</f>
        <v>May-2023</v>
      </c>
    </row>
    <row r="368" spans="1:17" x14ac:dyDescent="0.35">
      <c r="A368" t="s">
        <v>1081</v>
      </c>
      <c r="B368" t="s">
        <v>1082</v>
      </c>
      <c r="C368" s="1">
        <v>45167</v>
      </c>
      <c r="D368" s="1">
        <v>45171</v>
      </c>
      <c r="E368" s="1">
        <v>45173</v>
      </c>
      <c r="F368" t="s">
        <v>604</v>
      </c>
      <c r="G368" t="s">
        <v>47</v>
      </c>
      <c r="H368" t="s">
        <v>23</v>
      </c>
      <c r="I368">
        <v>5</v>
      </c>
      <c r="J368">
        <v>124.5</v>
      </c>
      <c r="K368">
        <v>12.96</v>
      </c>
      <c r="L368" t="s">
        <v>39</v>
      </c>
      <c r="M368" t="s">
        <v>40</v>
      </c>
      <c r="N368">
        <f>Table1[[#This Row],[quantity]]*Table1[[#This Row],[price_per_unit]]</f>
        <v>622.5</v>
      </c>
      <c r="O368">
        <f>Table1[[#This Row],[ship_date]]-Table1[[#This Row],[order_date]]</f>
        <v>4</v>
      </c>
      <c r="P368">
        <f>Table1[[#This Row],[delivery_date]]-Table1[[#This Row],[ship_date]]</f>
        <v>2</v>
      </c>
      <c r="Q368" t="str">
        <f>TEXT(Table1[[#This Row],[order_date]],"mmm-yyy")</f>
        <v>Aug-2023</v>
      </c>
    </row>
    <row r="369" spans="1:17" x14ac:dyDescent="0.35">
      <c r="A369" t="s">
        <v>1083</v>
      </c>
      <c r="B369" t="s">
        <v>460</v>
      </c>
      <c r="C369" s="1">
        <v>44997</v>
      </c>
      <c r="D369" s="1">
        <v>44998</v>
      </c>
      <c r="E369" s="1">
        <v>45001</v>
      </c>
      <c r="F369" t="s">
        <v>1084</v>
      </c>
      <c r="G369" t="s">
        <v>50</v>
      </c>
      <c r="H369" t="s">
        <v>33</v>
      </c>
      <c r="I369">
        <v>4</v>
      </c>
      <c r="J369">
        <v>440.8</v>
      </c>
      <c r="K369">
        <v>17.57</v>
      </c>
      <c r="L369" t="s">
        <v>39</v>
      </c>
      <c r="M369" t="s">
        <v>43</v>
      </c>
      <c r="N369">
        <f>Table1[[#This Row],[quantity]]*Table1[[#This Row],[price_per_unit]]</f>
        <v>1763.2</v>
      </c>
      <c r="O369">
        <f>Table1[[#This Row],[ship_date]]-Table1[[#This Row],[order_date]]</f>
        <v>1</v>
      </c>
      <c r="P369">
        <f>Table1[[#This Row],[delivery_date]]-Table1[[#This Row],[ship_date]]</f>
        <v>3</v>
      </c>
      <c r="Q369" t="str">
        <f>TEXT(Table1[[#This Row],[order_date]],"mmm-yyy")</f>
        <v>Mar-2023</v>
      </c>
    </row>
    <row r="370" spans="1:17" x14ac:dyDescent="0.35">
      <c r="A370" t="s">
        <v>1085</v>
      </c>
      <c r="B370" t="s">
        <v>1086</v>
      </c>
      <c r="C370" s="1">
        <v>45020</v>
      </c>
      <c r="D370" s="1">
        <v>45025</v>
      </c>
      <c r="E370" s="1">
        <v>45031</v>
      </c>
      <c r="F370" t="s">
        <v>1087</v>
      </c>
      <c r="G370" t="s">
        <v>50</v>
      </c>
      <c r="H370" t="s">
        <v>25</v>
      </c>
      <c r="I370">
        <v>5</v>
      </c>
      <c r="J370">
        <v>370.19</v>
      </c>
      <c r="K370">
        <v>7.91</v>
      </c>
      <c r="L370" t="s">
        <v>39</v>
      </c>
      <c r="M370" t="s">
        <v>43</v>
      </c>
      <c r="N370">
        <f>Table1[[#This Row],[quantity]]*Table1[[#This Row],[price_per_unit]]</f>
        <v>1850.95</v>
      </c>
      <c r="O370">
        <f>Table1[[#This Row],[ship_date]]-Table1[[#This Row],[order_date]]</f>
        <v>5</v>
      </c>
      <c r="P370">
        <f>Table1[[#This Row],[delivery_date]]-Table1[[#This Row],[ship_date]]</f>
        <v>6</v>
      </c>
      <c r="Q370" t="str">
        <f>TEXT(Table1[[#This Row],[order_date]],"mmm-yyy")</f>
        <v>Apr-2023</v>
      </c>
    </row>
    <row r="371" spans="1:17" x14ac:dyDescent="0.35">
      <c r="A371" t="s">
        <v>1088</v>
      </c>
      <c r="B371" t="s">
        <v>1089</v>
      </c>
      <c r="C371" s="1">
        <v>44942</v>
      </c>
      <c r="D371" s="1">
        <v>44943</v>
      </c>
      <c r="E371" s="1">
        <v>44949</v>
      </c>
      <c r="F371" t="s">
        <v>1090</v>
      </c>
      <c r="G371" t="s">
        <v>50</v>
      </c>
      <c r="H371" t="s">
        <v>25</v>
      </c>
      <c r="I371">
        <v>4</v>
      </c>
      <c r="J371">
        <v>515.21</v>
      </c>
      <c r="K371">
        <v>14.31</v>
      </c>
      <c r="L371" t="s">
        <v>39</v>
      </c>
      <c r="M371" t="s">
        <v>43</v>
      </c>
      <c r="N371">
        <f>Table1[[#This Row],[quantity]]*Table1[[#This Row],[price_per_unit]]</f>
        <v>2060.84</v>
      </c>
      <c r="O371">
        <f>Table1[[#This Row],[ship_date]]-Table1[[#This Row],[order_date]]</f>
        <v>1</v>
      </c>
      <c r="P371">
        <f>Table1[[#This Row],[delivery_date]]-Table1[[#This Row],[ship_date]]</f>
        <v>6</v>
      </c>
      <c r="Q371" t="str">
        <f>TEXT(Table1[[#This Row],[order_date]],"mmm-yyy")</f>
        <v>Jan-2023</v>
      </c>
    </row>
    <row r="372" spans="1:17" x14ac:dyDescent="0.35">
      <c r="A372" t="s">
        <v>1091</v>
      </c>
      <c r="B372" t="s">
        <v>1092</v>
      </c>
      <c r="C372" s="1">
        <v>44955</v>
      </c>
      <c r="D372" s="1">
        <v>44956</v>
      </c>
      <c r="E372" s="1">
        <v>44961</v>
      </c>
      <c r="F372" t="s">
        <v>1093</v>
      </c>
      <c r="G372" t="s">
        <v>51</v>
      </c>
      <c r="H372" t="s">
        <v>21</v>
      </c>
      <c r="I372">
        <v>5</v>
      </c>
      <c r="J372">
        <v>264.08999999999997</v>
      </c>
      <c r="K372">
        <v>11.82</v>
      </c>
      <c r="L372" t="s">
        <v>39</v>
      </c>
      <c r="M372" t="s">
        <v>41</v>
      </c>
      <c r="N372">
        <f>Table1[[#This Row],[quantity]]*Table1[[#This Row],[price_per_unit]]</f>
        <v>1320.4499999999998</v>
      </c>
      <c r="O372">
        <f>Table1[[#This Row],[ship_date]]-Table1[[#This Row],[order_date]]</f>
        <v>1</v>
      </c>
      <c r="P372">
        <f>Table1[[#This Row],[delivery_date]]-Table1[[#This Row],[ship_date]]</f>
        <v>5</v>
      </c>
      <c r="Q372" t="str">
        <f>TEXT(Table1[[#This Row],[order_date]],"mmm-yyy")</f>
        <v>Jan-2023</v>
      </c>
    </row>
    <row r="373" spans="1:17" x14ac:dyDescent="0.35">
      <c r="A373" t="s">
        <v>1094</v>
      </c>
      <c r="B373" t="s">
        <v>1095</v>
      </c>
      <c r="C373" s="1">
        <v>45161</v>
      </c>
      <c r="D373" s="1">
        <v>45164</v>
      </c>
      <c r="E373" s="1">
        <v>45171</v>
      </c>
      <c r="F373" t="s">
        <v>1096</v>
      </c>
      <c r="G373" t="s">
        <v>47</v>
      </c>
      <c r="H373" t="s">
        <v>23</v>
      </c>
      <c r="I373">
        <v>1</v>
      </c>
      <c r="J373">
        <v>785.92</v>
      </c>
      <c r="K373">
        <v>18.59</v>
      </c>
      <c r="L373" t="s">
        <v>39</v>
      </c>
      <c r="M373" t="s">
        <v>41</v>
      </c>
      <c r="N373">
        <f>Table1[[#This Row],[quantity]]*Table1[[#This Row],[price_per_unit]]</f>
        <v>785.92</v>
      </c>
      <c r="O373">
        <f>Table1[[#This Row],[ship_date]]-Table1[[#This Row],[order_date]]</f>
        <v>3</v>
      </c>
      <c r="P373">
        <f>Table1[[#This Row],[delivery_date]]-Table1[[#This Row],[ship_date]]</f>
        <v>7</v>
      </c>
      <c r="Q373" t="str">
        <f>TEXT(Table1[[#This Row],[order_date]],"mmm-yyy")</f>
        <v>Aug-2023</v>
      </c>
    </row>
    <row r="374" spans="1:17" x14ac:dyDescent="0.35">
      <c r="A374" t="s">
        <v>1097</v>
      </c>
      <c r="B374" t="s">
        <v>1098</v>
      </c>
      <c r="C374" s="1">
        <v>45264</v>
      </c>
      <c r="D374" s="1">
        <v>45265</v>
      </c>
      <c r="E374" s="1">
        <v>45267</v>
      </c>
      <c r="F374" t="s">
        <v>1099</v>
      </c>
      <c r="G374" t="s">
        <v>47</v>
      </c>
      <c r="H374" t="s">
        <v>24</v>
      </c>
      <c r="I374">
        <v>3</v>
      </c>
      <c r="J374">
        <v>906.51</v>
      </c>
      <c r="K374">
        <v>15.24</v>
      </c>
      <c r="L374" t="s">
        <v>39</v>
      </c>
      <c r="M374" t="s">
        <v>41</v>
      </c>
      <c r="N374">
        <f>Table1[[#This Row],[quantity]]*Table1[[#This Row],[price_per_unit]]</f>
        <v>2719.5299999999997</v>
      </c>
      <c r="O374">
        <f>Table1[[#This Row],[ship_date]]-Table1[[#This Row],[order_date]]</f>
        <v>1</v>
      </c>
      <c r="P374">
        <f>Table1[[#This Row],[delivery_date]]-Table1[[#This Row],[ship_date]]</f>
        <v>2</v>
      </c>
      <c r="Q374" t="str">
        <f>TEXT(Table1[[#This Row],[order_date]],"mmm-yyy")</f>
        <v>Dec-2023</v>
      </c>
    </row>
    <row r="375" spans="1:17" x14ac:dyDescent="0.35">
      <c r="A375" t="s">
        <v>1100</v>
      </c>
      <c r="B375" t="s">
        <v>1101</v>
      </c>
      <c r="C375" s="1">
        <v>45112</v>
      </c>
      <c r="D375" s="1">
        <v>45115</v>
      </c>
      <c r="E375" s="1">
        <v>45119</v>
      </c>
      <c r="F375" t="s">
        <v>1102</v>
      </c>
      <c r="G375" t="s">
        <v>47</v>
      </c>
      <c r="H375" t="s">
        <v>26</v>
      </c>
      <c r="I375">
        <v>1</v>
      </c>
      <c r="J375">
        <v>788.86</v>
      </c>
      <c r="K375">
        <v>8.83</v>
      </c>
      <c r="L375" t="s">
        <v>39</v>
      </c>
      <c r="M375" t="s">
        <v>40</v>
      </c>
      <c r="N375">
        <f>Table1[[#This Row],[quantity]]*Table1[[#This Row],[price_per_unit]]</f>
        <v>788.86</v>
      </c>
      <c r="O375">
        <f>Table1[[#This Row],[ship_date]]-Table1[[#This Row],[order_date]]</f>
        <v>3</v>
      </c>
      <c r="P375">
        <f>Table1[[#This Row],[delivery_date]]-Table1[[#This Row],[ship_date]]</f>
        <v>4</v>
      </c>
      <c r="Q375" t="str">
        <f>TEXT(Table1[[#This Row],[order_date]],"mmm-yyy")</f>
        <v>Jul-2023</v>
      </c>
    </row>
    <row r="376" spans="1:17" x14ac:dyDescent="0.35">
      <c r="A376" t="s">
        <v>1103</v>
      </c>
      <c r="B376" t="s">
        <v>1104</v>
      </c>
      <c r="C376" s="1">
        <v>45196</v>
      </c>
      <c r="D376" s="1">
        <v>45200</v>
      </c>
      <c r="E376" s="1">
        <v>45202</v>
      </c>
      <c r="F376" t="s">
        <v>542</v>
      </c>
      <c r="G376" t="s">
        <v>51</v>
      </c>
      <c r="H376" t="s">
        <v>32</v>
      </c>
      <c r="I376">
        <v>2</v>
      </c>
      <c r="J376">
        <v>293.2</v>
      </c>
      <c r="K376">
        <v>13.53</v>
      </c>
      <c r="L376" t="s">
        <v>38</v>
      </c>
      <c r="M376" t="s">
        <v>41</v>
      </c>
      <c r="N376">
        <f>Table1[[#This Row],[quantity]]*Table1[[#This Row],[price_per_unit]]</f>
        <v>586.4</v>
      </c>
      <c r="O376">
        <f>Table1[[#This Row],[ship_date]]-Table1[[#This Row],[order_date]]</f>
        <v>4</v>
      </c>
      <c r="P376">
        <f>Table1[[#This Row],[delivery_date]]-Table1[[#This Row],[ship_date]]</f>
        <v>2</v>
      </c>
      <c r="Q376" t="str">
        <f>TEXT(Table1[[#This Row],[order_date]],"mmm-yyy")</f>
        <v>Sep-2023</v>
      </c>
    </row>
    <row r="377" spans="1:17" x14ac:dyDescent="0.35">
      <c r="A377" t="s">
        <v>1105</v>
      </c>
      <c r="B377" t="s">
        <v>1106</v>
      </c>
      <c r="C377" s="1">
        <v>45017</v>
      </c>
      <c r="D377" s="1">
        <v>45022</v>
      </c>
      <c r="E377" s="1">
        <v>45024</v>
      </c>
      <c r="F377" t="s">
        <v>1107</v>
      </c>
      <c r="G377" t="s">
        <v>47</v>
      </c>
      <c r="H377" t="s">
        <v>26</v>
      </c>
      <c r="I377">
        <v>1</v>
      </c>
      <c r="J377">
        <v>38.06</v>
      </c>
      <c r="K377">
        <v>17.59</v>
      </c>
      <c r="L377" t="s">
        <v>39</v>
      </c>
      <c r="M377" t="s">
        <v>40</v>
      </c>
      <c r="N377">
        <f>Table1[[#This Row],[quantity]]*Table1[[#This Row],[price_per_unit]]</f>
        <v>38.06</v>
      </c>
      <c r="O377">
        <f>Table1[[#This Row],[ship_date]]-Table1[[#This Row],[order_date]]</f>
        <v>5</v>
      </c>
      <c r="P377">
        <f>Table1[[#This Row],[delivery_date]]-Table1[[#This Row],[ship_date]]</f>
        <v>2</v>
      </c>
      <c r="Q377" t="str">
        <f>TEXT(Table1[[#This Row],[order_date]],"mmm-yyy")</f>
        <v>Apr-2023</v>
      </c>
    </row>
    <row r="378" spans="1:17" x14ac:dyDescent="0.35">
      <c r="A378" t="s">
        <v>1108</v>
      </c>
      <c r="B378" t="s">
        <v>1109</v>
      </c>
      <c r="C378" s="1">
        <v>45025</v>
      </c>
      <c r="D378" s="1">
        <v>45030</v>
      </c>
      <c r="E378" s="1">
        <v>45035</v>
      </c>
      <c r="F378" t="s">
        <v>1110</v>
      </c>
      <c r="G378" t="s">
        <v>49</v>
      </c>
      <c r="H378" t="s">
        <v>28</v>
      </c>
      <c r="I378">
        <v>4</v>
      </c>
      <c r="J378">
        <v>804.77</v>
      </c>
      <c r="K378">
        <v>6.66</v>
      </c>
      <c r="L378" t="s">
        <v>38</v>
      </c>
      <c r="M378" t="s">
        <v>40</v>
      </c>
      <c r="N378">
        <f>Table1[[#This Row],[quantity]]*Table1[[#This Row],[price_per_unit]]</f>
        <v>3219.08</v>
      </c>
      <c r="O378">
        <f>Table1[[#This Row],[ship_date]]-Table1[[#This Row],[order_date]]</f>
        <v>5</v>
      </c>
      <c r="P378">
        <f>Table1[[#This Row],[delivery_date]]-Table1[[#This Row],[ship_date]]</f>
        <v>5</v>
      </c>
      <c r="Q378" t="str">
        <f>TEXT(Table1[[#This Row],[order_date]],"mmm-yyy")</f>
        <v>Apr-2023</v>
      </c>
    </row>
    <row r="379" spans="1:17" x14ac:dyDescent="0.35">
      <c r="A379" t="s">
        <v>1111</v>
      </c>
      <c r="B379" t="s">
        <v>1112</v>
      </c>
      <c r="C379" s="1">
        <v>45049</v>
      </c>
      <c r="D379" s="1">
        <v>45050</v>
      </c>
      <c r="E379" s="1">
        <v>45056</v>
      </c>
      <c r="F379" t="s">
        <v>1113</v>
      </c>
      <c r="G379" t="s">
        <v>49</v>
      </c>
      <c r="H379" t="s">
        <v>22</v>
      </c>
      <c r="I379">
        <v>3</v>
      </c>
      <c r="J379">
        <v>799.9</v>
      </c>
      <c r="K379">
        <v>7.26</v>
      </c>
      <c r="L379" t="s">
        <v>37</v>
      </c>
      <c r="M379" t="s">
        <v>42</v>
      </c>
      <c r="N379">
        <f>Table1[[#This Row],[quantity]]*Table1[[#This Row],[price_per_unit]]</f>
        <v>2399.6999999999998</v>
      </c>
      <c r="O379">
        <f>Table1[[#This Row],[ship_date]]-Table1[[#This Row],[order_date]]</f>
        <v>1</v>
      </c>
      <c r="P379">
        <f>Table1[[#This Row],[delivery_date]]-Table1[[#This Row],[ship_date]]</f>
        <v>6</v>
      </c>
      <c r="Q379" t="str">
        <f>TEXT(Table1[[#This Row],[order_date]],"mmm-yyy")</f>
        <v>May-2023</v>
      </c>
    </row>
    <row r="380" spans="1:17" x14ac:dyDescent="0.35">
      <c r="A380" t="s">
        <v>1114</v>
      </c>
      <c r="B380" t="s">
        <v>776</v>
      </c>
      <c r="C380" s="1">
        <v>45177</v>
      </c>
      <c r="D380" s="1">
        <v>45181</v>
      </c>
      <c r="E380" s="1">
        <v>45183</v>
      </c>
      <c r="F380" t="s">
        <v>1115</v>
      </c>
      <c r="G380" t="s">
        <v>51</v>
      </c>
      <c r="H380" t="s">
        <v>27</v>
      </c>
      <c r="I380">
        <v>1</v>
      </c>
      <c r="J380">
        <v>519.01</v>
      </c>
      <c r="K380">
        <v>7.51</v>
      </c>
      <c r="L380" t="s">
        <v>39</v>
      </c>
      <c r="M380" t="s">
        <v>42</v>
      </c>
      <c r="N380">
        <f>Table1[[#This Row],[quantity]]*Table1[[#This Row],[price_per_unit]]</f>
        <v>519.01</v>
      </c>
      <c r="O380">
        <f>Table1[[#This Row],[ship_date]]-Table1[[#This Row],[order_date]]</f>
        <v>4</v>
      </c>
      <c r="P380">
        <f>Table1[[#This Row],[delivery_date]]-Table1[[#This Row],[ship_date]]</f>
        <v>2</v>
      </c>
      <c r="Q380" t="str">
        <f>TEXT(Table1[[#This Row],[order_date]],"mmm-yyy")</f>
        <v>Sep-2023</v>
      </c>
    </row>
    <row r="381" spans="1:17" x14ac:dyDescent="0.35">
      <c r="A381" t="s">
        <v>1116</v>
      </c>
      <c r="B381" t="s">
        <v>1117</v>
      </c>
      <c r="C381" s="1">
        <v>45215</v>
      </c>
      <c r="D381" s="1">
        <v>45217</v>
      </c>
      <c r="E381" s="1">
        <v>45222</v>
      </c>
      <c r="F381" t="s">
        <v>1118</v>
      </c>
      <c r="G381" t="s">
        <v>50</v>
      </c>
      <c r="H381" t="s">
        <v>33</v>
      </c>
      <c r="I381">
        <v>1</v>
      </c>
      <c r="J381">
        <v>14.3</v>
      </c>
      <c r="K381">
        <v>5.97</v>
      </c>
      <c r="L381" t="s">
        <v>39</v>
      </c>
      <c r="M381" t="s">
        <v>40</v>
      </c>
      <c r="N381">
        <f>Table1[[#This Row],[quantity]]*Table1[[#This Row],[price_per_unit]]</f>
        <v>14.3</v>
      </c>
      <c r="O381">
        <f>Table1[[#This Row],[ship_date]]-Table1[[#This Row],[order_date]]</f>
        <v>2</v>
      </c>
      <c r="P381">
        <f>Table1[[#This Row],[delivery_date]]-Table1[[#This Row],[ship_date]]</f>
        <v>5</v>
      </c>
      <c r="Q381" t="str">
        <f>TEXT(Table1[[#This Row],[order_date]],"mmm-yyy")</f>
        <v>Oct-2023</v>
      </c>
    </row>
    <row r="382" spans="1:17" x14ac:dyDescent="0.35">
      <c r="A382" t="s">
        <v>1119</v>
      </c>
      <c r="B382" t="s">
        <v>368</v>
      </c>
      <c r="C382" s="1">
        <v>45037</v>
      </c>
      <c r="D382" s="1">
        <v>45040</v>
      </c>
      <c r="E382" s="1">
        <v>45044</v>
      </c>
      <c r="F382" t="s">
        <v>1120</v>
      </c>
      <c r="G382" t="s">
        <v>50</v>
      </c>
      <c r="H382" t="s">
        <v>33</v>
      </c>
      <c r="I382">
        <v>4</v>
      </c>
      <c r="J382">
        <v>143.61000000000001</v>
      </c>
      <c r="K382">
        <v>14.08</v>
      </c>
      <c r="L382" t="s">
        <v>38</v>
      </c>
      <c r="M382" t="s">
        <v>40</v>
      </c>
      <c r="N382">
        <f>Table1[[#This Row],[quantity]]*Table1[[#This Row],[price_per_unit]]</f>
        <v>574.44000000000005</v>
      </c>
      <c r="O382">
        <f>Table1[[#This Row],[ship_date]]-Table1[[#This Row],[order_date]]</f>
        <v>3</v>
      </c>
      <c r="P382">
        <f>Table1[[#This Row],[delivery_date]]-Table1[[#This Row],[ship_date]]</f>
        <v>4</v>
      </c>
      <c r="Q382" t="str">
        <f>TEXT(Table1[[#This Row],[order_date]],"mmm-yyy")</f>
        <v>Apr-2023</v>
      </c>
    </row>
    <row r="383" spans="1:17" x14ac:dyDescent="0.35">
      <c r="A383" t="s">
        <v>1121</v>
      </c>
      <c r="B383" t="s">
        <v>1122</v>
      </c>
      <c r="C383" s="1">
        <v>44995</v>
      </c>
      <c r="D383" s="1">
        <v>44998</v>
      </c>
      <c r="E383" s="1">
        <v>45000</v>
      </c>
      <c r="F383" t="s">
        <v>1123</v>
      </c>
      <c r="G383" t="s">
        <v>51</v>
      </c>
      <c r="H383" t="s">
        <v>27</v>
      </c>
      <c r="I383">
        <v>3</v>
      </c>
      <c r="J383">
        <v>968.32</v>
      </c>
      <c r="K383">
        <v>14.99</v>
      </c>
      <c r="L383" t="s">
        <v>38</v>
      </c>
      <c r="M383" t="s">
        <v>41</v>
      </c>
      <c r="N383">
        <f>Table1[[#This Row],[quantity]]*Table1[[#This Row],[price_per_unit]]</f>
        <v>2904.96</v>
      </c>
      <c r="O383">
        <f>Table1[[#This Row],[ship_date]]-Table1[[#This Row],[order_date]]</f>
        <v>3</v>
      </c>
      <c r="P383">
        <f>Table1[[#This Row],[delivery_date]]-Table1[[#This Row],[ship_date]]</f>
        <v>2</v>
      </c>
      <c r="Q383" t="str">
        <f>TEXT(Table1[[#This Row],[order_date]],"mmm-yyy")</f>
        <v>Mar-2023</v>
      </c>
    </row>
    <row r="384" spans="1:17" x14ac:dyDescent="0.35">
      <c r="A384" t="s">
        <v>1124</v>
      </c>
      <c r="B384" t="s">
        <v>1125</v>
      </c>
      <c r="C384" s="1">
        <v>45263</v>
      </c>
      <c r="D384" s="1">
        <v>45264</v>
      </c>
      <c r="E384" s="1">
        <v>45269</v>
      </c>
      <c r="F384" t="s">
        <v>1126</v>
      </c>
      <c r="G384" t="s">
        <v>49</v>
      </c>
      <c r="H384" t="s">
        <v>31</v>
      </c>
      <c r="I384">
        <v>3</v>
      </c>
      <c r="J384">
        <v>913.06</v>
      </c>
      <c r="K384">
        <v>5.78</v>
      </c>
      <c r="L384" t="s">
        <v>39</v>
      </c>
      <c r="M384" t="s">
        <v>40</v>
      </c>
      <c r="N384">
        <f>Table1[[#This Row],[quantity]]*Table1[[#This Row],[price_per_unit]]</f>
        <v>2739.18</v>
      </c>
      <c r="O384">
        <f>Table1[[#This Row],[ship_date]]-Table1[[#This Row],[order_date]]</f>
        <v>1</v>
      </c>
      <c r="P384">
        <f>Table1[[#This Row],[delivery_date]]-Table1[[#This Row],[ship_date]]</f>
        <v>5</v>
      </c>
      <c r="Q384" t="str">
        <f>TEXT(Table1[[#This Row],[order_date]],"mmm-yyy")</f>
        <v>Dec-2023</v>
      </c>
    </row>
    <row r="385" spans="1:17" x14ac:dyDescent="0.35">
      <c r="A385" t="s">
        <v>1127</v>
      </c>
      <c r="B385" t="s">
        <v>1128</v>
      </c>
      <c r="C385" s="1">
        <v>45163</v>
      </c>
      <c r="D385" s="1">
        <v>45164</v>
      </c>
      <c r="E385" s="1">
        <v>45170</v>
      </c>
      <c r="F385" t="s">
        <v>1129</v>
      </c>
      <c r="G385" t="s">
        <v>48</v>
      </c>
      <c r="H385" t="s">
        <v>30</v>
      </c>
      <c r="I385">
        <v>1</v>
      </c>
      <c r="J385">
        <v>622.96</v>
      </c>
      <c r="K385">
        <v>19.86</v>
      </c>
      <c r="L385" t="s">
        <v>39</v>
      </c>
      <c r="M385" t="s">
        <v>42</v>
      </c>
      <c r="N385">
        <f>Table1[[#This Row],[quantity]]*Table1[[#This Row],[price_per_unit]]</f>
        <v>622.96</v>
      </c>
      <c r="O385">
        <f>Table1[[#This Row],[ship_date]]-Table1[[#This Row],[order_date]]</f>
        <v>1</v>
      </c>
      <c r="P385">
        <f>Table1[[#This Row],[delivery_date]]-Table1[[#This Row],[ship_date]]</f>
        <v>6</v>
      </c>
      <c r="Q385" t="str">
        <f>TEXT(Table1[[#This Row],[order_date]],"mmm-yyy")</f>
        <v>Aug-2023</v>
      </c>
    </row>
    <row r="386" spans="1:17" x14ac:dyDescent="0.35">
      <c r="A386" t="s">
        <v>1130</v>
      </c>
      <c r="B386" t="s">
        <v>223</v>
      </c>
      <c r="C386" s="1">
        <v>45044</v>
      </c>
      <c r="D386" s="1">
        <v>45047</v>
      </c>
      <c r="E386" s="1">
        <v>45049</v>
      </c>
      <c r="F386" t="s">
        <v>1131</v>
      </c>
      <c r="G386" t="s">
        <v>48</v>
      </c>
      <c r="H386" t="s">
        <v>30</v>
      </c>
      <c r="I386">
        <v>1</v>
      </c>
      <c r="J386">
        <v>186.75</v>
      </c>
      <c r="K386">
        <v>18</v>
      </c>
      <c r="L386" t="s">
        <v>39</v>
      </c>
      <c r="M386" t="s">
        <v>43</v>
      </c>
      <c r="N386">
        <f>Table1[[#This Row],[quantity]]*Table1[[#This Row],[price_per_unit]]</f>
        <v>186.75</v>
      </c>
      <c r="O386">
        <f>Table1[[#This Row],[ship_date]]-Table1[[#This Row],[order_date]]</f>
        <v>3</v>
      </c>
      <c r="P386">
        <f>Table1[[#This Row],[delivery_date]]-Table1[[#This Row],[ship_date]]</f>
        <v>2</v>
      </c>
      <c r="Q386" t="str">
        <f>TEXT(Table1[[#This Row],[order_date]],"mmm-yyy")</f>
        <v>Apr-2023</v>
      </c>
    </row>
    <row r="387" spans="1:17" x14ac:dyDescent="0.35">
      <c r="A387" t="s">
        <v>1132</v>
      </c>
      <c r="B387" t="s">
        <v>1133</v>
      </c>
      <c r="C387" s="1">
        <v>45235</v>
      </c>
      <c r="D387" s="1">
        <v>45237</v>
      </c>
      <c r="E387" s="1">
        <v>45239</v>
      </c>
      <c r="F387" t="s">
        <v>1134</v>
      </c>
      <c r="G387" t="s">
        <v>50</v>
      </c>
      <c r="H387" t="s">
        <v>33</v>
      </c>
      <c r="I387">
        <v>4</v>
      </c>
      <c r="J387">
        <v>890.37</v>
      </c>
      <c r="K387">
        <v>17.53</v>
      </c>
      <c r="L387" t="s">
        <v>39</v>
      </c>
      <c r="M387" t="s">
        <v>40</v>
      </c>
      <c r="N387">
        <f>Table1[[#This Row],[quantity]]*Table1[[#This Row],[price_per_unit]]</f>
        <v>3561.48</v>
      </c>
      <c r="O387">
        <f>Table1[[#This Row],[ship_date]]-Table1[[#This Row],[order_date]]</f>
        <v>2</v>
      </c>
      <c r="P387">
        <f>Table1[[#This Row],[delivery_date]]-Table1[[#This Row],[ship_date]]</f>
        <v>2</v>
      </c>
      <c r="Q387" t="str">
        <f>TEXT(Table1[[#This Row],[order_date]],"mmm-yyy")</f>
        <v>Nov-2023</v>
      </c>
    </row>
    <row r="388" spans="1:17" x14ac:dyDescent="0.35">
      <c r="A388" t="s">
        <v>1135</v>
      </c>
      <c r="B388" t="s">
        <v>1136</v>
      </c>
      <c r="C388" s="1">
        <v>44978</v>
      </c>
      <c r="D388" s="1">
        <v>44982</v>
      </c>
      <c r="E388" s="1">
        <v>44986</v>
      </c>
      <c r="F388" t="s">
        <v>1137</v>
      </c>
      <c r="G388" t="s">
        <v>48</v>
      </c>
      <c r="H388" t="s">
        <v>29</v>
      </c>
      <c r="I388">
        <v>3</v>
      </c>
      <c r="J388">
        <v>348.09</v>
      </c>
      <c r="K388">
        <v>13.48</v>
      </c>
      <c r="L388" t="s">
        <v>39</v>
      </c>
      <c r="M388" t="s">
        <v>42</v>
      </c>
      <c r="N388">
        <f>Table1[[#This Row],[quantity]]*Table1[[#This Row],[price_per_unit]]</f>
        <v>1044.27</v>
      </c>
      <c r="O388">
        <f>Table1[[#This Row],[ship_date]]-Table1[[#This Row],[order_date]]</f>
        <v>4</v>
      </c>
      <c r="P388">
        <f>Table1[[#This Row],[delivery_date]]-Table1[[#This Row],[ship_date]]</f>
        <v>4</v>
      </c>
      <c r="Q388" t="str">
        <f>TEXT(Table1[[#This Row],[order_date]],"mmm-yyy")</f>
        <v>Feb-2023</v>
      </c>
    </row>
    <row r="389" spans="1:17" x14ac:dyDescent="0.35">
      <c r="A389" t="s">
        <v>1138</v>
      </c>
      <c r="B389" t="s">
        <v>1139</v>
      </c>
      <c r="C389" s="1">
        <v>45112</v>
      </c>
      <c r="D389" s="1">
        <v>45113</v>
      </c>
      <c r="E389" s="1">
        <v>45120</v>
      </c>
      <c r="F389" t="s">
        <v>1140</v>
      </c>
      <c r="G389" t="s">
        <v>50</v>
      </c>
      <c r="H389" t="s">
        <v>19</v>
      </c>
      <c r="I389">
        <v>3</v>
      </c>
      <c r="J389">
        <v>850.09</v>
      </c>
      <c r="K389">
        <v>18.71</v>
      </c>
      <c r="L389" t="s">
        <v>39</v>
      </c>
      <c r="M389" t="s">
        <v>41</v>
      </c>
      <c r="N389">
        <f>Table1[[#This Row],[quantity]]*Table1[[#This Row],[price_per_unit]]</f>
        <v>2550.27</v>
      </c>
      <c r="O389">
        <f>Table1[[#This Row],[ship_date]]-Table1[[#This Row],[order_date]]</f>
        <v>1</v>
      </c>
      <c r="P389">
        <f>Table1[[#This Row],[delivery_date]]-Table1[[#This Row],[ship_date]]</f>
        <v>7</v>
      </c>
      <c r="Q389" t="str">
        <f>TEXT(Table1[[#This Row],[order_date]],"mmm-yyy")</f>
        <v>Jul-2023</v>
      </c>
    </row>
    <row r="390" spans="1:17" x14ac:dyDescent="0.35">
      <c r="A390" t="s">
        <v>1141</v>
      </c>
      <c r="B390" t="s">
        <v>1142</v>
      </c>
      <c r="C390" s="1">
        <v>45182</v>
      </c>
      <c r="D390" s="1">
        <v>45185</v>
      </c>
      <c r="E390" s="1">
        <v>45189</v>
      </c>
      <c r="F390" t="s">
        <v>1143</v>
      </c>
      <c r="G390" t="s">
        <v>49</v>
      </c>
      <c r="H390" t="s">
        <v>22</v>
      </c>
      <c r="I390">
        <v>2</v>
      </c>
      <c r="J390">
        <v>314.95</v>
      </c>
      <c r="K390">
        <v>10.31</v>
      </c>
      <c r="L390" t="s">
        <v>39</v>
      </c>
      <c r="M390" t="s">
        <v>43</v>
      </c>
      <c r="N390">
        <f>Table1[[#This Row],[quantity]]*Table1[[#This Row],[price_per_unit]]</f>
        <v>629.9</v>
      </c>
      <c r="O390">
        <f>Table1[[#This Row],[ship_date]]-Table1[[#This Row],[order_date]]</f>
        <v>3</v>
      </c>
      <c r="P390">
        <f>Table1[[#This Row],[delivery_date]]-Table1[[#This Row],[ship_date]]</f>
        <v>4</v>
      </c>
      <c r="Q390" t="str">
        <f>TEXT(Table1[[#This Row],[order_date]],"mmm-yyy")</f>
        <v>Sep-2023</v>
      </c>
    </row>
    <row r="391" spans="1:17" x14ac:dyDescent="0.35">
      <c r="A391" t="s">
        <v>1144</v>
      </c>
      <c r="B391" t="s">
        <v>1145</v>
      </c>
      <c r="C391" s="1">
        <v>45277</v>
      </c>
      <c r="D391" s="1">
        <v>45278</v>
      </c>
      <c r="E391" s="1">
        <v>45284</v>
      </c>
      <c r="F391" t="s">
        <v>1146</v>
      </c>
      <c r="G391" t="s">
        <v>48</v>
      </c>
      <c r="H391" t="s">
        <v>20</v>
      </c>
      <c r="I391">
        <v>1</v>
      </c>
      <c r="J391">
        <v>728.26</v>
      </c>
      <c r="K391">
        <v>7.57</v>
      </c>
      <c r="L391" t="s">
        <v>39</v>
      </c>
      <c r="M391" t="s">
        <v>40</v>
      </c>
      <c r="N391">
        <f>Table1[[#This Row],[quantity]]*Table1[[#This Row],[price_per_unit]]</f>
        <v>728.26</v>
      </c>
      <c r="O391">
        <f>Table1[[#This Row],[ship_date]]-Table1[[#This Row],[order_date]]</f>
        <v>1</v>
      </c>
      <c r="P391">
        <f>Table1[[#This Row],[delivery_date]]-Table1[[#This Row],[ship_date]]</f>
        <v>6</v>
      </c>
      <c r="Q391" t="str">
        <f>TEXT(Table1[[#This Row],[order_date]],"mmm-yyy")</f>
        <v>Dec-2023</v>
      </c>
    </row>
    <row r="392" spans="1:17" x14ac:dyDescent="0.35">
      <c r="A392" t="s">
        <v>1147</v>
      </c>
      <c r="B392" t="s">
        <v>1148</v>
      </c>
      <c r="C392" s="1">
        <v>45090</v>
      </c>
      <c r="D392" s="1">
        <v>45093</v>
      </c>
      <c r="E392" s="1">
        <v>45096</v>
      </c>
      <c r="F392" t="s">
        <v>1149</v>
      </c>
      <c r="G392" t="s">
        <v>49</v>
      </c>
      <c r="H392" t="s">
        <v>22</v>
      </c>
      <c r="I392">
        <v>4</v>
      </c>
      <c r="J392">
        <v>828.02</v>
      </c>
      <c r="K392">
        <v>17.78</v>
      </c>
      <c r="L392" t="s">
        <v>39</v>
      </c>
      <c r="M392" t="s">
        <v>42</v>
      </c>
      <c r="N392">
        <f>Table1[[#This Row],[quantity]]*Table1[[#This Row],[price_per_unit]]</f>
        <v>3312.08</v>
      </c>
      <c r="O392">
        <f>Table1[[#This Row],[ship_date]]-Table1[[#This Row],[order_date]]</f>
        <v>3</v>
      </c>
      <c r="P392">
        <f>Table1[[#This Row],[delivery_date]]-Table1[[#This Row],[ship_date]]</f>
        <v>3</v>
      </c>
      <c r="Q392" t="str">
        <f>TEXT(Table1[[#This Row],[order_date]],"mmm-yyy")</f>
        <v>Jun-2023</v>
      </c>
    </row>
    <row r="393" spans="1:17" x14ac:dyDescent="0.35">
      <c r="A393" t="s">
        <v>1150</v>
      </c>
      <c r="B393" t="s">
        <v>732</v>
      </c>
      <c r="C393" s="1">
        <v>44943</v>
      </c>
      <c r="D393" s="1">
        <v>44948</v>
      </c>
      <c r="E393" s="1">
        <v>44955</v>
      </c>
      <c r="F393" t="s">
        <v>1151</v>
      </c>
      <c r="G393" t="s">
        <v>47</v>
      </c>
      <c r="H393" t="s">
        <v>23</v>
      </c>
      <c r="I393">
        <v>2</v>
      </c>
      <c r="J393">
        <v>126.29</v>
      </c>
      <c r="K393">
        <v>10.85</v>
      </c>
      <c r="L393" t="s">
        <v>38</v>
      </c>
      <c r="M393" t="s">
        <v>41</v>
      </c>
      <c r="N393">
        <f>Table1[[#This Row],[quantity]]*Table1[[#This Row],[price_per_unit]]</f>
        <v>252.58</v>
      </c>
      <c r="O393">
        <f>Table1[[#This Row],[ship_date]]-Table1[[#This Row],[order_date]]</f>
        <v>5</v>
      </c>
      <c r="P393">
        <f>Table1[[#This Row],[delivery_date]]-Table1[[#This Row],[ship_date]]</f>
        <v>7</v>
      </c>
      <c r="Q393" t="str">
        <f>TEXT(Table1[[#This Row],[order_date]],"mmm-yyy")</f>
        <v>Jan-2023</v>
      </c>
    </row>
    <row r="394" spans="1:17" x14ac:dyDescent="0.35">
      <c r="A394" t="s">
        <v>1152</v>
      </c>
      <c r="B394" t="s">
        <v>1153</v>
      </c>
      <c r="C394" s="1">
        <v>45291</v>
      </c>
      <c r="D394" s="1">
        <v>45292</v>
      </c>
      <c r="E394" s="1">
        <v>45297</v>
      </c>
      <c r="F394" t="s">
        <v>1154</v>
      </c>
      <c r="G394" t="s">
        <v>51</v>
      </c>
      <c r="H394" t="s">
        <v>27</v>
      </c>
      <c r="I394">
        <v>3</v>
      </c>
      <c r="J394">
        <v>720.88</v>
      </c>
      <c r="K394">
        <v>7.64</v>
      </c>
      <c r="L394" t="s">
        <v>39</v>
      </c>
      <c r="M394" t="s">
        <v>43</v>
      </c>
      <c r="N394">
        <f>Table1[[#This Row],[quantity]]*Table1[[#This Row],[price_per_unit]]</f>
        <v>2162.64</v>
      </c>
      <c r="O394">
        <f>Table1[[#This Row],[ship_date]]-Table1[[#This Row],[order_date]]</f>
        <v>1</v>
      </c>
      <c r="P394">
        <f>Table1[[#This Row],[delivery_date]]-Table1[[#This Row],[ship_date]]</f>
        <v>5</v>
      </c>
      <c r="Q394" t="str">
        <f>TEXT(Table1[[#This Row],[order_date]],"mmm-yyy")</f>
        <v>Dec-2023</v>
      </c>
    </row>
    <row r="395" spans="1:17" x14ac:dyDescent="0.35">
      <c r="A395" t="s">
        <v>1155</v>
      </c>
      <c r="B395" t="s">
        <v>641</v>
      </c>
      <c r="C395" s="1">
        <v>45061</v>
      </c>
      <c r="D395" s="1">
        <v>45064</v>
      </c>
      <c r="E395" s="1">
        <v>45067</v>
      </c>
      <c r="F395" t="s">
        <v>1156</v>
      </c>
      <c r="G395" t="s">
        <v>49</v>
      </c>
      <c r="H395" t="s">
        <v>28</v>
      </c>
      <c r="I395">
        <v>5</v>
      </c>
      <c r="J395">
        <v>709.21</v>
      </c>
      <c r="K395">
        <v>12.4</v>
      </c>
      <c r="L395" t="s">
        <v>39</v>
      </c>
      <c r="M395" t="s">
        <v>40</v>
      </c>
      <c r="N395">
        <f>Table1[[#This Row],[quantity]]*Table1[[#This Row],[price_per_unit]]</f>
        <v>3546.05</v>
      </c>
      <c r="O395">
        <f>Table1[[#This Row],[ship_date]]-Table1[[#This Row],[order_date]]</f>
        <v>3</v>
      </c>
      <c r="P395">
        <f>Table1[[#This Row],[delivery_date]]-Table1[[#This Row],[ship_date]]</f>
        <v>3</v>
      </c>
      <c r="Q395" t="str">
        <f>TEXT(Table1[[#This Row],[order_date]],"mmm-yyy")</f>
        <v>May-2023</v>
      </c>
    </row>
    <row r="396" spans="1:17" x14ac:dyDescent="0.35">
      <c r="A396" t="s">
        <v>1157</v>
      </c>
      <c r="B396" t="s">
        <v>1158</v>
      </c>
      <c r="C396" s="1">
        <v>45198</v>
      </c>
      <c r="D396" s="1">
        <v>45199</v>
      </c>
      <c r="E396" s="1">
        <v>45202</v>
      </c>
      <c r="F396" t="s">
        <v>1159</v>
      </c>
      <c r="G396" t="s">
        <v>51</v>
      </c>
      <c r="H396" t="s">
        <v>27</v>
      </c>
      <c r="I396">
        <v>1</v>
      </c>
      <c r="J396">
        <v>817.47</v>
      </c>
      <c r="K396">
        <v>9.15</v>
      </c>
      <c r="L396" t="s">
        <v>39</v>
      </c>
      <c r="M396" t="s">
        <v>41</v>
      </c>
      <c r="N396">
        <f>Table1[[#This Row],[quantity]]*Table1[[#This Row],[price_per_unit]]</f>
        <v>817.47</v>
      </c>
      <c r="O396">
        <f>Table1[[#This Row],[ship_date]]-Table1[[#This Row],[order_date]]</f>
        <v>1</v>
      </c>
      <c r="P396">
        <f>Table1[[#This Row],[delivery_date]]-Table1[[#This Row],[ship_date]]</f>
        <v>3</v>
      </c>
      <c r="Q396" t="str">
        <f>TEXT(Table1[[#This Row],[order_date]],"mmm-yyy")</f>
        <v>Sep-2023</v>
      </c>
    </row>
    <row r="397" spans="1:17" x14ac:dyDescent="0.35">
      <c r="A397" t="s">
        <v>1160</v>
      </c>
      <c r="B397" t="s">
        <v>1161</v>
      </c>
      <c r="C397" s="1">
        <v>45061</v>
      </c>
      <c r="D397" s="1">
        <v>45062</v>
      </c>
      <c r="E397" s="1">
        <v>45064</v>
      </c>
      <c r="F397" t="s">
        <v>1162</v>
      </c>
      <c r="G397" t="s">
        <v>48</v>
      </c>
      <c r="H397" t="s">
        <v>29</v>
      </c>
      <c r="I397">
        <v>1</v>
      </c>
      <c r="J397">
        <v>616.34</v>
      </c>
      <c r="K397">
        <v>13.21</v>
      </c>
      <c r="L397" t="s">
        <v>39</v>
      </c>
      <c r="M397" t="s">
        <v>42</v>
      </c>
      <c r="N397">
        <f>Table1[[#This Row],[quantity]]*Table1[[#This Row],[price_per_unit]]</f>
        <v>616.34</v>
      </c>
      <c r="O397">
        <f>Table1[[#This Row],[ship_date]]-Table1[[#This Row],[order_date]]</f>
        <v>1</v>
      </c>
      <c r="P397">
        <f>Table1[[#This Row],[delivery_date]]-Table1[[#This Row],[ship_date]]</f>
        <v>2</v>
      </c>
      <c r="Q397" t="str">
        <f>TEXT(Table1[[#This Row],[order_date]],"mmm-yyy")</f>
        <v>May-2023</v>
      </c>
    </row>
    <row r="398" spans="1:17" x14ac:dyDescent="0.35">
      <c r="A398" t="s">
        <v>1163</v>
      </c>
      <c r="B398" t="s">
        <v>1164</v>
      </c>
      <c r="C398" s="1">
        <v>44989</v>
      </c>
      <c r="D398" s="1">
        <v>44991</v>
      </c>
      <c r="E398" s="1">
        <v>44996</v>
      </c>
      <c r="F398" t="s">
        <v>1096</v>
      </c>
      <c r="G398" t="s">
        <v>51</v>
      </c>
      <c r="H398" t="s">
        <v>32</v>
      </c>
      <c r="I398">
        <v>2</v>
      </c>
      <c r="J398">
        <v>924.94</v>
      </c>
      <c r="K398">
        <v>17.600000000000001</v>
      </c>
      <c r="L398" t="s">
        <v>39</v>
      </c>
      <c r="M398" t="s">
        <v>43</v>
      </c>
      <c r="N398">
        <f>Table1[[#This Row],[quantity]]*Table1[[#This Row],[price_per_unit]]</f>
        <v>1849.88</v>
      </c>
      <c r="O398">
        <f>Table1[[#This Row],[ship_date]]-Table1[[#This Row],[order_date]]</f>
        <v>2</v>
      </c>
      <c r="P398">
        <f>Table1[[#This Row],[delivery_date]]-Table1[[#This Row],[ship_date]]</f>
        <v>5</v>
      </c>
      <c r="Q398" t="str">
        <f>TEXT(Table1[[#This Row],[order_date]],"mmm-yyy")</f>
        <v>Mar-2023</v>
      </c>
    </row>
    <row r="399" spans="1:17" x14ac:dyDescent="0.35">
      <c r="A399" t="s">
        <v>1165</v>
      </c>
      <c r="B399" t="s">
        <v>374</v>
      </c>
      <c r="C399" s="1">
        <v>44960</v>
      </c>
      <c r="D399" s="1">
        <v>44963</v>
      </c>
      <c r="E399" s="1">
        <v>44970</v>
      </c>
      <c r="F399" t="s">
        <v>1166</v>
      </c>
      <c r="G399" t="s">
        <v>51</v>
      </c>
      <c r="H399" t="s">
        <v>27</v>
      </c>
      <c r="I399">
        <v>2</v>
      </c>
      <c r="J399">
        <v>319.52999999999997</v>
      </c>
      <c r="K399">
        <v>9.35</v>
      </c>
      <c r="L399" t="s">
        <v>39</v>
      </c>
      <c r="M399" t="s">
        <v>41</v>
      </c>
      <c r="N399">
        <f>Table1[[#This Row],[quantity]]*Table1[[#This Row],[price_per_unit]]</f>
        <v>639.05999999999995</v>
      </c>
      <c r="O399">
        <f>Table1[[#This Row],[ship_date]]-Table1[[#This Row],[order_date]]</f>
        <v>3</v>
      </c>
      <c r="P399">
        <f>Table1[[#This Row],[delivery_date]]-Table1[[#This Row],[ship_date]]</f>
        <v>7</v>
      </c>
      <c r="Q399" t="str">
        <f>TEXT(Table1[[#This Row],[order_date]],"mmm-yyy")</f>
        <v>Feb-2023</v>
      </c>
    </row>
    <row r="400" spans="1:17" x14ac:dyDescent="0.35">
      <c r="A400" t="s">
        <v>1167</v>
      </c>
      <c r="B400" t="s">
        <v>1168</v>
      </c>
      <c r="C400" s="1">
        <v>45228</v>
      </c>
      <c r="D400" s="1">
        <v>45231</v>
      </c>
      <c r="E400" s="1">
        <v>45235</v>
      </c>
      <c r="F400" t="s">
        <v>1169</v>
      </c>
      <c r="G400" t="s">
        <v>50</v>
      </c>
      <c r="H400" t="s">
        <v>33</v>
      </c>
      <c r="I400">
        <v>4</v>
      </c>
      <c r="J400">
        <v>638.34</v>
      </c>
      <c r="K400">
        <v>8.25</v>
      </c>
      <c r="L400" t="s">
        <v>39</v>
      </c>
      <c r="M400" t="s">
        <v>40</v>
      </c>
      <c r="N400">
        <f>Table1[[#This Row],[quantity]]*Table1[[#This Row],[price_per_unit]]</f>
        <v>2553.36</v>
      </c>
      <c r="O400">
        <f>Table1[[#This Row],[ship_date]]-Table1[[#This Row],[order_date]]</f>
        <v>3</v>
      </c>
      <c r="P400">
        <f>Table1[[#This Row],[delivery_date]]-Table1[[#This Row],[ship_date]]</f>
        <v>4</v>
      </c>
      <c r="Q400" t="str">
        <f>TEXT(Table1[[#This Row],[order_date]],"mmm-yyy")</f>
        <v>Oct-2023</v>
      </c>
    </row>
    <row r="401" spans="1:17" x14ac:dyDescent="0.35">
      <c r="A401" t="s">
        <v>1170</v>
      </c>
      <c r="B401" t="s">
        <v>1171</v>
      </c>
      <c r="C401" s="1">
        <v>45265</v>
      </c>
      <c r="D401" s="1">
        <v>45267</v>
      </c>
      <c r="E401" s="1">
        <v>45269</v>
      </c>
      <c r="F401" t="s">
        <v>1172</v>
      </c>
      <c r="G401" t="s">
        <v>48</v>
      </c>
      <c r="H401" t="s">
        <v>20</v>
      </c>
      <c r="I401">
        <v>4</v>
      </c>
      <c r="J401">
        <v>974.17</v>
      </c>
      <c r="K401">
        <v>6.59</v>
      </c>
      <c r="L401" t="s">
        <v>39</v>
      </c>
      <c r="M401" t="s">
        <v>40</v>
      </c>
      <c r="N401">
        <f>Table1[[#This Row],[quantity]]*Table1[[#This Row],[price_per_unit]]</f>
        <v>3896.68</v>
      </c>
      <c r="O401">
        <f>Table1[[#This Row],[ship_date]]-Table1[[#This Row],[order_date]]</f>
        <v>2</v>
      </c>
      <c r="P401">
        <f>Table1[[#This Row],[delivery_date]]-Table1[[#This Row],[ship_date]]</f>
        <v>2</v>
      </c>
      <c r="Q401" t="str">
        <f>TEXT(Table1[[#This Row],[order_date]],"mmm-yyy")</f>
        <v>Dec-2023</v>
      </c>
    </row>
    <row r="402" spans="1:17" x14ac:dyDescent="0.35">
      <c r="A402" t="s">
        <v>1173</v>
      </c>
      <c r="B402" t="s">
        <v>1098</v>
      </c>
      <c r="C402" s="1">
        <v>45112</v>
      </c>
      <c r="D402" s="1">
        <v>45116</v>
      </c>
      <c r="E402" s="1">
        <v>45118</v>
      </c>
      <c r="F402" t="s">
        <v>1174</v>
      </c>
      <c r="G402" t="s">
        <v>47</v>
      </c>
      <c r="H402" t="s">
        <v>26</v>
      </c>
      <c r="I402">
        <v>5</v>
      </c>
      <c r="J402">
        <v>517.47</v>
      </c>
      <c r="K402">
        <v>18.95</v>
      </c>
      <c r="L402" t="s">
        <v>39</v>
      </c>
      <c r="M402" t="s">
        <v>41</v>
      </c>
      <c r="N402">
        <f>Table1[[#This Row],[quantity]]*Table1[[#This Row],[price_per_unit]]</f>
        <v>2587.3500000000004</v>
      </c>
      <c r="O402">
        <f>Table1[[#This Row],[ship_date]]-Table1[[#This Row],[order_date]]</f>
        <v>4</v>
      </c>
      <c r="P402">
        <f>Table1[[#This Row],[delivery_date]]-Table1[[#This Row],[ship_date]]</f>
        <v>2</v>
      </c>
      <c r="Q402" t="str">
        <f>TEXT(Table1[[#This Row],[order_date]],"mmm-yyy")</f>
        <v>Jul-2023</v>
      </c>
    </row>
    <row r="403" spans="1:17" x14ac:dyDescent="0.35">
      <c r="A403" t="s">
        <v>1175</v>
      </c>
      <c r="B403" t="s">
        <v>1176</v>
      </c>
      <c r="C403" s="1">
        <v>45064</v>
      </c>
      <c r="D403" s="1">
        <v>45068</v>
      </c>
      <c r="E403" s="1">
        <v>45073</v>
      </c>
      <c r="F403" t="s">
        <v>1177</v>
      </c>
      <c r="G403" t="s">
        <v>49</v>
      </c>
      <c r="H403" t="s">
        <v>28</v>
      </c>
      <c r="I403">
        <v>3</v>
      </c>
      <c r="J403">
        <v>408.99</v>
      </c>
      <c r="K403">
        <v>9.0299999999999994</v>
      </c>
      <c r="L403" t="s">
        <v>39</v>
      </c>
      <c r="M403" t="s">
        <v>42</v>
      </c>
      <c r="N403">
        <f>Table1[[#This Row],[quantity]]*Table1[[#This Row],[price_per_unit]]</f>
        <v>1226.97</v>
      </c>
      <c r="O403">
        <f>Table1[[#This Row],[ship_date]]-Table1[[#This Row],[order_date]]</f>
        <v>4</v>
      </c>
      <c r="P403">
        <f>Table1[[#This Row],[delivery_date]]-Table1[[#This Row],[ship_date]]</f>
        <v>5</v>
      </c>
      <c r="Q403" t="str">
        <f>TEXT(Table1[[#This Row],[order_date]],"mmm-yyy")</f>
        <v>May-2023</v>
      </c>
    </row>
    <row r="404" spans="1:17" x14ac:dyDescent="0.35">
      <c r="A404" t="s">
        <v>1178</v>
      </c>
      <c r="B404" t="s">
        <v>1179</v>
      </c>
      <c r="C404" s="1">
        <v>45136</v>
      </c>
      <c r="D404" s="1">
        <v>45137</v>
      </c>
      <c r="E404" s="1">
        <v>45140</v>
      </c>
      <c r="F404" t="s">
        <v>1180</v>
      </c>
      <c r="G404" t="s">
        <v>49</v>
      </c>
      <c r="H404" t="s">
        <v>31</v>
      </c>
      <c r="I404">
        <v>4</v>
      </c>
      <c r="J404">
        <v>628.07000000000005</v>
      </c>
      <c r="K404">
        <v>18.739999999999998</v>
      </c>
      <c r="L404" t="s">
        <v>39</v>
      </c>
      <c r="M404" t="s">
        <v>40</v>
      </c>
      <c r="N404">
        <f>Table1[[#This Row],[quantity]]*Table1[[#This Row],[price_per_unit]]</f>
        <v>2512.2800000000002</v>
      </c>
      <c r="O404">
        <f>Table1[[#This Row],[ship_date]]-Table1[[#This Row],[order_date]]</f>
        <v>1</v>
      </c>
      <c r="P404">
        <f>Table1[[#This Row],[delivery_date]]-Table1[[#This Row],[ship_date]]</f>
        <v>3</v>
      </c>
      <c r="Q404" t="str">
        <f>TEXT(Table1[[#This Row],[order_date]],"mmm-yyy")</f>
        <v>Jul-2023</v>
      </c>
    </row>
    <row r="405" spans="1:17" x14ac:dyDescent="0.35">
      <c r="A405" t="s">
        <v>1181</v>
      </c>
      <c r="B405" t="s">
        <v>88</v>
      </c>
      <c r="C405" s="1">
        <v>44954</v>
      </c>
      <c r="D405" s="1">
        <v>44957</v>
      </c>
      <c r="E405" s="1">
        <v>44964</v>
      </c>
      <c r="F405" t="s">
        <v>1182</v>
      </c>
      <c r="G405" t="s">
        <v>47</v>
      </c>
      <c r="H405" t="s">
        <v>26</v>
      </c>
      <c r="I405">
        <v>5</v>
      </c>
      <c r="J405">
        <v>702.99</v>
      </c>
      <c r="K405">
        <v>6.1</v>
      </c>
      <c r="L405" t="s">
        <v>39</v>
      </c>
      <c r="M405" t="s">
        <v>43</v>
      </c>
      <c r="N405">
        <f>Table1[[#This Row],[quantity]]*Table1[[#This Row],[price_per_unit]]</f>
        <v>3514.95</v>
      </c>
      <c r="O405">
        <f>Table1[[#This Row],[ship_date]]-Table1[[#This Row],[order_date]]</f>
        <v>3</v>
      </c>
      <c r="P405">
        <f>Table1[[#This Row],[delivery_date]]-Table1[[#This Row],[ship_date]]</f>
        <v>7</v>
      </c>
      <c r="Q405" t="str">
        <f>TEXT(Table1[[#This Row],[order_date]],"mmm-yyy")</f>
        <v>Jan-2023</v>
      </c>
    </row>
    <row r="406" spans="1:17" x14ac:dyDescent="0.35">
      <c r="A406" t="s">
        <v>1183</v>
      </c>
      <c r="B406" t="s">
        <v>1184</v>
      </c>
      <c r="C406" s="1">
        <v>44963</v>
      </c>
      <c r="D406" s="1">
        <v>44968</v>
      </c>
      <c r="E406" s="1">
        <v>44970</v>
      </c>
      <c r="F406" t="s">
        <v>1185</v>
      </c>
      <c r="G406" t="s">
        <v>51</v>
      </c>
      <c r="H406" t="s">
        <v>27</v>
      </c>
      <c r="I406">
        <v>5</v>
      </c>
      <c r="J406">
        <v>326.44</v>
      </c>
      <c r="K406">
        <v>9.39</v>
      </c>
      <c r="L406" t="s">
        <v>39</v>
      </c>
      <c r="M406" t="s">
        <v>42</v>
      </c>
      <c r="N406">
        <f>Table1[[#This Row],[quantity]]*Table1[[#This Row],[price_per_unit]]</f>
        <v>1632.2</v>
      </c>
      <c r="O406">
        <f>Table1[[#This Row],[ship_date]]-Table1[[#This Row],[order_date]]</f>
        <v>5</v>
      </c>
      <c r="P406">
        <f>Table1[[#This Row],[delivery_date]]-Table1[[#This Row],[ship_date]]</f>
        <v>2</v>
      </c>
      <c r="Q406" t="str">
        <f>TEXT(Table1[[#This Row],[order_date]],"mmm-yyy")</f>
        <v>Feb-2023</v>
      </c>
    </row>
    <row r="407" spans="1:17" x14ac:dyDescent="0.35">
      <c r="A407" t="s">
        <v>1186</v>
      </c>
      <c r="B407" t="s">
        <v>1187</v>
      </c>
      <c r="C407" s="1">
        <v>45096</v>
      </c>
      <c r="D407" s="1">
        <v>45101</v>
      </c>
      <c r="E407" s="1">
        <v>45105</v>
      </c>
      <c r="F407" t="s">
        <v>604</v>
      </c>
      <c r="G407" t="s">
        <v>48</v>
      </c>
      <c r="H407" t="s">
        <v>20</v>
      </c>
      <c r="I407">
        <v>1</v>
      </c>
      <c r="J407">
        <v>333.68</v>
      </c>
      <c r="K407">
        <v>16.2</v>
      </c>
      <c r="L407" t="s">
        <v>39</v>
      </c>
      <c r="M407" t="s">
        <v>43</v>
      </c>
      <c r="N407">
        <f>Table1[[#This Row],[quantity]]*Table1[[#This Row],[price_per_unit]]</f>
        <v>333.68</v>
      </c>
      <c r="O407">
        <f>Table1[[#This Row],[ship_date]]-Table1[[#This Row],[order_date]]</f>
        <v>5</v>
      </c>
      <c r="P407">
        <f>Table1[[#This Row],[delivery_date]]-Table1[[#This Row],[ship_date]]</f>
        <v>4</v>
      </c>
      <c r="Q407" t="str">
        <f>TEXT(Table1[[#This Row],[order_date]],"mmm-yyy")</f>
        <v>Jun-2023</v>
      </c>
    </row>
    <row r="408" spans="1:17" x14ac:dyDescent="0.35">
      <c r="A408" t="s">
        <v>1188</v>
      </c>
      <c r="B408" t="s">
        <v>1189</v>
      </c>
      <c r="C408" s="1">
        <v>45048</v>
      </c>
      <c r="D408" s="1">
        <v>45052</v>
      </c>
      <c r="E408" s="1">
        <v>45055</v>
      </c>
      <c r="F408" t="s">
        <v>1190</v>
      </c>
      <c r="G408" t="s">
        <v>50</v>
      </c>
      <c r="H408" t="s">
        <v>25</v>
      </c>
      <c r="I408">
        <v>3</v>
      </c>
      <c r="J408">
        <v>785.72</v>
      </c>
      <c r="K408">
        <v>10.31</v>
      </c>
      <c r="L408" t="s">
        <v>39</v>
      </c>
      <c r="M408" t="s">
        <v>43</v>
      </c>
      <c r="N408">
        <f>Table1[[#This Row],[quantity]]*Table1[[#This Row],[price_per_unit]]</f>
        <v>2357.16</v>
      </c>
      <c r="O408">
        <f>Table1[[#This Row],[ship_date]]-Table1[[#This Row],[order_date]]</f>
        <v>4</v>
      </c>
      <c r="P408">
        <f>Table1[[#This Row],[delivery_date]]-Table1[[#This Row],[ship_date]]</f>
        <v>3</v>
      </c>
      <c r="Q408" t="str">
        <f>TEXT(Table1[[#This Row],[order_date]],"mmm-yyy")</f>
        <v>May-2023</v>
      </c>
    </row>
    <row r="409" spans="1:17" x14ac:dyDescent="0.35">
      <c r="A409" t="s">
        <v>1191</v>
      </c>
      <c r="B409" t="s">
        <v>1192</v>
      </c>
      <c r="C409" s="1">
        <v>45053</v>
      </c>
      <c r="D409" s="1">
        <v>45056</v>
      </c>
      <c r="E409" s="1">
        <v>45058</v>
      </c>
      <c r="F409" t="s">
        <v>1193</v>
      </c>
      <c r="G409" t="s">
        <v>50</v>
      </c>
      <c r="H409" t="s">
        <v>25</v>
      </c>
      <c r="I409">
        <v>1</v>
      </c>
      <c r="J409">
        <v>537.78</v>
      </c>
      <c r="K409">
        <v>10.91</v>
      </c>
      <c r="L409" t="s">
        <v>39</v>
      </c>
      <c r="M409" t="s">
        <v>42</v>
      </c>
      <c r="N409">
        <f>Table1[[#This Row],[quantity]]*Table1[[#This Row],[price_per_unit]]</f>
        <v>537.78</v>
      </c>
      <c r="O409">
        <f>Table1[[#This Row],[ship_date]]-Table1[[#This Row],[order_date]]</f>
        <v>3</v>
      </c>
      <c r="P409">
        <f>Table1[[#This Row],[delivery_date]]-Table1[[#This Row],[ship_date]]</f>
        <v>2</v>
      </c>
      <c r="Q409" t="str">
        <f>TEXT(Table1[[#This Row],[order_date]],"mmm-yyy")</f>
        <v>May-2023</v>
      </c>
    </row>
    <row r="410" spans="1:17" x14ac:dyDescent="0.35">
      <c r="A410" t="s">
        <v>1194</v>
      </c>
      <c r="B410" t="s">
        <v>1195</v>
      </c>
      <c r="C410" s="1">
        <v>45233</v>
      </c>
      <c r="D410" s="1">
        <v>45238</v>
      </c>
      <c r="E410" s="1">
        <v>45243</v>
      </c>
      <c r="F410" t="s">
        <v>1196</v>
      </c>
      <c r="G410" t="s">
        <v>48</v>
      </c>
      <c r="H410" t="s">
        <v>29</v>
      </c>
      <c r="I410">
        <v>1</v>
      </c>
      <c r="J410">
        <v>565.54999999999995</v>
      </c>
      <c r="K410">
        <v>17.72</v>
      </c>
      <c r="L410" t="s">
        <v>39</v>
      </c>
      <c r="M410" t="s">
        <v>42</v>
      </c>
      <c r="N410">
        <f>Table1[[#This Row],[quantity]]*Table1[[#This Row],[price_per_unit]]</f>
        <v>565.54999999999995</v>
      </c>
      <c r="O410">
        <f>Table1[[#This Row],[ship_date]]-Table1[[#This Row],[order_date]]</f>
        <v>5</v>
      </c>
      <c r="P410">
        <f>Table1[[#This Row],[delivery_date]]-Table1[[#This Row],[ship_date]]</f>
        <v>5</v>
      </c>
      <c r="Q410" t="str">
        <f>TEXT(Table1[[#This Row],[order_date]],"mmm-yyy")</f>
        <v>Nov-2023</v>
      </c>
    </row>
    <row r="411" spans="1:17" x14ac:dyDescent="0.35">
      <c r="A411" t="s">
        <v>1197</v>
      </c>
      <c r="B411" t="s">
        <v>1086</v>
      </c>
      <c r="C411" s="1">
        <v>45097</v>
      </c>
      <c r="D411" s="1">
        <v>45099</v>
      </c>
      <c r="E411" s="1">
        <v>45102</v>
      </c>
      <c r="F411" t="s">
        <v>1198</v>
      </c>
      <c r="G411" t="s">
        <v>49</v>
      </c>
      <c r="H411" t="s">
        <v>28</v>
      </c>
      <c r="I411">
        <v>2</v>
      </c>
      <c r="J411">
        <v>646.35</v>
      </c>
      <c r="K411">
        <v>14.63</v>
      </c>
      <c r="L411" t="s">
        <v>39</v>
      </c>
      <c r="M411" t="s">
        <v>43</v>
      </c>
      <c r="N411">
        <f>Table1[[#This Row],[quantity]]*Table1[[#This Row],[price_per_unit]]</f>
        <v>1292.7</v>
      </c>
      <c r="O411">
        <f>Table1[[#This Row],[ship_date]]-Table1[[#This Row],[order_date]]</f>
        <v>2</v>
      </c>
      <c r="P411">
        <f>Table1[[#This Row],[delivery_date]]-Table1[[#This Row],[ship_date]]</f>
        <v>3</v>
      </c>
      <c r="Q411" t="str">
        <f>TEXT(Table1[[#This Row],[order_date]],"mmm-yyy")</f>
        <v>Jun-2023</v>
      </c>
    </row>
    <row r="412" spans="1:17" x14ac:dyDescent="0.35">
      <c r="A412" t="s">
        <v>1199</v>
      </c>
      <c r="B412" t="s">
        <v>1200</v>
      </c>
      <c r="C412" s="1">
        <v>45210</v>
      </c>
      <c r="D412" s="1">
        <v>45215</v>
      </c>
      <c r="E412" s="1">
        <v>45218</v>
      </c>
      <c r="F412" t="s">
        <v>1201</v>
      </c>
      <c r="G412" t="s">
        <v>48</v>
      </c>
      <c r="H412" t="s">
        <v>20</v>
      </c>
      <c r="I412">
        <v>4</v>
      </c>
      <c r="J412">
        <v>317.62</v>
      </c>
      <c r="K412">
        <v>7.09</v>
      </c>
      <c r="L412" t="s">
        <v>39</v>
      </c>
      <c r="M412" t="s">
        <v>42</v>
      </c>
      <c r="N412">
        <f>Table1[[#This Row],[quantity]]*Table1[[#This Row],[price_per_unit]]</f>
        <v>1270.48</v>
      </c>
      <c r="O412">
        <f>Table1[[#This Row],[ship_date]]-Table1[[#This Row],[order_date]]</f>
        <v>5</v>
      </c>
      <c r="P412">
        <f>Table1[[#This Row],[delivery_date]]-Table1[[#This Row],[ship_date]]</f>
        <v>3</v>
      </c>
      <c r="Q412" t="str">
        <f>TEXT(Table1[[#This Row],[order_date]],"mmm-yyy")</f>
        <v>Oct-2023</v>
      </c>
    </row>
    <row r="413" spans="1:17" x14ac:dyDescent="0.35">
      <c r="A413" t="s">
        <v>1202</v>
      </c>
      <c r="B413" t="s">
        <v>432</v>
      </c>
      <c r="C413" s="1">
        <v>45137</v>
      </c>
      <c r="D413" s="1">
        <v>45140</v>
      </c>
      <c r="E413" s="1">
        <v>45143</v>
      </c>
      <c r="F413" t="s">
        <v>1203</v>
      </c>
      <c r="G413" t="s">
        <v>51</v>
      </c>
      <c r="H413" t="s">
        <v>32</v>
      </c>
      <c r="I413">
        <v>1</v>
      </c>
      <c r="J413">
        <v>431.59</v>
      </c>
      <c r="K413">
        <v>17.09</v>
      </c>
      <c r="L413" t="s">
        <v>39</v>
      </c>
      <c r="M413" t="s">
        <v>40</v>
      </c>
      <c r="N413">
        <f>Table1[[#This Row],[quantity]]*Table1[[#This Row],[price_per_unit]]</f>
        <v>431.59</v>
      </c>
      <c r="O413">
        <f>Table1[[#This Row],[ship_date]]-Table1[[#This Row],[order_date]]</f>
        <v>3</v>
      </c>
      <c r="P413">
        <f>Table1[[#This Row],[delivery_date]]-Table1[[#This Row],[ship_date]]</f>
        <v>3</v>
      </c>
      <c r="Q413" t="str">
        <f>TEXT(Table1[[#This Row],[order_date]],"mmm-yyy")</f>
        <v>Jul-2023</v>
      </c>
    </row>
    <row r="414" spans="1:17" x14ac:dyDescent="0.35">
      <c r="A414" t="s">
        <v>1204</v>
      </c>
      <c r="B414" t="s">
        <v>529</v>
      </c>
      <c r="C414" s="1">
        <v>45125</v>
      </c>
      <c r="D414" s="1">
        <v>45129</v>
      </c>
      <c r="E414" s="1">
        <v>45136</v>
      </c>
      <c r="F414" t="s">
        <v>604</v>
      </c>
      <c r="G414" t="s">
        <v>47</v>
      </c>
      <c r="H414" t="s">
        <v>26</v>
      </c>
      <c r="I414">
        <v>2</v>
      </c>
      <c r="J414">
        <v>622.09</v>
      </c>
      <c r="K414">
        <v>12.79</v>
      </c>
      <c r="L414" t="s">
        <v>38</v>
      </c>
      <c r="M414" t="s">
        <v>40</v>
      </c>
      <c r="N414">
        <f>Table1[[#This Row],[quantity]]*Table1[[#This Row],[price_per_unit]]</f>
        <v>1244.18</v>
      </c>
      <c r="O414">
        <f>Table1[[#This Row],[ship_date]]-Table1[[#This Row],[order_date]]</f>
        <v>4</v>
      </c>
      <c r="P414">
        <f>Table1[[#This Row],[delivery_date]]-Table1[[#This Row],[ship_date]]</f>
        <v>7</v>
      </c>
      <c r="Q414" t="str">
        <f>TEXT(Table1[[#This Row],[order_date]],"mmm-yyy")</f>
        <v>Jul-2023</v>
      </c>
    </row>
    <row r="415" spans="1:17" x14ac:dyDescent="0.35">
      <c r="A415" t="s">
        <v>1205</v>
      </c>
      <c r="B415" t="s">
        <v>1206</v>
      </c>
      <c r="C415" s="1">
        <v>45060</v>
      </c>
      <c r="D415" s="1">
        <v>45062</v>
      </c>
      <c r="E415" s="1">
        <v>45064</v>
      </c>
      <c r="F415" t="s">
        <v>1207</v>
      </c>
      <c r="G415" t="s">
        <v>49</v>
      </c>
      <c r="H415" t="s">
        <v>22</v>
      </c>
      <c r="I415">
        <v>5</v>
      </c>
      <c r="J415">
        <v>40.14</v>
      </c>
      <c r="K415">
        <v>6.28</v>
      </c>
      <c r="L415" t="s">
        <v>38</v>
      </c>
      <c r="M415" t="s">
        <v>41</v>
      </c>
      <c r="N415">
        <f>Table1[[#This Row],[quantity]]*Table1[[#This Row],[price_per_unit]]</f>
        <v>200.7</v>
      </c>
      <c r="O415">
        <f>Table1[[#This Row],[ship_date]]-Table1[[#This Row],[order_date]]</f>
        <v>2</v>
      </c>
      <c r="P415">
        <f>Table1[[#This Row],[delivery_date]]-Table1[[#This Row],[ship_date]]</f>
        <v>2</v>
      </c>
      <c r="Q415" t="str">
        <f>TEXT(Table1[[#This Row],[order_date]],"mmm-yyy")</f>
        <v>May-2023</v>
      </c>
    </row>
    <row r="416" spans="1:17" x14ac:dyDescent="0.35">
      <c r="A416" t="s">
        <v>1208</v>
      </c>
      <c r="B416" t="s">
        <v>202</v>
      </c>
      <c r="C416" s="1">
        <v>45240</v>
      </c>
      <c r="D416" s="1">
        <v>45245</v>
      </c>
      <c r="E416" s="1">
        <v>45249</v>
      </c>
      <c r="F416" t="s">
        <v>1209</v>
      </c>
      <c r="G416" t="s">
        <v>51</v>
      </c>
      <c r="H416" t="s">
        <v>27</v>
      </c>
      <c r="I416">
        <v>5</v>
      </c>
      <c r="J416">
        <v>309.91000000000003</v>
      </c>
      <c r="K416">
        <v>8.91</v>
      </c>
      <c r="L416" t="s">
        <v>39</v>
      </c>
      <c r="M416" t="s">
        <v>41</v>
      </c>
      <c r="N416">
        <f>Table1[[#This Row],[quantity]]*Table1[[#This Row],[price_per_unit]]</f>
        <v>1549.5500000000002</v>
      </c>
      <c r="O416">
        <f>Table1[[#This Row],[ship_date]]-Table1[[#This Row],[order_date]]</f>
        <v>5</v>
      </c>
      <c r="P416">
        <f>Table1[[#This Row],[delivery_date]]-Table1[[#This Row],[ship_date]]</f>
        <v>4</v>
      </c>
      <c r="Q416" t="str">
        <f>TEXT(Table1[[#This Row],[order_date]],"mmm-yyy")</f>
        <v>Nov-2023</v>
      </c>
    </row>
    <row r="417" spans="1:17" x14ac:dyDescent="0.35">
      <c r="A417" t="s">
        <v>1210</v>
      </c>
      <c r="B417" t="s">
        <v>1211</v>
      </c>
      <c r="C417" s="1">
        <v>44962</v>
      </c>
      <c r="D417" s="1">
        <v>44966</v>
      </c>
      <c r="E417" s="1">
        <v>44968</v>
      </c>
      <c r="F417" t="s">
        <v>1212</v>
      </c>
      <c r="G417" t="s">
        <v>49</v>
      </c>
      <c r="H417" t="s">
        <v>22</v>
      </c>
      <c r="I417">
        <v>1</v>
      </c>
      <c r="J417">
        <v>975.9</v>
      </c>
      <c r="K417">
        <v>18.760000000000002</v>
      </c>
      <c r="L417" t="s">
        <v>39</v>
      </c>
      <c r="M417" t="s">
        <v>42</v>
      </c>
      <c r="N417">
        <f>Table1[[#This Row],[quantity]]*Table1[[#This Row],[price_per_unit]]</f>
        <v>975.9</v>
      </c>
      <c r="O417">
        <f>Table1[[#This Row],[ship_date]]-Table1[[#This Row],[order_date]]</f>
        <v>4</v>
      </c>
      <c r="P417">
        <f>Table1[[#This Row],[delivery_date]]-Table1[[#This Row],[ship_date]]</f>
        <v>2</v>
      </c>
      <c r="Q417" t="str">
        <f>TEXT(Table1[[#This Row],[order_date]],"mmm-yyy")</f>
        <v>Feb-2023</v>
      </c>
    </row>
    <row r="418" spans="1:17" x14ac:dyDescent="0.35">
      <c r="A418" t="s">
        <v>1213</v>
      </c>
      <c r="B418" t="s">
        <v>1214</v>
      </c>
      <c r="C418" s="1">
        <v>45189</v>
      </c>
      <c r="D418" s="1">
        <v>45190</v>
      </c>
      <c r="E418" s="1">
        <v>45197</v>
      </c>
      <c r="F418" t="s">
        <v>1215</v>
      </c>
      <c r="G418" t="s">
        <v>48</v>
      </c>
      <c r="H418" t="s">
        <v>30</v>
      </c>
      <c r="I418">
        <v>5</v>
      </c>
      <c r="J418">
        <v>405.64</v>
      </c>
      <c r="K418">
        <v>11.03</v>
      </c>
      <c r="L418" t="s">
        <v>39</v>
      </c>
      <c r="M418" t="s">
        <v>40</v>
      </c>
      <c r="N418">
        <f>Table1[[#This Row],[quantity]]*Table1[[#This Row],[price_per_unit]]</f>
        <v>2028.1999999999998</v>
      </c>
      <c r="O418">
        <f>Table1[[#This Row],[ship_date]]-Table1[[#This Row],[order_date]]</f>
        <v>1</v>
      </c>
      <c r="P418">
        <f>Table1[[#This Row],[delivery_date]]-Table1[[#This Row],[ship_date]]</f>
        <v>7</v>
      </c>
      <c r="Q418" t="str">
        <f>TEXT(Table1[[#This Row],[order_date]],"mmm-yyy")</f>
        <v>Sep-2023</v>
      </c>
    </row>
    <row r="419" spans="1:17" x14ac:dyDescent="0.35">
      <c r="A419" t="s">
        <v>1216</v>
      </c>
      <c r="B419" t="s">
        <v>1217</v>
      </c>
      <c r="C419" s="1">
        <v>45188</v>
      </c>
      <c r="D419" s="1">
        <v>45192</v>
      </c>
      <c r="E419" s="1">
        <v>45194</v>
      </c>
      <c r="F419" t="s">
        <v>1218</v>
      </c>
      <c r="G419" t="s">
        <v>51</v>
      </c>
      <c r="H419" t="s">
        <v>27</v>
      </c>
      <c r="I419">
        <v>5</v>
      </c>
      <c r="J419">
        <v>342.01</v>
      </c>
      <c r="K419">
        <v>6.56</v>
      </c>
      <c r="L419" t="s">
        <v>39</v>
      </c>
      <c r="M419" t="s">
        <v>42</v>
      </c>
      <c r="N419">
        <f>Table1[[#This Row],[quantity]]*Table1[[#This Row],[price_per_unit]]</f>
        <v>1710.05</v>
      </c>
      <c r="O419">
        <f>Table1[[#This Row],[ship_date]]-Table1[[#This Row],[order_date]]</f>
        <v>4</v>
      </c>
      <c r="P419">
        <f>Table1[[#This Row],[delivery_date]]-Table1[[#This Row],[ship_date]]</f>
        <v>2</v>
      </c>
      <c r="Q419" t="str">
        <f>TEXT(Table1[[#This Row],[order_date]],"mmm-yyy")</f>
        <v>Sep-2023</v>
      </c>
    </row>
    <row r="420" spans="1:17" x14ac:dyDescent="0.35">
      <c r="A420" t="s">
        <v>1219</v>
      </c>
      <c r="B420" t="s">
        <v>1220</v>
      </c>
      <c r="C420" s="1">
        <v>44994</v>
      </c>
      <c r="D420" s="1">
        <v>44999</v>
      </c>
      <c r="E420" s="1">
        <v>45004</v>
      </c>
      <c r="F420" t="s">
        <v>1221</v>
      </c>
      <c r="G420" t="s">
        <v>47</v>
      </c>
      <c r="H420" t="s">
        <v>26</v>
      </c>
      <c r="I420">
        <v>1</v>
      </c>
      <c r="J420">
        <v>381.69</v>
      </c>
      <c r="K420">
        <v>7.24</v>
      </c>
      <c r="L420" t="s">
        <v>38</v>
      </c>
      <c r="M420" t="s">
        <v>43</v>
      </c>
      <c r="N420">
        <f>Table1[[#This Row],[quantity]]*Table1[[#This Row],[price_per_unit]]</f>
        <v>381.69</v>
      </c>
      <c r="O420">
        <f>Table1[[#This Row],[ship_date]]-Table1[[#This Row],[order_date]]</f>
        <v>5</v>
      </c>
      <c r="P420">
        <f>Table1[[#This Row],[delivery_date]]-Table1[[#This Row],[ship_date]]</f>
        <v>5</v>
      </c>
      <c r="Q420" t="str">
        <f>TEXT(Table1[[#This Row],[order_date]],"mmm-yyy")</f>
        <v>Mar-2023</v>
      </c>
    </row>
    <row r="421" spans="1:17" x14ac:dyDescent="0.35">
      <c r="A421" t="s">
        <v>1222</v>
      </c>
      <c r="B421" t="s">
        <v>1223</v>
      </c>
      <c r="C421" s="1">
        <v>45208</v>
      </c>
      <c r="D421" s="1">
        <v>45212</v>
      </c>
      <c r="E421" s="1">
        <v>45216</v>
      </c>
      <c r="F421" t="s">
        <v>1224</v>
      </c>
      <c r="G421" t="s">
        <v>47</v>
      </c>
      <c r="H421" t="s">
        <v>24</v>
      </c>
      <c r="I421">
        <v>2</v>
      </c>
      <c r="J421">
        <v>747.05</v>
      </c>
      <c r="K421">
        <v>10.32</v>
      </c>
      <c r="L421" t="s">
        <v>39</v>
      </c>
      <c r="M421" t="s">
        <v>43</v>
      </c>
      <c r="N421">
        <f>Table1[[#This Row],[quantity]]*Table1[[#This Row],[price_per_unit]]</f>
        <v>1494.1</v>
      </c>
      <c r="O421">
        <f>Table1[[#This Row],[ship_date]]-Table1[[#This Row],[order_date]]</f>
        <v>4</v>
      </c>
      <c r="P421">
        <f>Table1[[#This Row],[delivery_date]]-Table1[[#This Row],[ship_date]]</f>
        <v>4</v>
      </c>
      <c r="Q421" t="str">
        <f>TEXT(Table1[[#This Row],[order_date]],"mmm-yyy")</f>
        <v>Oct-2023</v>
      </c>
    </row>
    <row r="422" spans="1:17" x14ac:dyDescent="0.35">
      <c r="A422" t="s">
        <v>1225</v>
      </c>
      <c r="B422" t="s">
        <v>1226</v>
      </c>
      <c r="C422" s="1">
        <v>45202</v>
      </c>
      <c r="D422" s="1">
        <v>45203</v>
      </c>
      <c r="E422" s="1">
        <v>45207</v>
      </c>
      <c r="F422" t="s">
        <v>1227</v>
      </c>
      <c r="G422" t="s">
        <v>49</v>
      </c>
      <c r="H422" t="s">
        <v>31</v>
      </c>
      <c r="I422">
        <v>3</v>
      </c>
      <c r="J422">
        <v>422.31</v>
      </c>
      <c r="K422">
        <v>8.39</v>
      </c>
      <c r="L422" t="s">
        <v>39</v>
      </c>
      <c r="M422" t="s">
        <v>42</v>
      </c>
      <c r="N422">
        <f>Table1[[#This Row],[quantity]]*Table1[[#This Row],[price_per_unit]]</f>
        <v>1266.93</v>
      </c>
      <c r="O422">
        <f>Table1[[#This Row],[ship_date]]-Table1[[#This Row],[order_date]]</f>
        <v>1</v>
      </c>
      <c r="P422">
        <f>Table1[[#This Row],[delivery_date]]-Table1[[#This Row],[ship_date]]</f>
        <v>4</v>
      </c>
      <c r="Q422" t="str">
        <f>TEXT(Table1[[#This Row],[order_date]],"mmm-yyy")</f>
        <v>Oct-2023</v>
      </c>
    </row>
    <row r="423" spans="1:17" x14ac:dyDescent="0.35">
      <c r="A423" t="s">
        <v>1228</v>
      </c>
      <c r="B423" t="s">
        <v>170</v>
      </c>
      <c r="C423" s="1">
        <v>44988</v>
      </c>
      <c r="D423" s="1">
        <v>44992</v>
      </c>
      <c r="E423" s="1">
        <v>44997</v>
      </c>
      <c r="F423" t="s">
        <v>1229</v>
      </c>
      <c r="G423" t="s">
        <v>48</v>
      </c>
      <c r="H423" t="s">
        <v>30</v>
      </c>
      <c r="I423">
        <v>5</v>
      </c>
      <c r="J423">
        <v>797.8</v>
      </c>
      <c r="K423">
        <v>15.84</v>
      </c>
      <c r="L423" t="s">
        <v>39</v>
      </c>
      <c r="M423" t="s">
        <v>41</v>
      </c>
      <c r="N423">
        <f>Table1[[#This Row],[quantity]]*Table1[[#This Row],[price_per_unit]]</f>
        <v>3989</v>
      </c>
      <c r="O423">
        <f>Table1[[#This Row],[ship_date]]-Table1[[#This Row],[order_date]]</f>
        <v>4</v>
      </c>
      <c r="P423">
        <f>Table1[[#This Row],[delivery_date]]-Table1[[#This Row],[ship_date]]</f>
        <v>5</v>
      </c>
      <c r="Q423" t="str">
        <f>TEXT(Table1[[#This Row],[order_date]],"mmm-yyy")</f>
        <v>Mar-2023</v>
      </c>
    </row>
    <row r="424" spans="1:17" x14ac:dyDescent="0.35">
      <c r="A424" t="s">
        <v>1230</v>
      </c>
      <c r="B424" t="s">
        <v>1231</v>
      </c>
      <c r="C424" s="1">
        <v>45256</v>
      </c>
      <c r="D424" s="1">
        <v>45260</v>
      </c>
      <c r="E424" s="1">
        <v>45265</v>
      </c>
      <c r="F424" t="s">
        <v>1232</v>
      </c>
      <c r="G424" t="s">
        <v>47</v>
      </c>
      <c r="H424" t="s">
        <v>24</v>
      </c>
      <c r="I424">
        <v>3</v>
      </c>
      <c r="J424">
        <v>986.13</v>
      </c>
      <c r="K424">
        <v>8.6</v>
      </c>
      <c r="L424" t="s">
        <v>39</v>
      </c>
      <c r="M424" t="s">
        <v>42</v>
      </c>
      <c r="N424">
        <f>Table1[[#This Row],[quantity]]*Table1[[#This Row],[price_per_unit]]</f>
        <v>2958.39</v>
      </c>
      <c r="O424">
        <f>Table1[[#This Row],[ship_date]]-Table1[[#This Row],[order_date]]</f>
        <v>4</v>
      </c>
      <c r="P424">
        <f>Table1[[#This Row],[delivery_date]]-Table1[[#This Row],[ship_date]]</f>
        <v>5</v>
      </c>
      <c r="Q424" t="str">
        <f>TEXT(Table1[[#This Row],[order_date]],"mmm-yyy")</f>
        <v>Nov-2023</v>
      </c>
    </row>
    <row r="425" spans="1:17" x14ac:dyDescent="0.35">
      <c r="A425" t="s">
        <v>1233</v>
      </c>
      <c r="B425" t="s">
        <v>1234</v>
      </c>
      <c r="C425" s="1">
        <v>45035</v>
      </c>
      <c r="D425" s="1">
        <v>45039</v>
      </c>
      <c r="E425" s="1">
        <v>45046</v>
      </c>
      <c r="F425" t="s">
        <v>1235</v>
      </c>
      <c r="G425" t="s">
        <v>51</v>
      </c>
      <c r="H425" t="s">
        <v>21</v>
      </c>
      <c r="I425">
        <v>3</v>
      </c>
      <c r="J425">
        <v>359.98</v>
      </c>
      <c r="K425">
        <v>6.62</v>
      </c>
      <c r="L425" t="s">
        <v>39</v>
      </c>
      <c r="M425" t="s">
        <v>40</v>
      </c>
      <c r="N425">
        <f>Table1[[#This Row],[quantity]]*Table1[[#This Row],[price_per_unit]]</f>
        <v>1079.94</v>
      </c>
      <c r="O425">
        <f>Table1[[#This Row],[ship_date]]-Table1[[#This Row],[order_date]]</f>
        <v>4</v>
      </c>
      <c r="P425">
        <f>Table1[[#This Row],[delivery_date]]-Table1[[#This Row],[ship_date]]</f>
        <v>7</v>
      </c>
      <c r="Q425" t="str">
        <f>TEXT(Table1[[#This Row],[order_date]],"mmm-yyy")</f>
        <v>Apr-2023</v>
      </c>
    </row>
    <row r="426" spans="1:17" x14ac:dyDescent="0.35">
      <c r="A426" t="s">
        <v>1236</v>
      </c>
      <c r="B426" t="s">
        <v>1237</v>
      </c>
      <c r="C426" s="1">
        <v>45214</v>
      </c>
      <c r="D426" s="1">
        <v>45219</v>
      </c>
      <c r="E426" s="1">
        <v>45226</v>
      </c>
      <c r="F426" t="s">
        <v>1238</v>
      </c>
      <c r="G426" t="s">
        <v>49</v>
      </c>
      <c r="H426" t="s">
        <v>31</v>
      </c>
      <c r="I426">
        <v>2</v>
      </c>
      <c r="J426">
        <v>264.62</v>
      </c>
      <c r="K426">
        <v>19.02</v>
      </c>
      <c r="L426" t="s">
        <v>39</v>
      </c>
      <c r="M426" t="s">
        <v>43</v>
      </c>
      <c r="N426">
        <f>Table1[[#This Row],[quantity]]*Table1[[#This Row],[price_per_unit]]</f>
        <v>529.24</v>
      </c>
      <c r="O426">
        <f>Table1[[#This Row],[ship_date]]-Table1[[#This Row],[order_date]]</f>
        <v>5</v>
      </c>
      <c r="P426">
        <f>Table1[[#This Row],[delivery_date]]-Table1[[#This Row],[ship_date]]</f>
        <v>7</v>
      </c>
      <c r="Q426" t="str">
        <f>TEXT(Table1[[#This Row],[order_date]],"mmm-yyy")</f>
        <v>Oct-2023</v>
      </c>
    </row>
    <row r="427" spans="1:17" x14ac:dyDescent="0.35">
      <c r="A427" t="s">
        <v>1239</v>
      </c>
      <c r="B427" t="s">
        <v>1240</v>
      </c>
      <c r="C427" s="1">
        <v>44963</v>
      </c>
      <c r="D427" s="1">
        <v>44965</v>
      </c>
      <c r="E427" s="1">
        <v>44969</v>
      </c>
      <c r="F427" t="s">
        <v>1241</v>
      </c>
      <c r="G427" t="s">
        <v>49</v>
      </c>
      <c r="H427" t="s">
        <v>28</v>
      </c>
      <c r="I427">
        <v>2</v>
      </c>
      <c r="J427">
        <v>190.96</v>
      </c>
      <c r="K427">
        <v>5.92</v>
      </c>
      <c r="L427" t="s">
        <v>38</v>
      </c>
      <c r="M427" t="s">
        <v>41</v>
      </c>
      <c r="N427">
        <f>Table1[[#This Row],[quantity]]*Table1[[#This Row],[price_per_unit]]</f>
        <v>381.92</v>
      </c>
      <c r="O427">
        <f>Table1[[#This Row],[ship_date]]-Table1[[#This Row],[order_date]]</f>
        <v>2</v>
      </c>
      <c r="P427">
        <f>Table1[[#This Row],[delivery_date]]-Table1[[#This Row],[ship_date]]</f>
        <v>4</v>
      </c>
      <c r="Q427" t="str">
        <f>TEXT(Table1[[#This Row],[order_date]],"mmm-yyy")</f>
        <v>Feb-2023</v>
      </c>
    </row>
    <row r="428" spans="1:17" x14ac:dyDescent="0.35">
      <c r="A428" t="s">
        <v>1242</v>
      </c>
      <c r="B428" t="s">
        <v>1240</v>
      </c>
      <c r="C428" s="1">
        <v>45024</v>
      </c>
      <c r="D428" s="1">
        <v>45029</v>
      </c>
      <c r="E428" s="1">
        <v>45034</v>
      </c>
      <c r="F428" t="s">
        <v>1243</v>
      </c>
      <c r="G428" t="s">
        <v>48</v>
      </c>
      <c r="H428" t="s">
        <v>29</v>
      </c>
      <c r="I428">
        <v>2</v>
      </c>
      <c r="J428">
        <v>550.41</v>
      </c>
      <c r="K428">
        <v>8.3800000000000008</v>
      </c>
      <c r="L428" t="s">
        <v>39</v>
      </c>
      <c r="M428" t="s">
        <v>43</v>
      </c>
      <c r="N428">
        <f>Table1[[#This Row],[quantity]]*Table1[[#This Row],[price_per_unit]]</f>
        <v>1100.82</v>
      </c>
      <c r="O428">
        <f>Table1[[#This Row],[ship_date]]-Table1[[#This Row],[order_date]]</f>
        <v>5</v>
      </c>
      <c r="P428">
        <f>Table1[[#This Row],[delivery_date]]-Table1[[#This Row],[ship_date]]</f>
        <v>5</v>
      </c>
      <c r="Q428" t="str">
        <f>TEXT(Table1[[#This Row],[order_date]],"mmm-yyy")</f>
        <v>Apr-2023</v>
      </c>
    </row>
    <row r="429" spans="1:17" x14ac:dyDescent="0.35">
      <c r="A429" t="s">
        <v>1244</v>
      </c>
      <c r="B429" t="s">
        <v>908</v>
      </c>
      <c r="C429" s="1">
        <v>45231</v>
      </c>
      <c r="D429" s="1">
        <v>45232</v>
      </c>
      <c r="E429" s="1">
        <v>45237</v>
      </c>
      <c r="F429" t="s">
        <v>1245</v>
      </c>
      <c r="G429" t="s">
        <v>51</v>
      </c>
      <c r="H429" t="s">
        <v>21</v>
      </c>
      <c r="I429">
        <v>4</v>
      </c>
      <c r="J429">
        <v>958.11</v>
      </c>
      <c r="K429">
        <v>12.7</v>
      </c>
      <c r="L429" t="s">
        <v>39</v>
      </c>
      <c r="M429" t="s">
        <v>43</v>
      </c>
      <c r="N429">
        <f>Table1[[#This Row],[quantity]]*Table1[[#This Row],[price_per_unit]]</f>
        <v>3832.44</v>
      </c>
      <c r="O429">
        <f>Table1[[#This Row],[ship_date]]-Table1[[#This Row],[order_date]]</f>
        <v>1</v>
      </c>
      <c r="P429">
        <f>Table1[[#This Row],[delivery_date]]-Table1[[#This Row],[ship_date]]</f>
        <v>5</v>
      </c>
      <c r="Q429" t="str">
        <f>TEXT(Table1[[#This Row],[order_date]],"mmm-yyy")</f>
        <v>Nov-2023</v>
      </c>
    </row>
    <row r="430" spans="1:17" x14ac:dyDescent="0.35">
      <c r="A430" t="s">
        <v>1246</v>
      </c>
      <c r="B430" t="s">
        <v>1231</v>
      </c>
      <c r="C430" s="1">
        <v>45212</v>
      </c>
      <c r="D430" s="1">
        <v>45214</v>
      </c>
      <c r="E430" s="1">
        <v>45216</v>
      </c>
      <c r="F430" t="s">
        <v>1247</v>
      </c>
      <c r="G430" t="s">
        <v>50</v>
      </c>
      <c r="H430" t="s">
        <v>33</v>
      </c>
      <c r="I430">
        <v>4</v>
      </c>
      <c r="J430">
        <v>45.14</v>
      </c>
      <c r="K430">
        <v>5.91</v>
      </c>
      <c r="L430" t="s">
        <v>39</v>
      </c>
      <c r="M430" t="s">
        <v>40</v>
      </c>
      <c r="N430">
        <f>Table1[[#This Row],[quantity]]*Table1[[#This Row],[price_per_unit]]</f>
        <v>180.56</v>
      </c>
      <c r="O430">
        <f>Table1[[#This Row],[ship_date]]-Table1[[#This Row],[order_date]]</f>
        <v>2</v>
      </c>
      <c r="P430">
        <f>Table1[[#This Row],[delivery_date]]-Table1[[#This Row],[ship_date]]</f>
        <v>2</v>
      </c>
      <c r="Q430" t="str">
        <f>TEXT(Table1[[#This Row],[order_date]],"mmm-yyy")</f>
        <v>Oct-2023</v>
      </c>
    </row>
    <row r="431" spans="1:17" x14ac:dyDescent="0.35">
      <c r="A431" t="s">
        <v>1248</v>
      </c>
      <c r="B431" t="s">
        <v>851</v>
      </c>
      <c r="C431" s="1">
        <v>44988</v>
      </c>
      <c r="D431" s="1">
        <v>44990</v>
      </c>
      <c r="E431" s="1">
        <v>44992</v>
      </c>
      <c r="F431" t="s">
        <v>1249</v>
      </c>
      <c r="G431" t="s">
        <v>47</v>
      </c>
      <c r="H431" t="s">
        <v>23</v>
      </c>
      <c r="I431">
        <v>1</v>
      </c>
      <c r="J431">
        <v>760.56</v>
      </c>
      <c r="K431">
        <v>11.87</v>
      </c>
      <c r="L431" t="s">
        <v>39</v>
      </c>
      <c r="M431" t="s">
        <v>42</v>
      </c>
      <c r="N431">
        <f>Table1[[#This Row],[quantity]]*Table1[[#This Row],[price_per_unit]]</f>
        <v>760.56</v>
      </c>
      <c r="O431">
        <f>Table1[[#This Row],[ship_date]]-Table1[[#This Row],[order_date]]</f>
        <v>2</v>
      </c>
      <c r="P431">
        <f>Table1[[#This Row],[delivery_date]]-Table1[[#This Row],[ship_date]]</f>
        <v>2</v>
      </c>
      <c r="Q431" t="str">
        <f>TEXT(Table1[[#This Row],[order_date]],"mmm-yyy")</f>
        <v>Mar-2023</v>
      </c>
    </row>
    <row r="432" spans="1:17" x14ac:dyDescent="0.35">
      <c r="A432" t="s">
        <v>1250</v>
      </c>
      <c r="B432" t="s">
        <v>1251</v>
      </c>
      <c r="C432" s="1">
        <v>44927</v>
      </c>
      <c r="D432" s="1">
        <v>44932</v>
      </c>
      <c r="E432" s="1">
        <v>44934</v>
      </c>
      <c r="F432" t="s">
        <v>1252</v>
      </c>
      <c r="G432" t="s">
        <v>50</v>
      </c>
      <c r="H432" t="s">
        <v>19</v>
      </c>
      <c r="I432">
        <v>2</v>
      </c>
      <c r="J432">
        <v>336.67</v>
      </c>
      <c r="K432">
        <v>13.21</v>
      </c>
      <c r="L432" t="s">
        <v>39</v>
      </c>
      <c r="M432" t="s">
        <v>42</v>
      </c>
      <c r="N432">
        <f>Table1[[#This Row],[quantity]]*Table1[[#This Row],[price_per_unit]]</f>
        <v>673.34</v>
      </c>
      <c r="O432">
        <f>Table1[[#This Row],[ship_date]]-Table1[[#This Row],[order_date]]</f>
        <v>5</v>
      </c>
      <c r="P432">
        <f>Table1[[#This Row],[delivery_date]]-Table1[[#This Row],[ship_date]]</f>
        <v>2</v>
      </c>
      <c r="Q432" t="str">
        <f>TEXT(Table1[[#This Row],[order_date]],"mmm-yyy")</f>
        <v>Jan-2023</v>
      </c>
    </row>
    <row r="433" spans="1:17" x14ac:dyDescent="0.35">
      <c r="A433" t="s">
        <v>1253</v>
      </c>
      <c r="B433" t="s">
        <v>1254</v>
      </c>
      <c r="C433" s="1">
        <v>45109</v>
      </c>
      <c r="D433" s="1">
        <v>45112</v>
      </c>
      <c r="E433" s="1">
        <v>45119</v>
      </c>
      <c r="F433" t="s">
        <v>1255</v>
      </c>
      <c r="G433" t="s">
        <v>48</v>
      </c>
      <c r="H433" t="s">
        <v>30</v>
      </c>
      <c r="I433">
        <v>1</v>
      </c>
      <c r="J433">
        <v>486.26</v>
      </c>
      <c r="K433">
        <v>7.52</v>
      </c>
      <c r="L433" t="s">
        <v>37</v>
      </c>
      <c r="M433" t="s">
        <v>40</v>
      </c>
      <c r="N433">
        <f>Table1[[#This Row],[quantity]]*Table1[[#This Row],[price_per_unit]]</f>
        <v>486.26</v>
      </c>
      <c r="O433">
        <f>Table1[[#This Row],[ship_date]]-Table1[[#This Row],[order_date]]</f>
        <v>3</v>
      </c>
      <c r="P433">
        <f>Table1[[#This Row],[delivery_date]]-Table1[[#This Row],[ship_date]]</f>
        <v>7</v>
      </c>
      <c r="Q433" t="str">
        <f>TEXT(Table1[[#This Row],[order_date]],"mmm-yyy")</f>
        <v>Jul-2023</v>
      </c>
    </row>
    <row r="434" spans="1:17" x14ac:dyDescent="0.35">
      <c r="A434" t="s">
        <v>1256</v>
      </c>
      <c r="B434" t="s">
        <v>1257</v>
      </c>
      <c r="C434" s="1">
        <v>45144</v>
      </c>
      <c r="D434" s="1">
        <v>45147</v>
      </c>
      <c r="E434" s="1">
        <v>45154</v>
      </c>
      <c r="F434" t="s">
        <v>1258</v>
      </c>
      <c r="G434" t="s">
        <v>50</v>
      </c>
      <c r="H434" t="s">
        <v>33</v>
      </c>
      <c r="I434">
        <v>5</v>
      </c>
      <c r="J434">
        <v>724.84</v>
      </c>
      <c r="K434">
        <v>11.14</v>
      </c>
      <c r="L434" t="s">
        <v>39</v>
      </c>
      <c r="M434" t="s">
        <v>42</v>
      </c>
      <c r="N434">
        <f>Table1[[#This Row],[quantity]]*Table1[[#This Row],[price_per_unit]]</f>
        <v>3624.2000000000003</v>
      </c>
      <c r="O434">
        <f>Table1[[#This Row],[ship_date]]-Table1[[#This Row],[order_date]]</f>
        <v>3</v>
      </c>
      <c r="P434">
        <f>Table1[[#This Row],[delivery_date]]-Table1[[#This Row],[ship_date]]</f>
        <v>7</v>
      </c>
      <c r="Q434" t="str">
        <f>TEXT(Table1[[#This Row],[order_date]],"mmm-yyy")</f>
        <v>Aug-2023</v>
      </c>
    </row>
    <row r="435" spans="1:17" x14ac:dyDescent="0.35">
      <c r="A435" t="s">
        <v>1259</v>
      </c>
      <c r="B435" t="s">
        <v>235</v>
      </c>
      <c r="C435" s="1">
        <v>44946</v>
      </c>
      <c r="D435" s="1">
        <v>44948</v>
      </c>
      <c r="E435" s="1">
        <v>44955</v>
      </c>
      <c r="F435" t="s">
        <v>1260</v>
      </c>
      <c r="G435" t="s">
        <v>48</v>
      </c>
      <c r="H435" t="s">
        <v>30</v>
      </c>
      <c r="I435">
        <v>3</v>
      </c>
      <c r="J435">
        <v>295.24</v>
      </c>
      <c r="K435">
        <v>16.170000000000002</v>
      </c>
      <c r="L435" t="s">
        <v>39</v>
      </c>
      <c r="M435" t="s">
        <v>43</v>
      </c>
      <c r="N435">
        <f>Table1[[#This Row],[quantity]]*Table1[[#This Row],[price_per_unit]]</f>
        <v>885.72</v>
      </c>
      <c r="O435">
        <f>Table1[[#This Row],[ship_date]]-Table1[[#This Row],[order_date]]</f>
        <v>2</v>
      </c>
      <c r="P435">
        <f>Table1[[#This Row],[delivery_date]]-Table1[[#This Row],[ship_date]]</f>
        <v>7</v>
      </c>
      <c r="Q435" t="str">
        <f>TEXT(Table1[[#This Row],[order_date]],"mmm-yyy")</f>
        <v>Jan-2023</v>
      </c>
    </row>
    <row r="436" spans="1:17" x14ac:dyDescent="0.35">
      <c r="A436" t="s">
        <v>1261</v>
      </c>
      <c r="B436" t="s">
        <v>1262</v>
      </c>
      <c r="C436" s="1">
        <v>45007</v>
      </c>
      <c r="D436" s="1">
        <v>45010</v>
      </c>
      <c r="E436" s="1">
        <v>45013</v>
      </c>
      <c r="F436" t="s">
        <v>1263</v>
      </c>
      <c r="G436" t="s">
        <v>50</v>
      </c>
      <c r="H436" t="s">
        <v>19</v>
      </c>
      <c r="I436">
        <v>3</v>
      </c>
      <c r="J436">
        <v>253.31</v>
      </c>
      <c r="K436">
        <v>18.09</v>
      </c>
      <c r="L436" t="s">
        <v>39</v>
      </c>
      <c r="M436" t="s">
        <v>43</v>
      </c>
      <c r="N436">
        <f>Table1[[#This Row],[quantity]]*Table1[[#This Row],[price_per_unit]]</f>
        <v>759.93000000000006</v>
      </c>
      <c r="O436">
        <f>Table1[[#This Row],[ship_date]]-Table1[[#This Row],[order_date]]</f>
        <v>3</v>
      </c>
      <c r="P436">
        <f>Table1[[#This Row],[delivery_date]]-Table1[[#This Row],[ship_date]]</f>
        <v>3</v>
      </c>
      <c r="Q436" t="str">
        <f>TEXT(Table1[[#This Row],[order_date]],"mmm-yyy")</f>
        <v>Mar-2023</v>
      </c>
    </row>
    <row r="437" spans="1:17" x14ac:dyDescent="0.35">
      <c r="A437" t="s">
        <v>1264</v>
      </c>
      <c r="B437" t="s">
        <v>1265</v>
      </c>
      <c r="C437" s="1">
        <v>45091</v>
      </c>
      <c r="D437" s="1">
        <v>45092</v>
      </c>
      <c r="E437" s="1">
        <v>45099</v>
      </c>
      <c r="F437" t="s">
        <v>1266</v>
      </c>
      <c r="G437" t="s">
        <v>51</v>
      </c>
      <c r="H437" t="s">
        <v>32</v>
      </c>
      <c r="I437">
        <v>1</v>
      </c>
      <c r="J437">
        <v>702.51</v>
      </c>
      <c r="K437">
        <v>10.49</v>
      </c>
      <c r="L437" t="s">
        <v>39</v>
      </c>
      <c r="M437" t="s">
        <v>40</v>
      </c>
      <c r="N437">
        <f>Table1[[#This Row],[quantity]]*Table1[[#This Row],[price_per_unit]]</f>
        <v>702.51</v>
      </c>
      <c r="O437">
        <f>Table1[[#This Row],[ship_date]]-Table1[[#This Row],[order_date]]</f>
        <v>1</v>
      </c>
      <c r="P437">
        <f>Table1[[#This Row],[delivery_date]]-Table1[[#This Row],[ship_date]]</f>
        <v>7</v>
      </c>
      <c r="Q437" t="str">
        <f>TEXT(Table1[[#This Row],[order_date]],"mmm-yyy")</f>
        <v>Jun-2023</v>
      </c>
    </row>
    <row r="438" spans="1:17" x14ac:dyDescent="0.35">
      <c r="A438" t="s">
        <v>1267</v>
      </c>
      <c r="B438" t="s">
        <v>1268</v>
      </c>
      <c r="C438" s="1">
        <v>45068</v>
      </c>
      <c r="D438" s="1">
        <v>45071</v>
      </c>
      <c r="E438" s="1">
        <v>45076</v>
      </c>
      <c r="F438" t="s">
        <v>1269</v>
      </c>
      <c r="G438" t="s">
        <v>48</v>
      </c>
      <c r="H438" t="s">
        <v>30</v>
      </c>
      <c r="I438">
        <v>2</v>
      </c>
      <c r="J438">
        <v>140.91999999999999</v>
      </c>
      <c r="K438">
        <v>15.1</v>
      </c>
      <c r="L438" t="s">
        <v>39</v>
      </c>
      <c r="M438" t="s">
        <v>43</v>
      </c>
      <c r="N438">
        <f>Table1[[#This Row],[quantity]]*Table1[[#This Row],[price_per_unit]]</f>
        <v>281.83999999999997</v>
      </c>
      <c r="O438">
        <f>Table1[[#This Row],[ship_date]]-Table1[[#This Row],[order_date]]</f>
        <v>3</v>
      </c>
      <c r="P438">
        <f>Table1[[#This Row],[delivery_date]]-Table1[[#This Row],[ship_date]]</f>
        <v>5</v>
      </c>
      <c r="Q438" t="str">
        <f>TEXT(Table1[[#This Row],[order_date]],"mmm-yyy")</f>
        <v>May-2023</v>
      </c>
    </row>
    <row r="439" spans="1:17" x14ac:dyDescent="0.35">
      <c r="A439" t="s">
        <v>1270</v>
      </c>
      <c r="B439" t="s">
        <v>344</v>
      </c>
      <c r="C439" s="1">
        <v>45139</v>
      </c>
      <c r="D439" s="1">
        <v>45141</v>
      </c>
      <c r="E439" s="1">
        <v>45146</v>
      </c>
      <c r="F439" t="s">
        <v>1271</v>
      </c>
      <c r="G439" t="s">
        <v>47</v>
      </c>
      <c r="H439" t="s">
        <v>24</v>
      </c>
      <c r="I439">
        <v>5</v>
      </c>
      <c r="J439">
        <v>605.73</v>
      </c>
      <c r="K439">
        <v>13.24</v>
      </c>
      <c r="L439" t="s">
        <v>39</v>
      </c>
      <c r="M439" t="s">
        <v>40</v>
      </c>
      <c r="N439">
        <f>Table1[[#This Row],[quantity]]*Table1[[#This Row],[price_per_unit]]</f>
        <v>3028.65</v>
      </c>
      <c r="O439">
        <f>Table1[[#This Row],[ship_date]]-Table1[[#This Row],[order_date]]</f>
        <v>2</v>
      </c>
      <c r="P439">
        <f>Table1[[#This Row],[delivery_date]]-Table1[[#This Row],[ship_date]]</f>
        <v>5</v>
      </c>
      <c r="Q439" t="str">
        <f>TEXT(Table1[[#This Row],[order_date]],"mmm-yyy")</f>
        <v>Aug-2023</v>
      </c>
    </row>
    <row r="440" spans="1:17" x14ac:dyDescent="0.35">
      <c r="A440" t="s">
        <v>1272</v>
      </c>
      <c r="B440" t="s">
        <v>564</v>
      </c>
      <c r="C440" s="1">
        <v>45005</v>
      </c>
      <c r="D440" s="1">
        <v>45009</v>
      </c>
      <c r="E440" s="1">
        <v>45011</v>
      </c>
      <c r="F440" t="s">
        <v>233</v>
      </c>
      <c r="G440" t="s">
        <v>49</v>
      </c>
      <c r="H440" t="s">
        <v>31</v>
      </c>
      <c r="I440">
        <v>5</v>
      </c>
      <c r="J440">
        <v>94.51</v>
      </c>
      <c r="K440">
        <v>9.5299999999999994</v>
      </c>
      <c r="L440" t="s">
        <v>37</v>
      </c>
      <c r="M440" t="s">
        <v>42</v>
      </c>
      <c r="N440">
        <f>Table1[[#This Row],[quantity]]*Table1[[#This Row],[price_per_unit]]</f>
        <v>472.55</v>
      </c>
      <c r="O440">
        <f>Table1[[#This Row],[ship_date]]-Table1[[#This Row],[order_date]]</f>
        <v>4</v>
      </c>
      <c r="P440">
        <f>Table1[[#This Row],[delivery_date]]-Table1[[#This Row],[ship_date]]</f>
        <v>2</v>
      </c>
      <c r="Q440" t="str">
        <f>TEXT(Table1[[#This Row],[order_date]],"mmm-yyy")</f>
        <v>Mar-2023</v>
      </c>
    </row>
    <row r="441" spans="1:17" x14ac:dyDescent="0.35">
      <c r="A441" t="s">
        <v>1273</v>
      </c>
      <c r="B441" t="s">
        <v>1274</v>
      </c>
      <c r="C441" s="1">
        <v>45205</v>
      </c>
      <c r="D441" s="1">
        <v>45208</v>
      </c>
      <c r="E441" s="1">
        <v>45210</v>
      </c>
      <c r="F441" t="s">
        <v>1275</v>
      </c>
      <c r="G441" t="s">
        <v>50</v>
      </c>
      <c r="H441" t="s">
        <v>33</v>
      </c>
      <c r="I441">
        <v>1</v>
      </c>
      <c r="J441">
        <v>533.88</v>
      </c>
      <c r="K441">
        <v>6.27</v>
      </c>
      <c r="L441" t="s">
        <v>39</v>
      </c>
      <c r="M441" t="s">
        <v>43</v>
      </c>
      <c r="N441">
        <f>Table1[[#This Row],[quantity]]*Table1[[#This Row],[price_per_unit]]</f>
        <v>533.88</v>
      </c>
      <c r="O441">
        <f>Table1[[#This Row],[ship_date]]-Table1[[#This Row],[order_date]]</f>
        <v>3</v>
      </c>
      <c r="P441">
        <f>Table1[[#This Row],[delivery_date]]-Table1[[#This Row],[ship_date]]</f>
        <v>2</v>
      </c>
      <c r="Q441" t="str">
        <f>TEXT(Table1[[#This Row],[order_date]],"mmm-yyy")</f>
        <v>Oct-2023</v>
      </c>
    </row>
    <row r="442" spans="1:17" x14ac:dyDescent="0.35">
      <c r="A442" t="s">
        <v>1276</v>
      </c>
      <c r="B442" t="s">
        <v>625</v>
      </c>
      <c r="C442" s="1">
        <v>45026</v>
      </c>
      <c r="D442" s="1">
        <v>45031</v>
      </c>
      <c r="E442" s="1">
        <v>45034</v>
      </c>
      <c r="F442" t="s">
        <v>1277</v>
      </c>
      <c r="G442" t="s">
        <v>48</v>
      </c>
      <c r="H442" t="s">
        <v>30</v>
      </c>
      <c r="I442">
        <v>4</v>
      </c>
      <c r="J442">
        <v>40.76</v>
      </c>
      <c r="K442">
        <v>18.04</v>
      </c>
      <c r="L442" t="s">
        <v>39</v>
      </c>
      <c r="M442" t="s">
        <v>40</v>
      </c>
      <c r="N442">
        <f>Table1[[#This Row],[quantity]]*Table1[[#This Row],[price_per_unit]]</f>
        <v>163.04</v>
      </c>
      <c r="O442">
        <f>Table1[[#This Row],[ship_date]]-Table1[[#This Row],[order_date]]</f>
        <v>5</v>
      </c>
      <c r="P442">
        <f>Table1[[#This Row],[delivery_date]]-Table1[[#This Row],[ship_date]]</f>
        <v>3</v>
      </c>
      <c r="Q442" t="str">
        <f>TEXT(Table1[[#This Row],[order_date]],"mmm-yyy")</f>
        <v>Apr-2023</v>
      </c>
    </row>
    <row r="443" spans="1:17" x14ac:dyDescent="0.35">
      <c r="A443" t="s">
        <v>1278</v>
      </c>
      <c r="B443" t="s">
        <v>1268</v>
      </c>
      <c r="C443" s="1">
        <v>45058</v>
      </c>
      <c r="D443" s="1">
        <v>45063</v>
      </c>
      <c r="E443" s="1">
        <v>45066</v>
      </c>
      <c r="F443" t="s">
        <v>1279</v>
      </c>
      <c r="G443" t="s">
        <v>49</v>
      </c>
      <c r="H443" t="s">
        <v>28</v>
      </c>
      <c r="I443">
        <v>1</v>
      </c>
      <c r="J443">
        <v>269.24</v>
      </c>
      <c r="K443">
        <v>18.88</v>
      </c>
      <c r="L443" t="s">
        <v>39</v>
      </c>
      <c r="M443" t="s">
        <v>42</v>
      </c>
      <c r="N443">
        <f>Table1[[#This Row],[quantity]]*Table1[[#This Row],[price_per_unit]]</f>
        <v>269.24</v>
      </c>
      <c r="O443">
        <f>Table1[[#This Row],[ship_date]]-Table1[[#This Row],[order_date]]</f>
        <v>5</v>
      </c>
      <c r="P443">
        <f>Table1[[#This Row],[delivery_date]]-Table1[[#This Row],[ship_date]]</f>
        <v>3</v>
      </c>
      <c r="Q443" t="str">
        <f>TEXT(Table1[[#This Row],[order_date]],"mmm-yyy")</f>
        <v>May-2023</v>
      </c>
    </row>
    <row r="444" spans="1:17" x14ac:dyDescent="0.35">
      <c r="A444" t="s">
        <v>1280</v>
      </c>
      <c r="B444" t="s">
        <v>1281</v>
      </c>
      <c r="C444" s="1">
        <v>44997</v>
      </c>
      <c r="D444" s="1">
        <v>45000</v>
      </c>
      <c r="E444" s="1">
        <v>45002</v>
      </c>
      <c r="F444" t="s">
        <v>1282</v>
      </c>
      <c r="G444" t="s">
        <v>49</v>
      </c>
      <c r="H444" t="s">
        <v>22</v>
      </c>
      <c r="I444">
        <v>2</v>
      </c>
      <c r="J444">
        <v>274.63</v>
      </c>
      <c r="K444">
        <v>19.46</v>
      </c>
      <c r="L444" t="s">
        <v>39</v>
      </c>
      <c r="M444" t="s">
        <v>40</v>
      </c>
      <c r="N444">
        <f>Table1[[#This Row],[quantity]]*Table1[[#This Row],[price_per_unit]]</f>
        <v>549.26</v>
      </c>
      <c r="O444">
        <f>Table1[[#This Row],[ship_date]]-Table1[[#This Row],[order_date]]</f>
        <v>3</v>
      </c>
      <c r="P444">
        <f>Table1[[#This Row],[delivery_date]]-Table1[[#This Row],[ship_date]]</f>
        <v>2</v>
      </c>
      <c r="Q444" t="str">
        <f>TEXT(Table1[[#This Row],[order_date]],"mmm-yyy")</f>
        <v>Mar-2023</v>
      </c>
    </row>
    <row r="445" spans="1:17" x14ac:dyDescent="0.35">
      <c r="A445" t="s">
        <v>1283</v>
      </c>
      <c r="B445" t="s">
        <v>1284</v>
      </c>
      <c r="C445" s="1">
        <v>45011</v>
      </c>
      <c r="D445" s="1">
        <v>45016</v>
      </c>
      <c r="E445" s="1">
        <v>45021</v>
      </c>
      <c r="F445" t="s">
        <v>1285</v>
      </c>
      <c r="G445" t="s">
        <v>47</v>
      </c>
      <c r="H445" t="s">
        <v>26</v>
      </c>
      <c r="I445">
        <v>4</v>
      </c>
      <c r="J445">
        <v>215.86</v>
      </c>
      <c r="K445">
        <v>11.27</v>
      </c>
      <c r="L445" t="s">
        <v>39</v>
      </c>
      <c r="M445" t="s">
        <v>41</v>
      </c>
      <c r="N445">
        <f>Table1[[#This Row],[quantity]]*Table1[[#This Row],[price_per_unit]]</f>
        <v>863.44</v>
      </c>
      <c r="O445">
        <f>Table1[[#This Row],[ship_date]]-Table1[[#This Row],[order_date]]</f>
        <v>5</v>
      </c>
      <c r="P445">
        <f>Table1[[#This Row],[delivery_date]]-Table1[[#This Row],[ship_date]]</f>
        <v>5</v>
      </c>
      <c r="Q445" t="str">
        <f>TEXT(Table1[[#This Row],[order_date]],"mmm-yyy")</f>
        <v>Mar-2023</v>
      </c>
    </row>
    <row r="446" spans="1:17" x14ac:dyDescent="0.35">
      <c r="A446" t="s">
        <v>1286</v>
      </c>
      <c r="B446" t="s">
        <v>1254</v>
      </c>
      <c r="C446" s="1">
        <v>45201</v>
      </c>
      <c r="D446" s="1">
        <v>45204</v>
      </c>
      <c r="E446" s="1">
        <v>45206</v>
      </c>
      <c r="F446" t="s">
        <v>1287</v>
      </c>
      <c r="G446" t="s">
        <v>50</v>
      </c>
      <c r="H446" t="s">
        <v>33</v>
      </c>
      <c r="I446">
        <v>5</v>
      </c>
      <c r="J446">
        <v>268.04000000000002</v>
      </c>
      <c r="K446">
        <v>10.44</v>
      </c>
      <c r="L446" t="s">
        <v>39</v>
      </c>
      <c r="M446" t="s">
        <v>43</v>
      </c>
      <c r="N446">
        <f>Table1[[#This Row],[quantity]]*Table1[[#This Row],[price_per_unit]]</f>
        <v>1340.2</v>
      </c>
      <c r="O446">
        <f>Table1[[#This Row],[ship_date]]-Table1[[#This Row],[order_date]]</f>
        <v>3</v>
      </c>
      <c r="P446">
        <f>Table1[[#This Row],[delivery_date]]-Table1[[#This Row],[ship_date]]</f>
        <v>2</v>
      </c>
      <c r="Q446" t="str">
        <f>TEXT(Table1[[#This Row],[order_date]],"mmm-yyy")</f>
        <v>Oct-2023</v>
      </c>
    </row>
    <row r="447" spans="1:17" x14ac:dyDescent="0.35">
      <c r="A447" t="s">
        <v>1288</v>
      </c>
      <c r="B447" t="s">
        <v>419</v>
      </c>
      <c r="C447" s="1">
        <v>45086</v>
      </c>
      <c r="D447" s="1">
        <v>45090</v>
      </c>
      <c r="E447" s="1">
        <v>45093</v>
      </c>
      <c r="F447" t="s">
        <v>1289</v>
      </c>
      <c r="G447" t="s">
        <v>49</v>
      </c>
      <c r="H447" t="s">
        <v>22</v>
      </c>
      <c r="I447">
        <v>4</v>
      </c>
      <c r="J447">
        <v>269.16000000000003</v>
      </c>
      <c r="K447">
        <v>6.67</v>
      </c>
      <c r="L447" t="s">
        <v>38</v>
      </c>
      <c r="M447" t="s">
        <v>41</v>
      </c>
      <c r="N447">
        <f>Table1[[#This Row],[quantity]]*Table1[[#This Row],[price_per_unit]]</f>
        <v>1076.6400000000001</v>
      </c>
      <c r="O447">
        <f>Table1[[#This Row],[ship_date]]-Table1[[#This Row],[order_date]]</f>
        <v>4</v>
      </c>
      <c r="P447">
        <f>Table1[[#This Row],[delivery_date]]-Table1[[#This Row],[ship_date]]</f>
        <v>3</v>
      </c>
      <c r="Q447" t="str">
        <f>TEXT(Table1[[#This Row],[order_date]],"mmm-yyy")</f>
        <v>Jun-2023</v>
      </c>
    </row>
    <row r="448" spans="1:17" x14ac:dyDescent="0.35">
      <c r="A448" t="s">
        <v>1290</v>
      </c>
      <c r="B448" t="s">
        <v>1082</v>
      </c>
      <c r="C448" s="1">
        <v>45133</v>
      </c>
      <c r="D448" s="1">
        <v>45136</v>
      </c>
      <c r="E448" s="1">
        <v>45141</v>
      </c>
      <c r="F448" t="s">
        <v>1291</v>
      </c>
      <c r="G448" t="s">
        <v>50</v>
      </c>
      <c r="H448" t="s">
        <v>25</v>
      </c>
      <c r="I448">
        <v>5</v>
      </c>
      <c r="J448">
        <v>424.45</v>
      </c>
      <c r="K448">
        <v>12.52</v>
      </c>
      <c r="L448" t="s">
        <v>39</v>
      </c>
      <c r="M448" t="s">
        <v>42</v>
      </c>
      <c r="N448">
        <f>Table1[[#This Row],[quantity]]*Table1[[#This Row],[price_per_unit]]</f>
        <v>2122.25</v>
      </c>
      <c r="O448">
        <f>Table1[[#This Row],[ship_date]]-Table1[[#This Row],[order_date]]</f>
        <v>3</v>
      </c>
      <c r="P448">
        <f>Table1[[#This Row],[delivery_date]]-Table1[[#This Row],[ship_date]]</f>
        <v>5</v>
      </c>
      <c r="Q448" t="str">
        <f>TEXT(Table1[[#This Row],[order_date]],"mmm-yyy")</f>
        <v>Jul-2023</v>
      </c>
    </row>
    <row r="449" spans="1:17" x14ac:dyDescent="0.35">
      <c r="A449" t="s">
        <v>1292</v>
      </c>
      <c r="B449" t="s">
        <v>1268</v>
      </c>
      <c r="C449" s="1">
        <v>45214</v>
      </c>
      <c r="D449" s="1">
        <v>45216</v>
      </c>
      <c r="E449" s="1">
        <v>45219</v>
      </c>
      <c r="F449" t="s">
        <v>1293</v>
      </c>
      <c r="G449" t="s">
        <v>50</v>
      </c>
      <c r="H449" t="s">
        <v>19</v>
      </c>
      <c r="I449">
        <v>3</v>
      </c>
      <c r="J449">
        <v>181.72</v>
      </c>
      <c r="K449">
        <v>18.489999999999998</v>
      </c>
      <c r="L449" t="s">
        <v>39</v>
      </c>
      <c r="M449" t="s">
        <v>41</v>
      </c>
      <c r="N449">
        <f>Table1[[#This Row],[quantity]]*Table1[[#This Row],[price_per_unit]]</f>
        <v>545.16</v>
      </c>
      <c r="O449">
        <f>Table1[[#This Row],[ship_date]]-Table1[[#This Row],[order_date]]</f>
        <v>2</v>
      </c>
      <c r="P449">
        <f>Table1[[#This Row],[delivery_date]]-Table1[[#This Row],[ship_date]]</f>
        <v>3</v>
      </c>
      <c r="Q449" t="str">
        <f>TEXT(Table1[[#This Row],[order_date]],"mmm-yyy")</f>
        <v>Oct-2023</v>
      </c>
    </row>
    <row r="450" spans="1:17" x14ac:dyDescent="0.35">
      <c r="A450" t="s">
        <v>1294</v>
      </c>
      <c r="B450" t="s">
        <v>680</v>
      </c>
      <c r="C450" s="1">
        <v>45043</v>
      </c>
      <c r="D450" s="1">
        <v>45048</v>
      </c>
      <c r="E450" s="1">
        <v>45051</v>
      </c>
      <c r="F450" t="s">
        <v>1295</v>
      </c>
      <c r="G450" t="s">
        <v>49</v>
      </c>
      <c r="H450" t="s">
        <v>31</v>
      </c>
      <c r="I450">
        <v>1</v>
      </c>
      <c r="J450">
        <v>173.07</v>
      </c>
      <c r="K450">
        <v>15.37</v>
      </c>
      <c r="L450" t="s">
        <v>39</v>
      </c>
      <c r="M450" t="s">
        <v>43</v>
      </c>
      <c r="N450">
        <f>Table1[[#This Row],[quantity]]*Table1[[#This Row],[price_per_unit]]</f>
        <v>173.07</v>
      </c>
      <c r="O450">
        <f>Table1[[#This Row],[ship_date]]-Table1[[#This Row],[order_date]]</f>
        <v>5</v>
      </c>
      <c r="P450">
        <f>Table1[[#This Row],[delivery_date]]-Table1[[#This Row],[ship_date]]</f>
        <v>3</v>
      </c>
      <c r="Q450" t="str">
        <f>TEXT(Table1[[#This Row],[order_date]],"mmm-yyy")</f>
        <v>Apr-2023</v>
      </c>
    </row>
    <row r="451" spans="1:17" x14ac:dyDescent="0.35">
      <c r="A451" t="s">
        <v>1296</v>
      </c>
      <c r="B451" t="s">
        <v>1297</v>
      </c>
      <c r="C451" s="1">
        <v>45159</v>
      </c>
      <c r="D451" s="1">
        <v>45164</v>
      </c>
      <c r="E451" s="1">
        <v>45166</v>
      </c>
      <c r="F451" t="s">
        <v>1298</v>
      </c>
      <c r="G451" t="s">
        <v>47</v>
      </c>
      <c r="H451" t="s">
        <v>24</v>
      </c>
      <c r="I451">
        <v>4</v>
      </c>
      <c r="J451">
        <v>836.45</v>
      </c>
      <c r="K451">
        <v>12.99</v>
      </c>
      <c r="L451" t="s">
        <v>38</v>
      </c>
      <c r="M451" t="s">
        <v>43</v>
      </c>
      <c r="N451">
        <f>Table1[[#This Row],[quantity]]*Table1[[#This Row],[price_per_unit]]</f>
        <v>3345.8</v>
      </c>
      <c r="O451">
        <f>Table1[[#This Row],[ship_date]]-Table1[[#This Row],[order_date]]</f>
        <v>5</v>
      </c>
      <c r="P451">
        <f>Table1[[#This Row],[delivery_date]]-Table1[[#This Row],[ship_date]]</f>
        <v>2</v>
      </c>
      <c r="Q451" t="str">
        <f>TEXT(Table1[[#This Row],[order_date]],"mmm-yyy")</f>
        <v>Aug-2023</v>
      </c>
    </row>
    <row r="452" spans="1:17" x14ac:dyDescent="0.35">
      <c r="A452" t="s">
        <v>1299</v>
      </c>
      <c r="B452" t="s">
        <v>1234</v>
      </c>
      <c r="C452" s="1">
        <v>45198</v>
      </c>
      <c r="D452" s="1">
        <v>45203</v>
      </c>
      <c r="E452" s="1">
        <v>45205</v>
      </c>
      <c r="F452" t="s">
        <v>1300</v>
      </c>
      <c r="G452" t="s">
        <v>50</v>
      </c>
      <c r="H452" t="s">
        <v>33</v>
      </c>
      <c r="I452">
        <v>4</v>
      </c>
      <c r="J452">
        <v>266.67</v>
      </c>
      <c r="K452">
        <v>12.96</v>
      </c>
      <c r="L452" t="s">
        <v>39</v>
      </c>
      <c r="M452" t="s">
        <v>42</v>
      </c>
      <c r="N452">
        <f>Table1[[#This Row],[quantity]]*Table1[[#This Row],[price_per_unit]]</f>
        <v>1066.68</v>
      </c>
      <c r="O452">
        <f>Table1[[#This Row],[ship_date]]-Table1[[#This Row],[order_date]]</f>
        <v>5</v>
      </c>
      <c r="P452">
        <f>Table1[[#This Row],[delivery_date]]-Table1[[#This Row],[ship_date]]</f>
        <v>2</v>
      </c>
      <c r="Q452" t="str">
        <f>TEXT(Table1[[#This Row],[order_date]],"mmm-yyy")</f>
        <v>Sep-2023</v>
      </c>
    </row>
    <row r="453" spans="1:17" x14ac:dyDescent="0.35">
      <c r="A453" t="s">
        <v>1301</v>
      </c>
      <c r="B453" t="s">
        <v>1302</v>
      </c>
      <c r="C453" s="1">
        <v>45030</v>
      </c>
      <c r="D453" s="1">
        <v>45031</v>
      </c>
      <c r="E453" s="1">
        <v>45037</v>
      </c>
      <c r="F453" t="s">
        <v>1303</v>
      </c>
      <c r="G453" t="s">
        <v>47</v>
      </c>
      <c r="H453" t="s">
        <v>26</v>
      </c>
      <c r="I453">
        <v>2</v>
      </c>
      <c r="J453">
        <v>999.96</v>
      </c>
      <c r="K453">
        <v>18.72</v>
      </c>
      <c r="L453" t="s">
        <v>39</v>
      </c>
      <c r="M453" t="s">
        <v>42</v>
      </c>
      <c r="N453">
        <f>Table1[[#This Row],[quantity]]*Table1[[#This Row],[price_per_unit]]</f>
        <v>1999.92</v>
      </c>
      <c r="O453">
        <f>Table1[[#This Row],[ship_date]]-Table1[[#This Row],[order_date]]</f>
        <v>1</v>
      </c>
      <c r="P453">
        <f>Table1[[#This Row],[delivery_date]]-Table1[[#This Row],[ship_date]]</f>
        <v>6</v>
      </c>
      <c r="Q453" t="str">
        <f>TEXT(Table1[[#This Row],[order_date]],"mmm-yyy")</f>
        <v>Apr-2023</v>
      </c>
    </row>
    <row r="454" spans="1:17" x14ac:dyDescent="0.35">
      <c r="A454" t="s">
        <v>1304</v>
      </c>
      <c r="B454" t="s">
        <v>386</v>
      </c>
      <c r="C454" s="1">
        <v>45229</v>
      </c>
      <c r="D454" s="1">
        <v>45234</v>
      </c>
      <c r="E454" s="1">
        <v>45236</v>
      </c>
      <c r="F454" t="s">
        <v>1305</v>
      </c>
      <c r="G454" t="s">
        <v>48</v>
      </c>
      <c r="H454" t="s">
        <v>30</v>
      </c>
      <c r="I454">
        <v>2</v>
      </c>
      <c r="J454">
        <v>989.5</v>
      </c>
      <c r="K454">
        <v>8.81</v>
      </c>
      <c r="L454" t="s">
        <v>37</v>
      </c>
      <c r="M454" t="s">
        <v>43</v>
      </c>
      <c r="N454">
        <f>Table1[[#This Row],[quantity]]*Table1[[#This Row],[price_per_unit]]</f>
        <v>1979</v>
      </c>
      <c r="O454">
        <f>Table1[[#This Row],[ship_date]]-Table1[[#This Row],[order_date]]</f>
        <v>5</v>
      </c>
      <c r="P454">
        <f>Table1[[#This Row],[delivery_date]]-Table1[[#This Row],[ship_date]]</f>
        <v>2</v>
      </c>
      <c r="Q454" t="str">
        <f>TEXT(Table1[[#This Row],[order_date]],"mmm-yyy")</f>
        <v>Oct-2023</v>
      </c>
    </row>
    <row r="455" spans="1:17" x14ac:dyDescent="0.35">
      <c r="A455" t="s">
        <v>1306</v>
      </c>
      <c r="B455" t="s">
        <v>1281</v>
      </c>
      <c r="C455" s="1">
        <v>45077</v>
      </c>
      <c r="D455" s="1">
        <v>45082</v>
      </c>
      <c r="E455" s="1">
        <v>45088</v>
      </c>
      <c r="F455" t="s">
        <v>449</v>
      </c>
      <c r="G455" t="s">
        <v>49</v>
      </c>
      <c r="H455" t="s">
        <v>22</v>
      </c>
      <c r="I455">
        <v>2</v>
      </c>
      <c r="J455">
        <v>871.7</v>
      </c>
      <c r="K455">
        <v>6.9</v>
      </c>
      <c r="L455" t="s">
        <v>39</v>
      </c>
      <c r="M455" t="s">
        <v>40</v>
      </c>
      <c r="N455">
        <f>Table1[[#This Row],[quantity]]*Table1[[#This Row],[price_per_unit]]</f>
        <v>1743.4</v>
      </c>
      <c r="O455">
        <f>Table1[[#This Row],[ship_date]]-Table1[[#This Row],[order_date]]</f>
        <v>5</v>
      </c>
      <c r="P455">
        <f>Table1[[#This Row],[delivery_date]]-Table1[[#This Row],[ship_date]]</f>
        <v>6</v>
      </c>
      <c r="Q455" t="str">
        <f>TEXT(Table1[[#This Row],[order_date]],"mmm-yyy")</f>
        <v>May-2023</v>
      </c>
    </row>
    <row r="456" spans="1:17" x14ac:dyDescent="0.35">
      <c r="A456" t="s">
        <v>1307</v>
      </c>
      <c r="B456" t="s">
        <v>54</v>
      </c>
      <c r="C456" s="1">
        <v>45112</v>
      </c>
      <c r="D456" s="1">
        <v>45117</v>
      </c>
      <c r="E456" s="1">
        <v>45122</v>
      </c>
      <c r="F456" t="s">
        <v>1308</v>
      </c>
      <c r="G456" t="s">
        <v>49</v>
      </c>
      <c r="H456" t="s">
        <v>31</v>
      </c>
      <c r="I456">
        <v>5</v>
      </c>
      <c r="J456">
        <v>803.53</v>
      </c>
      <c r="K456">
        <v>12.13</v>
      </c>
      <c r="L456" t="s">
        <v>39</v>
      </c>
      <c r="M456" t="s">
        <v>41</v>
      </c>
      <c r="N456">
        <f>Table1[[#This Row],[quantity]]*Table1[[#This Row],[price_per_unit]]</f>
        <v>4017.6499999999996</v>
      </c>
      <c r="O456">
        <f>Table1[[#This Row],[ship_date]]-Table1[[#This Row],[order_date]]</f>
        <v>5</v>
      </c>
      <c r="P456">
        <f>Table1[[#This Row],[delivery_date]]-Table1[[#This Row],[ship_date]]</f>
        <v>5</v>
      </c>
      <c r="Q456" t="str">
        <f>TEXT(Table1[[#This Row],[order_date]],"mmm-yyy")</f>
        <v>Jul-2023</v>
      </c>
    </row>
    <row r="457" spans="1:17" x14ac:dyDescent="0.35">
      <c r="A457" t="s">
        <v>1309</v>
      </c>
      <c r="B457" t="s">
        <v>1310</v>
      </c>
      <c r="C457" s="1">
        <v>44937</v>
      </c>
      <c r="D457" s="1">
        <v>44940</v>
      </c>
      <c r="E457" s="1">
        <v>44942</v>
      </c>
      <c r="F457" t="s">
        <v>1311</v>
      </c>
      <c r="G457" t="s">
        <v>50</v>
      </c>
      <c r="H457" t="s">
        <v>33</v>
      </c>
      <c r="I457">
        <v>5</v>
      </c>
      <c r="J457">
        <v>459.86</v>
      </c>
      <c r="K457">
        <v>16.579999999999998</v>
      </c>
      <c r="L457" t="s">
        <v>39</v>
      </c>
      <c r="M457" t="s">
        <v>42</v>
      </c>
      <c r="N457">
        <f>Table1[[#This Row],[quantity]]*Table1[[#This Row],[price_per_unit]]</f>
        <v>2299.3000000000002</v>
      </c>
      <c r="O457">
        <f>Table1[[#This Row],[ship_date]]-Table1[[#This Row],[order_date]]</f>
        <v>3</v>
      </c>
      <c r="P457">
        <f>Table1[[#This Row],[delivery_date]]-Table1[[#This Row],[ship_date]]</f>
        <v>2</v>
      </c>
      <c r="Q457" t="str">
        <f>TEXT(Table1[[#This Row],[order_date]],"mmm-yyy")</f>
        <v>Jan-2023</v>
      </c>
    </row>
    <row r="458" spans="1:17" x14ac:dyDescent="0.35">
      <c r="A458" t="s">
        <v>1312</v>
      </c>
      <c r="B458" t="s">
        <v>466</v>
      </c>
      <c r="C458" s="1">
        <v>45118</v>
      </c>
      <c r="D458" s="1">
        <v>45120</v>
      </c>
      <c r="E458" s="1">
        <v>45122</v>
      </c>
      <c r="F458" t="s">
        <v>1313</v>
      </c>
      <c r="G458" t="s">
        <v>48</v>
      </c>
      <c r="H458" t="s">
        <v>20</v>
      </c>
      <c r="I458">
        <v>1</v>
      </c>
      <c r="J458">
        <v>179.76</v>
      </c>
      <c r="K458">
        <v>19.29</v>
      </c>
      <c r="L458" t="s">
        <v>39</v>
      </c>
      <c r="M458" t="s">
        <v>42</v>
      </c>
      <c r="N458">
        <f>Table1[[#This Row],[quantity]]*Table1[[#This Row],[price_per_unit]]</f>
        <v>179.76</v>
      </c>
      <c r="O458">
        <f>Table1[[#This Row],[ship_date]]-Table1[[#This Row],[order_date]]</f>
        <v>2</v>
      </c>
      <c r="P458">
        <f>Table1[[#This Row],[delivery_date]]-Table1[[#This Row],[ship_date]]</f>
        <v>2</v>
      </c>
      <c r="Q458" t="str">
        <f>TEXT(Table1[[#This Row],[order_date]],"mmm-yyy")</f>
        <v>Jul-2023</v>
      </c>
    </row>
    <row r="459" spans="1:17" x14ac:dyDescent="0.35">
      <c r="A459" t="s">
        <v>1314</v>
      </c>
      <c r="B459" t="s">
        <v>1315</v>
      </c>
      <c r="C459" s="1">
        <v>45052</v>
      </c>
      <c r="D459" s="1">
        <v>45056</v>
      </c>
      <c r="E459" s="1">
        <v>45063</v>
      </c>
      <c r="F459" t="s">
        <v>1316</v>
      </c>
      <c r="G459" t="s">
        <v>49</v>
      </c>
      <c r="H459" t="s">
        <v>22</v>
      </c>
      <c r="I459">
        <v>5</v>
      </c>
      <c r="J459">
        <v>519</v>
      </c>
      <c r="K459">
        <v>15.06</v>
      </c>
      <c r="L459" t="s">
        <v>39</v>
      </c>
      <c r="M459" t="s">
        <v>42</v>
      </c>
      <c r="N459">
        <f>Table1[[#This Row],[quantity]]*Table1[[#This Row],[price_per_unit]]</f>
        <v>2595</v>
      </c>
      <c r="O459">
        <f>Table1[[#This Row],[ship_date]]-Table1[[#This Row],[order_date]]</f>
        <v>4</v>
      </c>
      <c r="P459">
        <f>Table1[[#This Row],[delivery_date]]-Table1[[#This Row],[ship_date]]</f>
        <v>7</v>
      </c>
      <c r="Q459" t="str">
        <f>TEXT(Table1[[#This Row],[order_date]],"mmm-yyy")</f>
        <v>May-2023</v>
      </c>
    </row>
    <row r="460" spans="1:17" x14ac:dyDescent="0.35">
      <c r="A460" t="s">
        <v>1317</v>
      </c>
      <c r="B460" t="s">
        <v>579</v>
      </c>
      <c r="C460" s="1">
        <v>44956</v>
      </c>
      <c r="D460" s="1">
        <v>44960</v>
      </c>
      <c r="E460" s="1">
        <v>44967</v>
      </c>
      <c r="F460" t="s">
        <v>1318</v>
      </c>
      <c r="G460" t="s">
        <v>49</v>
      </c>
      <c r="H460" t="s">
        <v>22</v>
      </c>
      <c r="I460">
        <v>4</v>
      </c>
      <c r="J460">
        <v>31.76</v>
      </c>
      <c r="K460">
        <v>11.91</v>
      </c>
      <c r="L460" t="s">
        <v>39</v>
      </c>
      <c r="M460" t="s">
        <v>40</v>
      </c>
      <c r="N460">
        <f>Table1[[#This Row],[quantity]]*Table1[[#This Row],[price_per_unit]]</f>
        <v>127.04</v>
      </c>
      <c r="O460">
        <f>Table1[[#This Row],[ship_date]]-Table1[[#This Row],[order_date]]</f>
        <v>4</v>
      </c>
      <c r="P460">
        <f>Table1[[#This Row],[delivery_date]]-Table1[[#This Row],[ship_date]]</f>
        <v>7</v>
      </c>
      <c r="Q460" t="str">
        <f>TEXT(Table1[[#This Row],[order_date]],"mmm-yyy")</f>
        <v>Jan-2023</v>
      </c>
    </row>
    <row r="461" spans="1:17" x14ac:dyDescent="0.35">
      <c r="A461" t="s">
        <v>1319</v>
      </c>
      <c r="B461" t="s">
        <v>1320</v>
      </c>
      <c r="C461" s="1">
        <v>45164</v>
      </c>
      <c r="D461" s="1">
        <v>45169</v>
      </c>
      <c r="E461" s="1">
        <v>45172</v>
      </c>
      <c r="F461" t="s">
        <v>1321</v>
      </c>
      <c r="G461" t="s">
        <v>47</v>
      </c>
      <c r="H461" t="s">
        <v>26</v>
      </c>
      <c r="I461">
        <v>2</v>
      </c>
      <c r="J461">
        <v>156.58000000000001</v>
      </c>
      <c r="K461">
        <v>10.7</v>
      </c>
      <c r="L461" t="s">
        <v>38</v>
      </c>
      <c r="M461" t="s">
        <v>42</v>
      </c>
      <c r="N461">
        <f>Table1[[#This Row],[quantity]]*Table1[[#This Row],[price_per_unit]]</f>
        <v>313.16000000000003</v>
      </c>
      <c r="O461">
        <f>Table1[[#This Row],[ship_date]]-Table1[[#This Row],[order_date]]</f>
        <v>5</v>
      </c>
      <c r="P461">
        <f>Table1[[#This Row],[delivery_date]]-Table1[[#This Row],[ship_date]]</f>
        <v>3</v>
      </c>
      <c r="Q461" t="str">
        <f>TEXT(Table1[[#This Row],[order_date]],"mmm-yyy")</f>
        <v>Aug-2023</v>
      </c>
    </row>
    <row r="462" spans="1:17" x14ac:dyDescent="0.35">
      <c r="A462" t="s">
        <v>1322</v>
      </c>
      <c r="B462" t="s">
        <v>625</v>
      </c>
      <c r="C462" s="1">
        <v>45213</v>
      </c>
      <c r="D462" s="1">
        <v>45214</v>
      </c>
      <c r="E462" s="1">
        <v>45217</v>
      </c>
      <c r="F462" t="s">
        <v>1323</v>
      </c>
      <c r="G462" t="s">
        <v>47</v>
      </c>
      <c r="H462" t="s">
        <v>23</v>
      </c>
      <c r="I462">
        <v>3</v>
      </c>
      <c r="J462">
        <v>480.25</v>
      </c>
      <c r="K462">
        <v>15.88</v>
      </c>
      <c r="L462" t="s">
        <v>39</v>
      </c>
      <c r="M462" t="s">
        <v>40</v>
      </c>
      <c r="N462">
        <f>Table1[[#This Row],[quantity]]*Table1[[#This Row],[price_per_unit]]</f>
        <v>1440.75</v>
      </c>
      <c r="O462">
        <f>Table1[[#This Row],[ship_date]]-Table1[[#This Row],[order_date]]</f>
        <v>1</v>
      </c>
      <c r="P462">
        <f>Table1[[#This Row],[delivery_date]]-Table1[[#This Row],[ship_date]]</f>
        <v>3</v>
      </c>
      <c r="Q462" t="str">
        <f>TEXT(Table1[[#This Row],[order_date]],"mmm-yyy")</f>
        <v>Oct-2023</v>
      </c>
    </row>
    <row r="463" spans="1:17" x14ac:dyDescent="0.35">
      <c r="A463" t="s">
        <v>1324</v>
      </c>
      <c r="B463" t="s">
        <v>79</v>
      </c>
      <c r="C463" s="1">
        <v>44964</v>
      </c>
      <c r="D463" s="1">
        <v>44969</v>
      </c>
      <c r="E463" s="1">
        <v>44975</v>
      </c>
      <c r="F463" t="s">
        <v>1325</v>
      </c>
      <c r="G463" t="s">
        <v>50</v>
      </c>
      <c r="H463" t="s">
        <v>19</v>
      </c>
      <c r="I463">
        <v>1</v>
      </c>
      <c r="J463">
        <v>604.44000000000005</v>
      </c>
      <c r="K463">
        <v>15.38</v>
      </c>
      <c r="L463" t="s">
        <v>39</v>
      </c>
      <c r="M463" t="s">
        <v>41</v>
      </c>
      <c r="N463">
        <f>Table1[[#This Row],[quantity]]*Table1[[#This Row],[price_per_unit]]</f>
        <v>604.44000000000005</v>
      </c>
      <c r="O463">
        <f>Table1[[#This Row],[ship_date]]-Table1[[#This Row],[order_date]]</f>
        <v>5</v>
      </c>
      <c r="P463">
        <f>Table1[[#This Row],[delivery_date]]-Table1[[#This Row],[ship_date]]</f>
        <v>6</v>
      </c>
      <c r="Q463" t="str">
        <f>TEXT(Table1[[#This Row],[order_date]],"mmm-yyy")</f>
        <v>Feb-2023</v>
      </c>
    </row>
    <row r="464" spans="1:17" x14ac:dyDescent="0.35">
      <c r="A464" t="s">
        <v>1326</v>
      </c>
      <c r="B464" t="s">
        <v>1327</v>
      </c>
      <c r="C464" s="1">
        <v>45121</v>
      </c>
      <c r="D464" s="1">
        <v>45126</v>
      </c>
      <c r="E464" s="1">
        <v>45129</v>
      </c>
      <c r="F464" t="s">
        <v>1328</v>
      </c>
      <c r="G464" t="s">
        <v>48</v>
      </c>
      <c r="H464" t="s">
        <v>30</v>
      </c>
      <c r="I464">
        <v>4</v>
      </c>
      <c r="J464">
        <v>967.57</v>
      </c>
      <c r="K464">
        <v>13.33</v>
      </c>
      <c r="L464" t="s">
        <v>38</v>
      </c>
      <c r="M464" t="s">
        <v>43</v>
      </c>
      <c r="N464">
        <f>Table1[[#This Row],[quantity]]*Table1[[#This Row],[price_per_unit]]</f>
        <v>3870.28</v>
      </c>
      <c r="O464">
        <f>Table1[[#This Row],[ship_date]]-Table1[[#This Row],[order_date]]</f>
        <v>5</v>
      </c>
      <c r="P464">
        <f>Table1[[#This Row],[delivery_date]]-Table1[[#This Row],[ship_date]]</f>
        <v>3</v>
      </c>
      <c r="Q464" t="str">
        <f>TEXT(Table1[[#This Row],[order_date]],"mmm-yyy")</f>
        <v>Jul-2023</v>
      </c>
    </row>
    <row r="465" spans="1:17" x14ac:dyDescent="0.35">
      <c r="A465" t="s">
        <v>1329</v>
      </c>
      <c r="B465" t="s">
        <v>1330</v>
      </c>
      <c r="C465" s="1">
        <v>44940</v>
      </c>
      <c r="D465" s="1">
        <v>44943</v>
      </c>
      <c r="E465" s="1">
        <v>44946</v>
      </c>
      <c r="F465" t="s">
        <v>1331</v>
      </c>
      <c r="G465" t="s">
        <v>49</v>
      </c>
      <c r="H465" t="s">
        <v>31</v>
      </c>
      <c r="I465">
        <v>3</v>
      </c>
      <c r="J465">
        <v>708.2</v>
      </c>
      <c r="K465">
        <v>5.04</v>
      </c>
      <c r="L465" t="s">
        <v>37</v>
      </c>
      <c r="M465" t="s">
        <v>43</v>
      </c>
      <c r="N465">
        <f>Table1[[#This Row],[quantity]]*Table1[[#This Row],[price_per_unit]]</f>
        <v>2124.6000000000004</v>
      </c>
      <c r="O465">
        <f>Table1[[#This Row],[ship_date]]-Table1[[#This Row],[order_date]]</f>
        <v>3</v>
      </c>
      <c r="P465">
        <f>Table1[[#This Row],[delivery_date]]-Table1[[#This Row],[ship_date]]</f>
        <v>3</v>
      </c>
      <c r="Q465" t="str">
        <f>TEXT(Table1[[#This Row],[order_date]],"mmm-yyy")</f>
        <v>Jan-2023</v>
      </c>
    </row>
    <row r="466" spans="1:17" x14ac:dyDescent="0.35">
      <c r="A466" t="s">
        <v>1332</v>
      </c>
      <c r="B466" t="s">
        <v>529</v>
      </c>
      <c r="C466" s="1">
        <v>45225</v>
      </c>
      <c r="D466" s="1">
        <v>45228</v>
      </c>
      <c r="E466" s="1">
        <v>45230</v>
      </c>
      <c r="F466" t="s">
        <v>1333</v>
      </c>
      <c r="G466" t="s">
        <v>48</v>
      </c>
      <c r="H466" t="s">
        <v>20</v>
      </c>
      <c r="I466">
        <v>2</v>
      </c>
      <c r="J466">
        <v>619.58000000000004</v>
      </c>
      <c r="K466">
        <v>19.43</v>
      </c>
      <c r="L466" t="s">
        <v>39</v>
      </c>
      <c r="M466" t="s">
        <v>40</v>
      </c>
      <c r="N466">
        <f>Table1[[#This Row],[quantity]]*Table1[[#This Row],[price_per_unit]]</f>
        <v>1239.1600000000001</v>
      </c>
      <c r="O466">
        <f>Table1[[#This Row],[ship_date]]-Table1[[#This Row],[order_date]]</f>
        <v>3</v>
      </c>
      <c r="P466">
        <f>Table1[[#This Row],[delivery_date]]-Table1[[#This Row],[ship_date]]</f>
        <v>2</v>
      </c>
      <c r="Q466" t="str">
        <f>TEXT(Table1[[#This Row],[order_date]],"mmm-yyy")</f>
        <v>Oct-2023</v>
      </c>
    </row>
    <row r="467" spans="1:17" x14ac:dyDescent="0.35">
      <c r="A467" t="s">
        <v>1334</v>
      </c>
      <c r="B467" t="s">
        <v>1335</v>
      </c>
      <c r="C467" s="1">
        <v>45047</v>
      </c>
      <c r="D467" s="1">
        <v>45052</v>
      </c>
      <c r="E467" s="1">
        <v>45059</v>
      </c>
      <c r="F467" t="s">
        <v>98</v>
      </c>
      <c r="G467" t="s">
        <v>48</v>
      </c>
      <c r="H467" t="s">
        <v>20</v>
      </c>
      <c r="I467">
        <v>2</v>
      </c>
      <c r="J467">
        <v>925.62</v>
      </c>
      <c r="K467">
        <v>17.440000000000001</v>
      </c>
      <c r="L467" t="s">
        <v>37</v>
      </c>
      <c r="M467" t="s">
        <v>42</v>
      </c>
      <c r="N467">
        <f>Table1[[#This Row],[quantity]]*Table1[[#This Row],[price_per_unit]]</f>
        <v>1851.24</v>
      </c>
      <c r="O467">
        <f>Table1[[#This Row],[ship_date]]-Table1[[#This Row],[order_date]]</f>
        <v>5</v>
      </c>
      <c r="P467">
        <f>Table1[[#This Row],[delivery_date]]-Table1[[#This Row],[ship_date]]</f>
        <v>7</v>
      </c>
      <c r="Q467" t="str">
        <f>TEXT(Table1[[#This Row],[order_date]],"mmm-yyy")</f>
        <v>May-2023</v>
      </c>
    </row>
    <row r="468" spans="1:17" x14ac:dyDescent="0.35">
      <c r="A468" t="s">
        <v>1336</v>
      </c>
      <c r="B468" t="s">
        <v>985</v>
      </c>
      <c r="C468" s="1">
        <v>45216</v>
      </c>
      <c r="D468" s="1">
        <v>45221</v>
      </c>
      <c r="E468" s="1">
        <v>45223</v>
      </c>
      <c r="F468" t="s">
        <v>1337</v>
      </c>
      <c r="G468" t="s">
        <v>51</v>
      </c>
      <c r="H468" t="s">
        <v>32</v>
      </c>
      <c r="I468">
        <v>3</v>
      </c>
      <c r="J468">
        <v>534.01</v>
      </c>
      <c r="K468">
        <v>6.63</v>
      </c>
      <c r="L468" t="s">
        <v>39</v>
      </c>
      <c r="M468" t="s">
        <v>40</v>
      </c>
      <c r="N468">
        <f>Table1[[#This Row],[quantity]]*Table1[[#This Row],[price_per_unit]]</f>
        <v>1602.03</v>
      </c>
      <c r="O468">
        <f>Table1[[#This Row],[ship_date]]-Table1[[#This Row],[order_date]]</f>
        <v>5</v>
      </c>
      <c r="P468">
        <f>Table1[[#This Row],[delivery_date]]-Table1[[#This Row],[ship_date]]</f>
        <v>2</v>
      </c>
      <c r="Q468" t="str">
        <f>TEXT(Table1[[#This Row],[order_date]],"mmm-yyy")</f>
        <v>Oct-2023</v>
      </c>
    </row>
    <row r="469" spans="1:17" x14ac:dyDescent="0.35">
      <c r="A469" t="s">
        <v>1338</v>
      </c>
      <c r="B469" t="s">
        <v>1339</v>
      </c>
      <c r="C469" s="1">
        <v>45273</v>
      </c>
      <c r="D469" s="1">
        <v>45277</v>
      </c>
      <c r="E469" s="1">
        <v>45282</v>
      </c>
      <c r="F469" t="s">
        <v>1340</v>
      </c>
      <c r="G469" t="s">
        <v>47</v>
      </c>
      <c r="H469" t="s">
        <v>24</v>
      </c>
      <c r="I469">
        <v>4</v>
      </c>
      <c r="J469">
        <v>21.19</v>
      </c>
      <c r="K469">
        <v>14.61</v>
      </c>
      <c r="L469" t="s">
        <v>37</v>
      </c>
      <c r="M469" t="s">
        <v>43</v>
      </c>
      <c r="N469">
        <f>Table1[[#This Row],[quantity]]*Table1[[#This Row],[price_per_unit]]</f>
        <v>84.76</v>
      </c>
      <c r="O469">
        <f>Table1[[#This Row],[ship_date]]-Table1[[#This Row],[order_date]]</f>
        <v>4</v>
      </c>
      <c r="P469">
        <f>Table1[[#This Row],[delivery_date]]-Table1[[#This Row],[ship_date]]</f>
        <v>5</v>
      </c>
      <c r="Q469" t="str">
        <f>TEXT(Table1[[#This Row],[order_date]],"mmm-yyy")</f>
        <v>Dec-2023</v>
      </c>
    </row>
    <row r="470" spans="1:17" x14ac:dyDescent="0.35">
      <c r="A470" t="s">
        <v>1341</v>
      </c>
      <c r="B470" t="s">
        <v>1342</v>
      </c>
      <c r="C470" s="1">
        <v>45081</v>
      </c>
      <c r="D470" s="1">
        <v>45086</v>
      </c>
      <c r="E470" s="1">
        <v>45089</v>
      </c>
      <c r="F470" t="s">
        <v>1343</v>
      </c>
      <c r="G470" t="s">
        <v>47</v>
      </c>
      <c r="H470" t="s">
        <v>23</v>
      </c>
      <c r="I470">
        <v>4</v>
      </c>
      <c r="J470">
        <v>758.64</v>
      </c>
      <c r="K470">
        <v>6.32</v>
      </c>
      <c r="L470" t="s">
        <v>38</v>
      </c>
      <c r="M470" t="s">
        <v>40</v>
      </c>
      <c r="N470">
        <f>Table1[[#This Row],[quantity]]*Table1[[#This Row],[price_per_unit]]</f>
        <v>3034.56</v>
      </c>
      <c r="O470">
        <f>Table1[[#This Row],[ship_date]]-Table1[[#This Row],[order_date]]</f>
        <v>5</v>
      </c>
      <c r="P470">
        <f>Table1[[#This Row],[delivery_date]]-Table1[[#This Row],[ship_date]]</f>
        <v>3</v>
      </c>
      <c r="Q470" t="str">
        <f>TEXT(Table1[[#This Row],[order_date]],"mmm-yyy")</f>
        <v>Jun-2023</v>
      </c>
    </row>
    <row r="471" spans="1:17" x14ac:dyDescent="0.35">
      <c r="A471" t="s">
        <v>1344</v>
      </c>
      <c r="B471" t="s">
        <v>1345</v>
      </c>
      <c r="C471" s="1">
        <v>45206</v>
      </c>
      <c r="D471" s="1">
        <v>45207</v>
      </c>
      <c r="E471" s="1">
        <v>45210</v>
      </c>
      <c r="F471" t="s">
        <v>1346</v>
      </c>
      <c r="G471" t="s">
        <v>51</v>
      </c>
      <c r="H471" t="s">
        <v>27</v>
      </c>
      <c r="I471">
        <v>2</v>
      </c>
      <c r="J471">
        <v>799.17</v>
      </c>
      <c r="K471">
        <v>19.190000000000001</v>
      </c>
      <c r="L471" t="s">
        <v>38</v>
      </c>
      <c r="M471" t="s">
        <v>40</v>
      </c>
      <c r="N471">
        <f>Table1[[#This Row],[quantity]]*Table1[[#This Row],[price_per_unit]]</f>
        <v>1598.34</v>
      </c>
      <c r="O471">
        <f>Table1[[#This Row],[ship_date]]-Table1[[#This Row],[order_date]]</f>
        <v>1</v>
      </c>
      <c r="P471">
        <f>Table1[[#This Row],[delivery_date]]-Table1[[#This Row],[ship_date]]</f>
        <v>3</v>
      </c>
      <c r="Q471" t="str">
        <f>TEXT(Table1[[#This Row],[order_date]],"mmm-yyy")</f>
        <v>Oct-2023</v>
      </c>
    </row>
    <row r="472" spans="1:17" x14ac:dyDescent="0.35">
      <c r="A472" t="s">
        <v>1347</v>
      </c>
      <c r="B472" t="s">
        <v>1348</v>
      </c>
      <c r="C472" s="1">
        <v>44958</v>
      </c>
      <c r="D472" s="1">
        <v>44959</v>
      </c>
      <c r="E472" s="1">
        <v>44965</v>
      </c>
      <c r="F472" t="s">
        <v>1349</v>
      </c>
      <c r="G472" t="s">
        <v>51</v>
      </c>
      <c r="H472" t="s">
        <v>32</v>
      </c>
      <c r="I472">
        <v>4</v>
      </c>
      <c r="J472">
        <v>596.5</v>
      </c>
      <c r="K472">
        <v>17.53</v>
      </c>
      <c r="L472" t="s">
        <v>39</v>
      </c>
      <c r="M472" t="s">
        <v>43</v>
      </c>
      <c r="N472">
        <f>Table1[[#This Row],[quantity]]*Table1[[#This Row],[price_per_unit]]</f>
        <v>2386</v>
      </c>
      <c r="O472">
        <f>Table1[[#This Row],[ship_date]]-Table1[[#This Row],[order_date]]</f>
        <v>1</v>
      </c>
      <c r="P472">
        <f>Table1[[#This Row],[delivery_date]]-Table1[[#This Row],[ship_date]]</f>
        <v>6</v>
      </c>
      <c r="Q472" t="str">
        <f>TEXT(Table1[[#This Row],[order_date]],"mmm-yyy")</f>
        <v>Feb-2023</v>
      </c>
    </row>
    <row r="473" spans="1:17" x14ac:dyDescent="0.35">
      <c r="A473" t="s">
        <v>1350</v>
      </c>
      <c r="B473" t="s">
        <v>1112</v>
      </c>
      <c r="C473" s="1">
        <v>45005</v>
      </c>
      <c r="D473" s="1">
        <v>45006</v>
      </c>
      <c r="E473" s="1">
        <v>45012</v>
      </c>
      <c r="F473" t="s">
        <v>1351</v>
      </c>
      <c r="G473" t="s">
        <v>51</v>
      </c>
      <c r="H473" t="s">
        <v>27</v>
      </c>
      <c r="I473">
        <v>4</v>
      </c>
      <c r="J473">
        <v>236.01</v>
      </c>
      <c r="K473">
        <v>13.53</v>
      </c>
      <c r="L473" t="s">
        <v>39</v>
      </c>
      <c r="M473" t="s">
        <v>40</v>
      </c>
      <c r="N473">
        <f>Table1[[#This Row],[quantity]]*Table1[[#This Row],[price_per_unit]]</f>
        <v>944.04</v>
      </c>
      <c r="O473">
        <f>Table1[[#This Row],[ship_date]]-Table1[[#This Row],[order_date]]</f>
        <v>1</v>
      </c>
      <c r="P473">
        <f>Table1[[#This Row],[delivery_date]]-Table1[[#This Row],[ship_date]]</f>
        <v>6</v>
      </c>
      <c r="Q473" t="str">
        <f>TEXT(Table1[[#This Row],[order_date]],"mmm-yyy")</f>
        <v>Mar-2023</v>
      </c>
    </row>
    <row r="474" spans="1:17" x14ac:dyDescent="0.35">
      <c r="A474" t="s">
        <v>1352</v>
      </c>
      <c r="B474" t="s">
        <v>1353</v>
      </c>
      <c r="C474" s="1">
        <v>45005</v>
      </c>
      <c r="D474" s="1">
        <v>45006</v>
      </c>
      <c r="E474" s="1">
        <v>45011</v>
      </c>
      <c r="F474" t="s">
        <v>1354</v>
      </c>
      <c r="G474" t="s">
        <v>47</v>
      </c>
      <c r="H474" t="s">
        <v>23</v>
      </c>
      <c r="I474">
        <v>4</v>
      </c>
      <c r="J474">
        <v>993.81</v>
      </c>
      <c r="K474">
        <v>7.64</v>
      </c>
      <c r="L474" t="s">
        <v>39</v>
      </c>
      <c r="M474" t="s">
        <v>41</v>
      </c>
      <c r="N474">
        <f>Table1[[#This Row],[quantity]]*Table1[[#This Row],[price_per_unit]]</f>
        <v>3975.24</v>
      </c>
      <c r="O474">
        <f>Table1[[#This Row],[ship_date]]-Table1[[#This Row],[order_date]]</f>
        <v>1</v>
      </c>
      <c r="P474">
        <f>Table1[[#This Row],[delivery_date]]-Table1[[#This Row],[ship_date]]</f>
        <v>5</v>
      </c>
      <c r="Q474" t="str">
        <f>TEXT(Table1[[#This Row],[order_date]],"mmm-yyy")</f>
        <v>Mar-2023</v>
      </c>
    </row>
    <row r="475" spans="1:17" x14ac:dyDescent="0.35">
      <c r="A475" t="s">
        <v>1355</v>
      </c>
      <c r="B475" t="s">
        <v>457</v>
      </c>
      <c r="C475" s="1">
        <v>45269</v>
      </c>
      <c r="D475" s="1">
        <v>45273</v>
      </c>
      <c r="E475" s="1">
        <v>45278</v>
      </c>
      <c r="F475" t="s">
        <v>1356</v>
      </c>
      <c r="G475" t="s">
        <v>49</v>
      </c>
      <c r="H475" t="s">
        <v>28</v>
      </c>
      <c r="I475">
        <v>4</v>
      </c>
      <c r="J475">
        <v>381.89</v>
      </c>
      <c r="K475">
        <v>9.3699999999999992</v>
      </c>
      <c r="L475" t="s">
        <v>39</v>
      </c>
      <c r="M475" t="s">
        <v>42</v>
      </c>
      <c r="N475">
        <f>Table1[[#This Row],[quantity]]*Table1[[#This Row],[price_per_unit]]</f>
        <v>1527.56</v>
      </c>
      <c r="O475">
        <f>Table1[[#This Row],[ship_date]]-Table1[[#This Row],[order_date]]</f>
        <v>4</v>
      </c>
      <c r="P475">
        <f>Table1[[#This Row],[delivery_date]]-Table1[[#This Row],[ship_date]]</f>
        <v>5</v>
      </c>
      <c r="Q475" t="str">
        <f>TEXT(Table1[[#This Row],[order_date]],"mmm-yyy")</f>
        <v>Dec-2023</v>
      </c>
    </row>
    <row r="476" spans="1:17" x14ac:dyDescent="0.35">
      <c r="A476" t="s">
        <v>1357</v>
      </c>
      <c r="B476" t="s">
        <v>1358</v>
      </c>
      <c r="C476" s="1">
        <v>45028</v>
      </c>
      <c r="D476" s="1">
        <v>45032</v>
      </c>
      <c r="E476" s="1">
        <v>45039</v>
      </c>
      <c r="F476" t="s">
        <v>1359</v>
      </c>
      <c r="G476" t="s">
        <v>48</v>
      </c>
      <c r="H476" t="s">
        <v>29</v>
      </c>
      <c r="I476">
        <v>1</v>
      </c>
      <c r="J476">
        <v>284.8</v>
      </c>
      <c r="K476">
        <v>12.9</v>
      </c>
      <c r="L476" t="s">
        <v>39</v>
      </c>
      <c r="M476" t="s">
        <v>42</v>
      </c>
      <c r="N476">
        <f>Table1[[#This Row],[quantity]]*Table1[[#This Row],[price_per_unit]]</f>
        <v>284.8</v>
      </c>
      <c r="O476">
        <f>Table1[[#This Row],[ship_date]]-Table1[[#This Row],[order_date]]</f>
        <v>4</v>
      </c>
      <c r="P476">
        <f>Table1[[#This Row],[delivery_date]]-Table1[[#This Row],[ship_date]]</f>
        <v>7</v>
      </c>
      <c r="Q476" t="str">
        <f>TEXT(Table1[[#This Row],[order_date]],"mmm-yyy")</f>
        <v>Apr-2023</v>
      </c>
    </row>
    <row r="477" spans="1:17" x14ac:dyDescent="0.35">
      <c r="A477" t="s">
        <v>1360</v>
      </c>
      <c r="B477" t="s">
        <v>1361</v>
      </c>
      <c r="C477" s="1">
        <v>45095</v>
      </c>
      <c r="D477" s="1">
        <v>45098</v>
      </c>
      <c r="E477" s="1">
        <v>45100</v>
      </c>
      <c r="F477" t="s">
        <v>1362</v>
      </c>
      <c r="G477" t="s">
        <v>51</v>
      </c>
      <c r="H477" t="s">
        <v>21</v>
      </c>
      <c r="I477">
        <v>5</v>
      </c>
      <c r="J477">
        <v>120.51</v>
      </c>
      <c r="K477">
        <v>17.82</v>
      </c>
      <c r="L477" t="s">
        <v>39</v>
      </c>
      <c r="M477" t="s">
        <v>42</v>
      </c>
      <c r="N477">
        <f>Table1[[#This Row],[quantity]]*Table1[[#This Row],[price_per_unit]]</f>
        <v>602.55000000000007</v>
      </c>
      <c r="O477">
        <f>Table1[[#This Row],[ship_date]]-Table1[[#This Row],[order_date]]</f>
        <v>3</v>
      </c>
      <c r="P477">
        <f>Table1[[#This Row],[delivery_date]]-Table1[[#This Row],[ship_date]]</f>
        <v>2</v>
      </c>
      <c r="Q477" t="str">
        <f>TEXT(Table1[[#This Row],[order_date]],"mmm-yyy")</f>
        <v>Jun-2023</v>
      </c>
    </row>
    <row r="478" spans="1:17" x14ac:dyDescent="0.35">
      <c r="A478" t="s">
        <v>1363</v>
      </c>
      <c r="B478" t="s">
        <v>1364</v>
      </c>
      <c r="C478" s="1">
        <v>45035</v>
      </c>
      <c r="D478" s="1">
        <v>45039</v>
      </c>
      <c r="E478" s="1">
        <v>45045</v>
      </c>
      <c r="F478" t="s">
        <v>1365</v>
      </c>
      <c r="G478" t="s">
        <v>49</v>
      </c>
      <c r="H478" t="s">
        <v>28</v>
      </c>
      <c r="I478">
        <v>1</v>
      </c>
      <c r="J478">
        <v>76.53</v>
      </c>
      <c r="K478">
        <v>13.01</v>
      </c>
      <c r="L478" t="s">
        <v>39</v>
      </c>
      <c r="M478" t="s">
        <v>40</v>
      </c>
      <c r="N478">
        <f>Table1[[#This Row],[quantity]]*Table1[[#This Row],[price_per_unit]]</f>
        <v>76.53</v>
      </c>
      <c r="O478">
        <f>Table1[[#This Row],[ship_date]]-Table1[[#This Row],[order_date]]</f>
        <v>4</v>
      </c>
      <c r="P478">
        <f>Table1[[#This Row],[delivery_date]]-Table1[[#This Row],[ship_date]]</f>
        <v>6</v>
      </c>
      <c r="Q478" t="str">
        <f>TEXT(Table1[[#This Row],[order_date]],"mmm-yyy")</f>
        <v>Apr-2023</v>
      </c>
    </row>
    <row r="479" spans="1:17" x14ac:dyDescent="0.35">
      <c r="A479" t="s">
        <v>1366</v>
      </c>
      <c r="B479" t="s">
        <v>1367</v>
      </c>
      <c r="C479" s="1">
        <v>45225</v>
      </c>
      <c r="D479" s="1">
        <v>45227</v>
      </c>
      <c r="E479" s="1">
        <v>45231</v>
      </c>
      <c r="F479" t="s">
        <v>1368</v>
      </c>
      <c r="G479" t="s">
        <v>49</v>
      </c>
      <c r="H479" t="s">
        <v>22</v>
      </c>
      <c r="I479">
        <v>4</v>
      </c>
      <c r="J479">
        <v>971.39</v>
      </c>
      <c r="K479">
        <v>13.77</v>
      </c>
      <c r="L479" t="s">
        <v>39</v>
      </c>
      <c r="M479" t="s">
        <v>41</v>
      </c>
      <c r="N479">
        <f>Table1[[#This Row],[quantity]]*Table1[[#This Row],[price_per_unit]]</f>
        <v>3885.56</v>
      </c>
      <c r="O479">
        <f>Table1[[#This Row],[ship_date]]-Table1[[#This Row],[order_date]]</f>
        <v>2</v>
      </c>
      <c r="P479">
        <f>Table1[[#This Row],[delivery_date]]-Table1[[#This Row],[ship_date]]</f>
        <v>4</v>
      </c>
      <c r="Q479" t="str">
        <f>TEXT(Table1[[#This Row],[order_date]],"mmm-yyy")</f>
        <v>Oct-2023</v>
      </c>
    </row>
    <row r="480" spans="1:17" x14ac:dyDescent="0.35">
      <c r="A480" t="s">
        <v>1369</v>
      </c>
      <c r="B480" t="s">
        <v>1370</v>
      </c>
      <c r="C480" s="1">
        <v>45086</v>
      </c>
      <c r="D480" s="1">
        <v>45088</v>
      </c>
      <c r="E480" s="1">
        <v>45093</v>
      </c>
      <c r="F480" t="s">
        <v>288</v>
      </c>
      <c r="G480" t="s">
        <v>47</v>
      </c>
      <c r="H480" t="s">
        <v>23</v>
      </c>
      <c r="I480">
        <v>1</v>
      </c>
      <c r="J480">
        <v>882.06</v>
      </c>
      <c r="K480">
        <v>18.100000000000001</v>
      </c>
      <c r="L480" t="s">
        <v>39</v>
      </c>
      <c r="M480" t="s">
        <v>41</v>
      </c>
      <c r="N480">
        <f>Table1[[#This Row],[quantity]]*Table1[[#This Row],[price_per_unit]]</f>
        <v>882.06</v>
      </c>
      <c r="O480">
        <f>Table1[[#This Row],[ship_date]]-Table1[[#This Row],[order_date]]</f>
        <v>2</v>
      </c>
      <c r="P480">
        <f>Table1[[#This Row],[delivery_date]]-Table1[[#This Row],[ship_date]]</f>
        <v>5</v>
      </c>
      <c r="Q480" t="str">
        <f>TEXT(Table1[[#This Row],[order_date]],"mmm-yyy")</f>
        <v>Jun-2023</v>
      </c>
    </row>
    <row r="481" spans="1:17" x14ac:dyDescent="0.35">
      <c r="A481" t="s">
        <v>1371</v>
      </c>
      <c r="B481" t="s">
        <v>56</v>
      </c>
      <c r="C481" s="1">
        <v>45021</v>
      </c>
      <c r="D481" s="1">
        <v>45023</v>
      </c>
      <c r="E481" s="1">
        <v>45026</v>
      </c>
      <c r="F481" t="s">
        <v>1372</v>
      </c>
      <c r="G481" t="s">
        <v>48</v>
      </c>
      <c r="H481" t="s">
        <v>20</v>
      </c>
      <c r="I481">
        <v>4</v>
      </c>
      <c r="J481">
        <v>463.64</v>
      </c>
      <c r="K481">
        <v>7.77</v>
      </c>
      <c r="L481" t="s">
        <v>39</v>
      </c>
      <c r="M481" t="s">
        <v>40</v>
      </c>
      <c r="N481">
        <f>Table1[[#This Row],[quantity]]*Table1[[#This Row],[price_per_unit]]</f>
        <v>1854.56</v>
      </c>
      <c r="O481">
        <f>Table1[[#This Row],[ship_date]]-Table1[[#This Row],[order_date]]</f>
        <v>2</v>
      </c>
      <c r="P481">
        <f>Table1[[#This Row],[delivery_date]]-Table1[[#This Row],[ship_date]]</f>
        <v>3</v>
      </c>
      <c r="Q481" t="str">
        <f>TEXT(Table1[[#This Row],[order_date]],"mmm-yyy")</f>
        <v>Apr-2023</v>
      </c>
    </row>
    <row r="482" spans="1:17" x14ac:dyDescent="0.35">
      <c r="A482" t="s">
        <v>1373</v>
      </c>
      <c r="B482" t="s">
        <v>1374</v>
      </c>
      <c r="C482" s="1">
        <v>45270</v>
      </c>
      <c r="D482" s="1">
        <v>45272</v>
      </c>
      <c r="E482" s="1">
        <v>45278</v>
      </c>
      <c r="F482" t="s">
        <v>1375</v>
      </c>
      <c r="G482" t="s">
        <v>48</v>
      </c>
      <c r="H482" t="s">
        <v>30</v>
      </c>
      <c r="I482">
        <v>2</v>
      </c>
      <c r="J482">
        <v>284.52999999999997</v>
      </c>
      <c r="K482">
        <v>16.86</v>
      </c>
      <c r="L482" t="s">
        <v>39</v>
      </c>
      <c r="M482" t="s">
        <v>41</v>
      </c>
      <c r="N482">
        <f>Table1[[#This Row],[quantity]]*Table1[[#This Row],[price_per_unit]]</f>
        <v>569.05999999999995</v>
      </c>
      <c r="O482">
        <f>Table1[[#This Row],[ship_date]]-Table1[[#This Row],[order_date]]</f>
        <v>2</v>
      </c>
      <c r="P482">
        <f>Table1[[#This Row],[delivery_date]]-Table1[[#This Row],[ship_date]]</f>
        <v>6</v>
      </c>
      <c r="Q482" t="str">
        <f>TEXT(Table1[[#This Row],[order_date]],"mmm-yyy")</f>
        <v>Dec-2023</v>
      </c>
    </row>
    <row r="483" spans="1:17" x14ac:dyDescent="0.35">
      <c r="A483" t="s">
        <v>1376</v>
      </c>
      <c r="B483" t="s">
        <v>1377</v>
      </c>
      <c r="C483" s="1">
        <v>45223</v>
      </c>
      <c r="D483" s="1">
        <v>45228</v>
      </c>
      <c r="E483" s="1">
        <v>45234</v>
      </c>
      <c r="F483" t="s">
        <v>1378</v>
      </c>
      <c r="G483" t="s">
        <v>48</v>
      </c>
      <c r="H483" t="s">
        <v>20</v>
      </c>
      <c r="I483">
        <v>1</v>
      </c>
      <c r="J483">
        <v>166.64</v>
      </c>
      <c r="K483">
        <v>13.87</v>
      </c>
      <c r="L483" t="s">
        <v>39</v>
      </c>
      <c r="M483" t="s">
        <v>41</v>
      </c>
      <c r="N483">
        <f>Table1[[#This Row],[quantity]]*Table1[[#This Row],[price_per_unit]]</f>
        <v>166.64</v>
      </c>
      <c r="O483">
        <f>Table1[[#This Row],[ship_date]]-Table1[[#This Row],[order_date]]</f>
        <v>5</v>
      </c>
      <c r="P483">
        <f>Table1[[#This Row],[delivery_date]]-Table1[[#This Row],[ship_date]]</f>
        <v>6</v>
      </c>
      <c r="Q483" t="str">
        <f>TEXT(Table1[[#This Row],[order_date]],"mmm-yyy")</f>
        <v>Oct-2023</v>
      </c>
    </row>
    <row r="484" spans="1:17" x14ac:dyDescent="0.35">
      <c r="A484" t="s">
        <v>1379</v>
      </c>
      <c r="B484" t="s">
        <v>232</v>
      </c>
      <c r="C484" s="1">
        <v>44937</v>
      </c>
      <c r="D484" s="1">
        <v>44939</v>
      </c>
      <c r="E484" s="1">
        <v>44946</v>
      </c>
      <c r="F484" t="s">
        <v>1380</v>
      </c>
      <c r="G484" t="s">
        <v>47</v>
      </c>
      <c r="H484" t="s">
        <v>24</v>
      </c>
      <c r="I484">
        <v>3</v>
      </c>
      <c r="J484">
        <v>575.33000000000004</v>
      </c>
      <c r="K484">
        <v>6.4</v>
      </c>
      <c r="L484" t="s">
        <v>38</v>
      </c>
      <c r="M484" t="s">
        <v>43</v>
      </c>
      <c r="N484">
        <f>Table1[[#This Row],[quantity]]*Table1[[#This Row],[price_per_unit]]</f>
        <v>1725.9900000000002</v>
      </c>
      <c r="O484">
        <f>Table1[[#This Row],[ship_date]]-Table1[[#This Row],[order_date]]</f>
        <v>2</v>
      </c>
      <c r="P484">
        <f>Table1[[#This Row],[delivery_date]]-Table1[[#This Row],[ship_date]]</f>
        <v>7</v>
      </c>
      <c r="Q484" t="str">
        <f>TEXT(Table1[[#This Row],[order_date]],"mmm-yyy")</f>
        <v>Jan-2023</v>
      </c>
    </row>
    <row r="485" spans="1:17" x14ac:dyDescent="0.35">
      <c r="A485" t="s">
        <v>1381</v>
      </c>
      <c r="B485" t="s">
        <v>1071</v>
      </c>
      <c r="C485" s="1">
        <v>45268</v>
      </c>
      <c r="D485" s="1">
        <v>45269</v>
      </c>
      <c r="E485" s="1">
        <v>45271</v>
      </c>
      <c r="F485" t="s">
        <v>1382</v>
      </c>
      <c r="G485" t="s">
        <v>47</v>
      </c>
      <c r="H485" t="s">
        <v>26</v>
      </c>
      <c r="I485">
        <v>2</v>
      </c>
      <c r="J485">
        <v>646.08000000000004</v>
      </c>
      <c r="K485">
        <v>6.68</v>
      </c>
      <c r="L485" t="s">
        <v>37</v>
      </c>
      <c r="M485" t="s">
        <v>40</v>
      </c>
      <c r="N485">
        <f>Table1[[#This Row],[quantity]]*Table1[[#This Row],[price_per_unit]]</f>
        <v>1292.1600000000001</v>
      </c>
      <c r="O485">
        <f>Table1[[#This Row],[ship_date]]-Table1[[#This Row],[order_date]]</f>
        <v>1</v>
      </c>
      <c r="P485">
        <f>Table1[[#This Row],[delivery_date]]-Table1[[#This Row],[ship_date]]</f>
        <v>2</v>
      </c>
      <c r="Q485" t="str">
        <f>TEXT(Table1[[#This Row],[order_date]],"mmm-yyy")</f>
        <v>Dec-2023</v>
      </c>
    </row>
    <row r="486" spans="1:17" x14ac:dyDescent="0.35">
      <c r="A486" t="s">
        <v>1383</v>
      </c>
      <c r="B486" t="s">
        <v>1384</v>
      </c>
      <c r="C486" s="1">
        <v>45122</v>
      </c>
      <c r="D486" s="1">
        <v>45123</v>
      </c>
      <c r="E486" s="1">
        <v>45127</v>
      </c>
      <c r="F486" t="s">
        <v>1385</v>
      </c>
      <c r="G486" t="s">
        <v>47</v>
      </c>
      <c r="H486" t="s">
        <v>26</v>
      </c>
      <c r="I486">
        <v>3</v>
      </c>
      <c r="J486">
        <v>99.08</v>
      </c>
      <c r="K486">
        <v>19.55</v>
      </c>
      <c r="L486" t="s">
        <v>39</v>
      </c>
      <c r="M486" t="s">
        <v>40</v>
      </c>
      <c r="N486">
        <f>Table1[[#This Row],[quantity]]*Table1[[#This Row],[price_per_unit]]</f>
        <v>297.24</v>
      </c>
      <c r="O486">
        <f>Table1[[#This Row],[ship_date]]-Table1[[#This Row],[order_date]]</f>
        <v>1</v>
      </c>
      <c r="P486">
        <f>Table1[[#This Row],[delivery_date]]-Table1[[#This Row],[ship_date]]</f>
        <v>4</v>
      </c>
      <c r="Q486" t="str">
        <f>TEXT(Table1[[#This Row],[order_date]],"mmm-yyy")</f>
        <v>Jul-2023</v>
      </c>
    </row>
    <row r="487" spans="1:17" x14ac:dyDescent="0.35">
      <c r="A487" t="s">
        <v>1386</v>
      </c>
      <c r="B487" t="s">
        <v>1237</v>
      </c>
      <c r="C487" s="1">
        <v>45183</v>
      </c>
      <c r="D487" s="1">
        <v>45186</v>
      </c>
      <c r="E487" s="1">
        <v>45191</v>
      </c>
      <c r="F487" t="s">
        <v>1387</v>
      </c>
      <c r="G487" t="s">
        <v>50</v>
      </c>
      <c r="H487" t="s">
        <v>33</v>
      </c>
      <c r="I487">
        <v>3</v>
      </c>
      <c r="J487">
        <v>622.98</v>
      </c>
      <c r="K487">
        <v>16.62</v>
      </c>
      <c r="L487" t="s">
        <v>39</v>
      </c>
      <c r="M487" t="s">
        <v>41</v>
      </c>
      <c r="N487">
        <f>Table1[[#This Row],[quantity]]*Table1[[#This Row],[price_per_unit]]</f>
        <v>1868.94</v>
      </c>
      <c r="O487">
        <f>Table1[[#This Row],[ship_date]]-Table1[[#This Row],[order_date]]</f>
        <v>3</v>
      </c>
      <c r="P487">
        <f>Table1[[#This Row],[delivery_date]]-Table1[[#This Row],[ship_date]]</f>
        <v>5</v>
      </c>
      <c r="Q487" t="str">
        <f>TEXT(Table1[[#This Row],[order_date]],"mmm-yyy")</f>
        <v>Sep-2023</v>
      </c>
    </row>
    <row r="488" spans="1:17" x14ac:dyDescent="0.35">
      <c r="A488" t="s">
        <v>1388</v>
      </c>
      <c r="B488" t="s">
        <v>211</v>
      </c>
      <c r="C488" s="1">
        <v>45084</v>
      </c>
      <c r="D488" s="1">
        <v>45088</v>
      </c>
      <c r="E488" s="1">
        <v>45095</v>
      </c>
      <c r="F488" t="s">
        <v>1389</v>
      </c>
      <c r="G488" t="s">
        <v>47</v>
      </c>
      <c r="H488" t="s">
        <v>26</v>
      </c>
      <c r="I488">
        <v>4</v>
      </c>
      <c r="J488">
        <v>872.93</v>
      </c>
      <c r="K488">
        <v>18.190000000000001</v>
      </c>
      <c r="L488" t="s">
        <v>37</v>
      </c>
      <c r="M488" t="s">
        <v>40</v>
      </c>
      <c r="N488">
        <f>Table1[[#This Row],[quantity]]*Table1[[#This Row],[price_per_unit]]</f>
        <v>3491.72</v>
      </c>
      <c r="O488">
        <f>Table1[[#This Row],[ship_date]]-Table1[[#This Row],[order_date]]</f>
        <v>4</v>
      </c>
      <c r="P488">
        <f>Table1[[#This Row],[delivery_date]]-Table1[[#This Row],[ship_date]]</f>
        <v>7</v>
      </c>
      <c r="Q488" t="str">
        <f>TEXT(Table1[[#This Row],[order_date]],"mmm-yyy")</f>
        <v>Jun-2023</v>
      </c>
    </row>
    <row r="489" spans="1:17" x14ac:dyDescent="0.35">
      <c r="A489" t="s">
        <v>1390</v>
      </c>
      <c r="B489" t="s">
        <v>1391</v>
      </c>
      <c r="C489" s="1">
        <v>45233</v>
      </c>
      <c r="D489" s="1">
        <v>45237</v>
      </c>
      <c r="E489" s="1">
        <v>45244</v>
      </c>
      <c r="F489" t="s">
        <v>1392</v>
      </c>
      <c r="G489" t="s">
        <v>49</v>
      </c>
      <c r="H489" t="s">
        <v>31</v>
      </c>
      <c r="I489">
        <v>5</v>
      </c>
      <c r="J489">
        <v>847.13</v>
      </c>
      <c r="K489">
        <v>12.59</v>
      </c>
      <c r="L489" t="s">
        <v>39</v>
      </c>
      <c r="M489" t="s">
        <v>43</v>
      </c>
      <c r="N489">
        <f>Table1[[#This Row],[quantity]]*Table1[[#This Row],[price_per_unit]]</f>
        <v>4235.6499999999996</v>
      </c>
      <c r="O489">
        <f>Table1[[#This Row],[ship_date]]-Table1[[#This Row],[order_date]]</f>
        <v>4</v>
      </c>
      <c r="P489">
        <f>Table1[[#This Row],[delivery_date]]-Table1[[#This Row],[ship_date]]</f>
        <v>7</v>
      </c>
      <c r="Q489" t="str">
        <f>TEXT(Table1[[#This Row],[order_date]],"mmm-yyy")</f>
        <v>Nov-2023</v>
      </c>
    </row>
    <row r="490" spans="1:17" x14ac:dyDescent="0.35">
      <c r="A490" t="s">
        <v>1393</v>
      </c>
      <c r="B490" t="s">
        <v>932</v>
      </c>
      <c r="C490" s="1">
        <v>45156</v>
      </c>
      <c r="D490" s="1">
        <v>45158</v>
      </c>
      <c r="E490" s="1">
        <v>45165</v>
      </c>
      <c r="F490" t="s">
        <v>1394</v>
      </c>
      <c r="G490" t="s">
        <v>48</v>
      </c>
      <c r="H490" t="s">
        <v>20</v>
      </c>
      <c r="I490">
        <v>5</v>
      </c>
      <c r="J490">
        <v>246.6</v>
      </c>
      <c r="K490">
        <v>13.01</v>
      </c>
      <c r="L490" t="s">
        <v>39</v>
      </c>
      <c r="M490" t="s">
        <v>41</v>
      </c>
      <c r="N490">
        <f>Table1[[#This Row],[quantity]]*Table1[[#This Row],[price_per_unit]]</f>
        <v>1233</v>
      </c>
      <c r="O490">
        <f>Table1[[#This Row],[ship_date]]-Table1[[#This Row],[order_date]]</f>
        <v>2</v>
      </c>
      <c r="P490">
        <f>Table1[[#This Row],[delivery_date]]-Table1[[#This Row],[ship_date]]</f>
        <v>7</v>
      </c>
      <c r="Q490" t="str">
        <f>TEXT(Table1[[#This Row],[order_date]],"mmm-yyy")</f>
        <v>Aug-2023</v>
      </c>
    </row>
    <row r="491" spans="1:17" x14ac:dyDescent="0.35">
      <c r="A491" t="s">
        <v>1395</v>
      </c>
      <c r="B491" t="s">
        <v>1396</v>
      </c>
      <c r="C491" s="1">
        <v>45290</v>
      </c>
      <c r="D491" s="1">
        <v>45293</v>
      </c>
      <c r="E491" s="1">
        <v>45298</v>
      </c>
      <c r="F491" t="s">
        <v>1397</v>
      </c>
      <c r="G491" t="s">
        <v>48</v>
      </c>
      <c r="H491" t="s">
        <v>30</v>
      </c>
      <c r="I491">
        <v>4</v>
      </c>
      <c r="J491">
        <v>171.87</v>
      </c>
      <c r="K491">
        <v>14.52</v>
      </c>
      <c r="L491" t="s">
        <v>38</v>
      </c>
      <c r="M491" t="s">
        <v>40</v>
      </c>
      <c r="N491">
        <f>Table1[[#This Row],[quantity]]*Table1[[#This Row],[price_per_unit]]</f>
        <v>687.48</v>
      </c>
      <c r="O491">
        <f>Table1[[#This Row],[ship_date]]-Table1[[#This Row],[order_date]]</f>
        <v>3</v>
      </c>
      <c r="P491">
        <f>Table1[[#This Row],[delivery_date]]-Table1[[#This Row],[ship_date]]</f>
        <v>5</v>
      </c>
      <c r="Q491" t="str">
        <f>TEXT(Table1[[#This Row],[order_date]],"mmm-yyy")</f>
        <v>Dec-2023</v>
      </c>
    </row>
    <row r="492" spans="1:17" x14ac:dyDescent="0.35">
      <c r="A492" t="s">
        <v>1398</v>
      </c>
      <c r="B492" t="s">
        <v>603</v>
      </c>
      <c r="C492" s="1">
        <v>45055</v>
      </c>
      <c r="D492" s="1">
        <v>45057</v>
      </c>
      <c r="E492" s="1">
        <v>45064</v>
      </c>
      <c r="F492" t="s">
        <v>1399</v>
      </c>
      <c r="G492" t="s">
        <v>48</v>
      </c>
      <c r="H492" t="s">
        <v>20</v>
      </c>
      <c r="I492">
        <v>1</v>
      </c>
      <c r="J492">
        <v>309.64999999999998</v>
      </c>
      <c r="K492">
        <v>14.51</v>
      </c>
      <c r="L492" t="s">
        <v>37</v>
      </c>
      <c r="M492" t="s">
        <v>41</v>
      </c>
      <c r="N492">
        <f>Table1[[#This Row],[quantity]]*Table1[[#This Row],[price_per_unit]]</f>
        <v>309.64999999999998</v>
      </c>
      <c r="O492">
        <f>Table1[[#This Row],[ship_date]]-Table1[[#This Row],[order_date]]</f>
        <v>2</v>
      </c>
      <c r="P492">
        <f>Table1[[#This Row],[delivery_date]]-Table1[[#This Row],[ship_date]]</f>
        <v>7</v>
      </c>
      <c r="Q492" t="str">
        <f>TEXT(Table1[[#This Row],[order_date]],"mmm-yyy")</f>
        <v>May-2023</v>
      </c>
    </row>
    <row r="493" spans="1:17" x14ac:dyDescent="0.35">
      <c r="A493" t="s">
        <v>1400</v>
      </c>
      <c r="B493" t="s">
        <v>193</v>
      </c>
      <c r="C493" s="1">
        <v>44941</v>
      </c>
      <c r="D493" s="1">
        <v>44945</v>
      </c>
      <c r="E493" s="1">
        <v>44947</v>
      </c>
      <c r="F493" t="s">
        <v>1401</v>
      </c>
      <c r="G493" t="s">
        <v>50</v>
      </c>
      <c r="H493" t="s">
        <v>19</v>
      </c>
      <c r="I493">
        <v>1</v>
      </c>
      <c r="J493">
        <v>449.55</v>
      </c>
      <c r="K493">
        <v>19.75</v>
      </c>
      <c r="L493" t="s">
        <v>38</v>
      </c>
      <c r="M493" t="s">
        <v>43</v>
      </c>
      <c r="N493">
        <f>Table1[[#This Row],[quantity]]*Table1[[#This Row],[price_per_unit]]</f>
        <v>449.55</v>
      </c>
      <c r="O493">
        <f>Table1[[#This Row],[ship_date]]-Table1[[#This Row],[order_date]]</f>
        <v>4</v>
      </c>
      <c r="P493">
        <f>Table1[[#This Row],[delivery_date]]-Table1[[#This Row],[ship_date]]</f>
        <v>2</v>
      </c>
      <c r="Q493" t="str">
        <f>TEXT(Table1[[#This Row],[order_date]],"mmm-yyy")</f>
        <v>Jan-2023</v>
      </c>
    </row>
    <row r="494" spans="1:17" x14ac:dyDescent="0.35">
      <c r="A494" t="s">
        <v>1402</v>
      </c>
      <c r="B494" t="s">
        <v>1403</v>
      </c>
      <c r="C494" s="1">
        <v>45046</v>
      </c>
      <c r="D494" s="1">
        <v>45049</v>
      </c>
      <c r="E494" s="1">
        <v>45054</v>
      </c>
      <c r="F494" t="s">
        <v>1404</v>
      </c>
      <c r="G494" t="s">
        <v>48</v>
      </c>
      <c r="H494" t="s">
        <v>29</v>
      </c>
      <c r="I494">
        <v>3</v>
      </c>
      <c r="J494">
        <v>551.58000000000004</v>
      </c>
      <c r="K494">
        <v>6.62</v>
      </c>
      <c r="L494" t="s">
        <v>39</v>
      </c>
      <c r="M494" t="s">
        <v>42</v>
      </c>
      <c r="N494">
        <f>Table1[[#This Row],[quantity]]*Table1[[#This Row],[price_per_unit]]</f>
        <v>1654.7400000000002</v>
      </c>
      <c r="O494">
        <f>Table1[[#This Row],[ship_date]]-Table1[[#This Row],[order_date]]</f>
        <v>3</v>
      </c>
      <c r="P494">
        <f>Table1[[#This Row],[delivery_date]]-Table1[[#This Row],[ship_date]]</f>
        <v>5</v>
      </c>
      <c r="Q494" t="str">
        <f>TEXT(Table1[[#This Row],[order_date]],"mmm-yyy")</f>
        <v>Apr-2023</v>
      </c>
    </row>
    <row r="495" spans="1:17" x14ac:dyDescent="0.35">
      <c r="A495" t="s">
        <v>1405</v>
      </c>
      <c r="B495" t="s">
        <v>714</v>
      </c>
      <c r="C495" s="1">
        <v>45216</v>
      </c>
      <c r="D495" s="1">
        <v>45217</v>
      </c>
      <c r="E495" s="1">
        <v>45223</v>
      </c>
      <c r="F495" t="s">
        <v>1406</v>
      </c>
      <c r="G495" t="s">
        <v>48</v>
      </c>
      <c r="H495" t="s">
        <v>29</v>
      </c>
      <c r="I495">
        <v>2</v>
      </c>
      <c r="J495">
        <v>544.53</v>
      </c>
      <c r="K495">
        <v>6.24</v>
      </c>
      <c r="L495" t="s">
        <v>39</v>
      </c>
      <c r="M495" t="s">
        <v>42</v>
      </c>
      <c r="N495">
        <f>Table1[[#This Row],[quantity]]*Table1[[#This Row],[price_per_unit]]</f>
        <v>1089.06</v>
      </c>
      <c r="O495">
        <f>Table1[[#This Row],[ship_date]]-Table1[[#This Row],[order_date]]</f>
        <v>1</v>
      </c>
      <c r="P495">
        <f>Table1[[#This Row],[delivery_date]]-Table1[[#This Row],[ship_date]]</f>
        <v>6</v>
      </c>
      <c r="Q495" t="str">
        <f>TEXT(Table1[[#This Row],[order_date]],"mmm-yyy")</f>
        <v>Oct-2023</v>
      </c>
    </row>
    <row r="496" spans="1:17" x14ac:dyDescent="0.35">
      <c r="A496" t="s">
        <v>1407</v>
      </c>
      <c r="B496" t="s">
        <v>1408</v>
      </c>
      <c r="C496" s="1">
        <v>45269</v>
      </c>
      <c r="D496" s="1">
        <v>45272</v>
      </c>
      <c r="E496" s="1">
        <v>45275</v>
      </c>
      <c r="F496" t="s">
        <v>1409</v>
      </c>
      <c r="G496" t="s">
        <v>47</v>
      </c>
      <c r="H496" t="s">
        <v>23</v>
      </c>
      <c r="I496">
        <v>3</v>
      </c>
      <c r="J496">
        <v>812.96</v>
      </c>
      <c r="K496">
        <v>8.76</v>
      </c>
      <c r="L496" t="s">
        <v>37</v>
      </c>
      <c r="M496" t="s">
        <v>40</v>
      </c>
      <c r="N496">
        <f>Table1[[#This Row],[quantity]]*Table1[[#This Row],[price_per_unit]]</f>
        <v>2438.88</v>
      </c>
      <c r="O496">
        <f>Table1[[#This Row],[ship_date]]-Table1[[#This Row],[order_date]]</f>
        <v>3</v>
      </c>
      <c r="P496">
        <f>Table1[[#This Row],[delivery_date]]-Table1[[#This Row],[ship_date]]</f>
        <v>3</v>
      </c>
      <c r="Q496" t="str">
        <f>TEXT(Table1[[#This Row],[order_date]],"mmm-yyy")</f>
        <v>Dec-2023</v>
      </c>
    </row>
    <row r="497" spans="1:17" x14ac:dyDescent="0.35">
      <c r="A497" t="s">
        <v>1410</v>
      </c>
      <c r="B497" t="s">
        <v>1161</v>
      </c>
      <c r="C497" s="1">
        <v>45105</v>
      </c>
      <c r="D497" s="1">
        <v>45107</v>
      </c>
      <c r="E497" s="1">
        <v>45110</v>
      </c>
      <c r="F497" t="s">
        <v>1411</v>
      </c>
      <c r="G497" t="s">
        <v>47</v>
      </c>
      <c r="H497" t="s">
        <v>26</v>
      </c>
      <c r="I497">
        <v>5</v>
      </c>
      <c r="J497">
        <v>623.80999999999995</v>
      </c>
      <c r="K497">
        <v>17.04</v>
      </c>
      <c r="L497" t="s">
        <v>39</v>
      </c>
      <c r="M497" t="s">
        <v>43</v>
      </c>
      <c r="N497">
        <f>Table1[[#This Row],[quantity]]*Table1[[#This Row],[price_per_unit]]</f>
        <v>3119.0499999999997</v>
      </c>
      <c r="O497">
        <f>Table1[[#This Row],[ship_date]]-Table1[[#This Row],[order_date]]</f>
        <v>2</v>
      </c>
      <c r="P497">
        <f>Table1[[#This Row],[delivery_date]]-Table1[[#This Row],[ship_date]]</f>
        <v>3</v>
      </c>
      <c r="Q497" t="str">
        <f>TEXT(Table1[[#This Row],[order_date]],"mmm-yyy")</f>
        <v>Jun-2023</v>
      </c>
    </row>
    <row r="498" spans="1:17" x14ac:dyDescent="0.35">
      <c r="A498" t="s">
        <v>1412</v>
      </c>
      <c r="B498" t="s">
        <v>1413</v>
      </c>
      <c r="C498" s="1">
        <v>45064</v>
      </c>
      <c r="D498" s="1">
        <v>45069</v>
      </c>
      <c r="E498" s="1">
        <v>45075</v>
      </c>
      <c r="F498" t="s">
        <v>1414</v>
      </c>
      <c r="G498" t="s">
        <v>47</v>
      </c>
      <c r="H498" t="s">
        <v>26</v>
      </c>
      <c r="I498">
        <v>4</v>
      </c>
      <c r="J498">
        <v>535.69000000000005</v>
      </c>
      <c r="K498">
        <v>6.34</v>
      </c>
      <c r="L498" t="s">
        <v>39</v>
      </c>
      <c r="M498" t="s">
        <v>40</v>
      </c>
      <c r="N498">
        <f>Table1[[#This Row],[quantity]]*Table1[[#This Row],[price_per_unit]]</f>
        <v>2142.7600000000002</v>
      </c>
      <c r="O498">
        <f>Table1[[#This Row],[ship_date]]-Table1[[#This Row],[order_date]]</f>
        <v>5</v>
      </c>
      <c r="P498">
        <f>Table1[[#This Row],[delivery_date]]-Table1[[#This Row],[ship_date]]</f>
        <v>6</v>
      </c>
      <c r="Q498" t="str">
        <f>TEXT(Table1[[#This Row],[order_date]],"mmm-yyy")</f>
        <v>May-2023</v>
      </c>
    </row>
    <row r="499" spans="1:17" x14ac:dyDescent="0.35">
      <c r="A499" t="s">
        <v>1415</v>
      </c>
      <c r="B499" t="s">
        <v>1416</v>
      </c>
      <c r="C499" s="1">
        <v>45081</v>
      </c>
      <c r="D499" s="1">
        <v>45083</v>
      </c>
      <c r="E499" s="1">
        <v>45086</v>
      </c>
      <c r="F499" t="s">
        <v>1417</v>
      </c>
      <c r="G499" t="s">
        <v>50</v>
      </c>
      <c r="H499" t="s">
        <v>25</v>
      </c>
      <c r="I499">
        <v>4</v>
      </c>
      <c r="J499">
        <v>25.45</v>
      </c>
      <c r="K499">
        <v>11.99</v>
      </c>
      <c r="L499" t="s">
        <v>39</v>
      </c>
      <c r="M499" t="s">
        <v>43</v>
      </c>
      <c r="N499">
        <f>Table1[[#This Row],[quantity]]*Table1[[#This Row],[price_per_unit]]</f>
        <v>101.8</v>
      </c>
      <c r="O499">
        <f>Table1[[#This Row],[ship_date]]-Table1[[#This Row],[order_date]]</f>
        <v>2</v>
      </c>
      <c r="P499">
        <f>Table1[[#This Row],[delivery_date]]-Table1[[#This Row],[ship_date]]</f>
        <v>3</v>
      </c>
      <c r="Q499" t="str">
        <f>TEXT(Table1[[#This Row],[order_date]],"mmm-yyy")</f>
        <v>Jun-2023</v>
      </c>
    </row>
    <row r="500" spans="1:17" x14ac:dyDescent="0.35">
      <c r="A500" t="s">
        <v>1418</v>
      </c>
      <c r="B500" t="s">
        <v>1419</v>
      </c>
      <c r="C500" s="1">
        <v>45285</v>
      </c>
      <c r="D500" s="1">
        <v>45287</v>
      </c>
      <c r="E500" s="1">
        <v>45291</v>
      </c>
      <c r="F500" t="s">
        <v>1420</v>
      </c>
      <c r="G500" t="s">
        <v>51</v>
      </c>
      <c r="H500" t="s">
        <v>21</v>
      </c>
      <c r="I500">
        <v>1</v>
      </c>
      <c r="J500">
        <v>73.319999999999993</v>
      </c>
      <c r="K500">
        <v>13.39</v>
      </c>
      <c r="L500" t="s">
        <v>39</v>
      </c>
      <c r="M500" t="s">
        <v>40</v>
      </c>
      <c r="N500">
        <f>Table1[[#This Row],[quantity]]*Table1[[#This Row],[price_per_unit]]</f>
        <v>73.319999999999993</v>
      </c>
      <c r="O500">
        <f>Table1[[#This Row],[ship_date]]-Table1[[#This Row],[order_date]]</f>
        <v>2</v>
      </c>
      <c r="P500">
        <f>Table1[[#This Row],[delivery_date]]-Table1[[#This Row],[ship_date]]</f>
        <v>4</v>
      </c>
      <c r="Q500" t="str">
        <f>TEXT(Table1[[#This Row],[order_date]],"mmm-yyy")</f>
        <v>Dec-2023</v>
      </c>
    </row>
    <row r="501" spans="1:17" x14ac:dyDescent="0.35">
      <c r="A501" t="s">
        <v>1421</v>
      </c>
      <c r="B501" t="s">
        <v>1422</v>
      </c>
      <c r="C501" s="1">
        <v>45008</v>
      </c>
      <c r="D501" s="1">
        <v>45009</v>
      </c>
      <c r="E501" s="1">
        <v>45013</v>
      </c>
      <c r="F501" t="s">
        <v>1201</v>
      </c>
      <c r="G501" t="s">
        <v>47</v>
      </c>
      <c r="H501" t="s">
        <v>26</v>
      </c>
      <c r="I501">
        <v>3</v>
      </c>
      <c r="J501">
        <v>736.61</v>
      </c>
      <c r="K501">
        <v>7.09</v>
      </c>
      <c r="L501" t="s">
        <v>39</v>
      </c>
      <c r="M501" t="s">
        <v>43</v>
      </c>
      <c r="N501">
        <f>Table1[[#This Row],[quantity]]*Table1[[#This Row],[price_per_unit]]</f>
        <v>2209.83</v>
      </c>
      <c r="O501">
        <f>Table1[[#This Row],[ship_date]]-Table1[[#This Row],[order_date]]</f>
        <v>1</v>
      </c>
      <c r="P501">
        <f>Table1[[#This Row],[delivery_date]]-Table1[[#This Row],[ship_date]]</f>
        <v>4</v>
      </c>
      <c r="Q501" t="str">
        <f>TEXT(Table1[[#This Row],[order_date]],"mmm-yyy")</f>
        <v>Mar-2023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Sheet3</vt:lpstr>
      <vt:lpstr>Sheet6</vt:lpstr>
      <vt:lpstr>Sheet1</vt:lpstr>
      <vt:lpstr>Sheet5</vt:lpstr>
      <vt:lpstr>Sheet7</vt:lpstr>
      <vt:lpstr>Sheet8</vt:lpstr>
      <vt:lpstr>Orders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 Lash</cp:lastModifiedBy>
  <cp:revision/>
  <dcterms:created xsi:type="dcterms:W3CDTF">2025-06-30T11:35:50Z</dcterms:created>
  <dcterms:modified xsi:type="dcterms:W3CDTF">2025-07-18T06:18:58Z</dcterms:modified>
  <cp:category/>
  <cp:contentStatus/>
</cp:coreProperties>
</file>