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houdhary7\Dropbox\DBTB_Numerical Analysis\AB\Before\"/>
    </mc:Choice>
  </mc:AlternateContent>
  <bookViews>
    <workbookView xWindow="0" yWindow="0" windowWidth="28800" windowHeight="12300" activeTab="3"/>
  </bookViews>
  <sheets>
    <sheet name="Mon" sheetId="1" r:id="rId1"/>
    <sheet name="Tues" sheetId="2" r:id="rId2"/>
    <sheet name="Wed" sheetId="3" r:id="rId3"/>
    <sheet name="Thurs" sheetId="4" r:id="rId4"/>
  </sheets>
  <definedNames>
    <definedName name="_xlnm._FilterDatabase" localSheetId="0" hidden="1">Mon!$A$1:$K$25</definedName>
    <definedName name="_xlnm._FilterDatabase" localSheetId="3" hidden="1">Thurs!$A$1:$N$25</definedName>
    <definedName name="_xlnm._FilterDatabase" localSheetId="1" hidden="1">Tues!$A$1:$M$25</definedName>
    <definedName name="_xlnm._FilterDatabase" localSheetId="2" hidden="1">Wed!$A$1:$M$25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4" l="1"/>
  <c r="D28" i="3"/>
  <c r="D31" i="4" l="1"/>
  <c r="D30" i="4"/>
  <c r="D29" i="4"/>
  <c r="D31" i="3"/>
  <c r="D30" i="3"/>
  <c r="D29" i="3"/>
  <c r="D31" i="2"/>
  <c r="D30" i="2"/>
  <c r="D29" i="2"/>
  <c r="D28" i="2"/>
  <c r="D31" i="1" l="1"/>
  <c r="D30" i="1"/>
  <c r="D29" i="1"/>
  <c r="D28" i="1"/>
  <c r="C28" i="1" l="1"/>
  <c r="C30" i="4" l="1"/>
  <c r="C29" i="4"/>
  <c r="C28" i="4"/>
  <c r="B30" i="4"/>
  <c r="B29" i="4"/>
  <c r="B28" i="4"/>
  <c r="C30" i="3"/>
  <c r="C29" i="3"/>
  <c r="C28" i="3"/>
  <c r="B30" i="3"/>
  <c r="B29" i="3"/>
  <c r="B28" i="3"/>
  <c r="C30" i="1"/>
  <c r="C29" i="1"/>
  <c r="B31" i="1"/>
  <c r="B30" i="1"/>
  <c r="B28" i="1"/>
  <c r="B29" i="1"/>
  <c r="C30" i="2" l="1"/>
  <c r="C29" i="2"/>
  <c r="C28" i="2"/>
  <c r="B30" i="2"/>
  <c r="B29" i="2"/>
  <c r="B28" i="2"/>
  <c r="B31" i="4" l="1"/>
  <c r="B31" i="3"/>
  <c r="B31" i="2"/>
  <c r="C31" i="4"/>
  <c r="C31" i="2"/>
  <c r="C31" i="1"/>
  <c r="C31" i="3"/>
</calcChain>
</file>

<file path=xl/sharedStrings.xml><?xml version="1.0" encoding="utf-8"?>
<sst xmlns="http://schemas.openxmlformats.org/spreadsheetml/2006/main" count="455" uniqueCount="59">
  <si>
    <t>Video Number</t>
  </si>
  <si>
    <t xml:space="preserve">Time </t>
  </si>
  <si>
    <t>Lane</t>
  </si>
  <si>
    <t xml:space="preserve">Blocking files </t>
  </si>
  <si>
    <t>Propensity files</t>
  </si>
  <si>
    <t>#Blocking</t>
  </si>
  <si>
    <t>#Non Blocking</t>
  </si>
  <si>
    <t>Yes</t>
  </si>
  <si>
    <t>No blocking in this lane</t>
  </si>
  <si>
    <t>!No file present</t>
  </si>
  <si>
    <t>!Police(Crash)</t>
  </si>
  <si>
    <t>No</t>
  </si>
  <si>
    <t>Check</t>
  </si>
  <si>
    <t>Traffic Police</t>
  </si>
  <si>
    <t>Check not complete video</t>
  </si>
  <si>
    <t>yes</t>
  </si>
  <si>
    <t>Traffic officer</t>
  </si>
  <si>
    <t>-</t>
  </si>
  <si>
    <t>Running script status</t>
  </si>
  <si>
    <t>New # blocking</t>
  </si>
  <si>
    <t>New # Non blocking</t>
  </si>
  <si>
    <t>Ran script</t>
  </si>
  <si>
    <t>Ran Script</t>
  </si>
  <si>
    <t>Ran script:No blocking for this lane</t>
  </si>
  <si>
    <t>Ran Script: Good one for spot check</t>
  </si>
  <si>
    <t>Ran script; No blocking greater than 7 -&gt; so 0 blocking vehicles</t>
  </si>
  <si>
    <t xml:space="preserve">Traffic Police </t>
  </si>
  <si>
    <t>No blocking greater than 7;-&gt; # of blocking vehicles 0</t>
  </si>
  <si>
    <t>-Not included in study</t>
  </si>
  <si>
    <t>-Data not available</t>
  </si>
  <si>
    <t>No blocking in this lane -&gt; # blocking vehicles 0</t>
  </si>
  <si>
    <t>-Not included: traffic police</t>
  </si>
  <si>
    <t>No blocking vehicle corresponding to 2 blocking events: Check</t>
  </si>
  <si>
    <t>No blocking vehicle corresponding to several blocking events: Check</t>
  </si>
  <si>
    <t>Script problem: Manually entered appropriate blocking vehicles; Previous blocking vehicle number seems vague</t>
  </si>
  <si>
    <t>Total # of opportunities</t>
  </si>
  <si>
    <t>Total # of blocking</t>
  </si>
  <si>
    <t>Total # of non-blocking</t>
  </si>
  <si>
    <t xml:space="preserve">Hours of study </t>
  </si>
  <si>
    <t>Propensity</t>
  </si>
  <si>
    <t xml:space="preserve">Old </t>
  </si>
  <si>
    <t>New</t>
  </si>
  <si>
    <t>Check with Xinyi; No blocking in sheet but propensity file has blocking vehicles</t>
  </si>
  <si>
    <t>Completed</t>
  </si>
  <si>
    <t>New file has more blocking vehicles?</t>
  </si>
  <si>
    <t>No file present</t>
  </si>
  <si>
    <t>No new file</t>
  </si>
  <si>
    <t>Ran script:No blocking for this lane grater than 7</t>
  </si>
  <si>
    <t>Update number</t>
  </si>
  <si>
    <t>Ran Script again wrt new file has more blocking vehicles comment</t>
  </si>
  <si>
    <t>Ran Script again wrt no file present</t>
  </si>
  <si>
    <t>Ran script:No blocking for this lane greater than 7</t>
  </si>
  <si>
    <t>Update Non blocking</t>
  </si>
  <si>
    <t>Updated Non Blocking</t>
  </si>
  <si>
    <t>Non blocking filter</t>
  </si>
  <si>
    <t>Non Blocking filter</t>
  </si>
  <si>
    <t>Non Blocking Filter</t>
  </si>
  <si>
    <t>Non blocking Filter</t>
  </si>
  <si>
    <t xml:space="preserve">Crash in this video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</si>
</sst>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0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left"/>
    </xf>
    <xf numFmtId="0" fontId="0" fillId="0" borderId="0" xfId="0" quotePrefix="1"/>
    <xf numFmtId="0" fontId="0" fillId="0" borderId="0" xfId="0" quotePrefix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wrapText="1"/>
    </xf>
    <xf numFmtId="14" fontId="0" fillId="2" borderId="0" xfId="0" applyNumberFormat="1" applyFill="1" applyBorder="1"/>
    <xf numFmtId="20" fontId="0" fillId="2" borderId="0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2" borderId="0" xfId="0" quotePrefix="1" applyFill="1"/>
    <xf numFmtId="0" fontId="0" fillId="2" borderId="0" xfId="0" applyFill="1"/>
    <xf numFmtId="0" fontId="0" fillId="0" borderId="1" xfId="0" applyBorder="1"/>
    <xf numFmtId="0" fontId="0" fillId="0" borderId="6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0" fillId="0" borderId="0" xfId="0" applyFill="1" applyBorder="1" applyAlignment="1">
      <alignment horizontal="left" vertical="top"/>
    </xf>
    <xf numFmtId="0" fontId="3" fillId="0" borderId="0" xfId="0" applyFont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Fill="1" applyAlignment="1">
      <alignment horizontal="left" vertical="top"/>
    </xf>
    <xf numFmtId="0" fontId="3" fillId="0" borderId="0" xfId="0" quotePrefix="1" applyFont="1"/>
    <xf numFmtId="0" fontId="1" fillId="0" borderId="1" xfId="0" applyFont="1" applyBorder="1"/>
    <xf numFmtId="2" fontId="0" fillId="0" borderId="1" xfId="0" applyNumberFormat="1" applyBorder="1"/>
    <xf numFmtId="0" fontId="0" fillId="0" borderId="8" xfId="0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0" fontId="1" fillId="0" borderId="0" xfId="0" applyFont="1" applyFill="1" applyBorder="1"/>
    <xf numFmtId="0" fontId="1" fillId="0" borderId="4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D28" sqref="D28"/>
    </sheetView>
  </sheetViews>
  <sheetFormatPr defaultRowHeight="15" x14ac:dyDescent="0.25"/>
  <cols>
    <col min="1" max="1" width="23.7109375" customWidth="1"/>
    <col min="4" max="4" width="13" customWidth="1"/>
    <col min="5" max="5" width="16.5703125" customWidth="1"/>
    <col min="7" max="8" width="17.140625" customWidth="1"/>
    <col min="9" max="9" width="51.5703125" customWidth="1"/>
    <col min="10" max="10" width="16.5703125" customWidth="1"/>
    <col min="11" max="12" width="20.42578125" customWidth="1"/>
  </cols>
  <sheetData>
    <row r="1" spans="1:13" s="7" customFormat="1" ht="15.75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/>
      <c r="I1" s="12" t="s">
        <v>18</v>
      </c>
      <c r="J1" s="12" t="s">
        <v>19</v>
      </c>
      <c r="K1" s="12" t="s">
        <v>20</v>
      </c>
      <c r="L1" s="12" t="s">
        <v>52</v>
      </c>
    </row>
    <row r="2" spans="1:13" x14ac:dyDescent="0.25">
      <c r="A2" s="8">
        <v>43034</v>
      </c>
      <c r="B2" s="1">
        <v>0.66666666666666663</v>
      </c>
      <c r="C2" s="2">
        <v>311</v>
      </c>
      <c r="D2" s="2" t="s">
        <v>7</v>
      </c>
      <c r="E2" s="2" t="s">
        <v>7</v>
      </c>
      <c r="F2" s="2">
        <v>7</v>
      </c>
      <c r="G2" s="2">
        <v>0</v>
      </c>
      <c r="I2" t="s">
        <v>21</v>
      </c>
      <c r="J2" s="7">
        <v>5</v>
      </c>
      <c r="K2" s="33">
        <v>0</v>
      </c>
      <c r="L2" s="33">
        <v>0</v>
      </c>
    </row>
    <row r="3" spans="1:13" x14ac:dyDescent="0.25">
      <c r="A3" s="8">
        <v>43034</v>
      </c>
      <c r="B3" s="1">
        <v>0.66666666666666663</v>
      </c>
      <c r="C3" s="2">
        <v>312</v>
      </c>
      <c r="D3" s="2" t="s">
        <v>7</v>
      </c>
      <c r="E3" s="2" t="s">
        <v>7</v>
      </c>
      <c r="F3" s="2">
        <v>13</v>
      </c>
      <c r="G3" s="2">
        <v>0</v>
      </c>
      <c r="I3" t="s">
        <v>22</v>
      </c>
      <c r="J3" s="7">
        <v>3</v>
      </c>
      <c r="K3" s="33">
        <v>0</v>
      </c>
      <c r="L3" s="33">
        <v>0</v>
      </c>
    </row>
    <row r="4" spans="1:13" x14ac:dyDescent="0.25">
      <c r="A4" s="8">
        <v>43034</v>
      </c>
      <c r="B4" s="1">
        <v>0.66666666666666663</v>
      </c>
      <c r="C4" s="2">
        <v>112</v>
      </c>
      <c r="D4" s="2" t="s">
        <v>7</v>
      </c>
      <c r="E4" s="2" t="s">
        <v>7</v>
      </c>
      <c r="F4" s="2">
        <v>0</v>
      </c>
      <c r="G4" s="2">
        <v>0</v>
      </c>
      <c r="I4" t="s">
        <v>23</v>
      </c>
      <c r="J4" s="7">
        <v>0</v>
      </c>
      <c r="K4" s="33">
        <v>0</v>
      </c>
      <c r="L4" s="33">
        <v>0</v>
      </c>
      <c r="M4" t="s">
        <v>8</v>
      </c>
    </row>
    <row r="5" spans="1:13" x14ac:dyDescent="0.25">
      <c r="A5" s="8">
        <v>43034</v>
      </c>
      <c r="B5" s="1">
        <v>0.66666666666666663</v>
      </c>
      <c r="C5" s="2">
        <v>111</v>
      </c>
      <c r="D5" s="2" t="s">
        <v>7</v>
      </c>
      <c r="E5" s="11" t="s">
        <v>7</v>
      </c>
      <c r="F5" s="2">
        <v>0</v>
      </c>
      <c r="G5" s="2">
        <v>0</v>
      </c>
      <c r="I5" t="s">
        <v>23</v>
      </c>
      <c r="J5" s="7">
        <v>0</v>
      </c>
      <c r="K5" s="33">
        <v>0</v>
      </c>
      <c r="L5" s="33">
        <v>0</v>
      </c>
      <c r="M5" t="s">
        <v>8</v>
      </c>
    </row>
    <row r="6" spans="1:13" x14ac:dyDescent="0.25">
      <c r="A6" s="8">
        <v>43034</v>
      </c>
      <c r="B6" s="1">
        <v>0.6875</v>
      </c>
      <c r="C6" s="2">
        <v>311</v>
      </c>
      <c r="D6" s="2" t="s">
        <v>7</v>
      </c>
      <c r="E6" s="11" t="s">
        <v>7</v>
      </c>
      <c r="F6" s="2">
        <v>9</v>
      </c>
      <c r="G6" s="2">
        <v>0</v>
      </c>
      <c r="H6" s="14" t="s">
        <v>48</v>
      </c>
      <c r="I6" t="s">
        <v>47</v>
      </c>
      <c r="J6" s="7">
        <v>0</v>
      </c>
      <c r="K6" s="7">
        <v>0</v>
      </c>
      <c r="L6" s="7">
        <v>0</v>
      </c>
    </row>
    <row r="7" spans="1:13" x14ac:dyDescent="0.25">
      <c r="A7" s="8">
        <v>43034</v>
      </c>
      <c r="B7" s="1">
        <v>0.6875</v>
      </c>
      <c r="C7" s="2">
        <v>312</v>
      </c>
      <c r="D7" s="2" t="s">
        <v>7</v>
      </c>
      <c r="E7" s="11" t="s">
        <v>17</v>
      </c>
      <c r="F7" s="2">
        <v>10</v>
      </c>
      <c r="G7" s="2">
        <v>0</v>
      </c>
      <c r="H7" s="10"/>
      <c r="I7" s="10" t="s">
        <v>30</v>
      </c>
      <c r="J7" s="7">
        <v>0</v>
      </c>
      <c r="K7" s="33">
        <v>0</v>
      </c>
      <c r="L7" s="33">
        <v>0</v>
      </c>
      <c r="M7" t="s">
        <v>8</v>
      </c>
    </row>
    <row r="8" spans="1:13" x14ac:dyDescent="0.25">
      <c r="A8" s="8">
        <v>43034</v>
      </c>
      <c r="B8" s="1">
        <v>0.6875</v>
      </c>
      <c r="C8" s="2">
        <v>112</v>
      </c>
      <c r="D8" s="2" t="s">
        <v>7</v>
      </c>
      <c r="E8" s="11" t="s">
        <v>7</v>
      </c>
      <c r="F8" s="2">
        <v>10</v>
      </c>
      <c r="G8" s="2">
        <v>0</v>
      </c>
      <c r="H8" s="14" t="s">
        <v>48</v>
      </c>
      <c r="I8" t="s">
        <v>47</v>
      </c>
      <c r="J8" s="7">
        <v>0</v>
      </c>
      <c r="K8" s="7">
        <v>0</v>
      </c>
      <c r="L8" s="7">
        <v>0</v>
      </c>
    </row>
    <row r="9" spans="1:13" x14ac:dyDescent="0.25">
      <c r="A9" s="8">
        <v>43034</v>
      </c>
      <c r="B9" s="1">
        <v>0.6875</v>
      </c>
      <c r="C9" s="2">
        <v>111</v>
      </c>
      <c r="D9" s="2" t="s">
        <v>7</v>
      </c>
      <c r="E9" s="11" t="s">
        <v>17</v>
      </c>
      <c r="F9" s="2">
        <v>0</v>
      </c>
      <c r="G9" s="2">
        <v>0</v>
      </c>
      <c r="H9" s="10"/>
      <c r="I9" s="10" t="s">
        <v>30</v>
      </c>
      <c r="J9" s="7">
        <v>0</v>
      </c>
      <c r="K9" s="33">
        <v>0</v>
      </c>
      <c r="L9" s="33">
        <v>0</v>
      </c>
      <c r="M9" t="s">
        <v>8</v>
      </c>
    </row>
    <row r="10" spans="1:13" x14ac:dyDescent="0.25">
      <c r="A10" s="8">
        <v>43034</v>
      </c>
      <c r="B10" s="1">
        <v>0.70833333333333337</v>
      </c>
      <c r="C10" s="2">
        <v>311</v>
      </c>
      <c r="D10" s="2" t="s">
        <v>7</v>
      </c>
      <c r="E10" s="11" t="s">
        <v>7</v>
      </c>
      <c r="F10" s="2">
        <v>8</v>
      </c>
      <c r="G10" s="2">
        <v>0</v>
      </c>
      <c r="H10" s="14" t="s">
        <v>48</v>
      </c>
      <c r="I10" s="38" t="s">
        <v>21</v>
      </c>
      <c r="J10" s="7">
        <v>5</v>
      </c>
      <c r="K10" s="7">
        <v>0</v>
      </c>
      <c r="L10" s="7">
        <v>0</v>
      </c>
    </row>
    <row r="11" spans="1:13" x14ac:dyDescent="0.25">
      <c r="A11" s="8">
        <v>43034</v>
      </c>
      <c r="B11" s="1">
        <v>0.70833333333333337</v>
      </c>
      <c r="C11" s="2">
        <v>312</v>
      </c>
      <c r="D11" s="2" t="s">
        <v>7</v>
      </c>
      <c r="E11" s="11" t="s">
        <v>17</v>
      </c>
      <c r="F11" s="2">
        <v>0</v>
      </c>
      <c r="G11" s="2"/>
      <c r="H11" s="10"/>
      <c r="I11" s="10" t="s">
        <v>30</v>
      </c>
      <c r="J11" s="7">
        <v>0</v>
      </c>
      <c r="K11" s="7">
        <v>0</v>
      </c>
      <c r="L11" s="7">
        <v>0</v>
      </c>
      <c r="M11" t="s">
        <v>8</v>
      </c>
    </row>
    <row r="12" spans="1:13" s="4" customFormat="1" x14ac:dyDescent="0.25">
      <c r="A12" s="8">
        <v>43034</v>
      </c>
      <c r="B12" s="1">
        <v>0.70833333333333337</v>
      </c>
      <c r="C12" s="2">
        <v>112</v>
      </c>
      <c r="D12" s="2" t="s">
        <v>7</v>
      </c>
      <c r="E12" s="11" t="s">
        <v>7</v>
      </c>
      <c r="F12" s="2">
        <v>13</v>
      </c>
      <c r="G12" s="2">
        <v>1</v>
      </c>
      <c r="H12" s="14" t="s">
        <v>48</v>
      </c>
      <c r="I12" s="38" t="s">
        <v>21</v>
      </c>
      <c r="J12" s="37">
        <v>3</v>
      </c>
      <c r="K12" s="37">
        <v>1</v>
      </c>
      <c r="L12" s="37">
        <v>0</v>
      </c>
      <c r="M12" s="4" t="s">
        <v>12</v>
      </c>
    </row>
    <row r="13" spans="1:13" s="4" customFormat="1" x14ac:dyDescent="0.25">
      <c r="A13" s="8">
        <v>43034</v>
      </c>
      <c r="B13" s="1">
        <v>0.70833333333333337</v>
      </c>
      <c r="C13" s="2">
        <v>111</v>
      </c>
      <c r="D13" s="2" t="s">
        <v>7</v>
      </c>
      <c r="E13" s="11" t="s">
        <v>7</v>
      </c>
      <c r="F13" s="2">
        <v>11</v>
      </c>
      <c r="G13" s="2">
        <v>0</v>
      </c>
      <c r="H13" s="14" t="s">
        <v>48</v>
      </c>
      <c r="I13" s="38" t="s">
        <v>21</v>
      </c>
      <c r="J13" s="37">
        <v>1</v>
      </c>
      <c r="K13" s="37">
        <v>0</v>
      </c>
      <c r="L13" s="37">
        <v>0</v>
      </c>
    </row>
    <row r="14" spans="1:13" s="4" customFormat="1" x14ac:dyDescent="0.25">
      <c r="A14" s="8">
        <v>43034</v>
      </c>
      <c r="B14" s="1">
        <v>0.72916666666666663</v>
      </c>
      <c r="C14" s="2">
        <v>311</v>
      </c>
      <c r="D14" s="2" t="s">
        <v>7</v>
      </c>
      <c r="E14" s="11" t="s">
        <v>7</v>
      </c>
      <c r="F14" s="2">
        <v>4</v>
      </c>
      <c r="G14" s="2">
        <v>4</v>
      </c>
      <c r="H14" s="14" t="s">
        <v>48</v>
      </c>
      <c r="I14" s="38" t="s">
        <v>21</v>
      </c>
      <c r="J14" s="37">
        <v>3</v>
      </c>
      <c r="K14" s="37">
        <v>4</v>
      </c>
      <c r="L14" s="37"/>
      <c r="M14" s="4" t="s">
        <v>13</v>
      </c>
    </row>
    <row r="15" spans="1:13" x14ac:dyDescent="0.25">
      <c r="A15" s="8">
        <v>43034</v>
      </c>
      <c r="B15" s="1">
        <v>0.72916666666666663</v>
      </c>
      <c r="C15" s="2">
        <v>312</v>
      </c>
      <c r="D15" s="2" t="s">
        <v>7</v>
      </c>
      <c r="E15" s="11" t="s">
        <v>7</v>
      </c>
      <c r="F15" s="2">
        <v>9</v>
      </c>
      <c r="G15" s="2">
        <v>0</v>
      </c>
      <c r="H15" s="14" t="s">
        <v>48</v>
      </c>
      <c r="I15" s="38" t="s">
        <v>21</v>
      </c>
      <c r="J15" s="7">
        <v>2</v>
      </c>
      <c r="K15" s="2">
        <v>0</v>
      </c>
      <c r="L15" s="2"/>
      <c r="M15" t="s">
        <v>13</v>
      </c>
    </row>
    <row r="16" spans="1:13" x14ac:dyDescent="0.25">
      <c r="A16" s="8">
        <v>43034</v>
      </c>
      <c r="B16" s="1">
        <v>0.72916666666666663</v>
      </c>
      <c r="C16" s="2">
        <v>112</v>
      </c>
      <c r="D16" s="2" t="s">
        <v>7</v>
      </c>
      <c r="E16" s="11" t="s">
        <v>7</v>
      </c>
      <c r="F16" s="2">
        <v>13</v>
      </c>
      <c r="G16" s="2">
        <v>0</v>
      </c>
      <c r="H16" s="14" t="s">
        <v>48</v>
      </c>
      <c r="I16" t="s">
        <v>51</v>
      </c>
      <c r="J16" s="7">
        <v>0</v>
      </c>
      <c r="K16" s="2">
        <v>0</v>
      </c>
      <c r="L16" s="2"/>
      <c r="M16" t="s">
        <v>13</v>
      </c>
    </row>
    <row r="17" spans="1:13" x14ac:dyDescent="0.25">
      <c r="A17" s="8">
        <v>43034</v>
      </c>
      <c r="B17" s="1">
        <v>0.72916666666666663</v>
      </c>
      <c r="C17" s="2">
        <v>111</v>
      </c>
      <c r="D17" s="2" t="s">
        <v>7</v>
      </c>
      <c r="E17" s="11" t="s">
        <v>7</v>
      </c>
      <c r="F17" s="2">
        <v>4</v>
      </c>
      <c r="G17" s="2">
        <v>0</v>
      </c>
      <c r="H17" s="14" t="s">
        <v>48</v>
      </c>
      <c r="I17" t="s">
        <v>47</v>
      </c>
      <c r="J17" s="7">
        <v>0</v>
      </c>
      <c r="K17" s="2">
        <v>0</v>
      </c>
      <c r="L17" s="2"/>
      <c r="M17" t="s">
        <v>13</v>
      </c>
    </row>
    <row r="18" spans="1:13" x14ac:dyDescent="0.25">
      <c r="A18" s="8">
        <v>43034</v>
      </c>
      <c r="B18" s="1">
        <v>0.75</v>
      </c>
      <c r="C18" s="2">
        <v>311</v>
      </c>
      <c r="D18" s="2" t="s">
        <v>7</v>
      </c>
      <c r="E18" s="11" t="s">
        <v>7</v>
      </c>
      <c r="F18" s="3">
        <v>10</v>
      </c>
      <c r="G18" s="3">
        <v>1</v>
      </c>
      <c r="H18" s="14" t="s">
        <v>48</v>
      </c>
      <c r="I18" s="38" t="s">
        <v>21</v>
      </c>
      <c r="J18" s="7">
        <v>5</v>
      </c>
      <c r="K18" s="3">
        <v>1</v>
      </c>
      <c r="L18" s="3">
        <v>1</v>
      </c>
    </row>
    <row r="19" spans="1:13" x14ac:dyDescent="0.25">
      <c r="A19" s="8">
        <v>43034</v>
      </c>
      <c r="B19" s="1">
        <v>0.75</v>
      </c>
      <c r="C19" s="2">
        <v>312</v>
      </c>
      <c r="D19" s="2" t="s">
        <v>7</v>
      </c>
      <c r="E19" s="11" t="s">
        <v>7</v>
      </c>
      <c r="F19" s="3">
        <v>10</v>
      </c>
      <c r="G19" s="3">
        <v>0</v>
      </c>
      <c r="H19" s="14" t="s">
        <v>48</v>
      </c>
      <c r="I19" s="38" t="s">
        <v>21</v>
      </c>
      <c r="J19" s="7">
        <v>0</v>
      </c>
      <c r="K19" s="3">
        <v>0</v>
      </c>
      <c r="L19" s="3">
        <v>0</v>
      </c>
    </row>
    <row r="20" spans="1:13" x14ac:dyDescent="0.25">
      <c r="A20" s="8">
        <v>43034</v>
      </c>
      <c r="B20" s="1">
        <v>0.75</v>
      </c>
      <c r="C20" s="2">
        <v>112</v>
      </c>
      <c r="D20" s="2" t="s">
        <v>7</v>
      </c>
      <c r="E20" s="11" t="s">
        <v>7</v>
      </c>
      <c r="F20" s="3">
        <v>12</v>
      </c>
      <c r="G20" s="3">
        <v>0</v>
      </c>
      <c r="H20" s="14" t="s">
        <v>48</v>
      </c>
      <c r="I20" s="38" t="s">
        <v>21</v>
      </c>
      <c r="J20" s="7">
        <v>7</v>
      </c>
      <c r="K20" s="3">
        <v>0</v>
      </c>
      <c r="L20" s="3">
        <v>0</v>
      </c>
    </row>
    <row r="21" spans="1:13" x14ac:dyDescent="0.25">
      <c r="A21" s="8">
        <v>43034</v>
      </c>
      <c r="B21" s="1">
        <v>0.75</v>
      </c>
      <c r="C21" s="2">
        <v>111</v>
      </c>
      <c r="D21" s="2" t="s">
        <v>7</v>
      </c>
      <c r="E21" s="11" t="s">
        <v>17</v>
      </c>
      <c r="F21" s="3">
        <v>0</v>
      </c>
      <c r="G21" s="3">
        <v>0</v>
      </c>
      <c r="H21" s="10"/>
      <c r="I21" s="10" t="s">
        <v>30</v>
      </c>
      <c r="J21" s="7">
        <v>0</v>
      </c>
      <c r="K21" s="7">
        <v>0</v>
      </c>
      <c r="L21" s="7">
        <v>0</v>
      </c>
      <c r="M21" s="13" t="s">
        <v>42</v>
      </c>
    </row>
    <row r="22" spans="1:13" x14ac:dyDescent="0.25">
      <c r="A22" s="8">
        <v>43034</v>
      </c>
      <c r="B22" s="1">
        <v>0.77083333333333337</v>
      </c>
      <c r="C22" s="2">
        <v>311</v>
      </c>
      <c r="D22" s="2" t="s">
        <v>7</v>
      </c>
      <c r="E22" s="2" t="s">
        <v>7</v>
      </c>
      <c r="F22" s="3">
        <v>0</v>
      </c>
      <c r="G22" s="3">
        <v>0</v>
      </c>
      <c r="H22" s="10"/>
      <c r="I22" s="10" t="s">
        <v>30</v>
      </c>
      <c r="J22" s="7">
        <v>0</v>
      </c>
      <c r="K22" s="7">
        <v>0</v>
      </c>
      <c r="L22" s="7">
        <v>0</v>
      </c>
      <c r="M22" t="s">
        <v>8</v>
      </c>
    </row>
    <row r="23" spans="1:13" x14ac:dyDescent="0.25">
      <c r="A23" s="8">
        <v>43034</v>
      </c>
      <c r="B23" s="1">
        <v>0.77083333333333337</v>
      </c>
      <c r="C23" s="2">
        <v>312</v>
      </c>
      <c r="D23" s="2" t="s">
        <v>7</v>
      </c>
      <c r="E23" s="2" t="s">
        <v>7</v>
      </c>
      <c r="F23" s="3">
        <v>0</v>
      </c>
      <c r="G23" s="3">
        <v>0</v>
      </c>
      <c r="H23" s="10"/>
      <c r="I23" s="10" t="s">
        <v>30</v>
      </c>
      <c r="J23" s="7">
        <v>0</v>
      </c>
      <c r="K23" s="7">
        <v>0</v>
      </c>
      <c r="L23" s="7">
        <v>0</v>
      </c>
      <c r="M23" t="s">
        <v>8</v>
      </c>
    </row>
    <row r="24" spans="1:13" x14ac:dyDescent="0.25">
      <c r="A24" s="8">
        <v>43034</v>
      </c>
      <c r="B24" s="1">
        <v>0.77083333333333337</v>
      </c>
      <c r="C24" s="2">
        <v>112</v>
      </c>
      <c r="D24" s="2" t="s">
        <v>7</v>
      </c>
      <c r="E24" s="2" t="s">
        <v>7</v>
      </c>
      <c r="F24" s="3">
        <v>31</v>
      </c>
      <c r="G24" s="3">
        <v>7</v>
      </c>
      <c r="H24" s="10"/>
      <c r="I24" s="10" t="s">
        <v>24</v>
      </c>
      <c r="J24" s="7">
        <v>18</v>
      </c>
      <c r="K24" s="7">
        <v>7</v>
      </c>
      <c r="L24" s="7">
        <v>9</v>
      </c>
    </row>
    <row r="25" spans="1:13" x14ac:dyDescent="0.25">
      <c r="A25" s="8">
        <v>43034</v>
      </c>
      <c r="B25" s="1">
        <v>0.77083333333333337</v>
      </c>
      <c r="C25" s="2">
        <v>111</v>
      </c>
      <c r="D25" s="2" t="s">
        <v>7</v>
      </c>
      <c r="E25" s="2" t="s">
        <v>7</v>
      </c>
      <c r="F25" s="3">
        <v>5</v>
      </c>
      <c r="G25" s="3">
        <v>1</v>
      </c>
      <c r="H25" s="10"/>
      <c r="I25" s="10" t="s">
        <v>22</v>
      </c>
      <c r="J25" s="7">
        <v>4</v>
      </c>
      <c r="K25" s="7">
        <v>1</v>
      </c>
      <c r="L25" s="7">
        <v>1</v>
      </c>
    </row>
    <row r="26" spans="1:13" s="21" customFormat="1" x14ac:dyDescent="0.25">
      <c r="A26" s="16"/>
      <c r="B26" s="17"/>
      <c r="C26" s="18"/>
      <c r="D26" s="18"/>
      <c r="E26" s="18"/>
      <c r="F26" s="19"/>
      <c r="G26" s="19"/>
      <c r="H26" s="19"/>
      <c r="I26" s="20"/>
    </row>
    <row r="27" spans="1:13" s="30" customFormat="1" x14ac:dyDescent="0.25">
      <c r="A27" s="39" t="s">
        <v>38</v>
      </c>
      <c r="B27" s="39" t="s">
        <v>40</v>
      </c>
      <c r="C27" s="39" t="s">
        <v>41</v>
      </c>
      <c r="D27" s="42" t="s">
        <v>55</v>
      </c>
      <c r="E27" s="28"/>
      <c r="F27" s="29"/>
      <c r="G27" s="29"/>
      <c r="H27" s="29"/>
    </row>
    <row r="28" spans="1:13" x14ac:dyDescent="0.25">
      <c r="A28" s="39" t="s">
        <v>35</v>
      </c>
      <c r="B28" s="22">
        <f>SUM(F2:G13)+SUM(F18:G25)</f>
        <v>159</v>
      </c>
      <c r="C28" s="22">
        <f>SUM(J1:K13)+SUM(J18:K25)</f>
        <v>61</v>
      </c>
      <c r="D28" s="43">
        <f>SUM(J2:J13)+SUM(J18:J25)+SUM(L2:L13)+SUM(L18:L25)</f>
        <v>62</v>
      </c>
      <c r="E28" s="2"/>
      <c r="F28" s="3"/>
      <c r="G28" s="3"/>
      <c r="H28" s="3"/>
    </row>
    <row r="29" spans="1:13" x14ac:dyDescent="0.25">
      <c r="A29" s="39" t="s">
        <v>36</v>
      </c>
      <c r="B29" s="22">
        <f>SUM(F2:F13)+SUM(F18:F25)</f>
        <v>149</v>
      </c>
      <c r="C29" s="22">
        <f>SUM(J2:J13)+SUM(J18:J25)</f>
        <v>51</v>
      </c>
      <c r="D29" s="43">
        <f>SUM(J2:J13)+SUM(J18:J25)</f>
        <v>51</v>
      </c>
      <c r="E29" s="2"/>
      <c r="F29" s="3"/>
      <c r="G29" s="3"/>
      <c r="H29" s="3"/>
    </row>
    <row r="30" spans="1:13" x14ac:dyDescent="0.25">
      <c r="A30" s="39" t="s">
        <v>37</v>
      </c>
      <c r="B30" s="22">
        <f>SUM(G2:G13)+SUM(G18:G25)</f>
        <v>10</v>
      </c>
      <c r="C30" s="22">
        <f>SUM(K2:K13)+SUM(K18:K25)</f>
        <v>10</v>
      </c>
      <c r="D30" s="43">
        <f>SUM(L2:L13)+SUM(L18:L25)</f>
        <v>11</v>
      </c>
      <c r="E30" s="2"/>
      <c r="F30" s="2"/>
      <c r="G30" s="2"/>
      <c r="H30" s="2"/>
    </row>
    <row r="31" spans="1:13" x14ac:dyDescent="0.25">
      <c r="A31" s="39" t="s">
        <v>39</v>
      </c>
      <c r="B31" s="40">
        <f>B29/B28</f>
        <v>0.93710691823899372</v>
      </c>
      <c r="C31" s="40">
        <f>C29/C28</f>
        <v>0.83606557377049184</v>
      </c>
      <c r="D31" s="44">
        <f>D29/D28</f>
        <v>0.82258064516129037</v>
      </c>
      <c r="E31" s="2"/>
      <c r="F31" s="2"/>
      <c r="G31" s="2"/>
      <c r="H31" s="2"/>
    </row>
  </sheetData>
  <autoFilter ref="A1:K2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D27" sqref="D27"/>
    </sheetView>
  </sheetViews>
  <sheetFormatPr defaultRowHeight="15" x14ac:dyDescent="0.25"/>
  <cols>
    <col min="1" max="1" width="23" customWidth="1"/>
    <col min="4" max="4" width="13.28515625" customWidth="1"/>
    <col min="5" max="5" width="15.140625" customWidth="1"/>
    <col min="8" max="8" width="22.28515625" customWidth="1"/>
    <col min="9" max="9" width="60.7109375" customWidth="1"/>
    <col min="10" max="12" width="23.7109375" customWidth="1"/>
    <col min="13" max="13" width="22.85546875" customWidth="1"/>
  </cols>
  <sheetData>
    <row r="1" spans="1:13" s="7" customFormat="1" ht="15.75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/>
      <c r="I1" s="12" t="s">
        <v>18</v>
      </c>
      <c r="J1" s="12" t="s">
        <v>19</v>
      </c>
      <c r="K1" s="12" t="s">
        <v>20</v>
      </c>
      <c r="L1" s="12" t="s">
        <v>53</v>
      </c>
    </row>
    <row r="2" spans="1:13" x14ac:dyDescent="0.25">
      <c r="A2" s="8">
        <v>43035</v>
      </c>
      <c r="B2" s="1">
        <v>0.66666666666666663</v>
      </c>
      <c r="C2" s="2">
        <v>311</v>
      </c>
      <c r="D2" t="s">
        <v>7</v>
      </c>
      <c r="E2" t="s">
        <v>7</v>
      </c>
      <c r="F2" s="7">
        <v>6</v>
      </c>
      <c r="G2" s="7">
        <v>0</v>
      </c>
      <c r="H2" s="7"/>
      <c r="I2" t="s">
        <v>25</v>
      </c>
      <c r="J2" s="7">
        <v>0</v>
      </c>
      <c r="K2" s="7">
        <v>0</v>
      </c>
      <c r="L2" s="7">
        <v>0</v>
      </c>
    </row>
    <row r="3" spans="1:13" x14ac:dyDescent="0.25">
      <c r="A3" s="8">
        <v>43035</v>
      </c>
      <c r="B3" s="1">
        <v>0.66666666666666663</v>
      </c>
      <c r="C3" s="2">
        <v>312</v>
      </c>
      <c r="D3" t="s">
        <v>7</v>
      </c>
      <c r="E3" t="s">
        <v>7</v>
      </c>
      <c r="F3" s="7">
        <v>8</v>
      </c>
      <c r="G3" s="7">
        <v>0</v>
      </c>
      <c r="H3" s="7"/>
      <c r="I3" t="s">
        <v>25</v>
      </c>
      <c r="J3" s="7">
        <v>0</v>
      </c>
      <c r="K3" s="7">
        <v>0</v>
      </c>
      <c r="L3" s="7">
        <v>0</v>
      </c>
    </row>
    <row r="4" spans="1:13" x14ac:dyDescent="0.25">
      <c r="A4" s="8">
        <v>43035</v>
      </c>
      <c r="B4" s="1">
        <v>0.66666666666666663</v>
      </c>
      <c r="C4" s="2">
        <v>112</v>
      </c>
      <c r="D4" t="s">
        <v>7</v>
      </c>
      <c r="E4" t="s">
        <v>7</v>
      </c>
      <c r="F4" s="7">
        <v>0</v>
      </c>
      <c r="G4" s="7">
        <v>0</v>
      </c>
      <c r="H4" s="7"/>
      <c r="I4" s="10" t="s">
        <v>30</v>
      </c>
      <c r="J4" s="7">
        <v>0</v>
      </c>
      <c r="K4" s="7">
        <v>0</v>
      </c>
      <c r="L4" s="7">
        <v>0</v>
      </c>
      <c r="M4" t="s">
        <v>8</v>
      </c>
    </row>
    <row r="5" spans="1:13" x14ac:dyDescent="0.25">
      <c r="A5" s="8">
        <v>43035</v>
      </c>
      <c r="B5" s="1">
        <v>0.66666666666666663</v>
      </c>
      <c r="C5" s="2">
        <v>111</v>
      </c>
      <c r="D5" t="s">
        <v>7</v>
      </c>
      <c r="E5" t="s">
        <v>7</v>
      </c>
      <c r="F5" s="7">
        <v>0</v>
      </c>
      <c r="G5" s="7">
        <v>0</v>
      </c>
      <c r="H5" s="7"/>
      <c r="I5" s="10" t="s">
        <v>30</v>
      </c>
      <c r="J5" s="7">
        <v>0</v>
      </c>
      <c r="K5" s="7">
        <v>0</v>
      </c>
      <c r="L5" s="7">
        <v>0</v>
      </c>
      <c r="M5" t="s">
        <v>8</v>
      </c>
    </row>
    <row r="6" spans="1:13" x14ac:dyDescent="0.25">
      <c r="A6" s="8">
        <v>43035</v>
      </c>
      <c r="B6" s="1">
        <v>0.6875</v>
      </c>
      <c r="C6" s="2">
        <v>311</v>
      </c>
      <c r="D6" t="s">
        <v>7</v>
      </c>
      <c r="E6" s="10" t="s">
        <v>7</v>
      </c>
      <c r="F6" s="7">
        <v>7</v>
      </c>
      <c r="G6" s="7">
        <v>1</v>
      </c>
      <c r="H6" s="14" t="s">
        <v>48</v>
      </c>
      <c r="I6" s="38" t="s">
        <v>21</v>
      </c>
      <c r="J6" s="7">
        <v>3</v>
      </c>
      <c r="K6" s="7">
        <v>1</v>
      </c>
      <c r="L6" s="7">
        <v>1</v>
      </c>
    </row>
    <row r="7" spans="1:13" x14ac:dyDescent="0.25">
      <c r="A7" s="8">
        <v>43035</v>
      </c>
      <c r="B7" s="1">
        <v>0.6875</v>
      </c>
      <c r="C7" s="2">
        <v>312</v>
      </c>
      <c r="D7" t="s">
        <v>7</v>
      </c>
      <c r="E7" s="10" t="s">
        <v>7</v>
      </c>
      <c r="F7" s="7">
        <v>12</v>
      </c>
      <c r="G7" s="7">
        <v>0</v>
      </c>
      <c r="H7" s="14" t="s">
        <v>48</v>
      </c>
      <c r="I7" t="s">
        <v>47</v>
      </c>
      <c r="J7" s="7">
        <v>0</v>
      </c>
      <c r="K7" s="7">
        <v>0</v>
      </c>
      <c r="L7" s="7">
        <v>0</v>
      </c>
    </row>
    <row r="8" spans="1:13" x14ac:dyDescent="0.25">
      <c r="A8" s="8">
        <v>43035</v>
      </c>
      <c r="B8" s="1">
        <v>0.6875</v>
      </c>
      <c r="C8" s="2">
        <v>112</v>
      </c>
      <c r="D8" t="s">
        <v>7</v>
      </c>
      <c r="E8" s="10" t="s">
        <v>7</v>
      </c>
      <c r="F8" s="7">
        <v>11</v>
      </c>
      <c r="G8" s="7">
        <v>0</v>
      </c>
      <c r="H8" s="14" t="s">
        <v>48</v>
      </c>
      <c r="I8" t="s">
        <v>47</v>
      </c>
      <c r="J8" s="7">
        <v>0</v>
      </c>
      <c r="K8" s="7">
        <v>0</v>
      </c>
      <c r="L8" s="7">
        <v>0</v>
      </c>
    </row>
    <row r="9" spans="1:13" x14ac:dyDescent="0.25">
      <c r="A9" s="8">
        <v>43035</v>
      </c>
      <c r="B9" s="1">
        <v>0.6875</v>
      </c>
      <c r="C9" s="2">
        <v>111</v>
      </c>
      <c r="D9" t="s">
        <v>7</v>
      </c>
      <c r="E9" s="10" t="s">
        <v>7</v>
      </c>
      <c r="F9" s="7">
        <v>6</v>
      </c>
      <c r="G9" s="7">
        <v>0</v>
      </c>
      <c r="H9" s="14" t="s">
        <v>48</v>
      </c>
      <c r="I9" t="s">
        <v>47</v>
      </c>
      <c r="J9" s="7">
        <v>0</v>
      </c>
      <c r="K9" s="7">
        <v>0</v>
      </c>
      <c r="L9" s="7">
        <v>0</v>
      </c>
    </row>
    <row r="10" spans="1:13" x14ac:dyDescent="0.25">
      <c r="A10" s="8">
        <v>43035</v>
      </c>
      <c r="B10" s="1">
        <v>0.70833333333333337</v>
      </c>
      <c r="C10" s="2">
        <v>311</v>
      </c>
      <c r="D10" t="s">
        <v>7</v>
      </c>
      <c r="E10" s="10" t="s">
        <v>17</v>
      </c>
      <c r="F10" s="7"/>
      <c r="G10" s="7"/>
      <c r="H10" s="7"/>
      <c r="I10" s="10" t="s">
        <v>28</v>
      </c>
      <c r="J10" s="7"/>
      <c r="K10" s="7"/>
      <c r="L10" s="7"/>
      <c r="M10" t="s">
        <v>26</v>
      </c>
    </row>
    <row r="11" spans="1:13" x14ac:dyDescent="0.25">
      <c r="A11" s="8">
        <v>43035</v>
      </c>
      <c r="B11" s="1">
        <v>0.70833333333333337</v>
      </c>
      <c r="C11" s="2">
        <v>312</v>
      </c>
      <c r="D11" t="s">
        <v>7</v>
      </c>
      <c r="E11" s="10" t="s">
        <v>17</v>
      </c>
      <c r="F11" s="7"/>
      <c r="G11" s="7"/>
      <c r="H11" s="7"/>
      <c r="I11" s="10" t="s">
        <v>28</v>
      </c>
      <c r="J11" s="7"/>
      <c r="K11" s="7"/>
      <c r="L11" s="7"/>
      <c r="M11" t="s">
        <v>26</v>
      </c>
    </row>
    <row r="12" spans="1:13" x14ac:dyDescent="0.25">
      <c r="A12" s="8">
        <v>43035</v>
      </c>
      <c r="B12" s="1">
        <v>0.70833333333333337</v>
      </c>
      <c r="C12" s="2">
        <v>112</v>
      </c>
      <c r="D12" t="s">
        <v>7</v>
      </c>
      <c r="E12" s="10" t="s">
        <v>17</v>
      </c>
      <c r="F12" s="7"/>
      <c r="G12" s="7"/>
      <c r="H12" s="7"/>
      <c r="I12" s="10" t="s">
        <v>28</v>
      </c>
      <c r="J12" s="7"/>
      <c r="K12" s="7"/>
      <c r="L12" s="7"/>
      <c r="M12" t="s">
        <v>13</v>
      </c>
    </row>
    <row r="13" spans="1:13" x14ac:dyDescent="0.25">
      <c r="A13" s="8">
        <v>43035</v>
      </c>
      <c r="B13" s="1">
        <v>0.70833333333333337</v>
      </c>
      <c r="C13" s="2">
        <v>111</v>
      </c>
      <c r="D13" t="s">
        <v>7</v>
      </c>
      <c r="E13" s="10" t="s">
        <v>17</v>
      </c>
      <c r="F13" s="7"/>
      <c r="G13" s="7"/>
      <c r="H13" s="7"/>
      <c r="I13" s="10" t="s">
        <v>28</v>
      </c>
      <c r="J13" s="7"/>
      <c r="K13" s="7"/>
      <c r="L13" s="7"/>
      <c r="M13" t="s">
        <v>13</v>
      </c>
    </row>
    <row r="14" spans="1:13" x14ac:dyDescent="0.25">
      <c r="A14" s="8">
        <v>43035</v>
      </c>
      <c r="B14" s="1">
        <v>0.72916666666666663</v>
      </c>
      <c r="C14" s="2">
        <v>311</v>
      </c>
      <c r="D14" t="s">
        <v>7</v>
      </c>
      <c r="E14" s="10" t="s">
        <v>17</v>
      </c>
      <c r="F14" s="7"/>
      <c r="G14" s="7"/>
      <c r="H14" s="7"/>
      <c r="I14" s="10" t="s">
        <v>28</v>
      </c>
      <c r="J14" s="7"/>
      <c r="K14" s="7"/>
      <c r="L14" s="7"/>
      <c r="M14" t="s">
        <v>13</v>
      </c>
    </row>
    <row r="15" spans="1:13" x14ac:dyDescent="0.25">
      <c r="A15" s="8">
        <v>43035</v>
      </c>
      <c r="B15" s="1">
        <v>0.72916666666666663</v>
      </c>
      <c r="C15" s="2">
        <v>312</v>
      </c>
      <c r="D15" t="s">
        <v>7</v>
      </c>
      <c r="E15" s="10" t="s">
        <v>17</v>
      </c>
      <c r="F15" s="7"/>
      <c r="G15" s="7"/>
      <c r="H15" s="7"/>
      <c r="I15" s="10" t="s">
        <v>28</v>
      </c>
      <c r="J15" s="7"/>
      <c r="K15" s="7"/>
      <c r="L15" s="7"/>
      <c r="M15" t="s">
        <v>13</v>
      </c>
    </row>
    <row r="16" spans="1:13" x14ac:dyDescent="0.25">
      <c r="A16" s="8">
        <v>43035</v>
      </c>
      <c r="B16" s="1">
        <v>0.72916666666666663</v>
      </c>
      <c r="C16" s="2">
        <v>111</v>
      </c>
      <c r="D16" t="s">
        <v>7</v>
      </c>
      <c r="E16" s="10" t="s">
        <v>17</v>
      </c>
      <c r="F16" s="7"/>
      <c r="G16" s="7"/>
      <c r="H16" s="7"/>
      <c r="I16" s="10" t="s">
        <v>28</v>
      </c>
      <c r="J16" s="7"/>
      <c r="K16" s="7"/>
      <c r="L16" s="7"/>
      <c r="M16" t="s">
        <v>13</v>
      </c>
    </row>
    <row r="17" spans="1:13" x14ac:dyDescent="0.25">
      <c r="A17" s="8">
        <v>43035</v>
      </c>
      <c r="B17" s="1">
        <v>0.72916666666666663</v>
      </c>
      <c r="C17" s="2">
        <v>112</v>
      </c>
      <c r="D17" t="s">
        <v>7</v>
      </c>
      <c r="E17" s="10" t="s">
        <v>17</v>
      </c>
      <c r="F17" s="7"/>
      <c r="G17" s="7"/>
      <c r="H17" s="7"/>
      <c r="I17" s="10" t="s">
        <v>28</v>
      </c>
      <c r="J17" s="7"/>
      <c r="K17" s="7"/>
      <c r="L17" s="7"/>
      <c r="M17" t="s">
        <v>13</v>
      </c>
    </row>
    <row r="18" spans="1:13" x14ac:dyDescent="0.25">
      <c r="A18" s="8">
        <v>43035</v>
      </c>
      <c r="B18" s="1">
        <v>0.75</v>
      </c>
      <c r="C18" s="2">
        <v>311</v>
      </c>
      <c r="D18" t="s">
        <v>7</v>
      </c>
      <c r="E18" s="10" t="s">
        <v>7</v>
      </c>
      <c r="F18" s="7">
        <v>3</v>
      </c>
      <c r="G18" s="7">
        <v>0</v>
      </c>
      <c r="H18" s="14" t="s">
        <v>48</v>
      </c>
      <c r="I18" t="s">
        <v>47</v>
      </c>
      <c r="J18" s="7">
        <v>0</v>
      </c>
      <c r="K18" s="7">
        <v>0</v>
      </c>
      <c r="L18" s="7">
        <v>0</v>
      </c>
    </row>
    <row r="19" spans="1:13" x14ac:dyDescent="0.25">
      <c r="A19" s="8">
        <v>43035</v>
      </c>
      <c r="B19" s="1">
        <v>0.75</v>
      </c>
      <c r="C19" s="2">
        <v>312</v>
      </c>
      <c r="D19" t="s">
        <v>7</v>
      </c>
      <c r="E19" s="10" t="s">
        <v>7</v>
      </c>
      <c r="F19" s="7">
        <v>8</v>
      </c>
      <c r="G19" s="7">
        <v>0</v>
      </c>
      <c r="H19" s="14" t="s">
        <v>48</v>
      </c>
      <c r="I19" t="s">
        <v>47</v>
      </c>
      <c r="J19" s="7">
        <v>0</v>
      </c>
      <c r="K19" s="7">
        <v>0</v>
      </c>
      <c r="L19" s="7">
        <v>0</v>
      </c>
    </row>
    <row r="20" spans="1:13" x14ac:dyDescent="0.25">
      <c r="A20" s="8">
        <v>43035</v>
      </c>
      <c r="B20" s="1">
        <v>0.75</v>
      </c>
      <c r="C20" s="2">
        <v>112</v>
      </c>
      <c r="D20" t="s">
        <v>7</v>
      </c>
      <c r="E20" s="10" t="s">
        <v>17</v>
      </c>
      <c r="F20" s="7">
        <v>0</v>
      </c>
      <c r="G20" s="7">
        <v>0</v>
      </c>
      <c r="H20" s="7"/>
      <c r="I20" s="34" t="s">
        <v>43</v>
      </c>
      <c r="J20" s="7">
        <v>0</v>
      </c>
      <c r="K20" s="7">
        <v>0</v>
      </c>
      <c r="L20" s="7">
        <v>0</v>
      </c>
    </row>
    <row r="21" spans="1:13" x14ac:dyDescent="0.25">
      <c r="A21" s="8">
        <v>43035</v>
      </c>
      <c r="B21" s="1">
        <v>0.75</v>
      </c>
      <c r="C21" s="2">
        <v>111</v>
      </c>
      <c r="D21" t="s">
        <v>7</v>
      </c>
      <c r="E21" s="10" t="s">
        <v>17</v>
      </c>
      <c r="F21" s="7">
        <v>0</v>
      </c>
      <c r="G21" s="7">
        <v>0</v>
      </c>
      <c r="H21" s="7"/>
      <c r="I21" s="34" t="s">
        <v>43</v>
      </c>
      <c r="J21" s="7">
        <v>0</v>
      </c>
      <c r="K21" s="7">
        <v>0</v>
      </c>
      <c r="L21" s="7">
        <v>0</v>
      </c>
    </row>
    <row r="22" spans="1:13" x14ac:dyDescent="0.25">
      <c r="A22" s="8">
        <v>43035</v>
      </c>
      <c r="B22" s="1">
        <v>0.77083333333333337</v>
      </c>
      <c r="C22" s="2">
        <v>311</v>
      </c>
      <c r="D22" t="s">
        <v>7</v>
      </c>
      <c r="E22" t="s">
        <v>7</v>
      </c>
      <c r="F22" s="7">
        <v>0</v>
      </c>
      <c r="G22" s="7">
        <v>0</v>
      </c>
      <c r="H22" s="7"/>
      <c r="I22" s="10" t="s">
        <v>30</v>
      </c>
      <c r="J22" s="7">
        <v>0</v>
      </c>
      <c r="K22" s="7">
        <v>0</v>
      </c>
      <c r="L22" s="7">
        <v>0</v>
      </c>
      <c r="M22" t="s">
        <v>8</v>
      </c>
    </row>
    <row r="23" spans="1:13" x14ac:dyDescent="0.25">
      <c r="A23" s="8">
        <v>43035</v>
      </c>
      <c r="B23" s="1">
        <v>0.77083333333333337</v>
      </c>
      <c r="C23" s="2">
        <v>312</v>
      </c>
      <c r="D23" t="s">
        <v>7</v>
      </c>
      <c r="E23" t="s">
        <v>7</v>
      </c>
      <c r="F23" s="7">
        <v>0</v>
      </c>
      <c r="G23" s="7">
        <v>0</v>
      </c>
      <c r="H23" s="7"/>
      <c r="I23" s="10" t="s">
        <v>30</v>
      </c>
      <c r="J23" s="7">
        <v>0</v>
      </c>
      <c r="K23" s="7">
        <v>0</v>
      </c>
      <c r="L23" s="7">
        <v>0</v>
      </c>
      <c r="M23" t="s">
        <v>8</v>
      </c>
    </row>
    <row r="24" spans="1:13" x14ac:dyDescent="0.25">
      <c r="A24" s="8">
        <v>43035</v>
      </c>
      <c r="B24" s="1">
        <v>0.77083333333333337</v>
      </c>
      <c r="C24" s="2">
        <v>112</v>
      </c>
      <c r="D24" t="s">
        <v>7</v>
      </c>
      <c r="E24" t="s">
        <v>7</v>
      </c>
      <c r="F24" s="7">
        <v>3</v>
      </c>
      <c r="G24" s="7">
        <v>0</v>
      </c>
      <c r="H24" s="7"/>
      <c r="I24" t="s">
        <v>25</v>
      </c>
      <c r="J24" s="7">
        <v>0</v>
      </c>
      <c r="K24" s="7">
        <v>0</v>
      </c>
      <c r="L24" s="7">
        <v>0</v>
      </c>
    </row>
    <row r="25" spans="1:13" x14ac:dyDescent="0.25">
      <c r="A25" s="8">
        <v>43035</v>
      </c>
      <c r="B25" s="1">
        <v>0.77083333333333337</v>
      </c>
      <c r="C25" s="2">
        <v>111</v>
      </c>
      <c r="D25" t="s">
        <v>7</v>
      </c>
      <c r="E25" t="s">
        <v>11</v>
      </c>
      <c r="F25" s="7">
        <v>0</v>
      </c>
      <c r="G25" s="7">
        <v>0</v>
      </c>
      <c r="H25" s="7"/>
      <c r="I25" s="10" t="s">
        <v>30</v>
      </c>
      <c r="J25" s="7">
        <v>0</v>
      </c>
      <c r="K25" s="7">
        <v>0</v>
      </c>
      <c r="L25" s="7">
        <v>0</v>
      </c>
      <c r="M25" t="s">
        <v>8</v>
      </c>
    </row>
    <row r="26" spans="1:13" s="21" customFormat="1" ht="15.75" thickBot="1" x14ac:dyDescent="0.3"/>
    <row r="27" spans="1:13" x14ac:dyDescent="0.25">
      <c r="A27" s="25" t="s">
        <v>38</v>
      </c>
      <c r="B27" s="26" t="s">
        <v>40</v>
      </c>
      <c r="C27" s="26" t="s">
        <v>41</v>
      </c>
      <c r="D27" s="27" t="s">
        <v>54</v>
      </c>
    </row>
    <row r="28" spans="1:13" x14ac:dyDescent="0.25">
      <c r="A28" s="31" t="s">
        <v>35</v>
      </c>
      <c r="B28" s="22">
        <f>SUM(F2:G9)+SUM(F18:G25)</f>
        <v>65</v>
      </c>
      <c r="C28" s="22">
        <f>SUM(J2:K9)+SUM(J18:K25)</f>
        <v>4</v>
      </c>
      <c r="D28" s="23">
        <f>SUM(J2:J9)+SUM(J18:J25)+SUM(L2:L9)+SUM(L18:L25)</f>
        <v>4</v>
      </c>
    </row>
    <row r="29" spans="1:13" x14ac:dyDescent="0.25">
      <c r="A29" s="31" t="s">
        <v>36</v>
      </c>
      <c r="B29" s="22">
        <f>SUM(F2:F9)+SUM(F18:F25)</f>
        <v>64</v>
      </c>
      <c r="C29" s="22">
        <f>SUM(J2:J9)+SUM(J18:J25)</f>
        <v>3</v>
      </c>
      <c r="D29" s="23">
        <f>SUM(J2:J9)+SUM(J18:J25)</f>
        <v>3</v>
      </c>
    </row>
    <row r="30" spans="1:13" x14ac:dyDescent="0.25">
      <c r="A30" s="31" t="s">
        <v>37</v>
      </c>
      <c r="B30" s="22">
        <f>SUM(G2:G9)+SUM(G18:G25)</f>
        <v>1</v>
      </c>
      <c r="C30" s="22">
        <f>SUM(K2:K9)+SUM(K18:K25)</f>
        <v>1</v>
      </c>
      <c r="D30" s="23">
        <f>SUM(L2:L9)+SUM(L18:L25)</f>
        <v>1</v>
      </c>
    </row>
    <row r="31" spans="1:13" ht="15.75" thickBot="1" x14ac:dyDescent="0.3">
      <c r="A31" s="32" t="s">
        <v>39</v>
      </c>
      <c r="B31" s="35">
        <f>B29/B28</f>
        <v>0.98461538461538467</v>
      </c>
      <c r="C31" s="41">
        <f>C29/C28</f>
        <v>0.75</v>
      </c>
      <c r="D31" s="24">
        <f>D29/D28</f>
        <v>0.75</v>
      </c>
    </row>
  </sheetData>
  <autoFilter ref="A1:M2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O28" sqref="O28"/>
    </sheetView>
  </sheetViews>
  <sheetFormatPr defaultRowHeight="15" x14ac:dyDescent="0.25"/>
  <cols>
    <col min="1" max="1" width="23" customWidth="1"/>
    <col min="4" max="4" width="20.28515625" customWidth="1"/>
    <col min="9" max="9" width="51.5703125" customWidth="1"/>
    <col min="10" max="12" width="15.42578125" customWidth="1"/>
  </cols>
  <sheetData>
    <row r="1" spans="1:14" s="7" customFormat="1" ht="15.75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/>
      <c r="I1" s="12" t="s">
        <v>18</v>
      </c>
      <c r="J1" s="12" t="s">
        <v>19</v>
      </c>
      <c r="K1" s="12" t="s">
        <v>20</v>
      </c>
      <c r="L1" s="12" t="s">
        <v>53</v>
      </c>
    </row>
    <row r="2" spans="1:14" x14ac:dyDescent="0.25">
      <c r="A2" s="8">
        <v>43036</v>
      </c>
      <c r="B2" s="1">
        <v>0.66666666666666663</v>
      </c>
      <c r="C2" s="2">
        <v>311</v>
      </c>
      <c r="D2" t="s">
        <v>7</v>
      </c>
      <c r="E2" t="s">
        <v>7</v>
      </c>
      <c r="F2" s="7">
        <v>4</v>
      </c>
      <c r="G2" s="7">
        <v>0</v>
      </c>
      <c r="H2" s="7"/>
      <c r="I2" t="s">
        <v>27</v>
      </c>
      <c r="J2" s="7">
        <v>0</v>
      </c>
      <c r="K2" s="7">
        <v>0</v>
      </c>
      <c r="L2" s="7">
        <v>0</v>
      </c>
      <c r="M2" t="s">
        <v>8</v>
      </c>
    </row>
    <row r="3" spans="1:14" x14ac:dyDescent="0.25">
      <c r="A3" s="8">
        <v>43036</v>
      </c>
      <c r="B3" s="1">
        <v>0.66666666666666663</v>
      </c>
      <c r="C3" s="2">
        <v>312</v>
      </c>
      <c r="D3" t="s">
        <v>7</v>
      </c>
      <c r="E3" t="s">
        <v>7</v>
      </c>
      <c r="F3" s="7">
        <v>25</v>
      </c>
      <c r="G3" s="7">
        <v>0</v>
      </c>
      <c r="H3" s="7"/>
      <c r="I3" t="s">
        <v>21</v>
      </c>
      <c r="J3" s="7">
        <v>13</v>
      </c>
      <c r="K3" s="7">
        <v>0</v>
      </c>
      <c r="L3" s="7">
        <v>0</v>
      </c>
    </row>
    <row r="4" spans="1:14" x14ac:dyDescent="0.25">
      <c r="A4" s="8">
        <v>43036</v>
      </c>
      <c r="B4" s="1">
        <v>0.66666666666666663</v>
      </c>
      <c r="C4" s="2">
        <v>112</v>
      </c>
      <c r="D4" t="s">
        <v>7</v>
      </c>
      <c r="E4" t="s">
        <v>7</v>
      </c>
      <c r="F4" s="7">
        <v>0</v>
      </c>
      <c r="G4" s="7">
        <v>0</v>
      </c>
      <c r="H4" s="7"/>
      <c r="I4" t="s">
        <v>27</v>
      </c>
      <c r="J4" s="7">
        <v>0</v>
      </c>
      <c r="K4" s="7">
        <v>0</v>
      </c>
      <c r="L4" s="7">
        <v>0</v>
      </c>
      <c r="M4" t="s">
        <v>8</v>
      </c>
    </row>
    <row r="5" spans="1:14" x14ac:dyDescent="0.25">
      <c r="A5" s="8">
        <v>43036</v>
      </c>
      <c r="B5" s="1">
        <v>0.66666666666666663</v>
      </c>
      <c r="C5" s="2">
        <v>111</v>
      </c>
      <c r="D5" t="s">
        <v>7</v>
      </c>
      <c r="E5" t="s">
        <v>7</v>
      </c>
      <c r="F5" s="7">
        <v>0</v>
      </c>
      <c r="G5" s="7">
        <v>0</v>
      </c>
      <c r="H5" s="7"/>
      <c r="I5" t="s">
        <v>27</v>
      </c>
      <c r="J5" s="7">
        <v>0</v>
      </c>
      <c r="K5" s="7">
        <v>0</v>
      </c>
      <c r="L5" s="7">
        <v>0</v>
      </c>
      <c r="M5" t="s">
        <v>8</v>
      </c>
    </row>
    <row r="6" spans="1:14" x14ac:dyDescent="0.25">
      <c r="A6" s="8">
        <v>43036</v>
      </c>
      <c r="B6" s="1">
        <v>0.6875</v>
      </c>
      <c r="C6" s="2">
        <v>311</v>
      </c>
      <c r="D6" t="s">
        <v>7</v>
      </c>
      <c r="E6" s="10" t="s">
        <v>7</v>
      </c>
      <c r="F6" s="7">
        <v>7</v>
      </c>
      <c r="G6" s="7">
        <v>1</v>
      </c>
      <c r="H6" s="13" t="s">
        <v>48</v>
      </c>
      <c r="I6" t="s">
        <v>21</v>
      </c>
      <c r="J6" s="7">
        <v>0</v>
      </c>
      <c r="K6" s="7">
        <v>1</v>
      </c>
      <c r="L6" s="7">
        <v>1</v>
      </c>
    </row>
    <row r="7" spans="1:14" x14ac:dyDescent="0.25">
      <c r="A7" s="8">
        <v>43036</v>
      </c>
      <c r="B7" s="1">
        <v>0.6875</v>
      </c>
      <c r="C7" s="2">
        <v>312</v>
      </c>
      <c r="D7" t="s">
        <v>7</v>
      </c>
      <c r="E7" s="10" t="s">
        <v>7</v>
      </c>
      <c r="F7" s="7">
        <v>12</v>
      </c>
      <c r="G7" s="7">
        <v>0</v>
      </c>
      <c r="H7" s="13" t="s">
        <v>48</v>
      </c>
      <c r="I7" t="s">
        <v>21</v>
      </c>
      <c r="J7" s="7">
        <v>3</v>
      </c>
      <c r="K7" s="7">
        <v>0</v>
      </c>
      <c r="L7" s="7">
        <v>0</v>
      </c>
    </row>
    <row r="8" spans="1:14" x14ac:dyDescent="0.25">
      <c r="A8" s="8">
        <v>43036</v>
      </c>
      <c r="B8" s="1">
        <v>0.6875</v>
      </c>
      <c r="C8" s="2">
        <v>112</v>
      </c>
      <c r="D8" t="s">
        <v>7</v>
      </c>
      <c r="E8" s="10" t="s">
        <v>17</v>
      </c>
      <c r="F8" s="7">
        <v>0</v>
      </c>
      <c r="G8" s="7">
        <v>0</v>
      </c>
      <c r="H8" s="7"/>
      <c r="I8" t="s">
        <v>27</v>
      </c>
      <c r="J8" s="7">
        <v>0</v>
      </c>
      <c r="K8" s="7">
        <v>0</v>
      </c>
      <c r="L8" s="7">
        <v>0</v>
      </c>
      <c r="M8" s="13" t="s">
        <v>42</v>
      </c>
    </row>
    <row r="9" spans="1:14" x14ac:dyDescent="0.25">
      <c r="A9" s="8">
        <v>43036</v>
      </c>
      <c r="B9" s="1">
        <v>0.6875</v>
      </c>
      <c r="C9" s="2">
        <v>111</v>
      </c>
      <c r="D9" t="s">
        <v>7</v>
      </c>
      <c r="E9" s="10" t="s">
        <v>17</v>
      </c>
      <c r="F9" s="7">
        <v>0</v>
      </c>
      <c r="G9" s="7">
        <v>0</v>
      </c>
      <c r="H9" s="7"/>
      <c r="I9" t="s">
        <v>27</v>
      </c>
      <c r="J9" s="7">
        <v>0</v>
      </c>
      <c r="K9" s="7">
        <v>0</v>
      </c>
      <c r="L9" s="7">
        <v>0</v>
      </c>
      <c r="M9" t="s">
        <v>8</v>
      </c>
    </row>
    <row r="10" spans="1:14" x14ac:dyDescent="0.25">
      <c r="A10" s="8">
        <v>43036</v>
      </c>
      <c r="B10" s="1">
        <v>0.70833333333333337</v>
      </c>
      <c r="C10" s="2">
        <v>311</v>
      </c>
      <c r="D10" t="s">
        <v>7</v>
      </c>
      <c r="E10" s="10" t="s">
        <v>17</v>
      </c>
      <c r="F10" s="7">
        <v>3</v>
      </c>
      <c r="G10" s="7">
        <v>0</v>
      </c>
      <c r="H10" s="13" t="s">
        <v>48</v>
      </c>
      <c r="I10" t="s">
        <v>47</v>
      </c>
      <c r="J10" s="7">
        <v>0</v>
      </c>
      <c r="K10" s="7">
        <v>0</v>
      </c>
      <c r="L10" s="7"/>
      <c r="M10" t="s">
        <v>13</v>
      </c>
    </row>
    <row r="11" spans="1:14" x14ac:dyDescent="0.25">
      <c r="A11" s="8">
        <v>43036</v>
      </c>
      <c r="B11" s="1">
        <v>0.70833333333333337</v>
      </c>
      <c r="C11" s="2">
        <v>312</v>
      </c>
      <c r="D11" t="s">
        <v>7</v>
      </c>
      <c r="E11" s="10" t="s">
        <v>17</v>
      </c>
      <c r="F11" s="7">
        <v>10</v>
      </c>
      <c r="G11" s="7">
        <v>0</v>
      </c>
      <c r="H11" s="13" t="s">
        <v>48</v>
      </c>
      <c r="I11" t="s">
        <v>21</v>
      </c>
      <c r="J11" s="7">
        <v>6</v>
      </c>
      <c r="K11" s="7">
        <v>0</v>
      </c>
      <c r="L11" s="7"/>
      <c r="M11" t="s">
        <v>13</v>
      </c>
    </row>
    <row r="12" spans="1:14" x14ac:dyDescent="0.25">
      <c r="A12" s="8">
        <v>43036</v>
      </c>
      <c r="B12" s="1">
        <v>0.70833333333333337</v>
      </c>
      <c r="C12" s="2">
        <v>112</v>
      </c>
      <c r="D12" t="s">
        <v>7</v>
      </c>
      <c r="E12" s="10" t="s">
        <v>17</v>
      </c>
      <c r="F12" s="7">
        <v>0</v>
      </c>
      <c r="G12" s="7">
        <v>0</v>
      </c>
      <c r="H12" s="7"/>
      <c r="I12" t="s">
        <v>27</v>
      </c>
      <c r="J12" s="7">
        <v>0</v>
      </c>
      <c r="K12" s="7">
        <v>0</v>
      </c>
      <c r="L12" s="7"/>
      <c r="M12" t="s">
        <v>13</v>
      </c>
      <c r="N12" s="13" t="s">
        <v>42</v>
      </c>
    </row>
    <row r="13" spans="1:14" x14ac:dyDescent="0.25">
      <c r="A13" s="8">
        <v>43036</v>
      </c>
      <c r="B13" s="1">
        <v>0.70833333333333337</v>
      </c>
      <c r="C13" s="2">
        <v>111</v>
      </c>
      <c r="D13" t="s">
        <v>7</v>
      </c>
      <c r="E13" s="10" t="s">
        <v>17</v>
      </c>
      <c r="F13" s="7">
        <v>0</v>
      </c>
      <c r="G13" s="7">
        <v>0</v>
      </c>
      <c r="H13" s="7"/>
      <c r="I13" t="s">
        <v>27</v>
      </c>
      <c r="J13" s="7">
        <v>0</v>
      </c>
      <c r="K13" s="7">
        <v>0</v>
      </c>
      <c r="L13" s="7"/>
      <c r="M13" t="s">
        <v>13</v>
      </c>
    </row>
    <row r="14" spans="1:14" x14ac:dyDescent="0.25">
      <c r="A14" s="8">
        <v>43036</v>
      </c>
      <c r="B14" s="1">
        <v>0.72916666666666663</v>
      </c>
      <c r="C14" s="2">
        <v>311</v>
      </c>
      <c r="D14" t="s">
        <v>9</v>
      </c>
      <c r="E14" s="10" t="s">
        <v>17</v>
      </c>
      <c r="F14" s="7"/>
      <c r="G14" s="7"/>
      <c r="H14" s="7"/>
      <c r="I14" s="10" t="s">
        <v>29</v>
      </c>
      <c r="J14" s="7"/>
      <c r="K14" s="7"/>
      <c r="L14" s="7"/>
    </row>
    <row r="15" spans="1:14" x14ac:dyDescent="0.25">
      <c r="A15" s="8">
        <v>43036</v>
      </c>
      <c r="B15" s="1">
        <v>0.72916666666666663</v>
      </c>
      <c r="C15" s="2">
        <v>312</v>
      </c>
      <c r="D15" t="s">
        <v>9</v>
      </c>
      <c r="E15" s="10" t="s">
        <v>17</v>
      </c>
      <c r="F15" s="7"/>
      <c r="G15" s="7"/>
      <c r="H15" s="7"/>
      <c r="I15" s="10" t="s">
        <v>29</v>
      </c>
      <c r="J15" s="7"/>
      <c r="K15" s="7"/>
      <c r="L15" s="7"/>
    </row>
    <row r="16" spans="1:14" x14ac:dyDescent="0.25">
      <c r="A16" s="8">
        <v>43036</v>
      </c>
      <c r="B16" s="1">
        <v>0.72916666666666663</v>
      </c>
      <c r="C16" s="2">
        <v>112</v>
      </c>
      <c r="D16" t="s">
        <v>9</v>
      </c>
      <c r="E16" s="10" t="s">
        <v>17</v>
      </c>
      <c r="F16" s="7"/>
      <c r="G16" s="7"/>
      <c r="H16" s="7"/>
      <c r="I16" s="10" t="s">
        <v>29</v>
      </c>
      <c r="J16" s="7"/>
      <c r="K16" s="7"/>
      <c r="L16" s="7"/>
    </row>
    <row r="17" spans="1:15" x14ac:dyDescent="0.25">
      <c r="A17" s="8">
        <v>43036</v>
      </c>
      <c r="B17" s="1">
        <v>0.72916666666666663</v>
      </c>
      <c r="C17" s="2">
        <v>111</v>
      </c>
      <c r="D17" t="s">
        <v>9</v>
      </c>
      <c r="E17" s="10" t="s">
        <v>17</v>
      </c>
      <c r="F17" s="7"/>
      <c r="G17" s="7"/>
      <c r="H17" s="7"/>
      <c r="I17" s="10" t="s">
        <v>29</v>
      </c>
      <c r="J17" s="7"/>
      <c r="K17" s="7"/>
      <c r="L17" s="7"/>
    </row>
    <row r="18" spans="1:15" x14ac:dyDescent="0.25">
      <c r="A18" s="8">
        <v>43036</v>
      </c>
      <c r="B18" s="1">
        <v>0.75</v>
      </c>
      <c r="C18" s="2">
        <v>311</v>
      </c>
      <c r="D18" t="s">
        <v>10</v>
      </c>
      <c r="E18" s="10" t="s">
        <v>17</v>
      </c>
      <c r="F18" s="7"/>
      <c r="G18" s="7"/>
      <c r="H18" s="7"/>
      <c r="I18" s="10" t="s">
        <v>28</v>
      </c>
      <c r="J18" s="7"/>
      <c r="K18" s="7"/>
      <c r="L18" s="7"/>
    </row>
    <row r="19" spans="1:15" x14ac:dyDescent="0.25">
      <c r="A19" s="8">
        <v>43036</v>
      </c>
      <c r="B19" s="1">
        <v>0.75</v>
      </c>
      <c r="C19" s="2">
        <v>312</v>
      </c>
      <c r="D19" t="s">
        <v>10</v>
      </c>
      <c r="E19" s="10" t="s">
        <v>17</v>
      </c>
      <c r="F19" s="7"/>
      <c r="G19" s="7"/>
      <c r="H19" s="7"/>
      <c r="I19" s="10" t="s">
        <v>28</v>
      </c>
      <c r="J19" s="7"/>
      <c r="K19" s="7"/>
      <c r="L19" s="7"/>
    </row>
    <row r="20" spans="1:15" x14ac:dyDescent="0.25">
      <c r="A20" s="8">
        <v>43036</v>
      </c>
      <c r="B20" s="1">
        <v>0.75</v>
      </c>
      <c r="C20" s="2">
        <v>112</v>
      </c>
      <c r="D20" t="s">
        <v>10</v>
      </c>
      <c r="E20" s="10" t="s">
        <v>17</v>
      </c>
      <c r="F20" s="7"/>
      <c r="G20" s="7"/>
      <c r="H20" s="7"/>
      <c r="I20" s="10" t="s">
        <v>28</v>
      </c>
      <c r="J20" s="7"/>
      <c r="K20" s="7"/>
      <c r="L20" s="7"/>
    </row>
    <row r="21" spans="1:15" x14ac:dyDescent="0.25">
      <c r="A21" s="8">
        <v>43036</v>
      </c>
      <c r="B21" s="1">
        <v>0.75</v>
      </c>
      <c r="C21" s="2">
        <v>111</v>
      </c>
      <c r="D21" t="s">
        <v>10</v>
      </c>
      <c r="E21" s="10" t="s">
        <v>17</v>
      </c>
      <c r="F21" s="7"/>
      <c r="G21" s="7"/>
      <c r="H21" s="7"/>
      <c r="I21" s="10" t="s">
        <v>28</v>
      </c>
      <c r="J21" s="7"/>
      <c r="K21" s="7"/>
      <c r="L21" s="7"/>
    </row>
    <row r="22" spans="1:15" x14ac:dyDescent="0.25">
      <c r="A22" s="8">
        <v>43036</v>
      </c>
      <c r="B22" s="1">
        <v>0.77083333333333337</v>
      </c>
      <c r="C22" s="2">
        <v>311</v>
      </c>
      <c r="D22" t="s">
        <v>7</v>
      </c>
      <c r="E22" t="s">
        <v>7</v>
      </c>
      <c r="F22" s="7">
        <v>6</v>
      </c>
      <c r="G22" s="7">
        <v>1</v>
      </c>
      <c r="H22" s="7"/>
      <c r="I22" s="13" t="s">
        <v>49</v>
      </c>
      <c r="J22" s="7"/>
      <c r="K22" s="7"/>
      <c r="L22" s="7"/>
      <c r="M22" s="13" t="s">
        <v>13</v>
      </c>
      <c r="O22" t="s">
        <v>58</v>
      </c>
    </row>
    <row r="23" spans="1:15" x14ac:dyDescent="0.25">
      <c r="A23" s="8">
        <v>43036</v>
      </c>
      <c r="B23" s="1">
        <v>0.77083333333333337</v>
      </c>
      <c r="C23" s="2">
        <v>312</v>
      </c>
      <c r="D23" t="s">
        <v>7</v>
      </c>
      <c r="E23" t="s">
        <v>7</v>
      </c>
      <c r="F23" s="7">
        <v>11</v>
      </c>
      <c r="G23" s="7">
        <v>0</v>
      </c>
      <c r="H23" s="7"/>
      <c r="I23" t="s">
        <v>27</v>
      </c>
      <c r="J23" s="7">
        <v>0</v>
      </c>
      <c r="K23" s="7">
        <v>0</v>
      </c>
      <c r="L23" s="7"/>
      <c r="M23" t="s">
        <v>14</v>
      </c>
      <c r="O23" t="s">
        <v>58</v>
      </c>
    </row>
    <row r="24" spans="1:15" x14ac:dyDescent="0.25">
      <c r="A24" s="8">
        <v>43036</v>
      </c>
      <c r="B24" s="1">
        <v>0.77083333333333337</v>
      </c>
      <c r="C24" s="2">
        <v>112</v>
      </c>
      <c r="D24" t="s">
        <v>7</v>
      </c>
      <c r="E24" t="s">
        <v>7</v>
      </c>
      <c r="F24" s="7">
        <v>26</v>
      </c>
      <c r="G24" s="7">
        <v>2</v>
      </c>
      <c r="H24" s="7"/>
      <c r="I24" s="13" t="s">
        <v>50</v>
      </c>
      <c r="J24" s="7">
        <v>0</v>
      </c>
      <c r="K24" s="7">
        <v>2</v>
      </c>
      <c r="L24" s="7">
        <v>2</v>
      </c>
      <c r="M24" s="13" t="s">
        <v>45</v>
      </c>
      <c r="O24" t="s">
        <v>58</v>
      </c>
    </row>
    <row r="25" spans="1:15" ht="45" x14ac:dyDescent="0.25">
      <c r="A25" s="8">
        <v>43036</v>
      </c>
      <c r="B25" s="1">
        <v>0.77083333333333337</v>
      </c>
      <c r="C25" s="2">
        <v>111</v>
      </c>
      <c r="D25" t="s">
        <v>7</v>
      </c>
      <c r="E25" t="s">
        <v>7</v>
      </c>
      <c r="F25" s="7">
        <v>1</v>
      </c>
      <c r="G25" s="7">
        <v>0</v>
      </c>
      <c r="H25" s="7"/>
      <c r="I25" s="15" t="s">
        <v>34</v>
      </c>
      <c r="J25" s="7"/>
      <c r="K25" s="7"/>
      <c r="L25" s="7"/>
      <c r="M25" s="13" t="s">
        <v>44</v>
      </c>
      <c r="O25" t="s">
        <v>58</v>
      </c>
    </row>
    <row r="26" spans="1:15" s="21" customFormat="1" ht="15.75" thickBot="1" x14ac:dyDescent="0.3"/>
    <row r="27" spans="1:15" x14ac:dyDescent="0.25">
      <c r="A27" s="25" t="s">
        <v>38</v>
      </c>
      <c r="B27" s="26" t="s">
        <v>40</v>
      </c>
      <c r="C27" s="26" t="s">
        <v>41</v>
      </c>
      <c r="D27" s="46" t="s">
        <v>56</v>
      </c>
    </row>
    <row r="28" spans="1:15" x14ac:dyDescent="0.25">
      <c r="A28" s="31" t="s">
        <v>35</v>
      </c>
      <c r="B28" s="22">
        <f>SUM(F2:G9)+SUM(F22:G25)</f>
        <v>96</v>
      </c>
      <c r="C28" s="22">
        <f>SUM(J2:K9)+SUM(J22:K25)</f>
        <v>19</v>
      </c>
      <c r="D28" s="23">
        <f>SUM(J2:J9)+SUM(J22:J25)+SUM(L2:L9)+SUM(L22:L25)</f>
        <v>19</v>
      </c>
    </row>
    <row r="29" spans="1:15" x14ac:dyDescent="0.25">
      <c r="A29" s="31" t="s">
        <v>36</v>
      </c>
      <c r="B29" s="22">
        <f>SUM(F2:F9)+SUM(F22:F25)</f>
        <v>92</v>
      </c>
      <c r="C29" s="22">
        <f>SUM(J2:J9)+SUM(J22:J25)</f>
        <v>16</v>
      </c>
      <c r="D29" s="23">
        <f>SUM(J2:J9)+SUM(J22:J25)</f>
        <v>16</v>
      </c>
    </row>
    <row r="30" spans="1:15" x14ac:dyDescent="0.25">
      <c r="A30" s="31" t="s">
        <v>37</v>
      </c>
      <c r="B30" s="22">
        <f>SUM(G2:G9)+SUM(G22:G25)</f>
        <v>4</v>
      </c>
      <c r="C30" s="22">
        <f>SUM(K2:K9)+SUM(K22:K25)</f>
        <v>3</v>
      </c>
      <c r="D30" s="23">
        <f>SUM(L2:L9)+SUM(L22:L25)</f>
        <v>3</v>
      </c>
    </row>
    <row r="31" spans="1:15" ht="15.75" thickBot="1" x14ac:dyDescent="0.3">
      <c r="A31" s="32" t="s">
        <v>39</v>
      </c>
      <c r="B31" s="35">
        <f>B29/B28</f>
        <v>0.95833333333333337</v>
      </c>
      <c r="C31" s="35">
        <f>C29/C28</f>
        <v>0.84210526315789469</v>
      </c>
      <c r="D31" s="36">
        <f>D29/D28</f>
        <v>0.84210526315789469</v>
      </c>
    </row>
  </sheetData>
  <autoFilter ref="A1:M25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G34" sqref="G34"/>
    </sheetView>
  </sheetViews>
  <sheetFormatPr defaultRowHeight="15" x14ac:dyDescent="0.25"/>
  <cols>
    <col min="1" max="1" width="15.28515625" customWidth="1"/>
    <col min="4" max="4" width="13.5703125" customWidth="1"/>
    <col min="5" max="5" width="14.85546875" customWidth="1"/>
    <col min="6" max="6" width="10.7109375" customWidth="1"/>
    <col min="8" max="8" width="20.5703125" customWidth="1"/>
    <col min="9" max="9" width="56.28515625" customWidth="1"/>
    <col min="10" max="10" width="16.5703125" customWidth="1"/>
    <col min="11" max="12" width="18.5703125" customWidth="1"/>
    <col min="13" max="13" width="37.42578125" customWidth="1"/>
  </cols>
  <sheetData>
    <row r="1" spans="1:13" s="7" customFormat="1" ht="15.75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/>
      <c r="I1" s="12" t="s">
        <v>18</v>
      </c>
      <c r="J1" s="12" t="s">
        <v>19</v>
      </c>
      <c r="K1" s="12" t="s">
        <v>20</v>
      </c>
      <c r="L1" s="12" t="s">
        <v>53</v>
      </c>
    </row>
    <row r="2" spans="1:13" x14ac:dyDescent="0.25">
      <c r="A2" s="8">
        <v>43037</v>
      </c>
      <c r="B2" s="1">
        <v>0.66666666666666663</v>
      </c>
      <c r="C2" s="2">
        <v>311</v>
      </c>
      <c r="D2" t="s">
        <v>7</v>
      </c>
      <c r="E2" t="s">
        <v>15</v>
      </c>
      <c r="F2" s="7">
        <v>8</v>
      </c>
      <c r="G2" s="7">
        <v>0</v>
      </c>
      <c r="H2" s="7"/>
      <c r="I2" t="s">
        <v>22</v>
      </c>
      <c r="J2" s="7">
        <v>7</v>
      </c>
      <c r="K2" s="7">
        <v>0</v>
      </c>
      <c r="L2" s="7">
        <v>0</v>
      </c>
    </row>
    <row r="3" spans="1:13" x14ac:dyDescent="0.25">
      <c r="A3" s="8">
        <v>43037</v>
      </c>
      <c r="B3" s="1">
        <v>0.66666666666666663</v>
      </c>
      <c r="C3" s="2">
        <v>312</v>
      </c>
      <c r="D3" t="s">
        <v>7</v>
      </c>
      <c r="E3" t="s">
        <v>7</v>
      </c>
      <c r="F3" s="7">
        <v>5</v>
      </c>
      <c r="G3" s="7">
        <v>0</v>
      </c>
      <c r="H3" s="7"/>
      <c r="I3" t="s">
        <v>27</v>
      </c>
      <c r="J3" s="7">
        <v>0</v>
      </c>
      <c r="K3" s="7">
        <v>0</v>
      </c>
      <c r="L3" s="7">
        <v>0</v>
      </c>
      <c r="M3" t="s">
        <v>8</v>
      </c>
    </row>
    <row r="4" spans="1:13" x14ac:dyDescent="0.25">
      <c r="A4" s="8">
        <v>43037</v>
      </c>
      <c r="B4" s="1">
        <v>0.66666666666666663</v>
      </c>
      <c r="C4" s="2">
        <v>112</v>
      </c>
      <c r="D4" t="s">
        <v>7</v>
      </c>
      <c r="E4" t="s">
        <v>7</v>
      </c>
      <c r="F4" s="7">
        <v>0</v>
      </c>
      <c r="G4" s="7">
        <v>0</v>
      </c>
      <c r="H4" s="7"/>
      <c r="I4" t="s">
        <v>27</v>
      </c>
      <c r="J4" s="7">
        <v>0</v>
      </c>
      <c r="K4" s="7">
        <v>0</v>
      </c>
      <c r="L4" s="7">
        <v>0</v>
      </c>
      <c r="M4" t="s">
        <v>8</v>
      </c>
    </row>
    <row r="5" spans="1:13" x14ac:dyDescent="0.25">
      <c r="A5" s="8">
        <v>43037</v>
      </c>
      <c r="B5" s="1">
        <v>0.66666666666666663</v>
      </c>
      <c r="C5" s="2">
        <v>111</v>
      </c>
      <c r="D5" t="s">
        <v>7</v>
      </c>
      <c r="E5" t="s">
        <v>11</v>
      </c>
      <c r="F5" s="7">
        <v>0</v>
      </c>
      <c r="G5" s="7">
        <v>0</v>
      </c>
      <c r="H5" s="7"/>
      <c r="I5" s="10" t="s">
        <v>30</v>
      </c>
      <c r="J5" s="7">
        <v>0</v>
      </c>
      <c r="K5" s="7">
        <v>0</v>
      </c>
      <c r="L5" s="7">
        <v>0</v>
      </c>
      <c r="M5" t="s">
        <v>8</v>
      </c>
    </row>
    <row r="6" spans="1:13" x14ac:dyDescent="0.25">
      <c r="A6" s="8">
        <v>43037</v>
      </c>
      <c r="B6" s="1">
        <v>0.6875</v>
      </c>
      <c r="C6" s="9">
        <v>311</v>
      </c>
      <c r="D6" t="s">
        <v>7</v>
      </c>
      <c r="E6" s="10" t="s">
        <v>17</v>
      </c>
      <c r="F6" s="7">
        <v>9</v>
      </c>
      <c r="G6" s="7">
        <v>2</v>
      </c>
      <c r="H6" s="13" t="s">
        <v>48</v>
      </c>
      <c r="I6" t="s">
        <v>21</v>
      </c>
      <c r="J6" s="7">
        <v>2</v>
      </c>
      <c r="K6" s="7">
        <v>2</v>
      </c>
      <c r="L6" s="7">
        <v>2</v>
      </c>
    </row>
    <row r="7" spans="1:13" x14ac:dyDescent="0.25">
      <c r="A7" s="8">
        <v>43037</v>
      </c>
      <c r="B7" s="1">
        <v>0.6875</v>
      </c>
      <c r="C7" s="9">
        <v>312</v>
      </c>
      <c r="D7" t="s">
        <v>7</v>
      </c>
      <c r="E7" s="10" t="s">
        <v>17</v>
      </c>
      <c r="F7" s="7">
        <v>11</v>
      </c>
      <c r="G7" s="7">
        <v>0</v>
      </c>
      <c r="H7" s="13" t="s">
        <v>48</v>
      </c>
      <c r="I7" t="s">
        <v>51</v>
      </c>
      <c r="J7" s="7">
        <v>0</v>
      </c>
      <c r="K7" s="7">
        <v>0</v>
      </c>
      <c r="L7" s="7">
        <v>0</v>
      </c>
    </row>
    <row r="8" spans="1:13" x14ac:dyDescent="0.25">
      <c r="A8" s="8">
        <v>43037</v>
      </c>
      <c r="B8" s="1">
        <v>0.6875</v>
      </c>
      <c r="C8" s="9">
        <v>112</v>
      </c>
      <c r="D8" t="s">
        <v>7</v>
      </c>
      <c r="E8" s="10" t="s">
        <v>17</v>
      </c>
      <c r="F8" s="7">
        <v>0</v>
      </c>
      <c r="G8" s="7">
        <v>0</v>
      </c>
      <c r="H8" s="7"/>
      <c r="I8" s="10" t="s">
        <v>30</v>
      </c>
      <c r="J8" s="7">
        <v>0</v>
      </c>
      <c r="K8" s="7">
        <v>0</v>
      </c>
      <c r="L8" s="7">
        <v>0</v>
      </c>
      <c r="M8" s="13" t="s">
        <v>42</v>
      </c>
    </row>
    <row r="9" spans="1:13" x14ac:dyDescent="0.25">
      <c r="A9" s="8">
        <v>43037</v>
      </c>
      <c r="B9" s="1">
        <v>0.6875</v>
      </c>
      <c r="C9" s="9">
        <v>111</v>
      </c>
      <c r="D9" t="s">
        <v>7</v>
      </c>
      <c r="E9" s="10" t="s">
        <v>17</v>
      </c>
      <c r="F9" s="7">
        <v>0</v>
      </c>
      <c r="G9" s="7">
        <v>0</v>
      </c>
      <c r="H9" s="7"/>
      <c r="I9" s="10" t="s">
        <v>30</v>
      </c>
      <c r="J9" s="7">
        <v>0</v>
      </c>
      <c r="K9" s="7">
        <v>0</v>
      </c>
      <c r="L9" s="7">
        <v>0</v>
      </c>
      <c r="M9" t="s">
        <v>8</v>
      </c>
    </row>
    <row r="10" spans="1:13" x14ac:dyDescent="0.25">
      <c r="A10" s="8">
        <v>43037</v>
      </c>
      <c r="B10" s="1">
        <v>0.70833333333333337</v>
      </c>
      <c r="C10" s="9">
        <v>311</v>
      </c>
      <c r="D10" t="s">
        <v>7</v>
      </c>
      <c r="E10" s="10" t="s">
        <v>17</v>
      </c>
      <c r="F10" s="7">
        <v>12</v>
      </c>
      <c r="G10" s="7">
        <v>1</v>
      </c>
      <c r="H10" s="7"/>
      <c r="I10" s="10" t="s">
        <v>31</v>
      </c>
      <c r="J10" s="7"/>
      <c r="K10" s="7"/>
      <c r="L10" s="7"/>
      <c r="M10" t="s">
        <v>16</v>
      </c>
    </row>
    <row r="11" spans="1:13" x14ac:dyDescent="0.25">
      <c r="A11" s="8">
        <v>43037</v>
      </c>
      <c r="B11" s="1">
        <v>0.70833333333333337</v>
      </c>
      <c r="C11" s="9">
        <v>312</v>
      </c>
      <c r="D11" t="s">
        <v>7</v>
      </c>
      <c r="E11" s="10" t="s">
        <v>17</v>
      </c>
      <c r="F11" s="7">
        <v>16</v>
      </c>
      <c r="G11" s="7">
        <v>0</v>
      </c>
      <c r="H11" s="7"/>
      <c r="I11" s="10" t="s">
        <v>31</v>
      </c>
      <c r="J11" s="7"/>
      <c r="K11" s="7"/>
      <c r="L11" s="7"/>
      <c r="M11" t="s">
        <v>16</v>
      </c>
    </row>
    <row r="12" spans="1:13" x14ac:dyDescent="0.25">
      <c r="A12" s="8">
        <v>43037</v>
      </c>
      <c r="B12" s="1">
        <v>0.70833333333333337</v>
      </c>
      <c r="C12" s="9">
        <v>112</v>
      </c>
      <c r="D12" t="s">
        <v>7</v>
      </c>
      <c r="E12" s="10" t="s">
        <v>17</v>
      </c>
      <c r="F12" s="7"/>
      <c r="G12" s="7"/>
      <c r="H12" s="7"/>
      <c r="I12" s="10" t="s">
        <v>31</v>
      </c>
      <c r="J12" s="7"/>
      <c r="K12" s="7"/>
      <c r="L12" s="7"/>
      <c r="M12" t="s">
        <v>16</v>
      </c>
    </row>
    <row r="13" spans="1:13" x14ac:dyDescent="0.25">
      <c r="A13" s="8">
        <v>43037</v>
      </c>
      <c r="B13" s="1">
        <v>0.70833333333333337</v>
      </c>
      <c r="C13" s="9">
        <v>111</v>
      </c>
      <c r="D13" t="s">
        <v>7</v>
      </c>
      <c r="E13" s="10" t="s">
        <v>17</v>
      </c>
      <c r="F13" s="7"/>
      <c r="G13" s="7"/>
      <c r="H13" s="7"/>
      <c r="I13" s="10" t="s">
        <v>31</v>
      </c>
      <c r="J13" s="7"/>
      <c r="K13" s="7"/>
      <c r="L13" s="7"/>
      <c r="M13" t="s">
        <v>16</v>
      </c>
    </row>
    <row r="14" spans="1:13" x14ac:dyDescent="0.25">
      <c r="A14" s="8">
        <v>43037</v>
      </c>
      <c r="B14" s="1">
        <v>0.72916666666666663</v>
      </c>
      <c r="C14" s="9">
        <v>311</v>
      </c>
      <c r="D14" t="s">
        <v>7</v>
      </c>
      <c r="E14" s="10" t="s">
        <v>17</v>
      </c>
      <c r="F14" s="7">
        <v>3</v>
      </c>
      <c r="G14" s="7">
        <v>0</v>
      </c>
      <c r="H14" s="13" t="s">
        <v>48</v>
      </c>
      <c r="I14" t="s">
        <v>51</v>
      </c>
      <c r="J14" s="7">
        <v>0</v>
      </c>
      <c r="K14" s="7">
        <v>0</v>
      </c>
      <c r="L14" s="7">
        <v>0</v>
      </c>
      <c r="M14" t="s">
        <v>16</v>
      </c>
    </row>
    <row r="15" spans="1:13" x14ac:dyDescent="0.25">
      <c r="A15" s="8">
        <v>43037</v>
      </c>
      <c r="B15" s="1">
        <v>0.72916666666666663</v>
      </c>
      <c r="C15" s="9">
        <v>312</v>
      </c>
      <c r="D15" t="s">
        <v>7</v>
      </c>
      <c r="E15" s="10" t="s">
        <v>17</v>
      </c>
      <c r="F15" s="7">
        <v>9</v>
      </c>
      <c r="G15" s="7">
        <v>0</v>
      </c>
      <c r="H15" s="13" t="s">
        <v>48</v>
      </c>
      <c r="I15" t="s">
        <v>51</v>
      </c>
      <c r="J15" s="7">
        <v>0</v>
      </c>
      <c r="K15" s="7">
        <v>0</v>
      </c>
      <c r="L15" s="7">
        <v>0</v>
      </c>
      <c r="M15" t="s">
        <v>16</v>
      </c>
    </row>
    <row r="16" spans="1:13" x14ac:dyDescent="0.25">
      <c r="A16" s="8">
        <v>43037</v>
      </c>
      <c r="B16" s="1">
        <v>0.72916666666666663</v>
      </c>
      <c r="C16" s="9">
        <v>112</v>
      </c>
      <c r="D16" t="s">
        <v>7</v>
      </c>
      <c r="E16" s="10" t="s">
        <v>17</v>
      </c>
      <c r="F16" s="7">
        <v>0</v>
      </c>
      <c r="G16" s="7">
        <v>0</v>
      </c>
      <c r="H16" s="7"/>
      <c r="I16" s="10" t="s">
        <v>30</v>
      </c>
      <c r="J16" s="7">
        <v>0</v>
      </c>
      <c r="K16" s="7">
        <v>0</v>
      </c>
      <c r="L16" s="7">
        <v>0</v>
      </c>
      <c r="M16" t="s">
        <v>16</v>
      </c>
    </row>
    <row r="17" spans="1:13" x14ac:dyDescent="0.25">
      <c r="A17" s="8">
        <v>43037</v>
      </c>
      <c r="B17" s="1">
        <v>0.72916666666666663</v>
      </c>
      <c r="C17" s="9">
        <v>111</v>
      </c>
      <c r="D17" t="s">
        <v>7</v>
      </c>
      <c r="E17" s="10" t="s">
        <v>17</v>
      </c>
      <c r="F17" s="7">
        <v>0</v>
      </c>
      <c r="G17" s="7">
        <v>0</v>
      </c>
      <c r="H17" s="7"/>
      <c r="I17" s="10" t="s">
        <v>30</v>
      </c>
      <c r="J17" s="7">
        <v>0</v>
      </c>
      <c r="K17" s="7">
        <v>0</v>
      </c>
      <c r="L17" s="7">
        <v>0</v>
      </c>
      <c r="M17" t="s">
        <v>16</v>
      </c>
    </row>
    <row r="18" spans="1:13" x14ac:dyDescent="0.25">
      <c r="A18" s="8">
        <v>43037</v>
      </c>
      <c r="B18" s="1">
        <v>0.75</v>
      </c>
      <c r="C18" s="9">
        <v>311</v>
      </c>
      <c r="D18" t="s">
        <v>7</v>
      </c>
      <c r="E18" s="10" t="s">
        <v>17</v>
      </c>
      <c r="F18" s="7">
        <v>13</v>
      </c>
      <c r="G18" s="7">
        <v>0</v>
      </c>
      <c r="H18" s="13" t="s">
        <v>48</v>
      </c>
      <c r="I18" t="s">
        <v>21</v>
      </c>
      <c r="J18" s="7">
        <v>7</v>
      </c>
      <c r="K18" s="7">
        <v>0</v>
      </c>
      <c r="L18" s="7">
        <v>0</v>
      </c>
    </row>
    <row r="19" spans="1:13" x14ac:dyDescent="0.25">
      <c r="A19" s="8">
        <v>43037</v>
      </c>
      <c r="B19" s="1">
        <v>0.75</v>
      </c>
      <c r="C19" s="9">
        <v>312</v>
      </c>
      <c r="D19" t="s">
        <v>7</v>
      </c>
      <c r="E19" s="10" t="s">
        <v>17</v>
      </c>
      <c r="F19" s="7">
        <v>12</v>
      </c>
      <c r="G19" s="7">
        <v>0</v>
      </c>
      <c r="H19" s="13" t="s">
        <v>48</v>
      </c>
      <c r="I19" t="s">
        <v>21</v>
      </c>
      <c r="J19" s="7">
        <v>5</v>
      </c>
      <c r="K19" s="7">
        <v>0</v>
      </c>
      <c r="L19" s="7">
        <v>0</v>
      </c>
    </row>
    <row r="20" spans="1:13" x14ac:dyDescent="0.25">
      <c r="A20" s="8">
        <v>43037</v>
      </c>
      <c r="B20" s="1">
        <v>0.75</v>
      </c>
      <c r="C20" s="9">
        <v>112</v>
      </c>
      <c r="D20" t="s">
        <v>7</v>
      </c>
      <c r="E20" s="10" t="s">
        <v>17</v>
      </c>
      <c r="F20" s="7">
        <v>10</v>
      </c>
      <c r="G20" s="7">
        <v>1</v>
      </c>
      <c r="H20" s="13" t="s">
        <v>48</v>
      </c>
      <c r="I20" t="s">
        <v>51</v>
      </c>
      <c r="J20" s="7">
        <v>0</v>
      </c>
      <c r="K20" s="7">
        <v>1</v>
      </c>
      <c r="L20" s="7">
        <v>0</v>
      </c>
    </row>
    <row r="21" spans="1:13" x14ac:dyDescent="0.25">
      <c r="A21" s="8">
        <v>43037</v>
      </c>
      <c r="B21" s="1">
        <v>0.75</v>
      </c>
      <c r="C21" s="9">
        <v>111</v>
      </c>
      <c r="D21" t="s">
        <v>7</v>
      </c>
      <c r="E21" s="10" t="s">
        <v>17</v>
      </c>
      <c r="F21" s="7">
        <v>0</v>
      </c>
      <c r="G21" s="7">
        <v>0</v>
      </c>
      <c r="H21" s="7"/>
      <c r="I21" s="10" t="s">
        <v>30</v>
      </c>
      <c r="J21" s="7">
        <v>0</v>
      </c>
      <c r="K21" s="7">
        <v>0</v>
      </c>
      <c r="L21" s="7">
        <v>0</v>
      </c>
      <c r="M21" t="s">
        <v>8</v>
      </c>
    </row>
    <row r="22" spans="1:13" x14ac:dyDescent="0.25">
      <c r="A22" s="8">
        <v>43037</v>
      </c>
      <c r="B22" s="1">
        <v>0.77083333333333337</v>
      </c>
      <c r="C22" s="9">
        <v>311</v>
      </c>
      <c r="D22" t="s">
        <v>7</v>
      </c>
      <c r="E22" t="s">
        <v>15</v>
      </c>
      <c r="F22" s="7">
        <v>6</v>
      </c>
      <c r="G22" s="7">
        <v>1</v>
      </c>
      <c r="H22" s="7"/>
      <c r="I22" s="13" t="s">
        <v>32</v>
      </c>
      <c r="J22" s="7">
        <v>0</v>
      </c>
      <c r="K22" s="7">
        <v>1</v>
      </c>
      <c r="L22" s="7">
        <v>1</v>
      </c>
      <c r="M22" s="13" t="s">
        <v>46</v>
      </c>
    </row>
    <row r="23" spans="1:13" x14ac:dyDescent="0.25">
      <c r="A23" s="8">
        <v>43037</v>
      </c>
      <c r="B23" s="1">
        <v>0.77083333333333337</v>
      </c>
      <c r="C23" s="9">
        <v>312</v>
      </c>
      <c r="D23" t="s">
        <v>7</v>
      </c>
      <c r="E23" t="s">
        <v>7</v>
      </c>
      <c r="F23" s="7">
        <v>0</v>
      </c>
      <c r="G23" s="7">
        <v>0</v>
      </c>
      <c r="H23" s="7"/>
      <c r="I23" s="10" t="s">
        <v>30</v>
      </c>
      <c r="J23" s="7">
        <v>0</v>
      </c>
      <c r="K23" s="7">
        <v>0</v>
      </c>
      <c r="L23" s="7">
        <v>0</v>
      </c>
      <c r="M23" t="s">
        <v>8</v>
      </c>
    </row>
    <row r="24" spans="1:13" x14ac:dyDescent="0.25">
      <c r="A24" s="8">
        <v>43037</v>
      </c>
      <c r="B24" s="1">
        <v>0.77083333333333337</v>
      </c>
      <c r="C24" s="9">
        <v>112</v>
      </c>
      <c r="D24" t="s">
        <v>7</v>
      </c>
      <c r="E24" t="s">
        <v>15</v>
      </c>
      <c r="F24" s="7">
        <v>18</v>
      </c>
      <c r="G24" s="7">
        <v>0</v>
      </c>
      <c r="H24" s="7"/>
      <c r="I24" s="13" t="s">
        <v>33</v>
      </c>
      <c r="J24" s="7">
        <v>21</v>
      </c>
      <c r="K24" s="7">
        <v>0</v>
      </c>
      <c r="L24" s="7">
        <v>0</v>
      </c>
      <c r="M24" s="13" t="s">
        <v>46</v>
      </c>
    </row>
    <row r="25" spans="1:13" x14ac:dyDescent="0.25">
      <c r="A25" s="8">
        <v>43037</v>
      </c>
      <c r="B25" s="1">
        <v>0.77083333333333337</v>
      </c>
      <c r="C25" s="9">
        <v>111</v>
      </c>
      <c r="D25" t="s">
        <v>7</v>
      </c>
      <c r="E25" t="s">
        <v>7</v>
      </c>
      <c r="F25" s="7">
        <v>0</v>
      </c>
      <c r="G25" s="7">
        <v>0</v>
      </c>
      <c r="H25" s="7"/>
      <c r="I25" s="10" t="s">
        <v>30</v>
      </c>
      <c r="J25" s="7">
        <v>0</v>
      </c>
      <c r="K25" s="7">
        <v>0</v>
      </c>
      <c r="L25" s="7">
        <v>0</v>
      </c>
      <c r="M25" t="s">
        <v>8</v>
      </c>
    </row>
    <row r="26" spans="1:13" s="21" customFormat="1" ht="15.75" thickBot="1" x14ac:dyDescent="0.3"/>
    <row r="27" spans="1:13" x14ac:dyDescent="0.25">
      <c r="A27" s="25" t="s">
        <v>38</v>
      </c>
      <c r="B27" s="26" t="s">
        <v>40</v>
      </c>
      <c r="C27" s="27" t="s">
        <v>41</v>
      </c>
      <c r="D27" s="45" t="s">
        <v>57</v>
      </c>
    </row>
    <row r="28" spans="1:13" x14ac:dyDescent="0.25">
      <c r="A28" s="31" t="s">
        <v>35</v>
      </c>
      <c r="B28" s="22">
        <f>SUM(F2:G9)+SUM(F18:G25)</f>
        <v>96</v>
      </c>
      <c r="C28" s="23">
        <f>SUM(J2:K9)+SUM(J18:K25)</f>
        <v>46</v>
      </c>
      <c r="D28">
        <f>SUM(J2:J9)+SUM(J18:J25)+SUM(L2:L9)+SUM(L18:L25)</f>
        <v>45</v>
      </c>
    </row>
    <row r="29" spans="1:13" x14ac:dyDescent="0.25">
      <c r="A29" s="31" t="s">
        <v>36</v>
      </c>
      <c r="B29" s="22">
        <f>SUM(F2:F9)+SUM(F18:F25)</f>
        <v>92</v>
      </c>
      <c r="C29" s="23">
        <f>SUM(J2:J9)+SUM(J18:J25)</f>
        <v>42</v>
      </c>
      <c r="D29">
        <f>SUM(J2:J9)+SUM(J18:J25)</f>
        <v>42</v>
      </c>
    </row>
    <row r="30" spans="1:13" x14ac:dyDescent="0.25">
      <c r="A30" s="31" t="s">
        <v>37</v>
      </c>
      <c r="B30" s="22">
        <f>SUM(G2:G9)+SUM(G18:G25)</f>
        <v>4</v>
      </c>
      <c r="C30" s="23">
        <f>SUM(K2:K9)+SUM(K18:K25)</f>
        <v>4</v>
      </c>
      <c r="D30">
        <f>SUM(L2:L9)+SUM(L18:L25)</f>
        <v>3</v>
      </c>
    </row>
    <row r="31" spans="1:13" ht="15.75" thickBot="1" x14ac:dyDescent="0.3">
      <c r="A31" s="32" t="s">
        <v>39</v>
      </c>
      <c r="B31" s="35">
        <f>B29/B28</f>
        <v>0.95833333333333337</v>
      </c>
      <c r="C31" s="36">
        <f>C29/C28</f>
        <v>0.91304347826086951</v>
      </c>
      <c r="D31" s="47">
        <f>D29/D28</f>
        <v>0.93333333333333335</v>
      </c>
    </row>
  </sheetData>
  <autoFilter ref="A1:N2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</vt:lpstr>
      <vt:lpstr>Tues</vt:lpstr>
      <vt:lpstr>Wed</vt:lpstr>
      <vt:lpstr>Thurs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Choudhary, Nishu</dc:creator>
  <cp:lastModifiedBy>Choudhary, Nishu</cp:lastModifiedBy>
  <dcterms:created xsi:type="dcterms:W3CDTF">2017-08-28T20:34:38Z</dcterms:created>
  <dcterms:modified xsi:type="dcterms:W3CDTF">2017-10-16T21:13:10Z</dcterms:modified>
</cp:coreProperties>
</file>