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857\Dropbox\DBTB_Numerical Analysis\JF\After\"/>
    </mc:Choice>
  </mc:AlternateContent>
  <bookViews>
    <workbookView xWindow="0" yWindow="0" windowWidth="28800" windowHeight="12300" activeTab="3"/>
  </bookViews>
  <sheets>
    <sheet name="Mon" sheetId="2" r:id="rId1"/>
    <sheet name="Tues" sheetId="3" r:id="rId2"/>
    <sheet name="Wednes" sheetId="9" r:id="rId3"/>
    <sheet name="Thurs" sheetId="5" r:id="rId4"/>
  </sheets>
  <definedNames>
    <definedName name="_xlnm._FilterDatabase" localSheetId="0" hidden="1">Mon!$A$1:$L$26</definedName>
    <definedName name="_xlnm._FilterDatabase" localSheetId="3" hidden="1">Thurs!$A$1:$M$48</definedName>
    <definedName name="_xlnm._FilterDatabase" localSheetId="1" hidden="1">Tues!$A$1:$K$36</definedName>
    <definedName name="_xlnm._FilterDatabase" localSheetId="2" hidden="1">Wednes!$A$1:$M$50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5" l="1"/>
  <c r="L36" i="5"/>
  <c r="L35" i="5"/>
  <c r="L34" i="5"/>
  <c r="B34" i="3"/>
  <c r="B33" i="3"/>
  <c r="B35" i="3"/>
  <c r="B24" i="2"/>
  <c r="B23" i="2"/>
  <c r="B25" i="2"/>
  <c r="M35" i="9"/>
  <c r="L35" i="9"/>
  <c r="M24" i="9"/>
  <c r="L24" i="9"/>
  <c r="M13" i="9"/>
  <c r="L13" i="9"/>
  <c r="M5" i="9"/>
  <c r="L5" i="9"/>
  <c r="H17" i="9"/>
  <c r="H6" i="9"/>
  <c r="B49" i="9"/>
  <c r="B48" i="9"/>
  <c r="B47" i="9"/>
  <c r="M45" i="9"/>
  <c r="L45" i="9"/>
  <c r="M44" i="9"/>
  <c r="L44" i="9"/>
  <c r="M43" i="9"/>
  <c r="M42" i="9"/>
  <c r="H42" i="9"/>
  <c r="M41" i="9"/>
  <c r="H41" i="9"/>
  <c r="M40" i="9"/>
  <c r="H40" i="9"/>
  <c r="M39" i="9"/>
  <c r="M38" i="9"/>
  <c r="L38" i="9"/>
  <c r="M37" i="9"/>
  <c r="L37" i="9"/>
  <c r="M36" i="9"/>
  <c r="L36" i="9"/>
  <c r="M34" i="9"/>
  <c r="L34" i="9"/>
  <c r="M33" i="9"/>
  <c r="L33" i="9"/>
  <c r="M32" i="9"/>
  <c r="M31" i="9"/>
  <c r="H31" i="9"/>
  <c r="M30" i="9"/>
  <c r="H30" i="9"/>
  <c r="M29" i="9"/>
  <c r="H29" i="9"/>
  <c r="M28" i="9"/>
  <c r="H28" i="9"/>
  <c r="M27" i="9"/>
  <c r="L27" i="9"/>
  <c r="M26" i="9"/>
  <c r="L26" i="9"/>
  <c r="M25" i="9"/>
  <c r="L25" i="9"/>
  <c r="M23" i="9"/>
  <c r="L23" i="9"/>
  <c r="M22" i="9"/>
  <c r="L22" i="9"/>
  <c r="M21" i="9"/>
  <c r="M20" i="9"/>
  <c r="H20" i="9"/>
  <c r="M19" i="9"/>
  <c r="H19" i="9"/>
  <c r="M18" i="9"/>
  <c r="L18" i="9"/>
  <c r="M17" i="9"/>
  <c r="L17" i="9"/>
  <c r="M16" i="9"/>
  <c r="L16" i="9"/>
  <c r="M15" i="9"/>
  <c r="L15" i="9"/>
  <c r="M14" i="9"/>
  <c r="L14" i="9"/>
  <c r="M12" i="9"/>
  <c r="L12" i="9"/>
  <c r="M11" i="9"/>
  <c r="L11" i="9"/>
  <c r="M10" i="9"/>
  <c r="M9" i="9"/>
  <c r="H9" i="9"/>
  <c r="M8" i="9"/>
  <c r="H8" i="9"/>
  <c r="M7" i="9"/>
  <c r="L7" i="9"/>
  <c r="M6" i="9"/>
  <c r="M4" i="9"/>
  <c r="L4" i="9"/>
  <c r="C48" i="9" s="1"/>
  <c r="M3" i="9"/>
  <c r="H3" i="9"/>
  <c r="M2" i="9"/>
  <c r="L2" i="9"/>
  <c r="L2" i="5"/>
  <c r="C46" i="5" s="1"/>
  <c r="M2" i="5"/>
  <c r="C47" i="5" s="1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M15" i="5"/>
  <c r="M16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M24" i="5"/>
  <c r="M25" i="5"/>
  <c r="L26" i="5"/>
  <c r="M26" i="5"/>
  <c r="L27" i="5"/>
  <c r="M27" i="5"/>
  <c r="M28" i="5"/>
  <c r="L29" i="5"/>
  <c r="M29" i="5"/>
  <c r="L30" i="5"/>
  <c r="M30" i="5"/>
  <c r="L31" i="5"/>
  <c r="M31" i="5"/>
  <c r="L32" i="5"/>
  <c r="M32" i="5"/>
  <c r="L33" i="5"/>
  <c r="M33" i="5"/>
  <c r="M34" i="5"/>
  <c r="M35" i="5"/>
  <c r="M36" i="5"/>
  <c r="M37" i="5"/>
  <c r="M38" i="5"/>
  <c r="M39" i="5"/>
  <c r="L40" i="5"/>
  <c r="M40" i="5"/>
  <c r="M41" i="5"/>
  <c r="L42" i="5"/>
  <c r="M42" i="5"/>
  <c r="L43" i="5"/>
  <c r="M43" i="5"/>
  <c r="B47" i="5"/>
  <c r="B46" i="5"/>
  <c r="B48" i="5" s="1"/>
  <c r="B45" i="5"/>
  <c r="C35" i="3"/>
  <c r="C34" i="3"/>
  <c r="C33" i="3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L10" i="2"/>
  <c r="L9" i="2"/>
  <c r="K9" i="2"/>
  <c r="L8" i="2"/>
  <c r="K8" i="2"/>
  <c r="L7" i="2"/>
  <c r="K7" i="2"/>
  <c r="L6" i="2"/>
  <c r="K6" i="2"/>
  <c r="K2" i="2"/>
  <c r="K3" i="2"/>
  <c r="K5" i="2"/>
  <c r="L5" i="2"/>
  <c r="L4" i="2"/>
  <c r="L3" i="2"/>
  <c r="L2" i="2"/>
  <c r="H14" i="5"/>
  <c r="H15" i="5"/>
  <c r="H16" i="5"/>
  <c r="H17" i="5"/>
  <c r="H18" i="5"/>
  <c r="H19" i="5"/>
  <c r="H24" i="5"/>
  <c r="H25" i="5"/>
  <c r="H28" i="5"/>
  <c r="H34" i="5"/>
  <c r="H35" i="5"/>
  <c r="H36" i="5"/>
  <c r="H37" i="5"/>
  <c r="H38" i="5"/>
  <c r="H39" i="5"/>
  <c r="H41" i="5"/>
  <c r="H16" i="3"/>
  <c r="H17" i="3"/>
  <c r="H19" i="3"/>
  <c r="H20" i="3"/>
  <c r="H21" i="3"/>
  <c r="H22" i="3"/>
  <c r="H3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C47" i="9"/>
  <c r="B50" i="9"/>
  <c r="C49" i="9"/>
  <c r="C45" i="5" l="1"/>
  <c r="C48" i="5"/>
  <c r="C50" i="9"/>
  <c r="B36" i="3"/>
  <c r="C23" i="2"/>
  <c r="C25" i="2"/>
  <c r="B26" i="2"/>
  <c r="C24" i="2"/>
</calcChain>
</file>

<file path=xl/comments1.xml><?xml version="1.0" encoding="utf-8"?>
<comments xmlns="http://schemas.openxmlformats.org/spreadsheetml/2006/main">
  <authors>
    <author>Saroj, Abhilasha Jairam</author>
  </authors>
  <commentList>
    <comment ref="L28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Update this.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Propensity file needed for this</t>
        </r>
      </text>
    </comment>
  </commentList>
</comments>
</file>

<file path=xl/comments2.xml><?xml version="1.0" encoding="utf-8"?>
<comments xmlns="http://schemas.openxmlformats.org/spreadsheetml/2006/main">
  <authors>
    <author>Saroj, Abhilasha Jairam</author>
  </authors>
  <commentList>
    <comment ref="L34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Update this with new numbers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Update this with new numbers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Update this with new numbers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Saroj, Abhilasha Jairam:</t>
        </r>
        <r>
          <rPr>
            <sz val="9"/>
            <color indexed="81"/>
            <rFont val="Tahoma"/>
            <family val="2"/>
          </rPr>
          <t xml:space="preserve">
Update this with new numbers</t>
        </r>
      </text>
    </comment>
  </commentList>
</comments>
</file>

<file path=xl/sharedStrings.xml><?xml version="1.0" encoding="utf-8"?>
<sst xmlns="http://schemas.openxmlformats.org/spreadsheetml/2006/main" count="768" uniqueCount="100">
  <si>
    <t xml:space="preserve">Video Number </t>
  </si>
  <si>
    <t>Time</t>
  </si>
  <si>
    <t>Lane</t>
  </si>
  <si>
    <t xml:space="preserve">Blocking files present </t>
  </si>
  <si>
    <t>Propensity files present</t>
  </si>
  <si>
    <t xml:space="preserve"># Blocking </t>
  </si>
  <si>
    <t># Non Blocking</t>
  </si>
  <si>
    <t>Propensity</t>
  </si>
  <si>
    <t>Status</t>
  </si>
  <si>
    <t>New Propensity Conversion Status</t>
  </si>
  <si>
    <t>GOPR0991</t>
  </si>
  <si>
    <t>-</t>
  </si>
  <si>
    <t>Checked</t>
  </si>
  <si>
    <t>GP010991</t>
  </si>
  <si>
    <t>yes</t>
  </si>
  <si>
    <t>No blocking event less than 3. Ran script-file saved with 0 blocking cases</t>
  </si>
  <si>
    <t>GP020991</t>
  </si>
  <si>
    <t>GP030991</t>
  </si>
  <si>
    <t>GP040991</t>
  </si>
  <si>
    <t>GP050991</t>
  </si>
  <si>
    <t>GOPR2211</t>
  </si>
  <si>
    <t>GP012211</t>
  </si>
  <si>
    <t>GP022211</t>
  </si>
  <si>
    <t>GP032211</t>
  </si>
  <si>
    <t>old</t>
  </si>
  <si>
    <t>new</t>
  </si>
  <si>
    <t xml:space="preserve">Total # opportunities </t>
  </si>
  <si>
    <t>Total # Blocking</t>
  </si>
  <si>
    <t xml:space="preserve">Total # Non Blocking </t>
  </si>
  <si>
    <t xml:space="preserve">Propensity </t>
  </si>
  <si>
    <t xml:space="preserve">Video # </t>
  </si>
  <si>
    <t>Start Time</t>
  </si>
  <si>
    <t xml:space="preserve">Blocking </t>
  </si>
  <si>
    <t># Blocking</t>
  </si>
  <si>
    <t>New # Blocking</t>
  </si>
  <si>
    <t>New # Non-Blocking</t>
  </si>
  <si>
    <t>GOPR2212</t>
  </si>
  <si>
    <t>empty</t>
  </si>
  <si>
    <t>GP012212</t>
  </si>
  <si>
    <t>GP022212</t>
  </si>
  <si>
    <t>GP032212</t>
  </si>
  <si>
    <t>GP042212</t>
  </si>
  <si>
    <t>GP052212</t>
  </si>
  <si>
    <t>GP062212</t>
  </si>
  <si>
    <t>GOPR0992</t>
  </si>
  <si>
    <t>-0 blocking events more than 7s
-Ran Script</t>
  </si>
  <si>
    <t>GP010992</t>
  </si>
  <si>
    <t>-1 blocking event more than 7s
-Ran Script</t>
  </si>
  <si>
    <t>GP020992</t>
  </si>
  <si>
    <t>GP030992</t>
  </si>
  <si>
    <t>GP040992</t>
  </si>
  <si>
    <t>GP050992</t>
  </si>
  <si>
    <t>GP060992</t>
  </si>
  <si>
    <t>GP070992</t>
  </si>
  <si>
    <t>Total # blocking</t>
  </si>
  <si>
    <t>Is the corresponding blocking event file present?</t>
  </si>
  <si>
    <t>New # Non Blocking</t>
  </si>
  <si>
    <t>GOPR2213</t>
  </si>
  <si>
    <t>No blocking; no need to run script</t>
  </si>
  <si>
    <t>GP012213</t>
  </si>
  <si>
    <t>GP022213</t>
  </si>
  <si>
    <t>GP032213</t>
  </si>
  <si>
    <t>GP042213</t>
  </si>
  <si>
    <t>Ran script</t>
  </si>
  <si>
    <t>GP052213</t>
  </si>
  <si>
    <t>GP062213</t>
  </si>
  <si>
    <t>GP072213</t>
  </si>
  <si>
    <t>GP082213</t>
  </si>
  <si>
    <t>Police officer present</t>
  </si>
  <si>
    <t>GP092213</t>
  </si>
  <si>
    <t>Not included</t>
  </si>
  <si>
    <t>GP102213</t>
  </si>
  <si>
    <t>Ran script: no blocking for this lane</t>
  </si>
  <si>
    <t>There is blocking; but no propensity file</t>
  </si>
  <si>
    <t>GP052214</t>
  </si>
  <si>
    <t>Started watching from 15:00</t>
  </si>
  <si>
    <t>GP062214</t>
  </si>
  <si>
    <t>GP072214</t>
  </si>
  <si>
    <t>GP082214</t>
  </si>
  <si>
    <t>GP092214</t>
  </si>
  <si>
    <t>GP102214</t>
  </si>
  <si>
    <t>GP112214</t>
  </si>
  <si>
    <t>Rechecked: No blocking event for 623 -&gt; 0 blocking vehicles</t>
  </si>
  <si>
    <t>GP122214</t>
  </si>
  <si>
    <t>Ran script: Update numbers</t>
  </si>
  <si>
    <t>GP132214</t>
  </si>
  <si>
    <t>GP142214</t>
  </si>
  <si>
    <t>GP152214</t>
  </si>
  <si>
    <t>GP060994</t>
  </si>
  <si>
    <t>GP070994</t>
  </si>
  <si>
    <t>GP080994</t>
  </si>
  <si>
    <t>GP090994</t>
  </si>
  <si>
    <t>GP100994</t>
  </si>
  <si>
    <t>GP110994</t>
  </si>
  <si>
    <t>JL-20171026</t>
  </si>
  <si>
    <t>created on 10/26</t>
  </si>
  <si>
    <t>GP120994</t>
  </si>
  <si>
    <t>GP130994</t>
  </si>
  <si>
    <t>GP140994</t>
  </si>
  <si>
    <t>GP150994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</si>
</sst>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2" xfId="0" applyFont="1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0" fillId="0" borderId="4" xfId="0" applyBorder="1" applyAlignment="1">
      <alignment horizontal="left"/>
    </xf>
    <xf numFmtId="0" fontId="1" fillId="0" borderId="5" xfId="0" applyFont="1" applyBorder="1"/>
    <xf numFmtId="0" fontId="0" fillId="0" borderId="6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/>
    </xf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0" xfId="0" quotePrefix="1"/>
    <xf numFmtId="2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/>
    </xf>
    <xf numFmtId="20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20" fontId="0" fillId="0" borderId="0" xfId="0" applyNumberFormat="1" applyFill="1"/>
    <xf numFmtId="0" fontId="0" fillId="0" borderId="0" xfId="0" quotePrefix="1" applyFill="1"/>
    <xf numFmtId="2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0" borderId="6" xfId="0" applyNumberFormat="1" applyBorder="1" applyAlignment="1">
      <alignment horizontal="left" vertical="top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quotePrefix="1" applyFill="1" applyAlignment="1">
      <alignment wrapText="1"/>
    </xf>
    <xf numFmtId="0" fontId="1" fillId="0" borderId="0" xfId="0" applyFont="1" applyFill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 applyAlignment="1">
      <alignment horizontal="left"/>
    </xf>
    <xf numFmtId="0" fontId="0" fillId="2" borderId="0" xfId="0" quotePrefix="1" applyFill="1" applyAlignment="1"/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2" fontId="1" fillId="0" borderId="6" xfId="0" applyNumberFormat="1" applyFont="1" applyFill="1" applyBorder="1"/>
    <xf numFmtId="0" fontId="1" fillId="0" borderId="0" xfId="0" applyFont="1" applyFill="1" applyAlignment="1">
      <alignment horizontal="left" wrapText="1"/>
    </xf>
    <xf numFmtId="20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20" fontId="0" fillId="3" borderId="0" xfId="0" applyNumberFormat="1" applyFill="1" applyBorder="1" applyAlignment="1">
      <alignment horizontal="left" vertical="top"/>
    </xf>
    <xf numFmtId="2" fontId="0" fillId="3" borderId="0" xfId="0" applyNumberFormat="1" applyFill="1" applyAlignment="1">
      <alignment horizontal="left"/>
    </xf>
    <xf numFmtId="20" fontId="0" fillId="0" borderId="0" xfId="0" applyNumberFormat="1" applyFill="1" applyAlignment="1">
      <alignment horizontal="left" vertical="top"/>
    </xf>
    <xf numFmtId="20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4" sqref="K4:K13"/>
    </sheetView>
  </sheetViews>
  <sheetFormatPr defaultRowHeight="15" x14ac:dyDescent="0.25"/>
  <cols>
    <col min="1" max="1" width="20.140625" style="3" customWidth="1"/>
    <col min="2" max="2" width="8.7109375" style="3" customWidth="1"/>
    <col min="3" max="3" width="9.140625" style="3"/>
    <col min="4" max="4" width="9.140625" style="3" customWidth="1"/>
    <col min="5" max="5" width="10.5703125" style="3" customWidth="1"/>
    <col min="6" max="6" width="11.42578125" style="3" customWidth="1"/>
    <col min="7" max="7" width="14.85546875" style="3" customWidth="1"/>
    <col min="8" max="8" width="12.140625" style="3" customWidth="1"/>
    <col min="9" max="9" width="9.140625" style="3"/>
    <col min="10" max="10" width="32.140625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5</v>
      </c>
      <c r="L1" s="2" t="s">
        <v>6</v>
      </c>
    </row>
    <row r="2" spans="1:13" x14ac:dyDescent="0.25">
      <c r="A2" s="3" t="s">
        <v>10</v>
      </c>
      <c r="B2" s="4">
        <v>0.68541666666666667</v>
      </c>
      <c r="C2" s="3">
        <v>311</v>
      </c>
      <c r="D2" s="20" t="s">
        <v>11</v>
      </c>
      <c r="E2" s="20" t="s">
        <v>11</v>
      </c>
      <c r="F2" s="3">
        <v>0</v>
      </c>
      <c r="G2" s="3">
        <v>0</v>
      </c>
      <c r="H2" s="3" t="e">
        <f t="shared" ref="H2:H21" si="0">F2/(F2+G2)</f>
        <v>#DIV/0!</v>
      </c>
      <c r="I2" s="3" t="s">
        <v>12</v>
      </c>
      <c r="K2">
        <f>F2</f>
        <v>0</v>
      </c>
      <c r="L2">
        <f>G2</f>
        <v>0</v>
      </c>
    </row>
    <row r="3" spans="1:13" x14ac:dyDescent="0.25">
      <c r="A3" s="3" t="s">
        <v>10</v>
      </c>
      <c r="B3" s="4">
        <v>0.68541666666666667</v>
      </c>
      <c r="C3" s="3">
        <v>312</v>
      </c>
      <c r="D3" s="20" t="s">
        <v>11</v>
      </c>
      <c r="E3" s="20" t="s">
        <v>11</v>
      </c>
      <c r="F3" s="3">
        <v>0</v>
      </c>
      <c r="G3" s="3">
        <v>0</v>
      </c>
      <c r="H3" s="3" t="e">
        <f t="shared" si="0"/>
        <v>#DIV/0!</v>
      </c>
      <c r="I3" s="3" t="s">
        <v>12</v>
      </c>
      <c r="K3">
        <f t="shared" ref="K3:K21" si="1">F3</f>
        <v>0</v>
      </c>
      <c r="L3">
        <f t="shared" ref="L3:L21" si="2">G3</f>
        <v>0</v>
      </c>
    </row>
    <row r="4" spans="1:13" x14ac:dyDescent="0.25">
      <c r="A4" s="3" t="s">
        <v>13</v>
      </c>
      <c r="B4" s="4">
        <v>0.6972222222222223</v>
      </c>
      <c r="C4" s="3">
        <v>311</v>
      </c>
      <c r="D4" s="32" t="s">
        <v>14</v>
      </c>
      <c r="E4" s="20" t="s">
        <v>14</v>
      </c>
      <c r="F4" s="3">
        <v>1</v>
      </c>
      <c r="G4" s="3">
        <v>0</v>
      </c>
      <c r="H4" s="3">
        <f t="shared" si="0"/>
        <v>1</v>
      </c>
      <c r="I4" s="3" t="s">
        <v>12</v>
      </c>
      <c r="J4" t="s">
        <v>15</v>
      </c>
      <c r="K4" s="11">
        <v>0</v>
      </c>
      <c r="L4">
        <f t="shared" si="2"/>
        <v>0</v>
      </c>
    </row>
    <row r="5" spans="1:13" s="11" customFormat="1" x14ac:dyDescent="0.25">
      <c r="A5" s="12" t="s">
        <v>13</v>
      </c>
      <c r="B5" s="13">
        <v>0.6972222222222223</v>
      </c>
      <c r="C5" s="12">
        <v>312</v>
      </c>
      <c r="D5" s="32" t="s">
        <v>11</v>
      </c>
      <c r="E5" s="20" t="s">
        <v>11</v>
      </c>
      <c r="F5" s="12">
        <v>0</v>
      </c>
      <c r="G5" s="12">
        <v>0</v>
      </c>
      <c r="H5" s="12" t="e">
        <f t="shared" si="0"/>
        <v>#DIV/0!</v>
      </c>
      <c r="I5" s="12" t="s">
        <v>12</v>
      </c>
      <c r="K5" s="11">
        <f t="shared" si="1"/>
        <v>0</v>
      </c>
      <c r="L5">
        <f t="shared" si="2"/>
        <v>0</v>
      </c>
    </row>
    <row r="6" spans="1:13" s="11" customFormat="1" x14ac:dyDescent="0.25">
      <c r="A6" s="12" t="s">
        <v>16</v>
      </c>
      <c r="B6" s="13">
        <v>0.70972222222222225</v>
      </c>
      <c r="C6" s="12">
        <v>311</v>
      </c>
      <c r="D6" s="32" t="s">
        <v>11</v>
      </c>
      <c r="E6" s="20" t="s">
        <v>11</v>
      </c>
      <c r="F6" s="12">
        <v>0</v>
      </c>
      <c r="G6" s="12">
        <v>0</v>
      </c>
      <c r="H6" s="12" t="e">
        <f t="shared" si="0"/>
        <v>#DIV/0!</v>
      </c>
      <c r="I6" s="12" t="s">
        <v>12</v>
      </c>
      <c r="K6" s="11">
        <f t="shared" si="1"/>
        <v>0</v>
      </c>
      <c r="L6">
        <f t="shared" si="2"/>
        <v>0</v>
      </c>
    </row>
    <row r="7" spans="1:13" s="11" customFormat="1" x14ac:dyDescent="0.25">
      <c r="A7" s="12" t="s">
        <v>16</v>
      </c>
      <c r="B7" s="13">
        <v>0.70972222222222225</v>
      </c>
      <c r="C7" s="12">
        <v>312</v>
      </c>
      <c r="D7" s="32" t="s">
        <v>11</v>
      </c>
      <c r="E7" s="20" t="s">
        <v>11</v>
      </c>
      <c r="F7" s="12">
        <v>0</v>
      </c>
      <c r="G7" s="12">
        <v>0</v>
      </c>
      <c r="H7" s="12" t="e">
        <f t="shared" si="0"/>
        <v>#DIV/0!</v>
      </c>
      <c r="I7" s="12" t="s">
        <v>12</v>
      </c>
      <c r="K7" s="11">
        <f t="shared" si="1"/>
        <v>0</v>
      </c>
      <c r="L7">
        <f t="shared" si="2"/>
        <v>0</v>
      </c>
    </row>
    <row r="8" spans="1:13" s="11" customFormat="1" x14ac:dyDescent="0.25">
      <c r="A8" s="12" t="s">
        <v>17</v>
      </c>
      <c r="B8" s="13">
        <v>0.72222222222222221</v>
      </c>
      <c r="C8" s="12">
        <v>311</v>
      </c>
      <c r="D8" s="32" t="s">
        <v>11</v>
      </c>
      <c r="E8" s="20" t="s">
        <v>11</v>
      </c>
      <c r="F8" s="12">
        <v>0</v>
      </c>
      <c r="G8" s="12">
        <v>0</v>
      </c>
      <c r="H8" s="12" t="e">
        <f t="shared" si="0"/>
        <v>#DIV/0!</v>
      </c>
      <c r="I8" s="12" t="s">
        <v>12</v>
      </c>
      <c r="K8" s="11">
        <f t="shared" si="1"/>
        <v>0</v>
      </c>
      <c r="L8">
        <f t="shared" si="2"/>
        <v>0</v>
      </c>
    </row>
    <row r="9" spans="1:13" s="11" customFormat="1" x14ac:dyDescent="0.25">
      <c r="A9" s="12" t="s">
        <v>17</v>
      </c>
      <c r="B9" s="13">
        <v>0.72222222222222221</v>
      </c>
      <c r="C9" s="12">
        <v>312</v>
      </c>
      <c r="D9" s="32" t="s">
        <v>11</v>
      </c>
      <c r="E9" s="20" t="s">
        <v>11</v>
      </c>
      <c r="F9" s="12">
        <v>0</v>
      </c>
      <c r="G9" s="12">
        <v>0</v>
      </c>
      <c r="H9" s="12" t="e">
        <f t="shared" si="0"/>
        <v>#DIV/0!</v>
      </c>
      <c r="I9" s="12" t="s">
        <v>12</v>
      </c>
      <c r="K9" s="11">
        <f t="shared" si="1"/>
        <v>0</v>
      </c>
      <c r="L9">
        <f t="shared" si="2"/>
        <v>0</v>
      </c>
    </row>
    <row r="10" spans="1:13" s="11" customFormat="1" x14ac:dyDescent="0.25">
      <c r="A10" s="12" t="s">
        <v>18</v>
      </c>
      <c r="B10" s="13">
        <v>0.73402777777777783</v>
      </c>
      <c r="C10" s="12">
        <v>311</v>
      </c>
      <c r="D10" s="32" t="s">
        <v>14</v>
      </c>
      <c r="E10" s="20" t="s">
        <v>14</v>
      </c>
      <c r="F10" s="12">
        <v>1</v>
      </c>
      <c r="G10" s="12">
        <v>0</v>
      </c>
      <c r="H10" s="12">
        <f t="shared" si="0"/>
        <v>1</v>
      </c>
      <c r="I10" s="12" t="s">
        <v>12</v>
      </c>
      <c r="J10" t="s">
        <v>15</v>
      </c>
      <c r="K10" s="11">
        <v>0</v>
      </c>
      <c r="L10">
        <f t="shared" si="2"/>
        <v>0</v>
      </c>
      <c r="M10"/>
    </row>
    <row r="11" spans="1:13" s="11" customFormat="1" x14ac:dyDescent="0.25">
      <c r="A11" s="12" t="s">
        <v>18</v>
      </c>
      <c r="B11" s="13">
        <v>0.73402777777777783</v>
      </c>
      <c r="C11" s="12">
        <v>312</v>
      </c>
      <c r="D11" s="32" t="s">
        <v>14</v>
      </c>
      <c r="E11" s="20" t="s">
        <v>14</v>
      </c>
      <c r="F11" s="12">
        <v>1</v>
      </c>
      <c r="G11" s="12">
        <v>0</v>
      </c>
      <c r="H11" s="12">
        <f t="shared" si="0"/>
        <v>1</v>
      </c>
      <c r="I11" s="12" t="s">
        <v>12</v>
      </c>
      <c r="J11" t="s">
        <v>15</v>
      </c>
      <c r="K11" s="11">
        <v>0</v>
      </c>
      <c r="L11">
        <f t="shared" si="2"/>
        <v>0</v>
      </c>
      <c r="M11"/>
    </row>
    <row r="12" spans="1:13" s="11" customFormat="1" x14ac:dyDescent="0.25">
      <c r="A12" s="12" t="s">
        <v>19</v>
      </c>
      <c r="B12" s="13">
        <v>0.74652777777777779</v>
      </c>
      <c r="C12" s="12">
        <v>311</v>
      </c>
      <c r="D12" s="32" t="s">
        <v>11</v>
      </c>
      <c r="E12" s="20" t="s">
        <v>11</v>
      </c>
      <c r="F12" s="12">
        <v>0</v>
      </c>
      <c r="G12" s="12">
        <v>0</v>
      </c>
      <c r="H12" s="12" t="e">
        <f t="shared" si="0"/>
        <v>#DIV/0!</v>
      </c>
      <c r="I12" s="12" t="s">
        <v>12</v>
      </c>
      <c r="K12" s="11">
        <f t="shared" si="1"/>
        <v>0</v>
      </c>
      <c r="L12">
        <f t="shared" si="2"/>
        <v>0</v>
      </c>
    </row>
    <row r="13" spans="1:13" x14ac:dyDescent="0.25">
      <c r="A13" s="3" t="s">
        <v>19</v>
      </c>
      <c r="B13" s="4">
        <v>0.74652777777777779</v>
      </c>
      <c r="C13" s="3">
        <v>312</v>
      </c>
      <c r="D13" s="32" t="s">
        <v>11</v>
      </c>
      <c r="E13" s="20" t="s">
        <v>11</v>
      </c>
      <c r="F13" s="3">
        <v>0</v>
      </c>
      <c r="G13" s="3">
        <v>0</v>
      </c>
      <c r="H13" s="3" t="e">
        <f t="shared" si="0"/>
        <v>#DIV/0!</v>
      </c>
      <c r="I13" s="3" t="s">
        <v>12</v>
      </c>
      <c r="K13" s="11">
        <f t="shared" si="1"/>
        <v>0</v>
      </c>
      <c r="L13">
        <f t="shared" si="2"/>
        <v>0</v>
      </c>
    </row>
    <row r="14" spans="1:13" x14ac:dyDescent="0.25">
      <c r="A14" s="3" t="s">
        <v>20</v>
      </c>
      <c r="B14" s="4">
        <v>0.70486111111111116</v>
      </c>
      <c r="C14" s="3">
        <v>623</v>
      </c>
      <c r="D14" s="20" t="s">
        <v>11</v>
      </c>
      <c r="E14" s="20" t="s">
        <v>11</v>
      </c>
      <c r="F14" s="3">
        <v>0</v>
      </c>
      <c r="G14" s="3">
        <v>0</v>
      </c>
      <c r="H14" s="3" t="e">
        <f t="shared" si="0"/>
        <v>#DIV/0!</v>
      </c>
      <c r="I14" s="3" t="s">
        <v>12</v>
      </c>
      <c r="K14">
        <f t="shared" si="1"/>
        <v>0</v>
      </c>
      <c r="L14">
        <f t="shared" si="2"/>
        <v>0</v>
      </c>
    </row>
    <row r="15" spans="1:13" x14ac:dyDescent="0.25">
      <c r="A15" s="3" t="s">
        <v>20</v>
      </c>
      <c r="B15" s="4">
        <v>0.70486111111111116</v>
      </c>
      <c r="C15" s="3">
        <v>624</v>
      </c>
      <c r="D15" s="20" t="s">
        <v>11</v>
      </c>
      <c r="E15" s="20" t="s">
        <v>11</v>
      </c>
      <c r="F15" s="3">
        <v>0</v>
      </c>
      <c r="G15" s="3">
        <v>0</v>
      </c>
      <c r="H15" s="3" t="e">
        <f t="shared" si="0"/>
        <v>#DIV/0!</v>
      </c>
      <c r="I15" s="3" t="s">
        <v>12</v>
      </c>
      <c r="K15">
        <f t="shared" si="1"/>
        <v>0</v>
      </c>
      <c r="L15">
        <f t="shared" si="2"/>
        <v>0</v>
      </c>
    </row>
    <row r="16" spans="1:13" x14ac:dyDescent="0.25">
      <c r="A16" s="3" t="s">
        <v>21</v>
      </c>
      <c r="B16" s="4">
        <v>0.71736111111111101</v>
      </c>
      <c r="C16" s="3">
        <v>623</v>
      </c>
      <c r="D16" s="20" t="s">
        <v>11</v>
      </c>
      <c r="E16" s="20" t="s">
        <v>11</v>
      </c>
      <c r="F16" s="3">
        <v>0</v>
      </c>
      <c r="G16" s="3">
        <v>0</v>
      </c>
      <c r="H16" s="3" t="e">
        <f t="shared" si="0"/>
        <v>#DIV/0!</v>
      </c>
      <c r="I16" s="3" t="s">
        <v>12</v>
      </c>
      <c r="K16">
        <f t="shared" si="1"/>
        <v>0</v>
      </c>
      <c r="L16">
        <f t="shared" si="2"/>
        <v>0</v>
      </c>
    </row>
    <row r="17" spans="1:12" x14ac:dyDescent="0.25">
      <c r="A17" s="3" t="s">
        <v>21</v>
      </c>
      <c r="B17" s="4">
        <v>0.71736111111111101</v>
      </c>
      <c r="C17" s="3">
        <v>624</v>
      </c>
      <c r="D17" s="20" t="s">
        <v>11</v>
      </c>
      <c r="E17" s="20" t="s">
        <v>11</v>
      </c>
      <c r="F17" s="3">
        <v>0</v>
      </c>
      <c r="G17" s="3">
        <v>0</v>
      </c>
      <c r="H17" s="3" t="e">
        <f t="shared" si="0"/>
        <v>#DIV/0!</v>
      </c>
      <c r="I17" s="3" t="s">
        <v>12</v>
      </c>
      <c r="K17">
        <f t="shared" si="1"/>
        <v>0</v>
      </c>
      <c r="L17">
        <f t="shared" si="2"/>
        <v>0</v>
      </c>
    </row>
    <row r="18" spans="1:12" x14ac:dyDescent="0.25">
      <c r="A18" s="3" t="s">
        <v>22</v>
      </c>
      <c r="B18" s="4">
        <v>0.72916666666666663</v>
      </c>
      <c r="C18" s="3">
        <v>623</v>
      </c>
      <c r="D18" s="20" t="s">
        <v>11</v>
      </c>
      <c r="E18" s="20" t="s">
        <v>11</v>
      </c>
      <c r="F18" s="3">
        <v>0</v>
      </c>
      <c r="G18" s="3">
        <v>0</v>
      </c>
      <c r="H18" s="3" t="e">
        <f t="shared" si="0"/>
        <v>#DIV/0!</v>
      </c>
      <c r="I18" s="3" t="s">
        <v>12</v>
      </c>
      <c r="K18">
        <f t="shared" si="1"/>
        <v>0</v>
      </c>
      <c r="L18">
        <f t="shared" si="2"/>
        <v>0</v>
      </c>
    </row>
    <row r="19" spans="1:12" x14ac:dyDescent="0.25">
      <c r="A19" s="3" t="s">
        <v>22</v>
      </c>
      <c r="B19" s="4">
        <v>0.72916666666666663</v>
      </c>
      <c r="C19" s="3">
        <v>624</v>
      </c>
      <c r="D19" s="20" t="s">
        <v>11</v>
      </c>
      <c r="E19" s="20" t="s">
        <v>11</v>
      </c>
      <c r="F19" s="3">
        <v>0</v>
      </c>
      <c r="G19" s="3">
        <v>0</v>
      </c>
      <c r="H19" s="3" t="e">
        <f t="shared" si="0"/>
        <v>#DIV/0!</v>
      </c>
      <c r="I19" s="3" t="s">
        <v>12</v>
      </c>
      <c r="K19">
        <f t="shared" si="1"/>
        <v>0</v>
      </c>
      <c r="L19">
        <f t="shared" si="2"/>
        <v>0</v>
      </c>
    </row>
    <row r="20" spans="1:12" x14ac:dyDescent="0.25">
      <c r="A20" s="3" t="s">
        <v>23</v>
      </c>
      <c r="B20" s="4">
        <v>0.7416666666666667</v>
      </c>
      <c r="C20" s="3">
        <v>623</v>
      </c>
      <c r="D20" s="20" t="s">
        <v>11</v>
      </c>
      <c r="E20" s="20" t="s">
        <v>11</v>
      </c>
      <c r="F20" s="3">
        <v>0</v>
      </c>
      <c r="G20" s="3">
        <v>0</v>
      </c>
      <c r="H20" s="3" t="e">
        <f t="shared" si="0"/>
        <v>#DIV/0!</v>
      </c>
      <c r="I20" s="3" t="s">
        <v>12</v>
      </c>
      <c r="K20">
        <f t="shared" si="1"/>
        <v>0</v>
      </c>
      <c r="L20">
        <f t="shared" si="2"/>
        <v>0</v>
      </c>
    </row>
    <row r="21" spans="1:12" x14ac:dyDescent="0.25">
      <c r="A21" s="3" t="s">
        <v>23</v>
      </c>
      <c r="B21" s="4">
        <v>0.7416666666666667</v>
      </c>
      <c r="C21" s="3">
        <v>624</v>
      </c>
      <c r="D21" s="20" t="s">
        <v>11</v>
      </c>
      <c r="E21" s="20" t="s">
        <v>11</v>
      </c>
      <c r="F21" s="3">
        <v>0</v>
      </c>
      <c r="G21" s="3">
        <v>0</v>
      </c>
      <c r="H21" s="3" t="e">
        <f t="shared" si="0"/>
        <v>#DIV/0!</v>
      </c>
      <c r="I21" s="3" t="s">
        <v>12</v>
      </c>
      <c r="K21">
        <f t="shared" si="1"/>
        <v>0</v>
      </c>
      <c r="L21">
        <f t="shared" si="2"/>
        <v>0</v>
      </c>
    </row>
    <row r="22" spans="1:12" ht="15.75" thickBot="1" x14ac:dyDescent="0.3">
      <c r="B22" s="4" t="s">
        <v>24</v>
      </c>
      <c r="C22" s="3" t="s">
        <v>25</v>
      </c>
      <c r="D22" s="20"/>
      <c r="E22" s="20"/>
    </row>
    <row r="23" spans="1:12" x14ac:dyDescent="0.25">
      <c r="A23" s="5" t="s">
        <v>26</v>
      </c>
      <c r="B23" s="6">
        <f>SUM(F2:G21)</f>
        <v>3</v>
      </c>
      <c r="C23" s="6">
        <f>SUM(K2:L21)</f>
        <v>0</v>
      </c>
    </row>
    <row r="24" spans="1:12" x14ac:dyDescent="0.25">
      <c r="A24" s="7" t="s">
        <v>27</v>
      </c>
      <c r="B24" s="8">
        <f>SUM(F2:F21)</f>
        <v>3</v>
      </c>
      <c r="C24" s="8">
        <f>SUM(K2:K21)</f>
        <v>0</v>
      </c>
    </row>
    <row r="25" spans="1:12" x14ac:dyDescent="0.25">
      <c r="A25" s="7" t="s">
        <v>28</v>
      </c>
      <c r="B25" s="8">
        <f>SUM(G2:G21)</f>
        <v>0</v>
      </c>
      <c r="C25" s="8">
        <f>SUM(L2:L21)</f>
        <v>0</v>
      </c>
    </row>
    <row r="26" spans="1:12" ht="15.75" thickBot="1" x14ac:dyDescent="0.3">
      <c r="A26" s="9" t="s">
        <v>29</v>
      </c>
      <c r="B26" s="10">
        <f>B24/B23</f>
        <v>1</v>
      </c>
      <c r="C26" s="10">
        <v>0</v>
      </c>
    </row>
  </sheetData>
  <autoFilter ref="A1:L2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N12" sqref="N12"/>
    </sheetView>
  </sheetViews>
  <sheetFormatPr defaultRowHeight="15" x14ac:dyDescent="0.25"/>
  <cols>
    <col min="1" max="1" width="27.140625" customWidth="1"/>
    <col min="2" max="2" width="9.5703125" customWidth="1"/>
    <col min="4" max="4" width="9.140625" style="3" customWidth="1"/>
    <col min="5" max="5" width="10.5703125" style="3" customWidth="1"/>
    <col min="6" max="6" width="11.42578125" customWidth="1"/>
    <col min="7" max="7" width="16.5703125" customWidth="1"/>
    <col min="8" max="8" width="13.140625" customWidth="1"/>
    <col min="9" max="9" width="31.5703125" customWidth="1"/>
    <col min="10" max="10" width="17.7109375" style="11" customWidth="1"/>
    <col min="11" max="11" width="17.7109375" customWidth="1"/>
  </cols>
  <sheetData>
    <row r="1" spans="1:11" s="1" customFormat="1" x14ac:dyDescent="0.25">
      <c r="A1" s="1" t="s">
        <v>30</v>
      </c>
      <c r="B1" s="1" t="s">
        <v>31</v>
      </c>
      <c r="C1" s="1" t="s">
        <v>2</v>
      </c>
      <c r="D1" s="2" t="s">
        <v>32</v>
      </c>
      <c r="E1" s="2" t="s">
        <v>7</v>
      </c>
      <c r="F1" s="1" t="s">
        <v>33</v>
      </c>
      <c r="G1" s="1" t="s">
        <v>6</v>
      </c>
      <c r="H1" s="1" t="s">
        <v>7</v>
      </c>
      <c r="I1" s="1" t="s">
        <v>9</v>
      </c>
      <c r="J1" s="35" t="s">
        <v>34</v>
      </c>
      <c r="K1" s="1" t="s">
        <v>35</v>
      </c>
    </row>
    <row r="2" spans="1:11" x14ac:dyDescent="0.25">
      <c r="A2" t="s">
        <v>36</v>
      </c>
      <c r="B2" s="18">
        <v>0.66319444444444442</v>
      </c>
      <c r="C2">
        <v>623</v>
      </c>
      <c r="D2" s="3" t="s">
        <v>11</v>
      </c>
      <c r="E2" s="3" t="s">
        <v>37</v>
      </c>
      <c r="F2">
        <v>0</v>
      </c>
      <c r="G2">
        <v>0</v>
      </c>
      <c r="H2" s="17" t="s">
        <v>11</v>
      </c>
      <c r="J2" s="11">
        <v>0</v>
      </c>
      <c r="K2">
        <v>0</v>
      </c>
    </row>
    <row r="3" spans="1:11" x14ac:dyDescent="0.25">
      <c r="A3" t="s">
        <v>36</v>
      </c>
      <c r="B3" s="18">
        <v>0.66319444444444442</v>
      </c>
      <c r="C3">
        <v>624</v>
      </c>
      <c r="D3" s="3" t="s">
        <v>11</v>
      </c>
      <c r="E3" s="3" t="s">
        <v>37</v>
      </c>
      <c r="F3">
        <v>0</v>
      </c>
      <c r="G3">
        <v>0</v>
      </c>
      <c r="H3" s="17" t="s">
        <v>11</v>
      </c>
      <c r="J3" s="11">
        <v>0</v>
      </c>
      <c r="K3">
        <v>0</v>
      </c>
    </row>
    <row r="4" spans="1:11" x14ac:dyDescent="0.25">
      <c r="A4" t="s">
        <v>38</v>
      </c>
      <c r="B4" s="18">
        <v>0.67499999999999993</v>
      </c>
      <c r="C4">
        <v>623</v>
      </c>
      <c r="D4" s="3" t="s">
        <v>11</v>
      </c>
      <c r="E4" s="3" t="s">
        <v>37</v>
      </c>
      <c r="F4">
        <v>0</v>
      </c>
      <c r="G4">
        <v>0</v>
      </c>
      <c r="H4" s="17" t="s">
        <v>11</v>
      </c>
      <c r="J4" s="11">
        <v>0</v>
      </c>
      <c r="K4">
        <v>0</v>
      </c>
    </row>
    <row r="5" spans="1:11" x14ac:dyDescent="0.25">
      <c r="A5" t="s">
        <v>38</v>
      </c>
      <c r="B5" s="18">
        <v>0.67499999999999993</v>
      </c>
      <c r="C5">
        <v>624</v>
      </c>
      <c r="D5" s="3" t="s">
        <v>11</v>
      </c>
      <c r="E5" s="3" t="s">
        <v>37</v>
      </c>
      <c r="F5">
        <v>0</v>
      </c>
      <c r="G5">
        <v>0</v>
      </c>
      <c r="H5" s="17" t="s">
        <v>11</v>
      </c>
      <c r="J5" s="11">
        <v>0</v>
      </c>
      <c r="K5">
        <v>0</v>
      </c>
    </row>
    <row r="6" spans="1:11" x14ac:dyDescent="0.25">
      <c r="A6" t="s">
        <v>39</v>
      </c>
      <c r="B6" s="18">
        <v>0.6875</v>
      </c>
      <c r="C6">
        <v>623</v>
      </c>
      <c r="D6" s="3" t="s">
        <v>11</v>
      </c>
      <c r="E6" s="3" t="s">
        <v>37</v>
      </c>
      <c r="F6">
        <v>0</v>
      </c>
      <c r="G6">
        <v>0</v>
      </c>
      <c r="H6" s="17" t="s">
        <v>11</v>
      </c>
      <c r="J6" s="11">
        <v>0</v>
      </c>
      <c r="K6">
        <v>0</v>
      </c>
    </row>
    <row r="7" spans="1:11" x14ac:dyDescent="0.25">
      <c r="A7" t="s">
        <v>39</v>
      </c>
      <c r="B7" s="18">
        <v>0.6875</v>
      </c>
      <c r="C7">
        <v>624</v>
      </c>
      <c r="D7" s="3" t="s">
        <v>11</v>
      </c>
      <c r="E7" s="3" t="s">
        <v>37</v>
      </c>
      <c r="F7">
        <v>0</v>
      </c>
      <c r="G7">
        <v>0</v>
      </c>
      <c r="H7" s="17" t="s">
        <v>11</v>
      </c>
      <c r="J7" s="11">
        <v>0</v>
      </c>
      <c r="K7">
        <v>0</v>
      </c>
    </row>
    <row r="8" spans="1:11" x14ac:dyDescent="0.25">
      <c r="A8" t="s">
        <v>40</v>
      </c>
      <c r="B8" s="18">
        <v>0.70000000000000007</v>
      </c>
      <c r="C8">
        <v>623</v>
      </c>
      <c r="D8" s="3" t="s">
        <v>11</v>
      </c>
      <c r="E8" s="3" t="s">
        <v>37</v>
      </c>
      <c r="F8">
        <v>0</v>
      </c>
      <c r="G8">
        <v>0</v>
      </c>
      <c r="H8" s="17" t="s">
        <v>11</v>
      </c>
      <c r="J8" s="11">
        <v>0</v>
      </c>
      <c r="K8">
        <v>0</v>
      </c>
    </row>
    <row r="9" spans="1:11" x14ac:dyDescent="0.25">
      <c r="A9" t="s">
        <v>40</v>
      </c>
      <c r="B9" s="18">
        <v>0.70000000000000007</v>
      </c>
      <c r="C9">
        <v>624</v>
      </c>
      <c r="D9" s="3" t="s">
        <v>11</v>
      </c>
      <c r="E9" s="3" t="s">
        <v>37</v>
      </c>
      <c r="F9">
        <v>0</v>
      </c>
      <c r="G9">
        <v>0</v>
      </c>
      <c r="H9" s="17" t="s">
        <v>11</v>
      </c>
      <c r="J9" s="11">
        <v>0</v>
      </c>
      <c r="K9">
        <v>0</v>
      </c>
    </row>
    <row r="10" spans="1:11" x14ac:dyDescent="0.25">
      <c r="A10" t="s">
        <v>41</v>
      </c>
      <c r="B10" s="18">
        <v>0.71180555555555547</v>
      </c>
      <c r="C10">
        <v>623</v>
      </c>
      <c r="D10" s="3" t="s">
        <v>11</v>
      </c>
      <c r="E10" s="3" t="s">
        <v>37</v>
      </c>
      <c r="F10">
        <v>0</v>
      </c>
      <c r="G10">
        <v>0</v>
      </c>
      <c r="H10" s="17" t="s">
        <v>11</v>
      </c>
      <c r="J10" s="11">
        <v>0</v>
      </c>
      <c r="K10">
        <v>0</v>
      </c>
    </row>
    <row r="11" spans="1:11" x14ac:dyDescent="0.25">
      <c r="A11" t="s">
        <v>41</v>
      </c>
      <c r="B11" s="18">
        <v>0.71180555555555547</v>
      </c>
      <c r="C11">
        <v>624</v>
      </c>
      <c r="D11" s="3" t="s">
        <v>11</v>
      </c>
      <c r="E11" s="3" t="s">
        <v>37</v>
      </c>
      <c r="F11">
        <v>0</v>
      </c>
      <c r="G11">
        <v>0</v>
      </c>
      <c r="H11" s="17" t="s">
        <v>11</v>
      </c>
      <c r="J11" s="11">
        <v>0</v>
      </c>
      <c r="K11">
        <v>0</v>
      </c>
    </row>
    <row r="12" spans="1:11" x14ac:dyDescent="0.25">
      <c r="A12" t="s">
        <v>42</v>
      </c>
      <c r="B12" s="18">
        <v>0.72430555555555554</v>
      </c>
      <c r="C12">
        <v>623</v>
      </c>
      <c r="D12" s="3" t="s">
        <v>11</v>
      </c>
      <c r="E12" s="3" t="s">
        <v>37</v>
      </c>
      <c r="F12">
        <v>0</v>
      </c>
      <c r="G12">
        <v>0</v>
      </c>
      <c r="H12" s="17" t="s">
        <v>11</v>
      </c>
      <c r="J12" s="11">
        <v>0</v>
      </c>
      <c r="K12">
        <v>0</v>
      </c>
    </row>
    <row r="13" spans="1:11" x14ac:dyDescent="0.25">
      <c r="A13" t="s">
        <v>42</v>
      </c>
      <c r="B13" s="18">
        <v>0.72430555555555554</v>
      </c>
      <c r="C13">
        <v>624</v>
      </c>
      <c r="D13" s="3" t="s">
        <v>11</v>
      </c>
      <c r="E13" s="3" t="s">
        <v>37</v>
      </c>
      <c r="F13">
        <v>0</v>
      </c>
      <c r="G13">
        <v>0</v>
      </c>
      <c r="H13" s="17" t="s">
        <v>11</v>
      </c>
      <c r="J13" s="11">
        <v>0</v>
      </c>
      <c r="K13">
        <v>0</v>
      </c>
    </row>
    <row r="14" spans="1:11" x14ac:dyDescent="0.25">
      <c r="A14" t="s">
        <v>43</v>
      </c>
      <c r="B14" s="18">
        <v>0.7368055555555556</v>
      </c>
      <c r="C14">
        <v>623</v>
      </c>
      <c r="D14" s="12" t="s">
        <v>11</v>
      </c>
      <c r="E14" s="3" t="s">
        <v>37</v>
      </c>
      <c r="F14">
        <v>0</v>
      </c>
      <c r="G14">
        <v>0</v>
      </c>
      <c r="H14" s="17" t="s">
        <v>11</v>
      </c>
      <c r="J14" s="11">
        <v>0</v>
      </c>
      <c r="K14">
        <v>0</v>
      </c>
    </row>
    <row r="15" spans="1:11" x14ac:dyDescent="0.25">
      <c r="A15" t="s">
        <v>43</v>
      </c>
      <c r="B15" s="18">
        <v>0.7368055555555556</v>
      </c>
      <c r="C15">
        <v>624</v>
      </c>
      <c r="D15" s="12" t="s">
        <v>11</v>
      </c>
      <c r="E15" s="3" t="s">
        <v>37</v>
      </c>
      <c r="F15">
        <v>0</v>
      </c>
      <c r="G15">
        <v>0</v>
      </c>
      <c r="H15" s="17" t="s">
        <v>11</v>
      </c>
      <c r="J15" s="11">
        <v>0</v>
      </c>
      <c r="K15">
        <v>0</v>
      </c>
    </row>
    <row r="16" spans="1:11" s="11" customFormat="1" ht="30" x14ac:dyDescent="0.25">
      <c r="A16" s="11" t="s">
        <v>44</v>
      </c>
      <c r="B16" s="24">
        <v>0.65416666666666667</v>
      </c>
      <c r="C16" s="11">
        <v>311</v>
      </c>
      <c r="D16" s="12" t="s">
        <v>14</v>
      </c>
      <c r="E16" s="3" t="s">
        <v>14</v>
      </c>
      <c r="F16" s="11">
        <v>2</v>
      </c>
      <c r="G16" s="11">
        <v>0</v>
      </c>
      <c r="H16" s="11">
        <f>F16/(F16+G16)</f>
        <v>1</v>
      </c>
      <c r="I16" s="34" t="s">
        <v>45</v>
      </c>
      <c r="J16" s="11">
        <v>0</v>
      </c>
      <c r="K16" s="11">
        <v>0</v>
      </c>
    </row>
    <row r="17" spans="1:11" s="11" customFormat="1" ht="30" x14ac:dyDescent="0.25">
      <c r="A17" s="11" t="s">
        <v>44</v>
      </c>
      <c r="B17" s="24">
        <v>0.65416666666666667</v>
      </c>
      <c r="C17" s="11">
        <v>312</v>
      </c>
      <c r="D17" s="12" t="s">
        <v>14</v>
      </c>
      <c r="E17" s="3" t="s">
        <v>14</v>
      </c>
      <c r="F17" s="11">
        <v>3</v>
      </c>
      <c r="G17" s="11">
        <v>0</v>
      </c>
      <c r="H17" s="11">
        <f>F17/(F17+G17)</f>
        <v>1</v>
      </c>
      <c r="I17" s="34" t="s">
        <v>45</v>
      </c>
      <c r="J17" s="11">
        <v>0</v>
      </c>
      <c r="K17" s="11">
        <v>0</v>
      </c>
    </row>
    <row r="18" spans="1:11" s="11" customFormat="1" x14ac:dyDescent="0.25">
      <c r="A18" s="11" t="s">
        <v>46</v>
      </c>
      <c r="B18" s="24">
        <v>0.66666666666666663</v>
      </c>
      <c r="C18" s="11">
        <v>311</v>
      </c>
      <c r="D18" s="12" t="s">
        <v>11</v>
      </c>
      <c r="E18" s="3" t="s">
        <v>37</v>
      </c>
      <c r="F18" s="11">
        <v>0</v>
      </c>
      <c r="G18" s="11">
        <v>0</v>
      </c>
      <c r="H18" s="25" t="s">
        <v>11</v>
      </c>
      <c r="J18" s="11">
        <v>0</v>
      </c>
      <c r="K18" s="11">
        <v>0</v>
      </c>
    </row>
    <row r="19" spans="1:11" s="11" customFormat="1" ht="30" x14ac:dyDescent="0.25">
      <c r="A19" s="11" t="s">
        <v>46</v>
      </c>
      <c r="B19" s="24">
        <v>0.66666666666666663</v>
      </c>
      <c r="C19" s="11">
        <v>312</v>
      </c>
      <c r="D19" s="12" t="s">
        <v>14</v>
      </c>
      <c r="E19" s="3" t="s">
        <v>14</v>
      </c>
      <c r="F19" s="11">
        <v>3</v>
      </c>
      <c r="G19" s="11">
        <v>0</v>
      </c>
      <c r="H19" s="11">
        <f>F19/(F19+G19)</f>
        <v>1</v>
      </c>
      <c r="I19" s="34" t="s">
        <v>47</v>
      </c>
      <c r="J19" s="11">
        <v>0</v>
      </c>
      <c r="K19" s="11">
        <v>0</v>
      </c>
    </row>
    <row r="20" spans="1:11" s="11" customFormat="1" ht="30" x14ac:dyDescent="0.25">
      <c r="A20" s="11" t="s">
        <v>48</v>
      </c>
      <c r="B20" s="24">
        <v>0.67847222222222225</v>
      </c>
      <c r="C20" s="11">
        <v>311</v>
      </c>
      <c r="D20" s="12" t="s">
        <v>14</v>
      </c>
      <c r="E20" s="3" t="s">
        <v>14</v>
      </c>
      <c r="F20" s="11">
        <v>1</v>
      </c>
      <c r="G20" s="11">
        <v>0</v>
      </c>
      <c r="H20" s="11">
        <f>F20/(F20+G20)</f>
        <v>1</v>
      </c>
      <c r="I20" s="34" t="s">
        <v>45</v>
      </c>
      <c r="J20" s="11">
        <v>0</v>
      </c>
      <c r="K20" s="11">
        <v>0</v>
      </c>
    </row>
    <row r="21" spans="1:11" s="11" customFormat="1" ht="30" x14ac:dyDescent="0.25">
      <c r="A21" s="11" t="s">
        <v>48</v>
      </c>
      <c r="B21" s="24">
        <v>0.67847222222222225</v>
      </c>
      <c r="C21" s="11">
        <v>312</v>
      </c>
      <c r="D21" s="12" t="s">
        <v>14</v>
      </c>
      <c r="E21" s="3" t="s">
        <v>14</v>
      </c>
      <c r="F21" s="11">
        <v>1</v>
      </c>
      <c r="G21" s="11">
        <v>0</v>
      </c>
      <c r="H21" s="11">
        <f>F21/(F21+G21)</f>
        <v>1</v>
      </c>
      <c r="I21" s="34" t="s">
        <v>45</v>
      </c>
      <c r="J21" s="11">
        <v>0</v>
      </c>
      <c r="K21" s="11">
        <v>0</v>
      </c>
    </row>
    <row r="22" spans="1:11" s="11" customFormat="1" ht="30" x14ac:dyDescent="0.25">
      <c r="A22" s="11" t="s">
        <v>49</v>
      </c>
      <c r="B22" s="24">
        <v>0.69097222222222221</v>
      </c>
      <c r="C22" s="11">
        <v>311</v>
      </c>
      <c r="D22" s="12" t="s">
        <v>14</v>
      </c>
      <c r="E22" s="3" t="s">
        <v>14</v>
      </c>
      <c r="F22" s="11">
        <v>1</v>
      </c>
      <c r="G22" s="11">
        <v>0</v>
      </c>
      <c r="H22" s="11">
        <f>F22/(F22+G22)</f>
        <v>1</v>
      </c>
      <c r="I22" s="34" t="s">
        <v>45</v>
      </c>
      <c r="J22" s="11">
        <v>0</v>
      </c>
      <c r="K22" s="11">
        <v>0</v>
      </c>
    </row>
    <row r="23" spans="1:11" s="11" customFormat="1" x14ac:dyDescent="0.25">
      <c r="A23" s="11" t="s">
        <v>49</v>
      </c>
      <c r="B23" s="24">
        <v>0.69097222222222221</v>
      </c>
      <c r="C23" s="11">
        <v>312</v>
      </c>
      <c r="D23" s="12" t="s">
        <v>11</v>
      </c>
      <c r="E23" s="12" t="s">
        <v>37</v>
      </c>
      <c r="F23" s="11">
        <v>0</v>
      </c>
      <c r="G23" s="11">
        <v>0</v>
      </c>
      <c r="H23" s="25" t="s">
        <v>11</v>
      </c>
      <c r="J23" s="11">
        <v>0</v>
      </c>
      <c r="K23" s="11">
        <v>0</v>
      </c>
    </row>
    <row r="24" spans="1:11" s="11" customFormat="1" x14ac:dyDescent="0.25">
      <c r="A24" s="11" t="s">
        <v>50</v>
      </c>
      <c r="B24" s="24">
        <v>0.70347222222222217</v>
      </c>
      <c r="C24" s="11">
        <v>311</v>
      </c>
      <c r="D24" s="12" t="s">
        <v>11</v>
      </c>
      <c r="E24" s="3" t="s">
        <v>37</v>
      </c>
      <c r="F24" s="11">
        <v>0</v>
      </c>
      <c r="G24" s="11">
        <v>0</v>
      </c>
      <c r="H24" s="25" t="s">
        <v>11</v>
      </c>
      <c r="J24" s="11">
        <v>0</v>
      </c>
      <c r="K24" s="11">
        <v>0</v>
      </c>
    </row>
    <row r="25" spans="1:11" s="11" customFormat="1" x14ac:dyDescent="0.25">
      <c r="A25" s="11" t="s">
        <v>50</v>
      </c>
      <c r="B25" s="24">
        <v>0.70347222222222217</v>
      </c>
      <c r="C25" s="11">
        <v>312</v>
      </c>
      <c r="D25" s="12" t="s">
        <v>11</v>
      </c>
      <c r="E25" s="3" t="s">
        <v>37</v>
      </c>
      <c r="F25" s="11">
        <v>0</v>
      </c>
      <c r="G25" s="11">
        <v>0</v>
      </c>
      <c r="H25" s="25" t="s">
        <v>11</v>
      </c>
      <c r="J25" s="11">
        <v>0</v>
      </c>
      <c r="K25" s="11">
        <v>0</v>
      </c>
    </row>
    <row r="26" spans="1:11" s="11" customFormat="1" x14ac:dyDescent="0.25">
      <c r="A26" s="11" t="s">
        <v>51</v>
      </c>
      <c r="B26" s="24">
        <v>0.71597222222222223</v>
      </c>
      <c r="C26" s="11">
        <v>311</v>
      </c>
      <c r="D26" s="12" t="s">
        <v>11</v>
      </c>
      <c r="E26" s="3" t="s">
        <v>37</v>
      </c>
      <c r="F26" s="11">
        <v>0</v>
      </c>
      <c r="G26" s="11">
        <v>0</v>
      </c>
      <c r="H26" s="25" t="s">
        <v>11</v>
      </c>
      <c r="J26" s="11">
        <v>0</v>
      </c>
      <c r="K26" s="11">
        <v>0</v>
      </c>
    </row>
    <row r="27" spans="1:11" s="11" customFormat="1" x14ac:dyDescent="0.25">
      <c r="A27" s="11" t="s">
        <v>51</v>
      </c>
      <c r="B27" s="24">
        <v>0.71597222222222223</v>
      </c>
      <c r="C27" s="11">
        <v>312</v>
      </c>
      <c r="D27" s="12" t="s">
        <v>11</v>
      </c>
      <c r="E27" s="3" t="s">
        <v>37</v>
      </c>
      <c r="F27" s="11">
        <v>0</v>
      </c>
      <c r="G27" s="11">
        <v>0</v>
      </c>
      <c r="H27" s="25" t="s">
        <v>11</v>
      </c>
      <c r="J27" s="11">
        <v>0</v>
      </c>
      <c r="K27" s="11">
        <v>0</v>
      </c>
    </row>
    <row r="28" spans="1:11" s="11" customFormat="1" x14ac:dyDescent="0.25">
      <c r="A28" s="11" t="s">
        <v>52</v>
      </c>
      <c r="B28" s="24">
        <v>0.72777777777777775</v>
      </c>
      <c r="C28" s="11">
        <v>311</v>
      </c>
      <c r="D28" s="12" t="s">
        <v>11</v>
      </c>
      <c r="E28" s="3" t="s">
        <v>37</v>
      </c>
      <c r="F28" s="11">
        <v>0</v>
      </c>
      <c r="G28" s="11">
        <v>0</v>
      </c>
      <c r="H28" s="25" t="s">
        <v>11</v>
      </c>
      <c r="J28" s="11">
        <v>0</v>
      </c>
      <c r="K28" s="11">
        <v>0</v>
      </c>
    </row>
    <row r="29" spans="1:11" s="11" customFormat="1" ht="30" x14ac:dyDescent="0.25">
      <c r="A29" s="11" t="s">
        <v>52</v>
      </c>
      <c r="B29" s="24">
        <v>0.72777777777777775</v>
      </c>
      <c r="C29" s="11">
        <v>312</v>
      </c>
      <c r="D29" s="12" t="s">
        <v>14</v>
      </c>
      <c r="E29" s="3" t="s">
        <v>14</v>
      </c>
      <c r="F29" s="11">
        <v>3</v>
      </c>
      <c r="G29" s="11">
        <v>0</v>
      </c>
      <c r="H29" s="25" t="s">
        <v>11</v>
      </c>
      <c r="I29" s="34" t="s">
        <v>45</v>
      </c>
      <c r="J29" s="11">
        <v>0</v>
      </c>
      <c r="K29" s="11">
        <v>0</v>
      </c>
    </row>
    <row r="30" spans="1:11" s="11" customFormat="1" x14ac:dyDescent="0.25">
      <c r="A30" s="11" t="s">
        <v>53</v>
      </c>
      <c r="B30" s="24">
        <v>0.7402777777777777</v>
      </c>
      <c r="C30" s="11">
        <v>311</v>
      </c>
      <c r="D30" s="12" t="s">
        <v>11</v>
      </c>
      <c r="E30" s="3" t="s">
        <v>37</v>
      </c>
      <c r="F30" s="11">
        <v>0</v>
      </c>
      <c r="G30" s="11">
        <v>0</v>
      </c>
      <c r="H30" s="25" t="s">
        <v>11</v>
      </c>
      <c r="J30" s="11">
        <v>0</v>
      </c>
      <c r="K30" s="11">
        <v>0</v>
      </c>
    </row>
    <row r="31" spans="1:11" s="11" customFormat="1" ht="30" x14ac:dyDescent="0.25">
      <c r="A31" s="11" t="s">
        <v>53</v>
      </c>
      <c r="B31" s="24">
        <v>0.7402777777777777</v>
      </c>
      <c r="C31" s="11">
        <v>312</v>
      </c>
      <c r="D31" s="12" t="s">
        <v>14</v>
      </c>
      <c r="E31" s="3" t="s">
        <v>14</v>
      </c>
      <c r="F31" s="11">
        <v>1</v>
      </c>
      <c r="G31" s="11">
        <v>0</v>
      </c>
      <c r="H31" s="11">
        <f>F31/(F31+G31)</f>
        <v>1</v>
      </c>
      <c r="I31" s="34" t="s">
        <v>45</v>
      </c>
      <c r="J31" s="11">
        <v>0</v>
      </c>
      <c r="K31" s="11">
        <v>0</v>
      </c>
    </row>
    <row r="32" spans="1:11" s="11" customFormat="1" ht="15.75" thickBot="1" x14ac:dyDescent="0.3">
      <c r="B32" s="24" t="s">
        <v>24</v>
      </c>
      <c r="C32" s="11" t="s">
        <v>25</v>
      </c>
      <c r="D32" s="12"/>
      <c r="E32" s="3"/>
      <c r="I32" s="34"/>
    </row>
    <row r="33" spans="1:4" x14ac:dyDescent="0.25">
      <c r="A33" s="5" t="s">
        <v>26</v>
      </c>
      <c r="B33" s="16">
        <f>SUM(F2:G31)</f>
        <v>15</v>
      </c>
      <c r="C33" s="16">
        <f>SUM(J2:K31)</f>
        <v>0</v>
      </c>
      <c r="D33" s="12"/>
    </row>
    <row r="34" spans="1:4" x14ac:dyDescent="0.25">
      <c r="A34" s="7" t="s">
        <v>54</v>
      </c>
      <c r="B34" s="15">
        <f>SUM(F2:F31)</f>
        <v>15</v>
      </c>
      <c r="C34" s="15">
        <f>SUM(J2:J31)</f>
        <v>0</v>
      </c>
      <c r="D34" s="12"/>
    </row>
    <row r="35" spans="1:4" x14ac:dyDescent="0.25">
      <c r="A35" s="7" t="s">
        <v>28</v>
      </c>
      <c r="B35" s="15">
        <f>SUM(G2:G31)</f>
        <v>0</v>
      </c>
      <c r="C35" s="15">
        <f>SUM(K2:K31)</f>
        <v>0</v>
      </c>
      <c r="D35" s="12"/>
    </row>
    <row r="36" spans="1:4" ht="15.75" thickBot="1" x14ac:dyDescent="0.3">
      <c r="A36" s="9" t="s">
        <v>7</v>
      </c>
      <c r="B36" s="14">
        <f>B34/B33</f>
        <v>1</v>
      </c>
      <c r="C36" s="14">
        <v>0</v>
      </c>
    </row>
  </sheetData>
  <autoFilter ref="A1:K3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pane ySplit="1" topLeftCell="A20" activePane="bottomLeft" state="frozen"/>
      <selection pane="bottomLeft" activeCell="Q20" sqref="Q20"/>
    </sheetView>
  </sheetViews>
  <sheetFormatPr defaultColWidth="9.140625" defaultRowHeight="15" x14ac:dyDescent="0.25"/>
  <cols>
    <col min="1" max="1" width="16.7109375" style="12" customWidth="1"/>
    <col min="2" max="2" width="8.7109375" style="12" customWidth="1"/>
    <col min="3" max="3" width="9.140625" style="12"/>
    <col min="4" max="4" width="14" style="12" customWidth="1"/>
    <col min="5" max="5" width="10.5703125" style="12" bestFit="1" customWidth="1"/>
    <col min="6" max="6" width="11.42578125" style="12" customWidth="1"/>
    <col min="7" max="7" width="14.85546875" style="12" customWidth="1"/>
    <col min="8" max="8" width="12.140625" style="12" customWidth="1"/>
    <col min="9" max="9" width="9.140625" style="12"/>
    <col min="10" max="10" width="28.28515625" style="11" customWidth="1"/>
    <col min="11" max="11" width="41.5703125" style="11" customWidth="1"/>
    <col min="12" max="12" width="14.28515625" style="11" customWidth="1"/>
    <col min="13" max="13" width="21.140625" style="11" bestFit="1" customWidth="1"/>
    <col min="14" max="19" width="9.140625" style="11"/>
    <col min="20" max="20" width="12.5703125" style="11" customWidth="1"/>
    <col min="21" max="16384" width="9.140625" style="11"/>
  </cols>
  <sheetData>
    <row r="1" spans="1:13" s="35" customFormat="1" ht="75" x14ac:dyDescent="0.25">
      <c r="A1" s="27" t="s">
        <v>0</v>
      </c>
      <c r="B1" s="27" t="s">
        <v>1</v>
      </c>
      <c r="C1" s="27" t="s">
        <v>2</v>
      </c>
      <c r="D1" s="50" t="s">
        <v>55</v>
      </c>
      <c r="E1" s="27" t="s">
        <v>7</v>
      </c>
      <c r="F1" s="27" t="s">
        <v>5</v>
      </c>
      <c r="G1" s="27" t="s">
        <v>6</v>
      </c>
      <c r="H1" s="27" t="s">
        <v>7</v>
      </c>
      <c r="I1" s="27" t="s">
        <v>8</v>
      </c>
      <c r="K1" s="35" t="s">
        <v>9</v>
      </c>
      <c r="L1" s="35" t="s">
        <v>34</v>
      </c>
      <c r="M1" s="35" t="s">
        <v>56</v>
      </c>
    </row>
    <row r="2" spans="1:13" x14ac:dyDescent="0.25">
      <c r="A2" s="12" t="s">
        <v>57</v>
      </c>
      <c r="B2" s="13">
        <v>0.61597222222222225</v>
      </c>
      <c r="C2" s="12">
        <v>311</v>
      </c>
      <c r="D2" s="12" t="s">
        <v>11</v>
      </c>
      <c r="E2" s="12" t="s">
        <v>11</v>
      </c>
      <c r="F2" s="12">
        <v>0</v>
      </c>
      <c r="G2" s="12">
        <v>0</v>
      </c>
      <c r="H2" s="12" t="s">
        <v>11</v>
      </c>
      <c r="I2" s="12" t="s">
        <v>12</v>
      </c>
      <c r="K2" s="11" t="s">
        <v>58</v>
      </c>
      <c r="L2" s="11">
        <f>F2</f>
        <v>0</v>
      </c>
      <c r="M2" s="11">
        <f t="shared" ref="M2:M45" si="0">G2</f>
        <v>0</v>
      </c>
    </row>
    <row r="3" spans="1:13" x14ac:dyDescent="0.25">
      <c r="A3" s="12" t="s">
        <v>59</v>
      </c>
      <c r="B3" s="13">
        <v>0.62847222222222221</v>
      </c>
      <c r="C3" s="12">
        <v>311</v>
      </c>
      <c r="D3" s="12" t="s">
        <v>11</v>
      </c>
      <c r="E3" s="12" t="s">
        <v>14</v>
      </c>
      <c r="F3" s="12">
        <v>1</v>
      </c>
      <c r="G3" s="12">
        <v>0</v>
      </c>
      <c r="H3" s="12">
        <f>F3/(F3+G3)</f>
        <v>1</v>
      </c>
      <c r="I3" s="12" t="s">
        <v>12</v>
      </c>
      <c r="K3" s="11" t="s">
        <v>58</v>
      </c>
      <c r="L3" s="11">
        <v>0</v>
      </c>
      <c r="M3" s="11">
        <f t="shared" si="0"/>
        <v>0</v>
      </c>
    </row>
    <row r="4" spans="1:13" x14ac:dyDescent="0.25">
      <c r="A4" s="12" t="s">
        <v>60</v>
      </c>
      <c r="B4" s="13">
        <v>0.64097222222222217</v>
      </c>
      <c r="C4" s="12">
        <v>311</v>
      </c>
      <c r="D4" s="12" t="s">
        <v>11</v>
      </c>
      <c r="E4" s="12" t="s">
        <v>11</v>
      </c>
      <c r="F4" s="12">
        <v>0</v>
      </c>
      <c r="G4" s="12">
        <v>0</v>
      </c>
      <c r="H4" s="12" t="s">
        <v>11</v>
      </c>
      <c r="I4" s="12" t="s">
        <v>12</v>
      </c>
      <c r="K4" s="11" t="s">
        <v>58</v>
      </c>
      <c r="L4" s="11">
        <f t="shared" ref="L4:L45" si="1">F4</f>
        <v>0</v>
      </c>
      <c r="M4" s="11">
        <f t="shared" si="0"/>
        <v>0</v>
      </c>
    </row>
    <row r="5" spans="1:13" x14ac:dyDescent="0.25">
      <c r="A5" s="12" t="s">
        <v>61</v>
      </c>
      <c r="B5" s="13">
        <v>0.65277777777777779</v>
      </c>
      <c r="C5" s="12">
        <v>311</v>
      </c>
      <c r="D5" s="12" t="s">
        <v>11</v>
      </c>
      <c r="E5" s="12" t="s">
        <v>11</v>
      </c>
      <c r="F5" s="12">
        <v>0</v>
      </c>
      <c r="G5" s="12">
        <v>0</v>
      </c>
      <c r="H5" s="12" t="s">
        <v>11</v>
      </c>
      <c r="I5" s="12" t="s">
        <v>12</v>
      </c>
      <c r="K5" s="11" t="s">
        <v>58</v>
      </c>
      <c r="L5" s="11">
        <f t="shared" ref="L5" si="2">F5</f>
        <v>0</v>
      </c>
      <c r="M5" s="11">
        <f t="shared" ref="M5" si="3">G5</f>
        <v>0</v>
      </c>
    </row>
    <row r="6" spans="1:13" x14ac:dyDescent="0.25">
      <c r="A6" s="12" t="s">
        <v>62</v>
      </c>
      <c r="B6" s="13">
        <v>0.66527777777777775</v>
      </c>
      <c r="C6" s="12">
        <v>311</v>
      </c>
      <c r="D6" s="12" t="s">
        <v>14</v>
      </c>
      <c r="E6" s="33" t="s">
        <v>14</v>
      </c>
      <c r="F6" s="12">
        <v>4</v>
      </c>
      <c r="G6" s="12">
        <v>0</v>
      </c>
      <c r="H6" s="12">
        <f>F6/(F6+G6)</f>
        <v>1</v>
      </c>
      <c r="I6" s="12" t="s">
        <v>12</v>
      </c>
      <c r="K6" s="11" t="s">
        <v>63</v>
      </c>
      <c r="L6" s="11">
        <v>1</v>
      </c>
      <c r="M6" s="11">
        <f t="shared" si="0"/>
        <v>0</v>
      </c>
    </row>
    <row r="7" spans="1:13" x14ac:dyDescent="0.25">
      <c r="A7" s="12" t="s">
        <v>64</v>
      </c>
      <c r="B7" s="13">
        <v>0.6777777777777777</v>
      </c>
      <c r="C7" s="12">
        <v>311</v>
      </c>
      <c r="D7" s="12" t="s">
        <v>11</v>
      </c>
      <c r="E7" s="12" t="s">
        <v>11</v>
      </c>
      <c r="F7" s="12">
        <v>0</v>
      </c>
      <c r="G7" s="12">
        <v>0</v>
      </c>
      <c r="H7" s="12" t="s">
        <v>11</v>
      </c>
      <c r="I7" s="12" t="s">
        <v>12</v>
      </c>
      <c r="K7" s="11" t="s">
        <v>58</v>
      </c>
      <c r="L7" s="11">
        <f t="shared" si="1"/>
        <v>0</v>
      </c>
      <c r="M7" s="11">
        <f t="shared" si="0"/>
        <v>0</v>
      </c>
    </row>
    <row r="8" spans="1:13" x14ac:dyDescent="0.25">
      <c r="A8" s="12" t="s">
        <v>65</v>
      </c>
      <c r="B8" s="13">
        <v>0.68958333333333333</v>
      </c>
      <c r="C8" s="12">
        <v>311</v>
      </c>
      <c r="D8" s="12" t="s">
        <v>14</v>
      </c>
      <c r="E8" s="12" t="s">
        <v>14</v>
      </c>
      <c r="F8" s="12">
        <v>9</v>
      </c>
      <c r="G8" s="12">
        <v>1</v>
      </c>
      <c r="H8" s="12">
        <f>F8/(F8+G8)</f>
        <v>0.9</v>
      </c>
      <c r="I8" s="12" t="s">
        <v>12</v>
      </c>
      <c r="K8" s="34" t="s">
        <v>63</v>
      </c>
      <c r="L8" s="11">
        <v>6</v>
      </c>
      <c r="M8" s="11">
        <f t="shared" si="0"/>
        <v>1</v>
      </c>
    </row>
    <row r="9" spans="1:13" x14ac:dyDescent="0.25">
      <c r="A9" s="12" t="s">
        <v>66</v>
      </c>
      <c r="B9" s="13">
        <v>0.70208333333333339</v>
      </c>
      <c r="C9" s="12">
        <v>311</v>
      </c>
      <c r="D9" s="12" t="s">
        <v>14</v>
      </c>
      <c r="E9" s="12" t="s">
        <v>14</v>
      </c>
      <c r="F9" s="12">
        <v>6</v>
      </c>
      <c r="G9" s="12">
        <v>5</v>
      </c>
      <c r="H9" s="26">
        <f>F9/(F9+G9)</f>
        <v>0.54545454545454541</v>
      </c>
      <c r="I9" s="12" t="s">
        <v>12</v>
      </c>
      <c r="K9" s="34" t="s">
        <v>63</v>
      </c>
      <c r="L9" s="11">
        <v>7</v>
      </c>
      <c r="M9" s="11">
        <f t="shared" si="0"/>
        <v>5</v>
      </c>
    </row>
    <row r="10" spans="1:13" x14ac:dyDescent="0.25">
      <c r="A10" s="12" t="s">
        <v>67</v>
      </c>
      <c r="B10" s="13">
        <v>0.71458333333333324</v>
      </c>
      <c r="C10" s="12">
        <v>311</v>
      </c>
      <c r="D10" s="12" t="s">
        <v>11</v>
      </c>
      <c r="E10" s="12" t="s">
        <v>11</v>
      </c>
      <c r="F10" s="12">
        <v>0</v>
      </c>
      <c r="G10" s="12">
        <v>0</v>
      </c>
      <c r="H10" s="12" t="s">
        <v>11</v>
      </c>
      <c r="I10" s="12" t="s">
        <v>12</v>
      </c>
      <c r="J10" s="11" t="s">
        <v>68</v>
      </c>
      <c r="K10" s="11" t="s">
        <v>58</v>
      </c>
      <c r="L10" s="11">
        <v>0</v>
      </c>
      <c r="M10" s="11">
        <f t="shared" si="0"/>
        <v>0</v>
      </c>
    </row>
    <row r="11" spans="1:13" x14ac:dyDescent="0.25">
      <c r="A11" s="12" t="s">
        <v>69</v>
      </c>
      <c r="B11" s="13">
        <v>0.7270833333333333</v>
      </c>
      <c r="C11" s="12">
        <v>311</v>
      </c>
      <c r="D11" s="12" t="s">
        <v>11</v>
      </c>
      <c r="E11" s="12" t="s">
        <v>11</v>
      </c>
      <c r="F11" s="12">
        <v>0</v>
      </c>
      <c r="G11" s="12">
        <v>0</v>
      </c>
      <c r="H11" s="12" t="s">
        <v>11</v>
      </c>
      <c r="I11" s="12" t="s">
        <v>12</v>
      </c>
      <c r="J11" s="11" t="s">
        <v>68</v>
      </c>
      <c r="K11" s="11" t="s">
        <v>70</v>
      </c>
      <c r="L11" s="11">
        <f t="shared" si="1"/>
        <v>0</v>
      </c>
      <c r="M11" s="11">
        <f t="shared" si="0"/>
        <v>0</v>
      </c>
    </row>
    <row r="12" spans="1:13" x14ac:dyDescent="0.25">
      <c r="A12" s="12" t="s">
        <v>71</v>
      </c>
      <c r="B12" s="13">
        <v>0.73888888888888893</v>
      </c>
      <c r="C12" s="12">
        <v>311</v>
      </c>
      <c r="D12" s="12" t="s">
        <v>11</v>
      </c>
      <c r="E12" s="12" t="s">
        <v>11</v>
      </c>
      <c r="F12" s="12">
        <v>0</v>
      </c>
      <c r="G12" s="12">
        <v>0</v>
      </c>
      <c r="H12" s="12" t="s">
        <v>11</v>
      </c>
      <c r="I12" s="12" t="s">
        <v>12</v>
      </c>
      <c r="J12" s="11" t="s">
        <v>68</v>
      </c>
      <c r="K12" s="11" t="s">
        <v>70</v>
      </c>
      <c r="L12" s="11">
        <f t="shared" si="1"/>
        <v>0</v>
      </c>
      <c r="M12" s="11">
        <f t="shared" si="0"/>
        <v>0</v>
      </c>
    </row>
    <row r="13" spans="1:13" x14ac:dyDescent="0.25">
      <c r="A13" s="12" t="s">
        <v>57</v>
      </c>
      <c r="B13" s="13">
        <v>0.61597222222222225</v>
      </c>
      <c r="C13" s="12">
        <v>312</v>
      </c>
      <c r="D13" s="12" t="s">
        <v>11</v>
      </c>
      <c r="E13" s="12" t="s">
        <v>11</v>
      </c>
      <c r="F13" s="12">
        <v>0</v>
      </c>
      <c r="G13" s="12">
        <v>0</v>
      </c>
      <c r="H13" s="12" t="s">
        <v>11</v>
      </c>
      <c r="I13" s="12" t="s">
        <v>12</v>
      </c>
      <c r="K13" s="11" t="s">
        <v>58</v>
      </c>
      <c r="L13" s="11">
        <f t="shared" ref="L13" si="4">F13</f>
        <v>0</v>
      </c>
      <c r="M13" s="11">
        <f t="shared" ref="M13" si="5">G13</f>
        <v>0</v>
      </c>
    </row>
    <row r="14" spans="1:13" x14ac:dyDescent="0.25">
      <c r="A14" s="12" t="s">
        <v>59</v>
      </c>
      <c r="B14" s="13">
        <v>0.62847222222222221</v>
      </c>
      <c r="C14" s="12">
        <v>312</v>
      </c>
      <c r="D14" s="12" t="s">
        <v>11</v>
      </c>
      <c r="E14" s="12" t="s">
        <v>11</v>
      </c>
      <c r="F14" s="12">
        <v>0</v>
      </c>
      <c r="G14" s="12">
        <v>0</v>
      </c>
      <c r="H14" s="12" t="s">
        <v>11</v>
      </c>
      <c r="I14" s="12" t="s">
        <v>12</v>
      </c>
      <c r="K14" s="11" t="s">
        <v>58</v>
      </c>
      <c r="L14" s="11">
        <f t="shared" si="1"/>
        <v>0</v>
      </c>
      <c r="M14" s="11">
        <f t="shared" si="0"/>
        <v>0</v>
      </c>
    </row>
    <row r="15" spans="1:13" x14ac:dyDescent="0.25">
      <c r="A15" s="12" t="s">
        <v>60</v>
      </c>
      <c r="B15" s="13">
        <v>0.64097222222222217</v>
      </c>
      <c r="C15" s="12">
        <v>312</v>
      </c>
      <c r="D15" s="12" t="s">
        <v>11</v>
      </c>
      <c r="E15" s="12" t="s">
        <v>11</v>
      </c>
      <c r="F15" s="12">
        <v>0</v>
      </c>
      <c r="G15" s="12">
        <v>0</v>
      </c>
      <c r="H15" s="12" t="s">
        <v>11</v>
      </c>
      <c r="I15" s="12" t="s">
        <v>12</v>
      </c>
      <c r="K15" s="11" t="s">
        <v>58</v>
      </c>
      <c r="L15" s="11">
        <f t="shared" si="1"/>
        <v>0</v>
      </c>
      <c r="M15" s="11">
        <f t="shared" si="0"/>
        <v>0</v>
      </c>
    </row>
    <row r="16" spans="1:13" x14ac:dyDescent="0.25">
      <c r="A16" s="12" t="s">
        <v>61</v>
      </c>
      <c r="B16" s="13">
        <v>0.65277777777777779</v>
      </c>
      <c r="C16" s="12">
        <v>312</v>
      </c>
      <c r="D16" s="12" t="s">
        <v>11</v>
      </c>
      <c r="E16" s="12" t="s">
        <v>11</v>
      </c>
      <c r="F16" s="12">
        <v>0</v>
      </c>
      <c r="G16" s="12">
        <v>0</v>
      </c>
      <c r="H16" s="12" t="s">
        <v>11</v>
      </c>
      <c r="I16" s="12" t="s">
        <v>12</v>
      </c>
      <c r="K16" s="11" t="s">
        <v>58</v>
      </c>
      <c r="L16" s="11">
        <f t="shared" si="1"/>
        <v>0</v>
      </c>
      <c r="M16" s="11">
        <f t="shared" si="0"/>
        <v>0</v>
      </c>
    </row>
    <row r="17" spans="1:13" x14ac:dyDescent="0.25">
      <c r="A17" s="12" t="s">
        <v>62</v>
      </c>
      <c r="B17" s="13">
        <v>0.66527777777777775</v>
      </c>
      <c r="C17" s="12">
        <v>312</v>
      </c>
      <c r="D17" s="12" t="s">
        <v>14</v>
      </c>
      <c r="E17" s="33" t="s">
        <v>14</v>
      </c>
      <c r="F17" s="12">
        <v>7</v>
      </c>
      <c r="G17" s="12">
        <v>0</v>
      </c>
      <c r="H17" s="26">
        <f>F17/(F17+G17)</f>
        <v>1</v>
      </c>
      <c r="I17" s="12" t="s">
        <v>12</v>
      </c>
      <c r="K17" s="34" t="s">
        <v>63</v>
      </c>
      <c r="L17" s="11">
        <f t="shared" si="1"/>
        <v>7</v>
      </c>
      <c r="M17" s="11">
        <f t="shared" si="0"/>
        <v>0</v>
      </c>
    </row>
    <row r="18" spans="1:13" x14ac:dyDescent="0.25">
      <c r="A18" s="12" t="s">
        <v>64</v>
      </c>
      <c r="B18" s="13">
        <v>0.6777777777777777</v>
      </c>
      <c r="C18" s="12">
        <v>312</v>
      </c>
      <c r="D18" s="12" t="s">
        <v>11</v>
      </c>
      <c r="E18" s="12" t="s">
        <v>11</v>
      </c>
      <c r="F18" s="12">
        <v>0</v>
      </c>
      <c r="G18" s="12">
        <v>0</v>
      </c>
      <c r="H18" s="12" t="s">
        <v>11</v>
      </c>
      <c r="I18" s="12" t="s">
        <v>12</v>
      </c>
      <c r="K18" s="11" t="s">
        <v>58</v>
      </c>
      <c r="L18" s="11">
        <f t="shared" si="1"/>
        <v>0</v>
      </c>
      <c r="M18" s="11">
        <f t="shared" si="0"/>
        <v>0</v>
      </c>
    </row>
    <row r="19" spans="1:13" x14ac:dyDescent="0.25">
      <c r="A19" s="12" t="s">
        <v>65</v>
      </c>
      <c r="B19" s="13">
        <v>0.68958333333333333</v>
      </c>
      <c r="C19" s="12">
        <v>312</v>
      </c>
      <c r="D19" s="12" t="s">
        <v>14</v>
      </c>
      <c r="E19" s="12" t="s">
        <v>14</v>
      </c>
      <c r="F19" s="12">
        <v>10</v>
      </c>
      <c r="G19" s="12">
        <v>2</v>
      </c>
      <c r="H19" s="26">
        <f>F19/(F19+G19)</f>
        <v>0.83333333333333337</v>
      </c>
      <c r="I19" s="12" t="s">
        <v>12</v>
      </c>
      <c r="K19" s="34" t="s">
        <v>63</v>
      </c>
      <c r="L19" s="11">
        <v>2</v>
      </c>
      <c r="M19" s="11">
        <f t="shared" si="0"/>
        <v>2</v>
      </c>
    </row>
    <row r="20" spans="1:13" x14ac:dyDescent="0.25">
      <c r="A20" s="12" t="s">
        <v>66</v>
      </c>
      <c r="B20" s="13">
        <v>0.70208333333333339</v>
      </c>
      <c r="C20" s="12">
        <v>312</v>
      </c>
      <c r="D20" s="12" t="s">
        <v>14</v>
      </c>
      <c r="E20" s="12" t="s">
        <v>14</v>
      </c>
      <c r="F20" s="12">
        <v>10</v>
      </c>
      <c r="G20" s="12">
        <v>4</v>
      </c>
      <c r="H20" s="26">
        <f>F20/(F20+G20)</f>
        <v>0.7142857142857143</v>
      </c>
      <c r="I20" s="12" t="s">
        <v>12</v>
      </c>
      <c r="K20" s="34" t="s">
        <v>63</v>
      </c>
      <c r="L20" s="11">
        <v>8</v>
      </c>
      <c r="M20" s="11">
        <f t="shared" si="0"/>
        <v>4</v>
      </c>
    </row>
    <row r="21" spans="1:13" x14ac:dyDescent="0.25">
      <c r="A21" s="12" t="s">
        <v>67</v>
      </c>
      <c r="B21" s="13">
        <v>0.71458333333333324</v>
      </c>
      <c r="C21" s="12">
        <v>312</v>
      </c>
      <c r="D21" s="12" t="s">
        <v>11</v>
      </c>
      <c r="E21" s="12" t="s">
        <v>11</v>
      </c>
      <c r="F21" s="12">
        <v>0</v>
      </c>
      <c r="G21" s="12">
        <v>0</v>
      </c>
      <c r="H21" s="12" t="s">
        <v>11</v>
      </c>
      <c r="I21" s="12" t="s">
        <v>12</v>
      </c>
      <c r="J21" s="11" t="s">
        <v>68</v>
      </c>
      <c r="K21" s="11" t="s">
        <v>58</v>
      </c>
      <c r="L21" s="11">
        <v>0</v>
      </c>
      <c r="M21" s="11">
        <f t="shared" si="0"/>
        <v>0</v>
      </c>
    </row>
    <row r="22" spans="1:13" x14ac:dyDescent="0.25">
      <c r="A22" s="12" t="s">
        <v>69</v>
      </c>
      <c r="B22" s="13">
        <v>0.7270833333333333</v>
      </c>
      <c r="C22" s="12">
        <v>312</v>
      </c>
      <c r="D22" s="12" t="s">
        <v>11</v>
      </c>
      <c r="E22" s="12" t="s">
        <v>11</v>
      </c>
      <c r="F22" s="12">
        <v>0</v>
      </c>
      <c r="G22" s="12">
        <v>0</v>
      </c>
      <c r="H22" s="12" t="s">
        <v>11</v>
      </c>
      <c r="I22" s="12" t="s">
        <v>12</v>
      </c>
      <c r="J22" s="11" t="s">
        <v>68</v>
      </c>
      <c r="K22" s="11" t="s">
        <v>70</v>
      </c>
      <c r="L22" s="11">
        <f t="shared" si="1"/>
        <v>0</v>
      </c>
      <c r="M22" s="11">
        <f t="shared" si="0"/>
        <v>0</v>
      </c>
    </row>
    <row r="23" spans="1:13" x14ac:dyDescent="0.25">
      <c r="A23" s="12" t="s">
        <v>71</v>
      </c>
      <c r="B23" s="13">
        <v>0.73888888888888893</v>
      </c>
      <c r="C23" s="12">
        <v>312</v>
      </c>
      <c r="D23" s="12" t="s">
        <v>11</v>
      </c>
      <c r="E23" s="12" t="s">
        <v>11</v>
      </c>
      <c r="F23" s="12">
        <v>0</v>
      </c>
      <c r="G23" s="12">
        <v>0</v>
      </c>
      <c r="H23" s="12" t="s">
        <v>11</v>
      </c>
      <c r="I23" s="12" t="s">
        <v>12</v>
      </c>
      <c r="J23" s="11" t="s">
        <v>68</v>
      </c>
      <c r="K23" s="11" t="s">
        <v>70</v>
      </c>
      <c r="L23" s="11">
        <f t="shared" si="1"/>
        <v>0</v>
      </c>
      <c r="M23" s="11">
        <f t="shared" si="0"/>
        <v>0</v>
      </c>
    </row>
    <row r="24" spans="1:13" x14ac:dyDescent="0.25">
      <c r="A24" s="12" t="s">
        <v>57</v>
      </c>
      <c r="B24" s="13">
        <v>0.61597222222222225</v>
      </c>
      <c r="C24" s="12">
        <v>623</v>
      </c>
      <c r="D24" s="12" t="s">
        <v>11</v>
      </c>
      <c r="E24" s="12" t="s">
        <v>11</v>
      </c>
      <c r="F24" s="12">
        <v>0</v>
      </c>
      <c r="G24" s="12">
        <v>0</v>
      </c>
      <c r="H24" s="12" t="s">
        <v>11</v>
      </c>
      <c r="I24" s="12" t="s">
        <v>12</v>
      </c>
      <c r="K24" s="11" t="s">
        <v>58</v>
      </c>
      <c r="L24" s="11">
        <f t="shared" ref="L24" si="6">F24</f>
        <v>0</v>
      </c>
      <c r="M24" s="11">
        <f t="shared" ref="M24" si="7">G24</f>
        <v>0</v>
      </c>
    </row>
    <row r="25" spans="1:13" x14ac:dyDescent="0.25">
      <c r="A25" s="12" t="s">
        <v>59</v>
      </c>
      <c r="B25" s="13">
        <v>0.62847222222222221</v>
      </c>
      <c r="C25" s="12">
        <v>623</v>
      </c>
      <c r="D25" s="12" t="s">
        <v>11</v>
      </c>
      <c r="E25" s="12" t="s">
        <v>11</v>
      </c>
      <c r="F25" s="12">
        <v>0</v>
      </c>
      <c r="G25" s="12">
        <v>0</v>
      </c>
      <c r="H25" s="12" t="s">
        <v>11</v>
      </c>
      <c r="I25" s="12" t="s">
        <v>12</v>
      </c>
      <c r="K25" s="11" t="s">
        <v>58</v>
      </c>
      <c r="L25" s="11">
        <f t="shared" si="1"/>
        <v>0</v>
      </c>
      <c r="M25" s="11">
        <f t="shared" si="0"/>
        <v>0</v>
      </c>
    </row>
    <row r="26" spans="1:13" x14ac:dyDescent="0.25">
      <c r="A26" s="12" t="s">
        <v>60</v>
      </c>
      <c r="B26" s="13">
        <v>0.64097222222222217</v>
      </c>
      <c r="C26" s="12">
        <v>623</v>
      </c>
      <c r="D26" s="12" t="s">
        <v>11</v>
      </c>
      <c r="E26" s="12" t="s">
        <v>11</v>
      </c>
      <c r="F26" s="12">
        <v>0</v>
      </c>
      <c r="G26" s="12">
        <v>0</v>
      </c>
      <c r="H26" s="12" t="s">
        <v>11</v>
      </c>
      <c r="I26" s="12" t="s">
        <v>12</v>
      </c>
      <c r="K26" s="11" t="s">
        <v>58</v>
      </c>
      <c r="L26" s="11">
        <f t="shared" si="1"/>
        <v>0</v>
      </c>
      <c r="M26" s="11">
        <f t="shared" si="0"/>
        <v>0</v>
      </c>
    </row>
    <row r="27" spans="1:13" x14ac:dyDescent="0.25">
      <c r="A27" s="12" t="s">
        <v>61</v>
      </c>
      <c r="B27" s="13">
        <v>0.65277777777777779</v>
      </c>
      <c r="C27" s="12">
        <v>623</v>
      </c>
      <c r="D27" s="12" t="s">
        <v>11</v>
      </c>
      <c r="E27" s="12" t="s">
        <v>11</v>
      </c>
      <c r="F27" s="12">
        <v>0</v>
      </c>
      <c r="G27" s="12">
        <v>0</v>
      </c>
      <c r="H27" s="12" t="s">
        <v>11</v>
      </c>
      <c r="I27" s="12" t="s">
        <v>12</v>
      </c>
      <c r="K27" s="11" t="s">
        <v>58</v>
      </c>
      <c r="L27" s="11">
        <f t="shared" si="1"/>
        <v>0</v>
      </c>
      <c r="M27" s="11">
        <f t="shared" si="0"/>
        <v>0</v>
      </c>
    </row>
    <row r="28" spans="1:13" s="43" customFormat="1" x14ac:dyDescent="0.25">
      <c r="A28" s="12" t="s">
        <v>62</v>
      </c>
      <c r="B28" s="13">
        <v>0.66527777777777775</v>
      </c>
      <c r="C28" s="42">
        <v>623</v>
      </c>
      <c r="D28" s="42" t="s">
        <v>14</v>
      </c>
      <c r="E28" s="42" t="s">
        <v>14</v>
      </c>
      <c r="F28" s="42">
        <v>1</v>
      </c>
      <c r="G28" s="42">
        <v>0</v>
      </c>
      <c r="H28" s="42">
        <f>F28/(F28+G28)</f>
        <v>1</v>
      </c>
      <c r="I28" s="42" t="s">
        <v>12</v>
      </c>
      <c r="K28" s="43" t="s">
        <v>72</v>
      </c>
      <c r="L28" s="11">
        <v>0</v>
      </c>
      <c r="M28" s="11">
        <f t="shared" si="0"/>
        <v>0</v>
      </c>
    </row>
    <row r="29" spans="1:13" x14ac:dyDescent="0.25">
      <c r="A29" s="12" t="s">
        <v>64</v>
      </c>
      <c r="B29" s="13">
        <v>0.6777777777777777</v>
      </c>
      <c r="C29" s="12">
        <v>623</v>
      </c>
      <c r="D29" s="32" t="s">
        <v>11</v>
      </c>
      <c r="E29" s="12" t="s">
        <v>14</v>
      </c>
      <c r="F29" s="12">
        <v>1</v>
      </c>
      <c r="G29" s="12">
        <v>1</v>
      </c>
      <c r="H29" s="12">
        <f>F29/(F29+G29)</f>
        <v>0.5</v>
      </c>
      <c r="I29" s="12" t="s">
        <v>12</v>
      </c>
      <c r="K29" s="11" t="s">
        <v>58</v>
      </c>
      <c r="L29" s="11">
        <v>0</v>
      </c>
      <c r="M29" s="11">
        <f t="shared" si="0"/>
        <v>1</v>
      </c>
    </row>
    <row r="30" spans="1:13" x14ac:dyDescent="0.25">
      <c r="A30" s="12" t="s">
        <v>65</v>
      </c>
      <c r="B30" s="13">
        <v>0.68958333333333333</v>
      </c>
      <c r="C30" s="12">
        <v>623</v>
      </c>
      <c r="D30" s="12" t="s">
        <v>14</v>
      </c>
      <c r="E30" s="12" t="s">
        <v>14</v>
      </c>
      <c r="F30" s="12">
        <v>6</v>
      </c>
      <c r="G30" s="12">
        <v>4</v>
      </c>
      <c r="H30" s="26">
        <f>F30/(F30+G30)</f>
        <v>0.6</v>
      </c>
      <c r="I30" s="12" t="s">
        <v>12</v>
      </c>
      <c r="K30" s="34" t="s">
        <v>63</v>
      </c>
      <c r="L30" s="11">
        <v>5</v>
      </c>
      <c r="M30" s="11">
        <f t="shared" si="0"/>
        <v>4</v>
      </c>
    </row>
    <row r="31" spans="1:13" s="43" customFormat="1" x14ac:dyDescent="0.25">
      <c r="A31" s="12" t="s">
        <v>66</v>
      </c>
      <c r="B31" s="13">
        <v>0.70208333333333339</v>
      </c>
      <c r="C31" s="42">
        <v>623</v>
      </c>
      <c r="D31" s="42" t="s">
        <v>14</v>
      </c>
      <c r="E31" s="42" t="s">
        <v>14</v>
      </c>
      <c r="F31" s="42">
        <v>6</v>
      </c>
      <c r="G31" s="42">
        <v>6</v>
      </c>
      <c r="H31" s="44">
        <f>F31/(F31+G31)</f>
        <v>0.5</v>
      </c>
      <c r="I31" s="42" t="s">
        <v>12</v>
      </c>
      <c r="K31" s="45" t="s">
        <v>63</v>
      </c>
      <c r="L31" s="11">
        <v>5</v>
      </c>
      <c r="M31" s="11">
        <f t="shared" si="0"/>
        <v>6</v>
      </c>
    </row>
    <row r="32" spans="1:13" x14ac:dyDescent="0.25">
      <c r="A32" s="12" t="s">
        <v>67</v>
      </c>
      <c r="B32" s="13">
        <v>0.71458333333333324</v>
      </c>
      <c r="C32" s="12">
        <v>623</v>
      </c>
      <c r="D32" s="12" t="s">
        <v>11</v>
      </c>
      <c r="E32" s="12" t="s">
        <v>11</v>
      </c>
      <c r="F32" s="12">
        <v>0</v>
      </c>
      <c r="G32" s="12">
        <v>0</v>
      </c>
      <c r="H32" s="12" t="s">
        <v>11</v>
      </c>
      <c r="I32" s="12" t="s">
        <v>12</v>
      </c>
      <c r="J32" s="11" t="s">
        <v>68</v>
      </c>
      <c r="K32" s="11" t="s">
        <v>58</v>
      </c>
      <c r="L32" s="11">
        <v>0</v>
      </c>
      <c r="M32" s="11">
        <f t="shared" si="0"/>
        <v>0</v>
      </c>
    </row>
    <row r="33" spans="1:13" x14ac:dyDescent="0.25">
      <c r="A33" s="12" t="s">
        <v>69</v>
      </c>
      <c r="B33" s="13">
        <v>0.7270833333333333</v>
      </c>
      <c r="C33" s="12">
        <v>623</v>
      </c>
      <c r="D33" s="12" t="s">
        <v>11</v>
      </c>
      <c r="E33" s="12" t="s">
        <v>11</v>
      </c>
      <c r="F33" s="12">
        <v>0</v>
      </c>
      <c r="G33" s="12">
        <v>0</v>
      </c>
      <c r="H33" s="12" t="s">
        <v>11</v>
      </c>
      <c r="I33" s="12" t="s">
        <v>12</v>
      </c>
      <c r="J33" s="11" t="s">
        <v>68</v>
      </c>
      <c r="K33" s="11" t="s">
        <v>70</v>
      </c>
      <c r="L33" s="11">
        <f t="shared" si="1"/>
        <v>0</v>
      </c>
      <c r="M33" s="11">
        <f t="shared" si="0"/>
        <v>0</v>
      </c>
    </row>
    <row r="34" spans="1:13" x14ac:dyDescent="0.25">
      <c r="A34" s="12" t="s">
        <v>71</v>
      </c>
      <c r="B34" s="13">
        <v>0.73888888888888893</v>
      </c>
      <c r="C34" s="12">
        <v>623</v>
      </c>
      <c r="D34" s="12" t="s">
        <v>11</v>
      </c>
      <c r="E34" s="12" t="s">
        <v>11</v>
      </c>
      <c r="F34" s="12">
        <v>0</v>
      </c>
      <c r="G34" s="12">
        <v>0</v>
      </c>
      <c r="H34" s="12" t="s">
        <v>11</v>
      </c>
      <c r="I34" s="12" t="s">
        <v>12</v>
      </c>
      <c r="J34" s="11" t="s">
        <v>68</v>
      </c>
      <c r="K34" s="11" t="s">
        <v>70</v>
      </c>
      <c r="L34" s="11">
        <f t="shared" si="1"/>
        <v>0</v>
      </c>
      <c r="M34" s="11">
        <f t="shared" si="0"/>
        <v>0</v>
      </c>
    </row>
    <row r="35" spans="1:13" x14ac:dyDescent="0.25">
      <c r="A35" s="12" t="s">
        <v>57</v>
      </c>
      <c r="B35" s="13">
        <v>0.61597222222222225</v>
      </c>
      <c r="C35" s="12">
        <v>624</v>
      </c>
      <c r="D35" s="12" t="s">
        <v>11</v>
      </c>
      <c r="E35" s="12" t="s">
        <v>11</v>
      </c>
      <c r="F35" s="12">
        <v>0</v>
      </c>
      <c r="G35" s="12">
        <v>0</v>
      </c>
      <c r="H35" s="12" t="s">
        <v>11</v>
      </c>
      <c r="I35" s="12" t="s">
        <v>12</v>
      </c>
      <c r="K35" s="11" t="s">
        <v>58</v>
      </c>
      <c r="L35" s="11">
        <f t="shared" ref="L35" si="8">F35</f>
        <v>0</v>
      </c>
      <c r="M35" s="11">
        <f t="shared" ref="M35" si="9">G35</f>
        <v>0</v>
      </c>
    </row>
    <row r="36" spans="1:13" x14ac:dyDescent="0.25">
      <c r="A36" s="12" t="s">
        <v>59</v>
      </c>
      <c r="B36" s="13">
        <v>0.62847222222222221</v>
      </c>
      <c r="C36" s="12">
        <v>624</v>
      </c>
      <c r="D36" s="12" t="s">
        <v>11</v>
      </c>
      <c r="E36" s="12" t="s">
        <v>11</v>
      </c>
      <c r="F36" s="12">
        <v>0</v>
      </c>
      <c r="G36" s="12">
        <v>0</v>
      </c>
      <c r="H36" s="12" t="s">
        <v>11</v>
      </c>
      <c r="I36" s="12" t="s">
        <v>12</v>
      </c>
      <c r="K36" s="11" t="s">
        <v>58</v>
      </c>
      <c r="L36" s="11">
        <f t="shared" si="1"/>
        <v>0</v>
      </c>
      <c r="M36" s="11">
        <f t="shared" si="0"/>
        <v>0</v>
      </c>
    </row>
    <row r="37" spans="1:13" x14ac:dyDescent="0.25">
      <c r="A37" s="12" t="s">
        <v>60</v>
      </c>
      <c r="B37" s="13">
        <v>0.64097222222222217</v>
      </c>
      <c r="C37" s="12">
        <v>624</v>
      </c>
      <c r="D37" s="12" t="s">
        <v>11</v>
      </c>
      <c r="E37" s="12" t="s">
        <v>11</v>
      </c>
      <c r="F37" s="12">
        <v>0</v>
      </c>
      <c r="G37" s="12">
        <v>0</v>
      </c>
      <c r="H37" s="12" t="s">
        <v>11</v>
      </c>
      <c r="I37" s="12" t="s">
        <v>12</v>
      </c>
      <c r="K37" s="11" t="s">
        <v>58</v>
      </c>
      <c r="L37" s="11">
        <f t="shared" si="1"/>
        <v>0</v>
      </c>
      <c r="M37" s="11">
        <f t="shared" si="0"/>
        <v>0</v>
      </c>
    </row>
    <row r="38" spans="1:13" x14ac:dyDescent="0.25">
      <c r="A38" s="12" t="s">
        <v>61</v>
      </c>
      <c r="B38" s="13">
        <v>0.65277777777777779</v>
      </c>
      <c r="C38" s="12">
        <v>624</v>
      </c>
      <c r="D38" s="12" t="s">
        <v>11</v>
      </c>
      <c r="E38" s="12" t="s">
        <v>11</v>
      </c>
      <c r="F38" s="12">
        <v>0</v>
      </c>
      <c r="G38" s="12">
        <v>0</v>
      </c>
      <c r="H38" s="12" t="s">
        <v>11</v>
      </c>
      <c r="I38" s="12" t="s">
        <v>12</v>
      </c>
      <c r="K38" s="11" t="s">
        <v>58</v>
      </c>
      <c r="L38" s="11">
        <f t="shared" si="1"/>
        <v>0</v>
      </c>
      <c r="M38" s="11">
        <f t="shared" si="0"/>
        <v>0</v>
      </c>
    </row>
    <row r="39" spans="1:13" x14ac:dyDescent="0.25">
      <c r="A39" s="42" t="s">
        <v>62</v>
      </c>
      <c r="B39" s="51">
        <v>0.66527777777777775</v>
      </c>
      <c r="C39" s="42">
        <v>624</v>
      </c>
      <c r="D39" s="12" t="s">
        <v>14</v>
      </c>
      <c r="E39" s="32" t="s">
        <v>14</v>
      </c>
      <c r="F39" s="12">
        <v>5</v>
      </c>
      <c r="G39" s="12">
        <v>1</v>
      </c>
      <c r="H39" s="12" t="s">
        <v>11</v>
      </c>
      <c r="I39" s="12" t="s">
        <v>12</v>
      </c>
      <c r="K39" s="43" t="s">
        <v>73</v>
      </c>
      <c r="L39" s="11">
        <v>4</v>
      </c>
      <c r="M39" s="11">
        <f t="shared" si="0"/>
        <v>1</v>
      </c>
    </row>
    <row r="40" spans="1:13" x14ac:dyDescent="0.25">
      <c r="A40" s="12" t="s">
        <v>64</v>
      </c>
      <c r="B40" s="13">
        <v>0.6777777777777777</v>
      </c>
      <c r="C40" s="12">
        <v>624</v>
      </c>
      <c r="D40" s="32" t="s">
        <v>11</v>
      </c>
      <c r="E40" s="12" t="s">
        <v>14</v>
      </c>
      <c r="F40" s="12">
        <v>5</v>
      </c>
      <c r="G40" s="12">
        <v>3</v>
      </c>
      <c r="H40" s="26">
        <f>F40/(F40+G40)</f>
        <v>0.625</v>
      </c>
      <c r="I40" s="12" t="s">
        <v>12</v>
      </c>
      <c r="K40" s="11" t="s">
        <v>58</v>
      </c>
      <c r="L40" s="11">
        <v>0</v>
      </c>
      <c r="M40" s="11">
        <f t="shared" si="0"/>
        <v>3</v>
      </c>
    </row>
    <row r="41" spans="1:13" x14ac:dyDescent="0.25">
      <c r="A41" s="12" t="s">
        <v>65</v>
      </c>
      <c r="B41" s="13">
        <v>0.68958333333333333</v>
      </c>
      <c r="C41" s="12">
        <v>624</v>
      </c>
      <c r="D41" s="12" t="s">
        <v>14</v>
      </c>
      <c r="E41" s="12" t="s">
        <v>14</v>
      </c>
      <c r="F41" s="12">
        <v>5</v>
      </c>
      <c r="G41" s="12">
        <v>3</v>
      </c>
      <c r="H41" s="12">
        <f>F41/(F41+G41)</f>
        <v>0.625</v>
      </c>
      <c r="I41" s="12" t="s">
        <v>12</v>
      </c>
      <c r="K41" s="34" t="s">
        <v>63</v>
      </c>
      <c r="L41" s="11">
        <v>5</v>
      </c>
      <c r="M41" s="11">
        <f t="shared" si="0"/>
        <v>3</v>
      </c>
    </row>
    <row r="42" spans="1:13" x14ac:dyDescent="0.25">
      <c r="A42" s="12" t="s">
        <v>66</v>
      </c>
      <c r="B42" s="13">
        <v>0.70208333333333339</v>
      </c>
      <c r="C42" s="12">
        <v>624</v>
      </c>
      <c r="D42" s="12" t="s">
        <v>14</v>
      </c>
      <c r="E42" s="12" t="s">
        <v>14</v>
      </c>
      <c r="F42" s="12">
        <v>6</v>
      </c>
      <c r="G42" s="12">
        <v>4</v>
      </c>
      <c r="H42" s="12">
        <f>F42/(F42+G42)</f>
        <v>0.6</v>
      </c>
      <c r="I42" s="12" t="s">
        <v>12</v>
      </c>
      <c r="K42" s="11" t="s">
        <v>58</v>
      </c>
      <c r="L42" s="11">
        <v>0</v>
      </c>
      <c r="M42" s="11">
        <f t="shared" si="0"/>
        <v>4</v>
      </c>
    </row>
    <row r="43" spans="1:13" x14ac:dyDescent="0.25">
      <c r="A43" s="12" t="s">
        <v>67</v>
      </c>
      <c r="B43" s="13">
        <v>0.71458333333333324</v>
      </c>
      <c r="C43" s="12">
        <v>624</v>
      </c>
      <c r="D43" s="12" t="s">
        <v>11</v>
      </c>
      <c r="E43" s="12" t="s">
        <v>11</v>
      </c>
      <c r="F43" s="12">
        <v>0</v>
      </c>
      <c r="G43" s="12">
        <v>0</v>
      </c>
      <c r="H43" s="12" t="s">
        <v>11</v>
      </c>
      <c r="I43" s="12" t="s">
        <v>12</v>
      </c>
      <c r="J43" s="11" t="s">
        <v>68</v>
      </c>
      <c r="K43" s="11" t="s">
        <v>58</v>
      </c>
      <c r="L43" s="11">
        <v>0</v>
      </c>
      <c r="M43" s="11">
        <f t="shared" si="0"/>
        <v>0</v>
      </c>
    </row>
    <row r="44" spans="1:13" x14ac:dyDescent="0.25">
      <c r="A44" s="12" t="s">
        <v>69</v>
      </c>
      <c r="B44" s="13">
        <v>0.7270833333333333</v>
      </c>
      <c r="C44" s="12">
        <v>624</v>
      </c>
      <c r="D44" s="12" t="s">
        <v>11</v>
      </c>
      <c r="E44" s="12" t="s">
        <v>11</v>
      </c>
      <c r="F44" s="12">
        <v>0</v>
      </c>
      <c r="G44" s="12">
        <v>0</v>
      </c>
      <c r="H44" s="12" t="s">
        <v>11</v>
      </c>
      <c r="I44" s="12" t="s">
        <v>12</v>
      </c>
      <c r="J44" s="11" t="s">
        <v>68</v>
      </c>
      <c r="K44" s="11" t="s">
        <v>70</v>
      </c>
      <c r="L44" s="11">
        <f t="shared" si="1"/>
        <v>0</v>
      </c>
      <c r="M44" s="11">
        <f t="shared" si="0"/>
        <v>0</v>
      </c>
    </row>
    <row r="45" spans="1:13" ht="15.75" thickBot="1" x14ac:dyDescent="0.3">
      <c r="A45" s="12" t="s">
        <v>71</v>
      </c>
      <c r="B45" s="13">
        <v>0.73888888888888893</v>
      </c>
      <c r="C45" s="12">
        <v>624</v>
      </c>
      <c r="D45" s="12" t="s">
        <v>11</v>
      </c>
      <c r="E45" s="12" t="s">
        <v>11</v>
      </c>
      <c r="F45" s="12">
        <v>0</v>
      </c>
      <c r="G45" s="12">
        <v>0</v>
      </c>
      <c r="H45" s="12" t="s">
        <v>11</v>
      </c>
      <c r="I45" s="12" t="s">
        <v>12</v>
      </c>
      <c r="J45" s="11" t="s">
        <v>68</v>
      </c>
      <c r="K45" s="11" t="s">
        <v>70</v>
      </c>
      <c r="L45" s="11">
        <f t="shared" si="1"/>
        <v>0</v>
      </c>
      <c r="M45" s="11">
        <f t="shared" si="0"/>
        <v>0</v>
      </c>
    </row>
    <row r="46" spans="1:13" ht="15.75" thickBot="1" x14ac:dyDescent="0.3">
      <c r="A46" s="46"/>
      <c r="B46" s="47" t="s">
        <v>24</v>
      </c>
      <c r="C46" s="48" t="s">
        <v>25</v>
      </c>
      <c r="F46" s="27"/>
      <c r="G46" s="27"/>
      <c r="H46" s="28"/>
    </row>
    <row r="47" spans="1:13" x14ac:dyDescent="0.25">
      <c r="A47" s="36" t="s">
        <v>26</v>
      </c>
      <c r="B47" s="37">
        <f>SUM(F2:G45)</f>
        <v>116</v>
      </c>
      <c r="C47" s="37">
        <f>SUM(L2:M45)</f>
        <v>84</v>
      </c>
    </row>
    <row r="48" spans="1:13" s="12" customFormat="1" x14ac:dyDescent="0.25">
      <c r="A48" s="38" t="s">
        <v>54</v>
      </c>
      <c r="B48" s="39">
        <f>SUM(F2:F45)</f>
        <v>82</v>
      </c>
      <c r="C48" s="39">
        <f>SUM(L2:L45)</f>
        <v>50</v>
      </c>
      <c r="J48" s="11"/>
      <c r="K48" s="11"/>
      <c r="L48" s="11"/>
      <c r="M48" s="11"/>
    </row>
    <row r="49" spans="1:13" s="12" customFormat="1" x14ac:dyDescent="0.25">
      <c r="A49" s="38" t="s">
        <v>28</v>
      </c>
      <c r="B49" s="39">
        <f>SUM(G2:G45)</f>
        <v>34</v>
      </c>
      <c r="C49" s="39">
        <f>SUM(M2:M45)</f>
        <v>34</v>
      </c>
      <c r="J49" s="11"/>
      <c r="K49" s="11"/>
      <c r="L49" s="11"/>
      <c r="M49" s="11"/>
    </row>
    <row r="50" spans="1:13" s="12" customFormat="1" ht="15.75" thickBot="1" x14ac:dyDescent="0.3">
      <c r="A50" s="40" t="s">
        <v>7</v>
      </c>
      <c r="B50" s="49">
        <f>B48/B47</f>
        <v>0.7068965517241379</v>
      </c>
      <c r="C50" s="49">
        <f>C48/C47</f>
        <v>0.59523809523809523</v>
      </c>
      <c r="J50" s="11"/>
      <c r="K50" s="11"/>
      <c r="L50" s="11"/>
      <c r="M50" s="11"/>
    </row>
  </sheetData>
  <autoFilter ref="A1:M5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tabSelected="1" zoomScale="85" zoomScaleNormal="85" workbookViewId="0">
      <selection activeCell="O22" sqref="O22"/>
    </sheetView>
  </sheetViews>
  <sheetFormatPr defaultRowHeight="15" x14ac:dyDescent="0.25"/>
  <cols>
    <col min="1" max="1" width="20" style="3" customWidth="1"/>
    <col min="2" max="2" width="8.7109375" style="19" customWidth="1"/>
    <col min="3" max="3" width="9.140625" style="19"/>
    <col min="4" max="4" width="9.140625" style="3"/>
    <col min="5" max="5" width="10.5703125" style="3" bestFit="1" customWidth="1"/>
    <col min="6" max="6" width="11.42578125" style="3" customWidth="1"/>
    <col min="7" max="7" width="14.85546875" style="3" customWidth="1"/>
    <col min="8" max="8" width="12.140625" style="3" customWidth="1"/>
    <col min="9" max="9" width="9.140625" style="3"/>
    <col min="10" max="10" width="7.5703125" customWidth="1"/>
    <col min="11" max="11" width="34.85546875" customWidth="1"/>
    <col min="12" max="12" width="17" style="11" bestFit="1" customWidth="1"/>
    <col min="13" max="13" width="21.140625" bestFit="1" customWidth="1"/>
  </cols>
  <sheetData>
    <row r="1" spans="1:13" s="1" customFormat="1" x14ac:dyDescent="0.25">
      <c r="A1" s="2" t="s">
        <v>0</v>
      </c>
      <c r="B1" s="23" t="s">
        <v>1</v>
      </c>
      <c r="C1" s="23" t="s">
        <v>2</v>
      </c>
      <c r="D1" s="2" t="s">
        <v>32</v>
      </c>
      <c r="E1" s="2" t="s">
        <v>7</v>
      </c>
      <c r="F1" s="2" t="s">
        <v>5</v>
      </c>
      <c r="G1" s="2" t="s">
        <v>6</v>
      </c>
      <c r="H1" s="2" t="s">
        <v>7</v>
      </c>
      <c r="I1" s="2" t="s">
        <v>8</v>
      </c>
      <c r="K1" s="1" t="s">
        <v>9</v>
      </c>
      <c r="L1" s="35" t="s">
        <v>34</v>
      </c>
      <c r="M1" s="1" t="s">
        <v>56</v>
      </c>
    </row>
    <row r="2" spans="1:13" x14ac:dyDescent="0.25">
      <c r="A2" s="3" t="s">
        <v>74</v>
      </c>
      <c r="B2" s="21">
        <v>0.62222222222222223</v>
      </c>
      <c r="C2" s="19">
        <v>623</v>
      </c>
      <c r="D2" s="3" t="s">
        <v>11</v>
      </c>
      <c r="E2" s="12" t="s">
        <v>11</v>
      </c>
      <c r="F2" s="3">
        <v>0</v>
      </c>
      <c r="G2" s="3">
        <v>0</v>
      </c>
      <c r="H2" s="20" t="s">
        <v>11</v>
      </c>
      <c r="I2" s="3" t="s">
        <v>12</v>
      </c>
      <c r="J2" t="s">
        <v>75</v>
      </c>
      <c r="K2" s="11" t="s">
        <v>58</v>
      </c>
      <c r="L2" s="11">
        <f>F2</f>
        <v>0</v>
      </c>
      <c r="M2">
        <f t="shared" ref="M2:M43" si="0">G2</f>
        <v>0</v>
      </c>
    </row>
    <row r="3" spans="1:13" x14ac:dyDescent="0.25">
      <c r="A3" s="3" t="s">
        <v>74</v>
      </c>
      <c r="B3" s="21">
        <v>0.62222222222222223</v>
      </c>
      <c r="C3" s="19">
        <v>624</v>
      </c>
      <c r="D3" s="3" t="s">
        <v>11</v>
      </c>
      <c r="E3" s="12" t="s">
        <v>11</v>
      </c>
      <c r="F3" s="3">
        <v>0</v>
      </c>
      <c r="G3" s="3">
        <v>0</v>
      </c>
      <c r="H3" s="20" t="s">
        <v>11</v>
      </c>
      <c r="I3" s="3" t="s">
        <v>12</v>
      </c>
      <c r="K3" s="11" t="s">
        <v>58</v>
      </c>
      <c r="L3" s="11">
        <f t="shared" ref="L3:L43" si="1">F3</f>
        <v>0</v>
      </c>
      <c r="M3">
        <f t="shared" si="0"/>
        <v>0</v>
      </c>
    </row>
    <row r="4" spans="1:13" x14ac:dyDescent="0.25">
      <c r="A4" s="3" t="s">
        <v>76</v>
      </c>
      <c r="B4" s="21">
        <v>0.63472222222222219</v>
      </c>
      <c r="C4" s="19">
        <v>623</v>
      </c>
      <c r="D4" s="3" t="s">
        <v>11</v>
      </c>
      <c r="E4" s="12" t="s">
        <v>11</v>
      </c>
      <c r="F4" s="3">
        <v>0</v>
      </c>
      <c r="G4" s="3">
        <v>0</v>
      </c>
      <c r="H4" s="20" t="s">
        <v>11</v>
      </c>
      <c r="I4" s="3" t="s">
        <v>12</v>
      </c>
      <c r="K4" s="11" t="s">
        <v>58</v>
      </c>
      <c r="L4" s="11">
        <f t="shared" si="1"/>
        <v>0</v>
      </c>
      <c r="M4">
        <f t="shared" si="0"/>
        <v>0</v>
      </c>
    </row>
    <row r="5" spans="1:13" x14ac:dyDescent="0.25">
      <c r="A5" s="3" t="s">
        <v>76</v>
      </c>
      <c r="B5" s="21">
        <v>0.63472222222222219</v>
      </c>
      <c r="C5" s="19">
        <v>624</v>
      </c>
      <c r="D5" s="3" t="s">
        <v>11</v>
      </c>
      <c r="E5" s="12" t="s">
        <v>11</v>
      </c>
      <c r="F5" s="3">
        <v>0</v>
      </c>
      <c r="G5" s="3">
        <v>0</v>
      </c>
      <c r="H5" s="20" t="s">
        <v>11</v>
      </c>
      <c r="I5" s="3" t="s">
        <v>12</v>
      </c>
      <c r="K5" s="11" t="s">
        <v>58</v>
      </c>
      <c r="L5" s="11">
        <f t="shared" si="1"/>
        <v>0</v>
      </c>
      <c r="M5">
        <f t="shared" si="0"/>
        <v>0</v>
      </c>
    </row>
    <row r="6" spans="1:13" x14ac:dyDescent="0.25">
      <c r="A6" s="3" t="s">
        <v>77</v>
      </c>
      <c r="B6" s="21">
        <v>0.64652777777777781</v>
      </c>
      <c r="C6" s="19">
        <v>623</v>
      </c>
      <c r="D6" s="3" t="s">
        <v>11</v>
      </c>
      <c r="E6" s="12" t="s">
        <v>11</v>
      </c>
      <c r="F6" s="3">
        <v>0</v>
      </c>
      <c r="G6" s="3">
        <v>0</v>
      </c>
      <c r="H6" s="20" t="s">
        <v>11</v>
      </c>
      <c r="I6" s="3" t="s">
        <v>12</v>
      </c>
      <c r="K6" s="11" t="s">
        <v>58</v>
      </c>
      <c r="L6" s="11">
        <f t="shared" si="1"/>
        <v>0</v>
      </c>
      <c r="M6">
        <f t="shared" si="0"/>
        <v>0</v>
      </c>
    </row>
    <row r="7" spans="1:13" x14ac:dyDescent="0.25">
      <c r="A7" s="3" t="s">
        <v>77</v>
      </c>
      <c r="B7" s="21">
        <v>0.64652777777777781</v>
      </c>
      <c r="C7" s="19">
        <v>624</v>
      </c>
      <c r="D7" s="3" t="s">
        <v>11</v>
      </c>
      <c r="E7" s="12" t="s">
        <v>11</v>
      </c>
      <c r="F7" s="3">
        <v>0</v>
      </c>
      <c r="G7" s="3">
        <v>0</v>
      </c>
      <c r="H7" s="20" t="s">
        <v>11</v>
      </c>
      <c r="I7" s="3" t="s">
        <v>12</v>
      </c>
      <c r="K7" s="11" t="s">
        <v>58</v>
      </c>
      <c r="L7" s="11">
        <f t="shared" si="1"/>
        <v>0</v>
      </c>
      <c r="M7">
        <f t="shared" si="0"/>
        <v>0</v>
      </c>
    </row>
    <row r="8" spans="1:13" x14ac:dyDescent="0.25">
      <c r="A8" s="3" t="s">
        <v>78</v>
      </c>
      <c r="B8" s="21">
        <v>0.65902777777777777</v>
      </c>
      <c r="C8" s="19">
        <v>623</v>
      </c>
      <c r="D8" s="3" t="s">
        <v>11</v>
      </c>
      <c r="E8" s="12" t="s">
        <v>11</v>
      </c>
      <c r="F8" s="3">
        <v>0</v>
      </c>
      <c r="G8" s="3">
        <v>0</v>
      </c>
      <c r="H8" s="20" t="s">
        <v>11</v>
      </c>
      <c r="I8" s="3" t="s">
        <v>12</v>
      </c>
      <c r="K8" s="11" t="s">
        <v>58</v>
      </c>
      <c r="L8" s="11">
        <f t="shared" si="1"/>
        <v>0</v>
      </c>
      <c r="M8">
        <f t="shared" si="0"/>
        <v>0</v>
      </c>
    </row>
    <row r="9" spans="1:13" x14ac:dyDescent="0.25">
      <c r="A9" s="3" t="s">
        <v>78</v>
      </c>
      <c r="B9" s="21">
        <v>0.65902777777777777</v>
      </c>
      <c r="C9" s="19">
        <v>624</v>
      </c>
      <c r="D9" s="3" t="s">
        <v>11</v>
      </c>
      <c r="E9" s="12" t="s">
        <v>11</v>
      </c>
      <c r="F9" s="3">
        <v>0</v>
      </c>
      <c r="G9" s="3">
        <v>0</v>
      </c>
      <c r="H9" s="20" t="s">
        <v>11</v>
      </c>
      <c r="I9" s="3" t="s">
        <v>12</v>
      </c>
      <c r="K9" s="11" t="s">
        <v>58</v>
      </c>
      <c r="L9" s="11">
        <f t="shared" si="1"/>
        <v>0</v>
      </c>
      <c r="M9">
        <f t="shared" si="0"/>
        <v>0</v>
      </c>
    </row>
    <row r="10" spans="1:13" x14ac:dyDescent="0.25">
      <c r="A10" s="3" t="s">
        <v>79</v>
      </c>
      <c r="B10" s="21">
        <v>0.67152777777777783</v>
      </c>
      <c r="C10" s="19">
        <v>623</v>
      </c>
      <c r="D10" s="3" t="s">
        <v>11</v>
      </c>
      <c r="E10" s="12" t="s">
        <v>11</v>
      </c>
      <c r="F10" s="3">
        <v>0</v>
      </c>
      <c r="G10" s="3">
        <v>0</v>
      </c>
      <c r="H10" s="20" t="s">
        <v>11</v>
      </c>
      <c r="I10" s="3" t="s">
        <v>12</v>
      </c>
      <c r="K10" s="11" t="s">
        <v>58</v>
      </c>
      <c r="L10" s="11">
        <f t="shared" si="1"/>
        <v>0</v>
      </c>
      <c r="M10">
        <f t="shared" si="0"/>
        <v>0</v>
      </c>
    </row>
    <row r="11" spans="1:13" x14ac:dyDescent="0.25">
      <c r="A11" s="3" t="s">
        <v>79</v>
      </c>
      <c r="B11" s="21">
        <v>0.67152777777777783</v>
      </c>
      <c r="C11" s="19">
        <v>624</v>
      </c>
      <c r="D11" s="3" t="s">
        <v>11</v>
      </c>
      <c r="E11" s="12" t="s">
        <v>11</v>
      </c>
      <c r="F11" s="3">
        <v>0</v>
      </c>
      <c r="G11" s="3">
        <v>0</v>
      </c>
      <c r="H11" s="20" t="s">
        <v>11</v>
      </c>
      <c r="I11" s="3" t="s">
        <v>12</v>
      </c>
      <c r="K11" s="11" t="s">
        <v>58</v>
      </c>
      <c r="L11" s="11">
        <f t="shared" si="1"/>
        <v>0</v>
      </c>
      <c r="M11">
        <f t="shared" si="0"/>
        <v>0</v>
      </c>
    </row>
    <row r="12" spans="1:13" x14ac:dyDescent="0.25">
      <c r="A12" s="3" t="s">
        <v>80</v>
      </c>
      <c r="B12" s="21">
        <v>0.68402777777777779</v>
      </c>
      <c r="C12" s="19">
        <v>623</v>
      </c>
      <c r="D12" s="3" t="s">
        <v>11</v>
      </c>
      <c r="E12" s="12" t="s">
        <v>11</v>
      </c>
      <c r="F12" s="3">
        <v>0</v>
      </c>
      <c r="G12" s="3">
        <v>0</v>
      </c>
      <c r="H12" s="20" t="s">
        <v>11</v>
      </c>
      <c r="I12" s="3" t="s">
        <v>12</v>
      </c>
      <c r="K12" s="11" t="s">
        <v>58</v>
      </c>
      <c r="L12" s="11">
        <f t="shared" si="1"/>
        <v>0</v>
      </c>
      <c r="M12">
        <f t="shared" si="0"/>
        <v>0</v>
      </c>
    </row>
    <row r="13" spans="1:13" x14ac:dyDescent="0.25">
      <c r="A13" s="3" t="s">
        <v>80</v>
      </c>
      <c r="B13" s="21">
        <v>0.68402777777777779</v>
      </c>
      <c r="C13" s="19">
        <v>624</v>
      </c>
      <c r="D13" s="3" t="s">
        <v>11</v>
      </c>
      <c r="E13" s="12" t="s">
        <v>11</v>
      </c>
      <c r="F13" s="3">
        <v>0</v>
      </c>
      <c r="G13" s="3">
        <v>0</v>
      </c>
      <c r="H13" s="20" t="s">
        <v>11</v>
      </c>
      <c r="I13" s="3" t="s">
        <v>12</v>
      </c>
      <c r="K13" s="11" t="s">
        <v>58</v>
      </c>
      <c r="L13" s="11">
        <f t="shared" si="1"/>
        <v>0</v>
      </c>
      <c r="M13">
        <f t="shared" si="0"/>
        <v>0</v>
      </c>
    </row>
    <row r="14" spans="1:13" s="11" customFormat="1" x14ac:dyDescent="0.25">
      <c r="A14" s="12" t="s">
        <v>81</v>
      </c>
      <c r="B14" s="58">
        <v>0.6958333333333333</v>
      </c>
      <c r="C14" s="41">
        <v>623</v>
      </c>
      <c r="D14" s="12" t="s">
        <v>14</v>
      </c>
      <c r="E14" s="12" t="s">
        <v>14</v>
      </c>
      <c r="F14" s="12">
        <v>0</v>
      </c>
      <c r="G14" s="12">
        <v>2</v>
      </c>
      <c r="H14" s="12">
        <f t="shared" ref="H14:H19" si="2">F14/(F14+G14)</f>
        <v>0</v>
      </c>
      <c r="I14" s="12" t="s">
        <v>12</v>
      </c>
      <c r="K14" s="11" t="s">
        <v>82</v>
      </c>
      <c r="L14" s="11">
        <f t="shared" si="1"/>
        <v>0</v>
      </c>
      <c r="M14" s="11">
        <f t="shared" si="0"/>
        <v>2</v>
      </c>
    </row>
    <row r="15" spans="1:13" s="11" customFormat="1" x14ac:dyDescent="0.25">
      <c r="A15" s="12" t="s">
        <v>81</v>
      </c>
      <c r="B15" s="58">
        <v>0.6958333333333333</v>
      </c>
      <c r="C15" s="41">
        <v>624</v>
      </c>
      <c r="D15" s="12" t="s">
        <v>14</v>
      </c>
      <c r="E15" s="12" t="s">
        <v>14</v>
      </c>
      <c r="F15" s="12">
        <v>3</v>
      </c>
      <c r="G15" s="12">
        <v>3</v>
      </c>
      <c r="H15" s="12">
        <f t="shared" si="2"/>
        <v>0.5</v>
      </c>
      <c r="I15" s="12" t="s">
        <v>12</v>
      </c>
      <c r="K15" s="11" t="s">
        <v>58</v>
      </c>
      <c r="L15" s="11">
        <v>2</v>
      </c>
      <c r="M15" s="11">
        <f t="shared" si="0"/>
        <v>3</v>
      </c>
    </row>
    <row r="16" spans="1:13" s="11" customFormat="1" x14ac:dyDescent="0.25">
      <c r="A16" s="12" t="s">
        <v>83</v>
      </c>
      <c r="B16" s="59">
        <v>0.70833333333333337</v>
      </c>
      <c r="C16" s="60">
        <v>623</v>
      </c>
      <c r="D16" s="12" t="s">
        <v>14</v>
      </c>
      <c r="E16" s="12" t="s">
        <v>14</v>
      </c>
      <c r="F16" s="61">
        <v>2</v>
      </c>
      <c r="G16" s="61">
        <v>2</v>
      </c>
      <c r="H16" s="12">
        <f t="shared" si="2"/>
        <v>0.5</v>
      </c>
      <c r="I16" s="12" t="s">
        <v>12</v>
      </c>
      <c r="K16" s="11" t="s">
        <v>84</v>
      </c>
      <c r="L16" s="11">
        <v>1</v>
      </c>
      <c r="M16" s="11">
        <f t="shared" si="0"/>
        <v>2</v>
      </c>
    </row>
    <row r="17" spans="1:13" s="11" customFormat="1" x14ac:dyDescent="0.25">
      <c r="A17" s="12" t="s">
        <v>83</v>
      </c>
      <c r="B17" s="58">
        <v>0.70833333333333337</v>
      </c>
      <c r="C17" s="41">
        <v>624</v>
      </c>
      <c r="D17" s="12" t="s">
        <v>14</v>
      </c>
      <c r="E17" s="12" t="s">
        <v>14</v>
      </c>
      <c r="F17" s="12">
        <v>2</v>
      </c>
      <c r="G17" s="12">
        <v>4</v>
      </c>
      <c r="H17" s="26">
        <f t="shared" si="2"/>
        <v>0.33333333333333331</v>
      </c>
      <c r="I17" s="12" t="s">
        <v>12</v>
      </c>
      <c r="K17" s="11" t="s">
        <v>58</v>
      </c>
      <c r="L17" s="11">
        <v>1</v>
      </c>
      <c r="M17" s="11">
        <f t="shared" si="0"/>
        <v>4</v>
      </c>
    </row>
    <row r="18" spans="1:13" x14ac:dyDescent="0.25">
      <c r="A18" s="3" t="s">
        <v>85</v>
      </c>
      <c r="B18" s="21">
        <v>0.72083333333333333</v>
      </c>
      <c r="C18" s="41">
        <v>623</v>
      </c>
      <c r="D18" s="12" t="s">
        <v>11</v>
      </c>
      <c r="E18" s="12" t="s">
        <v>11</v>
      </c>
      <c r="F18" s="12">
        <v>0</v>
      </c>
      <c r="G18" s="12">
        <v>1</v>
      </c>
      <c r="H18" s="3">
        <f t="shared" si="2"/>
        <v>0</v>
      </c>
      <c r="I18" s="3" t="s">
        <v>12</v>
      </c>
      <c r="K18" s="11" t="s">
        <v>58</v>
      </c>
      <c r="L18" s="11">
        <f t="shared" si="1"/>
        <v>0</v>
      </c>
      <c r="M18">
        <f t="shared" si="0"/>
        <v>1</v>
      </c>
    </row>
    <row r="19" spans="1:13" x14ac:dyDescent="0.25">
      <c r="A19" s="3" t="s">
        <v>85</v>
      </c>
      <c r="B19" s="21">
        <v>0.72083333333333333</v>
      </c>
      <c r="C19" s="41">
        <v>624</v>
      </c>
      <c r="D19" s="12" t="s">
        <v>11</v>
      </c>
      <c r="E19" s="12" t="s">
        <v>11</v>
      </c>
      <c r="F19" s="12">
        <v>0</v>
      </c>
      <c r="G19" s="12">
        <v>1</v>
      </c>
      <c r="H19" s="3">
        <f t="shared" si="2"/>
        <v>0</v>
      </c>
      <c r="I19" s="3" t="s">
        <v>12</v>
      </c>
      <c r="K19" s="11" t="s">
        <v>58</v>
      </c>
      <c r="L19" s="11">
        <f t="shared" si="1"/>
        <v>0</v>
      </c>
      <c r="M19">
        <f t="shared" si="0"/>
        <v>1</v>
      </c>
    </row>
    <row r="20" spans="1:13" x14ac:dyDescent="0.25">
      <c r="A20" s="3" t="s">
        <v>86</v>
      </c>
      <c r="B20" s="21">
        <v>0.73263888888888884</v>
      </c>
      <c r="C20" s="41">
        <v>623</v>
      </c>
      <c r="D20" s="12" t="s">
        <v>11</v>
      </c>
      <c r="E20" s="12" t="s">
        <v>11</v>
      </c>
      <c r="F20" s="12">
        <v>0</v>
      </c>
      <c r="G20" s="12">
        <v>0</v>
      </c>
      <c r="H20" s="20" t="s">
        <v>11</v>
      </c>
      <c r="I20" s="3" t="s">
        <v>12</v>
      </c>
      <c r="K20" s="11" t="s">
        <v>58</v>
      </c>
      <c r="L20" s="11">
        <f t="shared" si="1"/>
        <v>0</v>
      </c>
      <c r="M20">
        <f t="shared" si="0"/>
        <v>0</v>
      </c>
    </row>
    <row r="21" spans="1:13" x14ac:dyDescent="0.25">
      <c r="A21" s="3" t="s">
        <v>86</v>
      </c>
      <c r="B21" s="21">
        <v>0.73263888888888884</v>
      </c>
      <c r="C21" s="41">
        <v>624</v>
      </c>
      <c r="D21" s="12" t="s">
        <v>11</v>
      </c>
      <c r="E21" s="12" t="s">
        <v>11</v>
      </c>
      <c r="F21" s="12">
        <v>0</v>
      </c>
      <c r="G21" s="12">
        <v>0</v>
      </c>
      <c r="H21" s="20" t="s">
        <v>11</v>
      </c>
      <c r="I21" s="3" t="s">
        <v>12</v>
      </c>
      <c r="K21" s="11" t="s">
        <v>58</v>
      </c>
      <c r="L21" s="11">
        <f t="shared" si="1"/>
        <v>0</v>
      </c>
      <c r="M21">
        <f t="shared" si="0"/>
        <v>0</v>
      </c>
    </row>
    <row r="22" spans="1:13" x14ac:dyDescent="0.25">
      <c r="A22" s="3" t="s">
        <v>87</v>
      </c>
      <c r="B22" s="21">
        <v>0.74513888888888891</v>
      </c>
      <c r="C22" s="41">
        <v>623</v>
      </c>
      <c r="D22" s="12" t="s">
        <v>11</v>
      </c>
      <c r="E22" s="12" t="s">
        <v>11</v>
      </c>
      <c r="F22" s="12">
        <v>0</v>
      </c>
      <c r="G22" s="12">
        <v>0</v>
      </c>
      <c r="H22" s="20" t="s">
        <v>11</v>
      </c>
      <c r="I22" s="3" t="s">
        <v>12</v>
      </c>
      <c r="K22" s="11" t="s">
        <v>58</v>
      </c>
      <c r="L22" s="11">
        <f t="shared" si="1"/>
        <v>0</v>
      </c>
      <c r="M22">
        <f t="shared" si="0"/>
        <v>0</v>
      </c>
    </row>
    <row r="23" spans="1:13" x14ac:dyDescent="0.25">
      <c r="A23" s="3" t="s">
        <v>87</v>
      </c>
      <c r="B23" s="21">
        <v>0.74513888888888891</v>
      </c>
      <c r="C23" s="41">
        <v>624</v>
      </c>
      <c r="D23" s="12" t="s">
        <v>11</v>
      </c>
      <c r="E23" s="12" t="s">
        <v>11</v>
      </c>
      <c r="F23" s="12">
        <v>0</v>
      </c>
      <c r="G23" s="12">
        <v>0</v>
      </c>
      <c r="H23" s="20" t="s">
        <v>11</v>
      </c>
      <c r="I23" s="3" t="s">
        <v>12</v>
      </c>
      <c r="K23" s="11" t="s">
        <v>58</v>
      </c>
      <c r="L23" s="11">
        <f t="shared" si="1"/>
        <v>0</v>
      </c>
      <c r="M23">
        <f t="shared" si="0"/>
        <v>0</v>
      </c>
    </row>
    <row r="24" spans="1:13" x14ac:dyDescent="0.25">
      <c r="A24" s="3" t="s">
        <v>88</v>
      </c>
      <c r="B24" s="21">
        <v>0.62430555555555556</v>
      </c>
      <c r="C24" s="41">
        <v>311</v>
      </c>
      <c r="D24" s="12" t="s">
        <v>11</v>
      </c>
      <c r="E24" s="12" t="s">
        <v>11</v>
      </c>
      <c r="F24" s="12">
        <v>1</v>
      </c>
      <c r="G24" s="12">
        <v>0</v>
      </c>
      <c r="H24" s="3">
        <f>F24/(F24+G24)</f>
        <v>1</v>
      </c>
      <c r="I24" s="3" t="s">
        <v>12</v>
      </c>
      <c r="K24" s="11" t="s">
        <v>58</v>
      </c>
      <c r="L24" s="11">
        <v>0</v>
      </c>
      <c r="M24">
        <f t="shared" si="0"/>
        <v>0</v>
      </c>
    </row>
    <row r="25" spans="1:13" x14ac:dyDescent="0.25">
      <c r="A25" s="3" t="s">
        <v>88</v>
      </c>
      <c r="B25" s="21">
        <v>0.62430555555555556</v>
      </c>
      <c r="C25" s="41">
        <v>312</v>
      </c>
      <c r="D25" s="12" t="s">
        <v>11</v>
      </c>
      <c r="E25" s="12" t="s">
        <v>11</v>
      </c>
      <c r="F25" s="12">
        <v>2</v>
      </c>
      <c r="G25" s="12">
        <v>0</v>
      </c>
      <c r="H25" s="3">
        <f>F25/(F25+G25)</f>
        <v>1</v>
      </c>
      <c r="I25" s="3" t="s">
        <v>12</v>
      </c>
      <c r="K25" s="11" t="s">
        <v>58</v>
      </c>
      <c r="L25" s="11">
        <v>0</v>
      </c>
      <c r="M25">
        <f t="shared" si="0"/>
        <v>0</v>
      </c>
    </row>
    <row r="26" spans="1:13" x14ac:dyDescent="0.25">
      <c r="A26" s="3" t="s">
        <v>89</v>
      </c>
      <c r="B26" s="21">
        <v>0.63680555555555551</v>
      </c>
      <c r="C26" s="41">
        <v>311</v>
      </c>
      <c r="D26" s="12" t="s">
        <v>11</v>
      </c>
      <c r="E26" s="12" t="s">
        <v>11</v>
      </c>
      <c r="F26" s="12">
        <v>0</v>
      </c>
      <c r="G26" s="12">
        <v>0</v>
      </c>
      <c r="H26" s="20" t="s">
        <v>11</v>
      </c>
      <c r="I26" s="3" t="s">
        <v>12</v>
      </c>
      <c r="K26" s="11" t="s">
        <v>58</v>
      </c>
      <c r="L26" s="11">
        <f t="shared" si="1"/>
        <v>0</v>
      </c>
      <c r="M26">
        <f t="shared" si="0"/>
        <v>0</v>
      </c>
    </row>
    <row r="27" spans="1:13" x14ac:dyDescent="0.25">
      <c r="A27" s="3" t="s">
        <v>89</v>
      </c>
      <c r="B27" s="21">
        <v>0.63680555555555551</v>
      </c>
      <c r="C27" s="41">
        <v>312</v>
      </c>
      <c r="D27" s="12" t="s">
        <v>11</v>
      </c>
      <c r="E27" s="12" t="s">
        <v>11</v>
      </c>
      <c r="F27" s="12">
        <v>0</v>
      </c>
      <c r="G27" s="12">
        <v>0</v>
      </c>
      <c r="H27" s="20" t="s">
        <v>11</v>
      </c>
      <c r="I27" s="3" t="s">
        <v>12</v>
      </c>
      <c r="K27" s="11" t="s">
        <v>58</v>
      </c>
      <c r="L27" s="11">
        <f t="shared" si="1"/>
        <v>0</v>
      </c>
      <c r="M27">
        <f t="shared" si="0"/>
        <v>0</v>
      </c>
    </row>
    <row r="28" spans="1:13" x14ac:dyDescent="0.25">
      <c r="A28" s="3" t="s">
        <v>90</v>
      </c>
      <c r="B28" s="21">
        <v>0.64930555555555558</v>
      </c>
      <c r="C28" s="41">
        <v>311</v>
      </c>
      <c r="D28" s="12" t="s">
        <v>11</v>
      </c>
      <c r="E28" s="12" t="s">
        <v>11</v>
      </c>
      <c r="F28" s="12">
        <v>2</v>
      </c>
      <c r="G28" s="12">
        <v>0</v>
      </c>
      <c r="H28" s="3">
        <f>F28/(F28+G28)</f>
        <v>1</v>
      </c>
      <c r="I28" s="3" t="s">
        <v>12</v>
      </c>
      <c r="K28" s="11" t="s">
        <v>58</v>
      </c>
      <c r="L28" s="11">
        <v>0</v>
      </c>
      <c r="M28">
        <f t="shared" si="0"/>
        <v>0</v>
      </c>
    </row>
    <row r="29" spans="1:13" x14ac:dyDescent="0.25">
      <c r="A29" s="3" t="s">
        <v>90</v>
      </c>
      <c r="B29" s="21">
        <v>0.64930555555555558</v>
      </c>
      <c r="C29" s="41">
        <v>312</v>
      </c>
      <c r="D29" s="12" t="s">
        <v>11</v>
      </c>
      <c r="E29" s="12" t="s">
        <v>11</v>
      </c>
      <c r="F29" s="12">
        <v>0</v>
      </c>
      <c r="G29" s="12">
        <v>0</v>
      </c>
      <c r="H29" s="20" t="s">
        <v>11</v>
      </c>
      <c r="I29" s="3" t="s">
        <v>12</v>
      </c>
      <c r="K29" s="11" t="s">
        <v>58</v>
      </c>
      <c r="L29" s="11">
        <f t="shared" si="1"/>
        <v>0</v>
      </c>
      <c r="M29">
        <f t="shared" si="0"/>
        <v>0</v>
      </c>
    </row>
    <row r="30" spans="1:13" x14ac:dyDescent="0.25">
      <c r="A30" s="3" t="s">
        <v>91</v>
      </c>
      <c r="B30" s="21">
        <v>0.66111111111111109</v>
      </c>
      <c r="C30" s="41">
        <v>311</v>
      </c>
      <c r="D30" s="12" t="s">
        <v>11</v>
      </c>
      <c r="E30" s="12" t="s">
        <v>11</v>
      </c>
      <c r="F30" s="12">
        <v>0</v>
      </c>
      <c r="G30" s="12">
        <v>0</v>
      </c>
      <c r="H30" s="20" t="s">
        <v>11</v>
      </c>
      <c r="I30" s="3" t="s">
        <v>12</v>
      </c>
      <c r="K30" s="11" t="s">
        <v>58</v>
      </c>
      <c r="L30" s="11">
        <f t="shared" si="1"/>
        <v>0</v>
      </c>
      <c r="M30">
        <f t="shared" si="0"/>
        <v>0</v>
      </c>
    </row>
    <row r="31" spans="1:13" x14ac:dyDescent="0.25">
      <c r="A31" s="3" t="s">
        <v>91</v>
      </c>
      <c r="B31" s="21">
        <v>0.66111111111111109</v>
      </c>
      <c r="C31" s="41">
        <v>312</v>
      </c>
      <c r="D31" s="12" t="s">
        <v>11</v>
      </c>
      <c r="E31" s="12" t="s">
        <v>11</v>
      </c>
      <c r="F31" s="12">
        <v>0</v>
      </c>
      <c r="G31" s="12">
        <v>0</v>
      </c>
      <c r="H31" s="20" t="s">
        <v>11</v>
      </c>
      <c r="I31" s="3" t="s">
        <v>12</v>
      </c>
      <c r="K31" s="11" t="s">
        <v>58</v>
      </c>
      <c r="L31" s="11">
        <f t="shared" si="1"/>
        <v>0</v>
      </c>
      <c r="M31">
        <f t="shared" si="0"/>
        <v>0</v>
      </c>
    </row>
    <row r="32" spans="1:13" x14ac:dyDescent="0.25">
      <c r="A32" s="3" t="s">
        <v>92</v>
      </c>
      <c r="B32" s="21">
        <v>0.67361111111111116</v>
      </c>
      <c r="C32" s="41">
        <v>311</v>
      </c>
      <c r="D32" s="12" t="s">
        <v>11</v>
      </c>
      <c r="E32" s="12" t="s">
        <v>11</v>
      </c>
      <c r="F32" s="12">
        <v>0</v>
      </c>
      <c r="G32" s="12">
        <v>0</v>
      </c>
      <c r="H32" s="20" t="s">
        <v>11</v>
      </c>
      <c r="I32" s="3" t="s">
        <v>12</v>
      </c>
      <c r="K32" s="11" t="s">
        <v>58</v>
      </c>
      <c r="L32" s="11">
        <f t="shared" si="1"/>
        <v>0</v>
      </c>
      <c r="M32">
        <f t="shared" si="0"/>
        <v>0</v>
      </c>
    </row>
    <row r="33" spans="1:13" x14ac:dyDescent="0.25">
      <c r="A33" s="3" t="s">
        <v>92</v>
      </c>
      <c r="B33" s="21">
        <v>0.67361111111111116</v>
      </c>
      <c r="C33" s="41">
        <v>312</v>
      </c>
      <c r="D33" s="12" t="s">
        <v>11</v>
      </c>
      <c r="E33" s="12" t="s">
        <v>11</v>
      </c>
      <c r="F33" s="12">
        <v>0</v>
      </c>
      <c r="G33" s="12">
        <v>0</v>
      </c>
      <c r="H33" s="20" t="s">
        <v>11</v>
      </c>
      <c r="I33" s="3" t="s">
        <v>12</v>
      </c>
      <c r="K33" s="11" t="s">
        <v>58</v>
      </c>
      <c r="L33" s="11">
        <f t="shared" si="1"/>
        <v>0</v>
      </c>
      <c r="M33">
        <f t="shared" si="0"/>
        <v>0</v>
      </c>
    </row>
    <row r="34" spans="1:13" s="55" customFormat="1" x14ac:dyDescent="0.25">
      <c r="A34" s="52" t="s">
        <v>93</v>
      </c>
      <c r="B34" s="53">
        <v>0.68611111111111101</v>
      </c>
      <c r="C34" s="54">
        <v>311</v>
      </c>
      <c r="D34" s="52" t="s">
        <v>14</v>
      </c>
      <c r="E34" s="52" t="s">
        <v>14</v>
      </c>
      <c r="F34" s="52">
        <v>2</v>
      </c>
      <c r="G34" s="52">
        <v>0</v>
      </c>
      <c r="H34" s="52">
        <f t="shared" ref="H34:H39" si="3">F34/(F34+G34)</f>
        <v>1</v>
      </c>
      <c r="I34" s="52" t="s">
        <v>94</v>
      </c>
      <c r="K34" s="55" t="s">
        <v>95</v>
      </c>
      <c r="L34" s="11">
        <f>F34</f>
        <v>2</v>
      </c>
      <c r="M34" s="55">
        <f t="shared" si="0"/>
        <v>0</v>
      </c>
    </row>
    <row r="35" spans="1:13" s="55" customFormat="1" x14ac:dyDescent="0.25">
      <c r="A35" s="52" t="s">
        <v>93</v>
      </c>
      <c r="B35" s="53">
        <v>0.68611111111111101</v>
      </c>
      <c r="C35" s="54">
        <v>312</v>
      </c>
      <c r="D35" s="52" t="s">
        <v>14</v>
      </c>
      <c r="E35" s="52" t="s">
        <v>14</v>
      </c>
      <c r="F35" s="52">
        <v>3</v>
      </c>
      <c r="G35" s="52">
        <v>0</v>
      </c>
      <c r="H35" s="52">
        <f t="shared" si="3"/>
        <v>1</v>
      </c>
      <c r="I35" s="52" t="s">
        <v>94</v>
      </c>
      <c r="K35" s="55" t="s">
        <v>95</v>
      </c>
      <c r="L35" s="11">
        <f t="shared" ref="L35:L37" si="4">F35</f>
        <v>3</v>
      </c>
      <c r="M35" s="55">
        <f t="shared" si="0"/>
        <v>0</v>
      </c>
    </row>
    <row r="36" spans="1:13" s="55" customFormat="1" x14ac:dyDescent="0.25">
      <c r="A36" s="52" t="s">
        <v>96</v>
      </c>
      <c r="B36" s="56">
        <v>0.69861111111111107</v>
      </c>
      <c r="C36" s="54">
        <v>311</v>
      </c>
      <c r="D36" s="52" t="s">
        <v>14</v>
      </c>
      <c r="E36" s="52" t="s">
        <v>14</v>
      </c>
      <c r="F36" s="52">
        <v>2</v>
      </c>
      <c r="G36" s="52">
        <v>3</v>
      </c>
      <c r="H36" s="57">
        <f t="shared" si="3"/>
        <v>0.4</v>
      </c>
      <c r="I36" s="52" t="s">
        <v>94</v>
      </c>
      <c r="K36" s="55" t="s">
        <v>95</v>
      </c>
      <c r="L36" s="11">
        <f t="shared" si="4"/>
        <v>2</v>
      </c>
      <c r="M36" s="55">
        <f t="shared" si="0"/>
        <v>3</v>
      </c>
    </row>
    <row r="37" spans="1:13" s="55" customFormat="1" x14ac:dyDescent="0.25">
      <c r="A37" s="52" t="s">
        <v>96</v>
      </c>
      <c r="B37" s="56">
        <v>0.69861111111111107</v>
      </c>
      <c r="C37" s="54">
        <v>312</v>
      </c>
      <c r="D37" s="52" t="s">
        <v>14</v>
      </c>
      <c r="E37" s="52" t="s">
        <v>14</v>
      </c>
      <c r="F37" s="52">
        <v>16</v>
      </c>
      <c r="G37" s="52">
        <v>0</v>
      </c>
      <c r="H37" s="57">
        <f t="shared" si="3"/>
        <v>1</v>
      </c>
      <c r="I37" s="52" t="s">
        <v>94</v>
      </c>
      <c r="K37" s="55" t="s">
        <v>95</v>
      </c>
      <c r="L37" s="11">
        <f t="shared" si="4"/>
        <v>16</v>
      </c>
      <c r="M37" s="55">
        <f t="shared" si="0"/>
        <v>0</v>
      </c>
    </row>
    <row r="38" spans="1:13" x14ac:dyDescent="0.25">
      <c r="A38" s="3" t="s">
        <v>97</v>
      </c>
      <c r="B38" s="21">
        <v>0.7104166666666667</v>
      </c>
      <c r="C38" s="41">
        <v>311</v>
      </c>
      <c r="D38" s="12" t="s">
        <v>11</v>
      </c>
      <c r="E38" s="12" t="s">
        <v>11</v>
      </c>
      <c r="F38" s="12">
        <v>9</v>
      </c>
      <c r="G38" s="12">
        <v>3</v>
      </c>
      <c r="H38" s="22">
        <f t="shared" si="3"/>
        <v>0.75</v>
      </c>
      <c r="K38" s="11" t="s">
        <v>58</v>
      </c>
      <c r="L38" s="11">
        <v>5</v>
      </c>
      <c r="M38">
        <f t="shared" si="0"/>
        <v>3</v>
      </c>
    </row>
    <row r="39" spans="1:13" x14ac:dyDescent="0.25">
      <c r="A39" s="3" t="s">
        <v>97</v>
      </c>
      <c r="B39" s="21">
        <v>0.7104166666666667</v>
      </c>
      <c r="C39" s="41">
        <v>312</v>
      </c>
      <c r="D39" s="12" t="s">
        <v>11</v>
      </c>
      <c r="E39" s="12" t="s">
        <v>11</v>
      </c>
      <c r="F39" s="12">
        <v>12</v>
      </c>
      <c r="G39" s="12">
        <v>1</v>
      </c>
      <c r="H39" s="22">
        <f t="shared" si="3"/>
        <v>0.92307692307692313</v>
      </c>
      <c r="K39" s="11" t="s">
        <v>58</v>
      </c>
      <c r="L39" s="11">
        <v>7</v>
      </c>
      <c r="M39">
        <f t="shared" si="0"/>
        <v>1</v>
      </c>
    </row>
    <row r="40" spans="1:13" x14ac:dyDescent="0.25">
      <c r="A40" s="3" t="s">
        <v>98</v>
      </c>
      <c r="B40" s="21">
        <v>0.72291666666666676</v>
      </c>
      <c r="C40" s="41">
        <v>311</v>
      </c>
      <c r="D40" s="12" t="s">
        <v>11</v>
      </c>
      <c r="E40" s="12" t="s">
        <v>11</v>
      </c>
      <c r="F40" s="12">
        <v>0</v>
      </c>
      <c r="G40" s="12">
        <v>0</v>
      </c>
      <c r="H40" s="20" t="s">
        <v>11</v>
      </c>
      <c r="K40" s="11" t="s">
        <v>58</v>
      </c>
      <c r="L40" s="11">
        <f t="shared" si="1"/>
        <v>0</v>
      </c>
      <c r="M40">
        <f t="shared" si="0"/>
        <v>0</v>
      </c>
    </row>
    <row r="41" spans="1:13" x14ac:dyDescent="0.25">
      <c r="A41" s="3" t="s">
        <v>98</v>
      </c>
      <c r="B41" s="21">
        <v>0.72291666666666676</v>
      </c>
      <c r="C41" s="41">
        <v>312</v>
      </c>
      <c r="D41" s="12" t="s">
        <v>11</v>
      </c>
      <c r="E41" s="12" t="s">
        <v>11</v>
      </c>
      <c r="F41" s="12">
        <v>1</v>
      </c>
      <c r="G41" s="12">
        <v>0</v>
      </c>
      <c r="H41" s="3">
        <f>F41/(F41+G41)</f>
        <v>1</v>
      </c>
      <c r="K41" s="11" t="s">
        <v>58</v>
      </c>
      <c r="L41" s="11">
        <v>0</v>
      </c>
      <c r="M41">
        <f t="shared" si="0"/>
        <v>0</v>
      </c>
    </row>
    <row r="42" spans="1:13" x14ac:dyDescent="0.25">
      <c r="A42" s="3" t="s">
        <v>99</v>
      </c>
      <c r="B42" s="21">
        <v>0.73541666666666661</v>
      </c>
      <c r="C42" s="41">
        <v>311</v>
      </c>
      <c r="D42" s="12" t="s">
        <v>11</v>
      </c>
      <c r="E42" s="12" t="s">
        <v>11</v>
      </c>
      <c r="F42" s="12">
        <v>0</v>
      </c>
      <c r="G42" s="12">
        <v>0</v>
      </c>
      <c r="H42" s="20" t="s">
        <v>11</v>
      </c>
      <c r="K42" s="11" t="s">
        <v>58</v>
      </c>
      <c r="L42" s="11">
        <f t="shared" si="1"/>
        <v>0</v>
      </c>
      <c r="M42">
        <f t="shared" si="0"/>
        <v>0</v>
      </c>
    </row>
    <row r="43" spans="1:13" x14ac:dyDescent="0.25">
      <c r="A43" s="3" t="s">
        <v>99</v>
      </c>
      <c r="B43" s="21">
        <v>0.73541666666666661</v>
      </c>
      <c r="C43" s="41">
        <v>312</v>
      </c>
      <c r="D43" s="12" t="s">
        <v>11</v>
      </c>
      <c r="E43" s="12" t="s">
        <v>11</v>
      </c>
      <c r="F43" s="12">
        <v>0</v>
      </c>
      <c r="G43" s="12">
        <v>0</v>
      </c>
      <c r="H43" s="20" t="s">
        <v>11</v>
      </c>
      <c r="K43" s="11" t="s">
        <v>58</v>
      </c>
      <c r="L43" s="11">
        <f t="shared" si="1"/>
        <v>0</v>
      </c>
      <c r="M43">
        <f t="shared" si="0"/>
        <v>0</v>
      </c>
    </row>
    <row r="44" spans="1:13" ht="15.75" thickBot="1" x14ac:dyDescent="0.3">
      <c r="B44" s="19" t="s">
        <v>24</v>
      </c>
      <c r="C44" s="41" t="s">
        <v>25</v>
      </c>
      <c r="D44" s="12"/>
      <c r="E44" s="12"/>
      <c r="F44" s="12"/>
      <c r="G44" s="12"/>
    </row>
    <row r="45" spans="1:13" x14ac:dyDescent="0.25">
      <c r="A45" s="5" t="s">
        <v>26</v>
      </c>
      <c r="B45" s="29">
        <f>SUM(F2:G43)</f>
        <v>77</v>
      </c>
      <c r="C45" s="29">
        <f>SUM(L2:M43)</f>
        <v>59</v>
      </c>
      <c r="D45" s="12"/>
      <c r="E45" s="12"/>
      <c r="F45" s="12"/>
      <c r="G45" s="12"/>
    </row>
    <row r="46" spans="1:13" x14ac:dyDescent="0.25">
      <c r="A46" s="7" t="s">
        <v>27</v>
      </c>
      <c r="B46" s="30">
        <f>SUM(F2:F43)</f>
        <v>57</v>
      </c>
      <c r="C46" s="30">
        <f>SUM(L2:L43)</f>
        <v>39</v>
      </c>
      <c r="D46" s="12"/>
      <c r="E46" s="12"/>
      <c r="F46" s="12"/>
      <c r="G46" s="12"/>
    </row>
    <row r="47" spans="1:13" x14ac:dyDescent="0.25">
      <c r="A47" s="7" t="s">
        <v>28</v>
      </c>
      <c r="B47" s="30">
        <f>SUM(G2:G43)</f>
        <v>20</v>
      </c>
      <c r="C47" s="30">
        <f>SUM(M2:M43)</f>
        <v>20</v>
      </c>
    </row>
    <row r="48" spans="1:13" ht="15.75" thickBot="1" x14ac:dyDescent="0.3">
      <c r="A48" s="9" t="s">
        <v>29</v>
      </c>
      <c r="B48" s="31">
        <f>B46/B45</f>
        <v>0.74025974025974028</v>
      </c>
      <c r="C48" s="31">
        <f>C46/C45</f>
        <v>0.66101694915254239</v>
      </c>
    </row>
  </sheetData>
  <autoFilter ref="A1:M48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</vt:lpstr>
      <vt:lpstr>Tues</vt:lpstr>
      <vt:lpstr>Wednes</vt:lpstr>
      <vt:lpstr>Thurs</vt:lpstr>
    </vt:vector>
  </TitlesOfParts>
  <Manager/>
  <Company>Georgia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Choudhary, Nishu</dc:creator>
  <cp:keywords/>
  <dc:description/>
  <cp:lastModifiedBy>Kim, Han Gyol</cp:lastModifiedBy>
  <cp:revision/>
  <dcterms:created xsi:type="dcterms:W3CDTF">2017-07-19T15:21:39Z</dcterms:created>
  <dcterms:modified xsi:type="dcterms:W3CDTF">2017-11-07T21:01:50Z</dcterms:modified>
  <cp:category/>
  <cp:contentStatus/>
</cp:coreProperties>
</file>