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houdhary7\Dropbox\DBTB_Numerical Analysis\LK\Before\"/>
    </mc:Choice>
  </mc:AlternateContent>
  <bookViews>
    <workbookView xWindow="675" yWindow="465" windowWidth="11385" windowHeight="12735" activeTab="2"/>
  </bookViews>
  <sheets>
    <sheet name="10_22" sheetId="5" r:id="rId1"/>
    <sheet name="10_26" sheetId="6" r:id="rId2"/>
    <sheet name="10_29" sheetId="7" r:id="rId3"/>
  </sheets>
  <definedNames>
    <definedName name="_xlnm._FilterDatabase" localSheetId="0" hidden="1">'10_22'!$A$1:$N$32</definedName>
    <definedName name="_xlnm._FilterDatabase" localSheetId="1" hidden="1">'10_26'!$A$1:$G$31</definedName>
    <definedName name="_xlnm._FilterDatabase" localSheetId="2" hidden="1">'10_29'!$A$2:$F$32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" i="7" l="1"/>
  <c r="E37" i="7"/>
  <c r="E36" i="7"/>
  <c r="E35" i="7"/>
  <c r="E35" i="6"/>
  <c r="E34" i="6"/>
  <c r="E37" i="6"/>
  <c r="E36" i="6"/>
  <c r="E36" i="5"/>
  <c r="E35" i="5"/>
  <c r="E38" i="5"/>
  <c r="E37" i="5"/>
  <c r="D37" i="7"/>
  <c r="D36" i="7"/>
  <c r="D35" i="7"/>
  <c r="D38" i="7"/>
  <c r="D36" i="6"/>
  <c r="D35" i="6"/>
  <c r="D34" i="6"/>
  <c r="D37" i="6"/>
  <c r="D37" i="5"/>
  <c r="D36" i="5"/>
  <c r="D35" i="5"/>
  <c r="D38" i="5"/>
  <c r="C36" i="7"/>
  <c r="C35" i="7"/>
  <c r="C37" i="7"/>
  <c r="C35" i="6"/>
  <c r="C34" i="6"/>
  <c r="C37" i="6"/>
  <c r="C36" i="6"/>
  <c r="C36" i="5"/>
  <c r="C35" i="5"/>
  <c r="C37" i="5"/>
  <c r="B37" i="7"/>
  <c r="B36" i="7"/>
  <c r="B35" i="7"/>
  <c r="B36" i="6"/>
  <c r="B35" i="6"/>
  <c r="B34" i="6"/>
  <c r="B37" i="5"/>
  <c r="B36" i="5"/>
  <c r="B35" i="5"/>
  <c r="B38" i="7"/>
  <c r="B38" i="5"/>
  <c r="C38" i="7"/>
  <c r="B37" i="6"/>
  <c r="C38" i="5"/>
</calcChain>
</file>

<file path=xl/sharedStrings.xml><?xml version="1.0" encoding="utf-8"?>
<sst xmlns="http://schemas.openxmlformats.org/spreadsheetml/2006/main" count="128" uniqueCount="49">
  <si>
    <t xml:space="preserve">Time </t>
  </si>
  <si>
    <t xml:space="preserve">#Blocking </t>
  </si>
  <si>
    <t># Non Blocking</t>
  </si>
  <si>
    <t>Check how are there multiple non blocking vehicle</t>
  </si>
  <si>
    <t>Lane number</t>
  </si>
  <si>
    <t>Lane</t>
  </si>
  <si>
    <t># Blocking</t>
  </si>
  <si>
    <t>#Non Blocking</t>
  </si>
  <si>
    <t>Assign</t>
  </si>
  <si>
    <t>Comments</t>
  </si>
  <si>
    <t>Total # of opportunity</t>
  </si>
  <si>
    <t>Total # of blocking</t>
  </si>
  <si>
    <t>Total # of non-blocking</t>
  </si>
  <si>
    <t>Propensity</t>
  </si>
  <si>
    <t>Lane Number</t>
  </si>
  <si>
    <t xml:space="preserve">Old </t>
  </si>
  <si>
    <t>Blocking File</t>
  </si>
  <si>
    <t>Propensity file</t>
  </si>
  <si>
    <t>yes</t>
  </si>
  <si>
    <t>no</t>
  </si>
  <si>
    <t>Yes</t>
  </si>
  <si>
    <t>Blocking files</t>
  </si>
  <si>
    <t>Propensity files</t>
  </si>
  <si>
    <t>Run Script Status</t>
  </si>
  <si>
    <t>New # Blocking</t>
  </si>
  <si>
    <t>New # Non-Blocking</t>
  </si>
  <si>
    <t>Ran script</t>
  </si>
  <si>
    <t>No blocking file-&gt; does this mean no blocking was there?</t>
  </si>
  <si>
    <t>No blocking vehicles corresponding to blocking events: CHECK</t>
  </si>
  <si>
    <t>No blocking vehicles corresponding to 1 blocking events: CHECK</t>
  </si>
  <si>
    <t>Ran script -&gt; No blocking greater than 7</t>
  </si>
  <si>
    <t>Ran Script</t>
  </si>
  <si>
    <t>Ran Script: No blocking event greater than 7</t>
  </si>
  <si>
    <t xml:space="preserve">Updated Non-blocking </t>
  </si>
  <si>
    <t>Check with Sarah</t>
  </si>
  <si>
    <t>Script filter</t>
  </si>
  <si>
    <t>Script Filter</t>
  </si>
  <si>
    <t>Non_Blocking Filter</t>
  </si>
  <si>
    <t>Non-blocking Filter</t>
  </si>
  <si>
    <t>Non Blocking filter</t>
  </si>
  <si>
    <t>Updated Non Blocking</t>
  </si>
  <si>
    <t>put an old copy</t>
  </si>
  <si>
    <t>Data Quality check</t>
  </si>
  <si>
    <t>Blocking</t>
  </si>
  <si>
    <t>Non Blocking</t>
  </si>
  <si>
    <t>Quality Check</t>
  </si>
  <si>
    <t>Quality check</t>
  </si>
  <si>
    <t>Check again with Abhilasha</t>
  </si>
  <si>
    <t>Non-Blocking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</si>
</sst>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Border="1"/>
    <xf numFmtId="0" fontId="0" fillId="0" borderId="2" xfId="0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ont="1" applyBorder="1"/>
    <xf numFmtId="2" fontId="0" fillId="0" borderId="8" xfId="0" applyNumberFormat="1" applyFont="1" applyBorder="1"/>
    <xf numFmtId="0" fontId="0" fillId="0" borderId="6" xfId="0" applyFont="1" applyBorder="1"/>
    <xf numFmtId="2" fontId="0" fillId="0" borderId="9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2" fontId="0" fillId="0" borderId="1" xfId="0" applyNumberFormat="1" applyFont="1" applyBorder="1"/>
    <xf numFmtId="0" fontId="3" fillId="0" borderId="0" xfId="0" applyFont="1"/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/>
    <xf numFmtId="0" fontId="3" fillId="0" borderId="0" xfId="1" applyFont="1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/>
    <xf numFmtId="0" fontId="1" fillId="0" borderId="10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zoomScale="111" workbookViewId="0">
      <selection activeCell="B1" sqref="B1:B2"/>
    </sheetView>
  </sheetViews>
  <sheetFormatPr defaultColWidth="8.85546875" defaultRowHeight="15" x14ac:dyDescent="0.25"/>
  <cols>
    <col min="1" max="1" width="21" customWidth="1"/>
    <col min="2" max="2" width="12.7109375" customWidth="1"/>
    <col min="3" max="3" width="12.140625" customWidth="1"/>
    <col min="4" max="4" width="14.140625" customWidth="1"/>
    <col min="5" max="5" width="11.7109375" customWidth="1"/>
    <col min="6" max="6" width="14.7109375" customWidth="1"/>
    <col min="7" max="7" width="26" customWidth="1"/>
    <col min="8" max="8" width="16.85546875" customWidth="1"/>
    <col min="9" max="9" width="14" customWidth="1"/>
    <col min="10" max="10" width="19.42578125" customWidth="1"/>
    <col min="11" max="13" width="21.85546875" customWidth="1"/>
  </cols>
  <sheetData>
    <row r="1" spans="1:15" x14ac:dyDescent="0.25">
      <c r="A1" s="32" t="s">
        <v>0</v>
      </c>
      <c r="B1" s="32" t="s">
        <v>4</v>
      </c>
      <c r="C1" s="32" t="s">
        <v>16</v>
      </c>
      <c r="D1" s="32" t="s">
        <v>17</v>
      </c>
      <c r="E1" s="32" t="s">
        <v>1</v>
      </c>
      <c r="F1" s="32" t="s">
        <v>2</v>
      </c>
      <c r="G1" s="32" t="s">
        <v>9</v>
      </c>
      <c r="H1" s="32" t="s">
        <v>23</v>
      </c>
      <c r="I1" s="32" t="s">
        <v>24</v>
      </c>
      <c r="J1" s="32" t="s">
        <v>25</v>
      </c>
      <c r="K1" s="32" t="s">
        <v>33</v>
      </c>
      <c r="L1" s="33" t="s">
        <v>42</v>
      </c>
      <c r="M1" s="33"/>
    </row>
    <row r="2" spans="1:15" s="4" customForma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4" t="s">
        <v>43</v>
      </c>
      <c r="M2" s="4" t="s">
        <v>44</v>
      </c>
    </row>
    <row r="3" spans="1:15" ht="14.25" customHeight="1" x14ac:dyDescent="0.25">
      <c r="A3">
        <v>153000</v>
      </c>
      <c r="B3">
        <v>311</v>
      </c>
      <c r="C3" s="15" t="s">
        <v>18</v>
      </c>
      <c r="D3" s="15" t="s">
        <v>20</v>
      </c>
      <c r="E3">
        <v>11</v>
      </c>
      <c r="F3">
        <v>12</v>
      </c>
      <c r="G3" s="16" t="s">
        <v>3</v>
      </c>
      <c r="H3" t="s">
        <v>26</v>
      </c>
      <c r="I3">
        <v>4</v>
      </c>
      <c r="J3">
        <v>12</v>
      </c>
      <c r="K3">
        <v>1</v>
      </c>
      <c r="L3">
        <v>4</v>
      </c>
      <c r="M3">
        <v>1</v>
      </c>
    </row>
    <row r="4" spans="1:15" x14ac:dyDescent="0.25">
      <c r="A4">
        <v>153000</v>
      </c>
      <c r="B4">
        <v>623</v>
      </c>
      <c r="E4">
        <v>1</v>
      </c>
      <c r="F4">
        <v>17</v>
      </c>
      <c r="I4">
        <v>1</v>
      </c>
      <c r="J4">
        <v>17</v>
      </c>
      <c r="K4">
        <v>5</v>
      </c>
      <c r="L4">
        <v>0</v>
      </c>
      <c r="M4">
        <v>5</v>
      </c>
      <c r="N4" s="17" t="s">
        <v>41</v>
      </c>
    </row>
    <row r="5" spans="1:15" x14ac:dyDescent="0.25">
      <c r="A5">
        <v>153000</v>
      </c>
      <c r="B5">
        <v>711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>
        <v>153000</v>
      </c>
      <c r="B6">
        <v>222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>
        <v>153000</v>
      </c>
      <c r="B7">
        <v>511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>
        <v>160000</v>
      </c>
      <c r="B8">
        <v>311</v>
      </c>
      <c r="C8" s="15" t="s">
        <v>18</v>
      </c>
      <c r="D8" s="15" t="s">
        <v>18</v>
      </c>
      <c r="E8">
        <v>13</v>
      </c>
      <c r="F8">
        <v>9</v>
      </c>
      <c r="G8" s="16"/>
      <c r="H8" t="s">
        <v>26</v>
      </c>
      <c r="I8">
        <v>9</v>
      </c>
      <c r="J8">
        <v>9</v>
      </c>
      <c r="K8">
        <v>1</v>
      </c>
      <c r="L8">
        <v>7</v>
      </c>
      <c r="M8">
        <v>1</v>
      </c>
    </row>
    <row r="9" spans="1:15" x14ac:dyDescent="0.25">
      <c r="A9">
        <v>160000</v>
      </c>
      <c r="B9">
        <v>623</v>
      </c>
      <c r="E9">
        <v>0</v>
      </c>
      <c r="F9">
        <v>3</v>
      </c>
      <c r="I9">
        <v>0</v>
      </c>
      <c r="J9">
        <v>3</v>
      </c>
      <c r="K9">
        <v>1</v>
      </c>
      <c r="L9">
        <v>0</v>
      </c>
      <c r="M9">
        <v>1</v>
      </c>
      <c r="N9" s="17" t="s">
        <v>41</v>
      </c>
    </row>
    <row r="10" spans="1:15" x14ac:dyDescent="0.25">
      <c r="A10">
        <v>160000</v>
      </c>
      <c r="B10">
        <v>711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>
        <v>160000</v>
      </c>
      <c r="B11">
        <v>222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>
        <v>160000</v>
      </c>
      <c r="B12">
        <v>511</v>
      </c>
      <c r="E12">
        <v>0</v>
      </c>
      <c r="F12">
        <v>2</v>
      </c>
      <c r="I12">
        <v>2</v>
      </c>
      <c r="J12">
        <v>2</v>
      </c>
      <c r="K12">
        <v>0</v>
      </c>
      <c r="L12">
        <v>1</v>
      </c>
      <c r="M12">
        <v>0</v>
      </c>
      <c r="N12" s="17" t="s">
        <v>34</v>
      </c>
      <c r="O12" s="17"/>
    </row>
    <row r="13" spans="1:15" ht="13.5" customHeight="1" x14ac:dyDescent="0.25">
      <c r="A13">
        <v>163000</v>
      </c>
      <c r="B13">
        <v>311</v>
      </c>
      <c r="C13" s="15" t="s">
        <v>18</v>
      </c>
      <c r="D13" s="15" t="s">
        <v>18</v>
      </c>
      <c r="E13">
        <v>24</v>
      </c>
      <c r="F13">
        <v>10</v>
      </c>
      <c r="G13" s="16" t="s">
        <v>3</v>
      </c>
      <c r="H13" t="s">
        <v>26</v>
      </c>
      <c r="I13">
        <v>23</v>
      </c>
      <c r="J13">
        <v>10</v>
      </c>
      <c r="K13">
        <v>3</v>
      </c>
      <c r="L13">
        <v>21</v>
      </c>
      <c r="M13">
        <v>2</v>
      </c>
    </row>
    <row r="14" spans="1:15" x14ac:dyDescent="0.25">
      <c r="A14">
        <v>163000</v>
      </c>
      <c r="B14">
        <v>623</v>
      </c>
      <c r="E14">
        <v>3</v>
      </c>
      <c r="F14">
        <v>11</v>
      </c>
      <c r="I14">
        <v>3</v>
      </c>
      <c r="J14">
        <v>11</v>
      </c>
      <c r="K14">
        <v>3</v>
      </c>
      <c r="L14">
        <v>3</v>
      </c>
      <c r="M14">
        <v>3</v>
      </c>
      <c r="N14" s="17" t="s">
        <v>41</v>
      </c>
    </row>
    <row r="15" spans="1:15" x14ac:dyDescent="0.25">
      <c r="A15">
        <v>163000</v>
      </c>
      <c r="B15">
        <v>711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>
        <v>163000</v>
      </c>
      <c r="B16">
        <v>222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22"/>
    </row>
    <row r="17" spans="1:14" x14ac:dyDescent="0.25">
      <c r="A17">
        <v>163000</v>
      </c>
      <c r="B17">
        <v>511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25">
      <c r="A18">
        <v>170000</v>
      </c>
      <c r="B18">
        <v>311</v>
      </c>
      <c r="C18" s="15" t="s">
        <v>18</v>
      </c>
      <c r="D18" s="15" t="s">
        <v>18</v>
      </c>
      <c r="E18">
        <v>6</v>
      </c>
      <c r="F18">
        <v>5</v>
      </c>
      <c r="H18" t="s">
        <v>26</v>
      </c>
      <c r="I18">
        <v>6</v>
      </c>
      <c r="J18">
        <v>5</v>
      </c>
      <c r="K18">
        <v>2</v>
      </c>
      <c r="L18">
        <v>5</v>
      </c>
      <c r="M18">
        <v>2</v>
      </c>
    </row>
    <row r="19" spans="1:14" x14ac:dyDescent="0.25">
      <c r="A19">
        <v>170000</v>
      </c>
      <c r="B19">
        <v>623</v>
      </c>
      <c r="E19">
        <v>2</v>
      </c>
      <c r="F19">
        <v>10</v>
      </c>
      <c r="I19">
        <v>2</v>
      </c>
      <c r="J19">
        <v>10</v>
      </c>
      <c r="K19">
        <v>5</v>
      </c>
      <c r="L19">
        <v>2</v>
      </c>
      <c r="M19">
        <v>2</v>
      </c>
      <c r="N19" s="17" t="s">
        <v>41</v>
      </c>
    </row>
    <row r="20" spans="1:14" x14ac:dyDescent="0.25">
      <c r="A20">
        <v>170000</v>
      </c>
      <c r="B20">
        <v>711</v>
      </c>
      <c r="E20">
        <v>1</v>
      </c>
      <c r="F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>
        <v>170000</v>
      </c>
      <c r="B21">
        <v>222</v>
      </c>
      <c r="E21">
        <v>1</v>
      </c>
      <c r="F21">
        <v>5</v>
      </c>
      <c r="I21">
        <v>1</v>
      </c>
      <c r="J21">
        <v>5</v>
      </c>
      <c r="K21">
        <v>3</v>
      </c>
      <c r="L21">
        <v>0</v>
      </c>
      <c r="M21">
        <v>0</v>
      </c>
    </row>
    <row r="22" spans="1:14" x14ac:dyDescent="0.25">
      <c r="A22">
        <v>170000</v>
      </c>
      <c r="B22">
        <v>511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>
        <v>173000</v>
      </c>
      <c r="B23">
        <v>311</v>
      </c>
      <c r="C23" s="15" t="s">
        <v>19</v>
      </c>
      <c r="D23" s="15" t="s">
        <v>18</v>
      </c>
      <c r="E23">
        <v>0</v>
      </c>
      <c r="F23">
        <v>0</v>
      </c>
      <c r="H23" s="17" t="s">
        <v>27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>
        <v>173000</v>
      </c>
      <c r="B24">
        <v>623</v>
      </c>
      <c r="E24">
        <v>0</v>
      </c>
      <c r="F24">
        <v>7</v>
      </c>
      <c r="I24">
        <v>0</v>
      </c>
      <c r="J24">
        <v>7</v>
      </c>
      <c r="K24">
        <v>2</v>
      </c>
      <c r="L24">
        <v>0</v>
      </c>
      <c r="M24">
        <v>2</v>
      </c>
      <c r="N24" s="17" t="s">
        <v>41</v>
      </c>
    </row>
    <row r="25" spans="1:14" x14ac:dyDescent="0.25">
      <c r="A25">
        <v>173000</v>
      </c>
      <c r="B25">
        <v>711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>
        <v>173000</v>
      </c>
      <c r="B26">
        <v>222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25">
      <c r="A27">
        <v>173000</v>
      </c>
      <c r="B27">
        <v>511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25">
      <c r="A28">
        <v>180000</v>
      </c>
      <c r="B28">
        <v>311</v>
      </c>
      <c r="C28" s="15" t="s">
        <v>18</v>
      </c>
      <c r="D28" s="15" t="s">
        <v>18</v>
      </c>
      <c r="E28">
        <v>4</v>
      </c>
      <c r="F28">
        <v>1</v>
      </c>
      <c r="H28" t="s">
        <v>26</v>
      </c>
      <c r="I28">
        <v>3</v>
      </c>
      <c r="J28">
        <v>1</v>
      </c>
      <c r="K28">
        <v>1</v>
      </c>
      <c r="L28">
        <v>3</v>
      </c>
      <c r="M28">
        <v>1</v>
      </c>
    </row>
    <row r="29" spans="1:14" x14ac:dyDescent="0.25">
      <c r="A29">
        <v>180000</v>
      </c>
      <c r="B29">
        <v>623</v>
      </c>
      <c r="E29">
        <v>2</v>
      </c>
      <c r="F29">
        <v>7</v>
      </c>
      <c r="I29">
        <v>2</v>
      </c>
      <c r="J29">
        <v>7</v>
      </c>
      <c r="K29">
        <v>0</v>
      </c>
      <c r="L29">
        <v>1</v>
      </c>
      <c r="M29">
        <v>0</v>
      </c>
    </row>
    <row r="30" spans="1:14" x14ac:dyDescent="0.25">
      <c r="A30">
        <v>180000</v>
      </c>
      <c r="B30">
        <v>711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25">
      <c r="A31">
        <v>180000</v>
      </c>
      <c r="B31">
        <v>222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>
        <v>180000</v>
      </c>
      <c r="B32">
        <v>511</v>
      </c>
      <c r="E32">
        <v>0</v>
      </c>
      <c r="F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6" s="3" customFormat="1" ht="15.75" thickBot="1" x14ac:dyDescent="0.3"/>
    <row r="34" spans="1:6" s="6" customFormat="1" x14ac:dyDescent="0.25">
      <c r="A34" s="8"/>
      <c r="B34" s="9" t="s">
        <v>15</v>
      </c>
      <c r="C34" s="9" t="s">
        <v>36</v>
      </c>
      <c r="D34" s="10" t="s">
        <v>39</v>
      </c>
      <c r="E34" s="23" t="s">
        <v>45</v>
      </c>
    </row>
    <row r="35" spans="1:6" x14ac:dyDescent="0.25">
      <c r="A35" s="1" t="s">
        <v>10</v>
      </c>
      <c r="B35" s="11">
        <f>SUM(E3:F32)</f>
        <v>167</v>
      </c>
      <c r="C35" s="11">
        <f>SUM(I3:J32)</f>
        <v>156</v>
      </c>
      <c r="D35" s="13">
        <f>SUM(I3:I32)+SUM(K3:K32)</f>
        <v>84</v>
      </c>
      <c r="E35" s="24">
        <f>SUM(L3:M32)</f>
        <v>67</v>
      </c>
      <c r="F35" s="7"/>
    </row>
    <row r="36" spans="1:6" x14ac:dyDescent="0.25">
      <c r="A36" s="1" t="s">
        <v>11</v>
      </c>
      <c r="B36" s="11">
        <f>SUM(E3:E32)</f>
        <v>68</v>
      </c>
      <c r="C36" s="11">
        <f>SUM(I3:I32)</f>
        <v>57</v>
      </c>
      <c r="D36" s="13">
        <f>SUM(I3:I32)</f>
        <v>57</v>
      </c>
      <c r="E36" s="24">
        <f>SUM(L3:L32)</f>
        <v>47</v>
      </c>
      <c r="F36" s="7"/>
    </row>
    <row r="37" spans="1:6" x14ac:dyDescent="0.25">
      <c r="A37" s="1" t="s">
        <v>12</v>
      </c>
      <c r="B37" s="11">
        <f>SUM(F3:F32)</f>
        <v>99</v>
      </c>
      <c r="C37" s="11">
        <f>SUM(J3:J32)</f>
        <v>99</v>
      </c>
      <c r="D37" s="13">
        <f>SUM(K3:K32)</f>
        <v>27</v>
      </c>
      <c r="E37" s="24">
        <f>SUM(M3:M32)</f>
        <v>20</v>
      </c>
      <c r="F37" s="7"/>
    </row>
    <row r="38" spans="1:6" ht="15.75" thickBot="1" x14ac:dyDescent="0.3">
      <c r="A38" s="2" t="s">
        <v>13</v>
      </c>
      <c r="B38" s="12">
        <f>B36/B35</f>
        <v>0.40718562874251496</v>
      </c>
      <c r="C38" s="12">
        <f>C36/C35</f>
        <v>0.36538461538461536</v>
      </c>
      <c r="D38" s="14">
        <f>D36/D35</f>
        <v>0.6785714285714286</v>
      </c>
      <c r="E38" s="25">
        <f>E36/E35</f>
        <v>0.70149253731343286</v>
      </c>
      <c r="F38" s="7"/>
    </row>
  </sheetData>
  <autoFilter ref="A1:N32">
    <filterColumn colId="11" showButton="0"/>
  </autoFilter>
  <mergeCells count="12">
    <mergeCell ref="E1:E2"/>
    <mergeCell ref="D1:D2"/>
    <mergeCell ref="C1:C2"/>
    <mergeCell ref="B1:B2"/>
    <mergeCell ref="A1:A2"/>
    <mergeCell ref="G1:G2"/>
    <mergeCell ref="F1:F2"/>
    <mergeCell ref="L1:M1"/>
    <mergeCell ref="J1:J2"/>
    <mergeCell ref="K1:K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N17" sqref="N17"/>
    </sheetView>
  </sheetViews>
  <sheetFormatPr defaultColWidth="8.85546875" defaultRowHeight="15" x14ac:dyDescent="0.25"/>
  <cols>
    <col min="1" max="1" width="23.7109375" customWidth="1"/>
    <col min="2" max="2" width="13.42578125" customWidth="1"/>
    <col min="3" max="3" width="15.42578125" customWidth="1"/>
    <col min="4" max="4" width="21.42578125" customWidth="1"/>
    <col min="5" max="5" width="11.7109375" customWidth="1"/>
    <col min="6" max="6" width="14.42578125" customWidth="1"/>
    <col min="8" max="8" width="47.28515625" customWidth="1"/>
    <col min="9" max="9" width="14" customWidth="1"/>
    <col min="11" max="11" width="29.140625" customWidth="1"/>
  </cols>
  <sheetData>
    <row r="1" spans="1:13" s="5" customFormat="1" x14ac:dyDescent="0.25">
      <c r="A1" s="5" t="s">
        <v>0</v>
      </c>
      <c r="B1" s="5" t="s">
        <v>14</v>
      </c>
      <c r="C1" s="5" t="s">
        <v>21</v>
      </c>
      <c r="D1" s="5" t="s">
        <v>22</v>
      </c>
      <c r="E1" s="5" t="s">
        <v>6</v>
      </c>
      <c r="F1" s="5" t="s">
        <v>2</v>
      </c>
      <c r="G1" s="4" t="s">
        <v>9</v>
      </c>
      <c r="H1" s="4" t="s">
        <v>23</v>
      </c>
      <c r="I1" s="4" t="s">
        <v>24</v>
      </c>
      <c r="J1" s="4" t="s">
        <v>25</v>
      </c>
      <c r="K1" s="5" t="s">
        <v>33</v>
      </c>
    </row>
    <row r="2" spans="1:13" x14ac:dyDescent="0.25">
      <c r="A2">
        <v>153000</v>
      </c>
      <c r="B2">
        <v>623</v>
      </c>
      <c r="E2">
        <v>17</v>
      </c>
      <c r="F2">
        <v>9</v>
      </c>
      <c r="I2">
        <v>5</v>
      </c>
      <c r="J2">
        <v>9</v>
      </c>
      <c r="K2">
        <v>2</v>
      </c>
      <c r="L2" s="22">
        <v>5</v>
      </c>
      <c r="M2">
        <v>1</v>
      </c>
    </row>
    <row r="3" spans="1:13" x14ac:dyDescent="0.25">
      <c r="A3">
        <v>153000</v>
      </c>
      <c r="B3">
        <v>311</v>
      </c>
      <c r="C3" s="15" t="s">
        <v>18</v>
      </c>
      <c r="D3" s="15" t="s">
        <v>18</v>
      </c>
      <c r="E3">
        <v>2</v>
      </c>
      <c r="F3">
        <v>0</v>
      </c>
      <c r="H3" t="s">
        <v>26</v>
      </c>
      <c r="I3">
        <v>0</v>
      </c>
      <c r="J3">
        <v>0</v>
      </c>
      <c r="K3">
        <v>0</v>
      </c>
      <c r="L3" s="26">
        <v>0</v>
      </c>
      <c r="M3">
        <v>0</v>
      </c>
    </row>
    <row r="4" spans="1:13" x14ac:dyDescent="0.25">
      <c r="A4">
        <v>153000</v>
      </c>
      <c r="B4">
        <v>711</v>
      </c>
      <c r="E4">
        <v>0</v>
      </c>
      <c r="F4">
        <v>0</v>
      </c>
      <c r="I4">
        <v>0</v>
      </c>
      <c r="J4">
        <v>0</v>
      </c>
      <c r="K4">
        <v>0</v>
      </c>
      <c r="L4" s="22">
        <v>0</v>
      </c>
      <c r="M4">
        <v>0</v>
      </c>
    </row>
    <row r="5" spans="1:13" x14ac:dyDescent="0.25">
      <c r="A5">
        <v>153000</v>
      </c>
      <c r="B5">
        <v>222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153000</v>
      </c>
      <c r="B6">
        <v>511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160000</v>
      </c>
      <c r="B7">
        <v>311</v>
      </c>
      <c r="C7" s="15" t="s">
        <v>18</v>
      </c>
      <c r="D7" s="15" t="s">
        <v>18</v>
      </c>
      <c r="E7">
        <v>0</v>
      </c>
      <c r="F7">
        <v>0</v>
      </c>
      <c r="H7" s="17" t="s">
        <v>28</v>
      </c>
      <c r="L7">
        <v>0</v>
      </c>
      <c r="M7">
        <v>0</v>
      </c>
    </row>
    <row r="8" spans="1:13" x14ac:dyDescent="0.25">
      <c r="A8">
        <v>160000</v>
      </c>
      <c r="B8">
        <v>623</v>
      </c>
      <c r="E8">
        <v>4</v>
      </c>
      <c r="F8">
        <v>16</v>
      </c>
      <c r="I8">
        <v>4</v>
      </c>
      <c r="J8">
        <v>16</v>
      </c>
      <c r="K8">
        <v>5</v>
      </c>
      <c r="L8">
        <v>5</v>
      </c>
      <c r="M8">
        <v>4</v>
      </c>
    </row>
    <row r="9" spans="1:13" x14ac:dyDescent="0.25">
      <c r="A9">
        <v>160000</v>
      </c>
      <c r="B9">
        <v>711</v>
      </c>
      <c r="E9">
        <v>0</v>
      </c>
      <c r="F9">
        <v>0</v>
      </c>
      <c r="I9">
        <v>0</v>
      </c>
      <c r="J9">
        <v>0</v>
      </c>
      <c r="K9">
        <v>0</v>
      </c>
      <c r="L9" s="22">
        <v>0</v>
      </c>
      <c r="M9">
        <v>0</v>
      </c>
    </row>
    <row r="10" spans="1:13" x14ac:dyDescent="0.25">
      <c r="A10">
        <v>160000</v>
      </c>
      <c r="B10">
        <v>222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160000</v>
      </c>
      <c r="B11">
        <v>511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163000</v>
      </c>
      <c r="B12">
        <v>311</v>
      </c>
      <c r="C12" s="15" t="s">
        <v>18</v>
      </c>
      <c r="D12" s="15" t="s">
        <v>18</v>
      </c>
      <c r="E12">
        <v>0</v>
      </c>
      <c r="F12">
        <v>0</v>
      </c>
      <c r="H12" s="17" t="s">
        <v>29</v>
      </c>
      <c r="L12" s="22">
        <v>0</v>
      </c>
      <c r="M12">
        <v>0</v>
      </c>
    </row>
    <row r="13" spans="1:13" x14ac:dyDescent="0.25">
      <c r="A13">
        <v>163000</v>
      </c>
      <c r="B13">
        <v>623</v>
      </c>
      <c r="E13">
        <v>5</v>
      </c>
      <c r="F13">
        <v>27</v>
      </c>
      <c r="I13">
        <v>5</v>
      </c>
      <c r="J13">
        <v>27</v>
      </c>
      <c r="K13">
        <v>6</v>
      </c>
      <c r="L13" s="22">
        <v>5</v>
      </c>
      <c r="M13">
        <v>3</v>
      </c>
    </row>
    <row r="14" spans="1:13" x14ac:dyDescent="0.25">
      <c r="A14">
        <v>163000</v>
      </c>
      <c r="B14">
        <v>711</v>
      </c>
      <c r="E14">
        <v>0</v>
      </c>
      <c r="F14">
        <v>0</v>
      </c>
      <c r="I14">
        <v>0</v>
      </c>
      <c r="J14">
        <v>0</v>
      </c>
      <c r="K14">
        <v>0</v>
      </c>
      <c r="L14" s="22">
        <v>0</v>
      </c>
      <c r="M14">
        <v>0</v>
      </c>
    </row>
    <row r="15" spans="1:13" x14ac:dyDescent="0.25">
      <c r="A15">
        <v>163000</v>
      </c>
      <c r="B15">
        <v>222</v>
      </c>
      <c r="E15">
        <v>0</v>
      </c>
      <c r="F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163000</v>
      </c>
      <c r="B16">
        <v>511</v>
      </c>
      <c r="E16">
        <v>1</v>
      </c>
      <c r="F16">
        <v>3</v>
      </c>
      <c r="I16">
        <v>1</v>
      </c>
      <c r="J16">
        <v>3</v>
      </c>
      <c r="K16">
        <v>0</v>
      </c>
      <c r="L16" s="22">
        <v>0</v>
      </c>
      <c r="M16">
        <v>0</v>
      </c>
    </row>
    <row r="17" spans="1:14" x14ac:dyDescent="0.25">
      <c r="A17" s="27">
        <v>170000</v>
      </c>
      <c r="B17" s="27">
        <v>311</v>
      </c>
      <c r="C17" s="28" t="s">
        <v>18</v>
      </c>
      <c r="D17" s="28" t="s">
        <v>18</v>
      </c>
      <c r="E17" s="27">
        <v>7</v>
      </c>
      <c r="F17" s="27">
        <v>0</v>
      </c>
      <c r="G17" s="27"/>
      <c r="H17" s="27" t="s">
        <v>26</v>
      </c>
      <c r="I17" s="27">
        <v>5</v>
      </c>
      <c r="J17" s="27">
        <v>0</v>
      </c>
      <c r="K17" s="27">
        <v>0</v>
      </c>
      <c r="L17" s="29">
        <v>9</v>
      </c>
      <c r="M17" s="27">
        <v>1</v>
      </c>
      <c r="N17" t="s">
        <v>47</v>
      </c>
    </row>
    <row r="18" spans="1:14" x14ac:dyDescent="0.25">
      <c r="A18">
        <v>170000</v>
      </c>
      <c r="B18">
        <v>623</v>
      </c>
      <c r="E18">
        <v>2</v>
      </c>
      <c r="F18">
        <v>4</v>
      </c>
      <c r="I18">
        <v>2</v>
      </c>
      <c r="J18">
        <v>4</v>
      </c>
      <c r="K18">
        <v>3</v>
      </c>
      <c r="L18" s="22">
        <v>2</v>
      </c>
      <c r="M18">
        <v>1</v>
      </c>
    </row>
    <row r="19" spans="1:14" x14ac:dyDescent="0.25">
      <c r="A19">
        <v>170000</v>
      </c>
      <c r="B19">
        <v>711</v>
      </c>
      <c r="E19">
        <v>0</v>
      </c>
      <c r="F19">
        <v>0</v>
      </c>
      <c r="I19">
        <v>0</v>
      </c>
      <c r="J19">
        <v>0</v>
      </c>
      <c r="K19">
        <v>0</v>
      </c>
      <c r="L19" s="22">
        <v>0</v>
      </c>
      <c r="M19">
        <v>0</v>
      </c>
    </row>
    <row r="20" spans="1:14" x14ac:dyDescent="0.25">
      <c r="A20">
        <v>170000</v>
      </c>
      <c r="B20">
        <v>222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>
        <v>170000</v>
      </c>
      <c r="B21">
        <v>511</v>
      </c>
      <c r="E21">
        <v>0</v>
      </c>
      <c r="F21">
        <v>2</v>
      </c>
      <c r="I21">
        <v>0</v>
      </c>
      <c r="J21">
        <v>2</v>
      </c>
      <c r="K21">
        <v>0</v>
      </c>
      <c r="L21" s="22">
        <v>0</v>
      </c>
      <c r="M21">
        <v>0</v>
      </c>
    </row>
    <row r="22" spans="1:14" x14ac:dyDescent="0.25">
      <c r="A22">
        <v>173000</v>
      </c>
      <c r="B22">
        <v>311</v>
      </c>
      <c r="C22" s="15" t="s">
        <v>18</v>
      </c>
      <c r="D22" s="15" t="s">
        <v>18</v>
      </c>
      <c r="E22">
        <v>0</v>
      </c>
      <c r="F22">
        <v>1</v>
      </c>
      <c r="H22" t="s">
        <v>26</v>
      </c>
      <c r="I22">
        <v>0</v>
      </c>
      <c r="J22">
        <v>1</v>
      </c>
      <c r="K22">
        <v>1</v>
      </c>
      <c r="L22" s="22">
        <v>3</v>
      </c>
      <c r="M22">
        <v>0</v>
      </c>
    </row>
    <row r="23" spans="1:14" x14ac:dyDescent="0.25">
      <c r="A23">
        <v>173000</v>
      </c>
      <c r="B23">
        <v>623</v>
      </c>
      <c r="E23">
        <v>1</v>
      </c>
      <c r="F23">
        <v>4</v>
      </c>
      <c r="I23">
        <v>1</v>
      </c>
      <c r="J23">
        <v>4</v>
      </c>
      <c r="K23">
        <v>0</v>
      </c>
      <c r="L23" s="22">
        <v>1</v>
      </c>
      <c r="M23">
        <v>0</v>
      </c>
    </row>
    <row r="24" spans="1:14" x14ac:dyDescent="0.25">
      <c r="A24">
        <v>173000</v>
      </c>
      <c r="B24">
        <v>711</v>
      </c>
      <c r="E24">
        <v>0</v>
      </c>
      <c r="F24">
        <v>0</v>
      </c>
      <c r="I24">
        <v>0</v>
      </c>
      <c r="J24">
        <v>0</v>
      </c>
      <c r="K24">
        <v>0</v>
      </c>
      <c r="L24" s="22">
        <v>0</v>
      </c>
      <c r="M24">
        <v>0</v>
      </c>
    </row>
    <row r="25" spans="1:14" x14ac:dyDescent="0.25">
      <c r="A25">
        <v>173000</v>
      </c>
      <c r="B25">
        <v>222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>
        <v>173000</v>
      </c>
      <c r="B26">
        <v>511</v>
      </c>
      <c r="E26">
        <v>0</v>
      </c>
      <c r="F26">
        <v>1</v>
      </c>
      <c r="I26">
        <v>0</v>
      </c>
      <c r="J26">
        <v>1</v>
      </c>
      <c r="K26">
        <v>0</v>
      </c>
      <c r="L26" s="22">
        <v>0</v>
      </c>
      <c r="M26">
        <v>0</v>
      </c>
    </row>
    <row r="27" spans="1:14" x14ac:dyDescent="0.25">
      <c r="A27">
        <v>180000</v>
      </c>
      <c r="B27">
        <v>311</v>
      </c>
      <c r="C27" s="15" t="s">
        <v>19</v>
      </c>
      <c r="D27" s="15" t="s">
        <v>18</v>
      </c>
      <c r="E27">
        <v>0</v>
      </c>
      <c r="F27">
        <v>0</v>
      </c>
      <c r="H27" s="17" t="s">
        <v>27</v>
      </c>
      <c r="I27">
        <v>0</v>
      </c>
      <c r="J27">
        <v>0</v>
      </c>
      <c r="K27">
        <v>0</v>
      </c>
      <c r="L27" s="22">
        <v>0</v>
      </c>
      <c r="M27">
        <v>0</v>
      </c>
    </row>
    <row r="28" spans="1:14" x14ac:dyDescent="0.25">
      <c r="A28">
        <v>180000</v>
      </c>
      <c r="B28">
        <v>623</v>
      </c>
      <c r="E28">
        <v>0</v>
      </c>
      <c r="F28">
        <v>1</v>
      </c>
      <c r="G28" t="s">
        <v>8</v>
      </c>
      <c r="I28">
        <v>0</v>
      </c>
      <c r="J28">
        <v>1</v>
      </c>
      <c r="K28">
        <v>0</v>
      </c>
      <c r="L28" s="22">
        <v>0</v>
      </c>
      <c r="M28">
        <v>0</v>
      </c>
    </row>
    <row r="29" spans="1:14" x14ac:dyDescent="0.25">
      <c r="A29">
        <v>180000</v>
      </c>
      <c r="B29">
        <v>711</v>
      </c>
      <c r="E29">
        <v>0</v>
      </c>
      <c r="F29">
        <v>0</v>
      </c>
      <c r="I29">
        <v>0</v>
      </c>
      <c r="J29">
        <v>0</v>
      </c>
      <c r="K29">
        <v>0</v>
      </c>
      <c r="L29" s="22">
        <v>0</v>
      </c>
      <c r="M29">
        <v>0</v>
      </c>
    </row>
    <row r="30" spans="1:14" x14ac:dyDescent="0.25">
      <c r="A30">
        <v>180000</v>
      </c>
      <c r="B30">
        <v>222</v>
      </c>
      <c r="E30">
        <v>0</v>
      </c>
      <c r="F30">
        <v>1</v>
      </c>
      <c r="G30" t="s">
        <v>8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4" x14ac:dyDescent="0.25">
      <c r="A31">
        <v>180000</v>
      </c>
      <c r="B31">
        <v>511</v>
      </c>
      <c r="E31">
        <v>0</v>
      </c>
      <c r="F31">
        <v>0</v>
      </c>
      <c r="I31">
        <v>0</v>
      </c>
      <c r="J31">
        <v>0</v>
      </c>
      <c r="K31">
        <v>0</v>
      </c>
      <c r="L31" s="22">
        <v>0</v>
      </c>
      <c r="M31">
        <v>0</v>
      </c>
    </row>
    <row r="32" spans="1:14" s="3" customFormat="1" x14ac:dyDescent="0.25"/>
    <row r="33" spans="1:6" x14ac:dyDescent="0.25">
      <c r="A33" s="18"/>
      <c r="B33" s="19" t="s">
        <v>15</v>
      </c>
      <c r="C33" s="19" t="s">
        <v>35</v>
      </c>
      <c r="D33" s="19" t="s">
        <v>38</v>
      </c>
      <c r="E33" s="30" t="s">
        <v>46</v>
      </c>
      <c r="F33" s="7"/>
    </row>
    <row r="34" spans="1:6" x14ac:dyDescent="0.25">
      <c r="A34" s="20" t="s">
        <v>10</v>
      </c>
      <c r="B34" s="11">
        <f>SUM(E2:F31)</f>
        <v>108</v>
      </c>
      <c r="C34" s="11">
        <f>SUM(I2:J31)</f>
        <v>92</v>
      </c>
      <c r="D34" s="11">
        <f>SUM(I2:I31)+SUM(K2:K31)</f>
        <v>40</v>
      </c>
      <c r="E34" s="11">
        <f>SUM(L2:M31)</f>
        <v>40</v>
      </c>
      <c r="F34" s="7"/>
    </row>
    <row r="35" spans="1:6" x14ac:dyDescent="0.25">
      <c r="A35" s="20" t="s">
        <v>11</v>
      </c>
      <c r="B35" s="11">
        <f>SUM(E2:E31)</f>
        <v>39</v>
      </c>
      <c r="C35" s="11">
        <f>SUM(I2:I31)</f>
        <v>23</v>
      </c>
      <c r="D35" s="11">
        <f>SUM(I2:I31)</f>
        <v>23</v>
      </c>
      <c r="E35" s="11">
        <f>SUM(L2:L31)</f>
        <v>30</v>
      </c>
      <c r="F35" s="7"/>
    </row>
    <row r="36" spans="1:6" x14ac:dyDescent="0.25">
      <c r="A36" s="20" t="s">
        <v>12</v>
      </c>
      <c r="B36" s="11">
        <f>SUM(F2:F31)</f>
        <v>69</v>
      </c>
      <c r="C36" s="11">
        <f>SUM(J2:J31)</f>
        <v>69</v>
      </c>
      <c r="D36" s="11">
        <f>SUM(K2:K31)</f>
        <v>17</v>
      </c>
      <c r="E36" s="11">
        <f>SUM(M2:M31)</f>
        <v>10</v>
      </c>
      <c r="F36" s="7"/>
    </row>
    <row r="37" spans="1:6" x14ac:dyDescent="0.25">
      <c r="A37" s="20" t="s">
        <v>13</v>
      </c>
      <c r="B37" s="21">
        <f>B35/B34</f>
        <v>0.3611111111111111</v>
      </c>
      <c r="C37" s="21">
        <f>C35/C34</f>
        <v>0.25</v>
      </c>
      <c r="D37" s="21">
        <f>D35/D34</f>
        <v>0.57499999999999996</v>
      </c>
      <c r="E37" s="11">
        <f>E35/E34</f>
        <v>0.75</v>
      </c>
    </row>
  </sheetData>
  <autoFilter ref="A1:G3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8" workbookViewId="0">
      <selection activeCell="H39" sqref="H39"/>
    </sheetView>
  </sheetViews>
  <sheetFormatPr defaultColWidth="8.85546875" defaultRowHeight="15" x14ac:dyDescent="0.25"/>
  <cols>
    <col min="1" max="1" width="21.42578125" customWidth="1"/>
    <col min="3" max="3" width="16.42578125" customWidth="1"/>
    <col min="4" max="4" width="19.28515625" customWidth="1"/>
    <col min="5" max="5" width="13.85546875" customWidth="1"/>
    <col min="6" max="6" width="15" customWidth="1"/>
    <col min="8" max="8" width="51.42578125" customWidth="1"/>
    <col min="9" max="9" width="20.42578125" customWidth="1"/>
    <col min="10" max="10" width="23.28515625" customWidth="1"/>
    <col min="11" max="11" width="20.7109375" customWidth="1"/>
    <col min="12" max="12" width="12.7109375" customWidth="1"/>
    <col min="13" max="13" width="13.5703125" customWidth="1"/>
  </cols>
  <sheetData>
    <row r="1" spans="1:13" x14ac:dyDescent="0.25">
      <c r="A1" s="32" t="s">
        <v>0</v>
      </c>
      <c r="B1" s="32" t="s">
        <v>5</v>
      </c>
      <c r="C1" s="32" t="s">
        <v>21</v>
      </c>
      <c r="D1" s="32" t="s">
        <v>22</v>
      </c>
      <c r="E1" s="32" t="s">
        <v>6</v>
      </c>
      <c r="F1" s="32" t="s">
        <v>7</v>
      </c>
      <c r="G1" s="32" t="s">
        <v>9</v>
      </c>
      <c r="H1" s="32" t="s">
        <v>23</v>
      </c>
      <c r="I1" s="32" t="s">
        <v>24</v>
      </c>
      <c r="J1" s="32" t="s">
        <v>25</v>
      </c>
      <c r="K1" s="32" t="s">
        <v>40</v>
      </c>
      <c r="L1" s="32" t="s">
        <v>45</v>
      </c>
      <c r="M1" s="32"/>
    </row>
    <row r="2" spans="1:13" s="5" customForma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5" t="s">
        <v>43</v>
      </c>
      <c r="M2" s="5" t="s">
        <v>48</v>
      </c>
    </row>
    <row r="3" spans="1:13" x14ac:dyDescent="0.25">
      <c r="A3">
        <v>153000</v>
      </c>
      <c r="B3">
        <v>311</v>
      </c>
      <c r="C3" s="15" t="s">
        <v>18</v>
      </c>
      <c r="D3" s="15" t="s">
        <v>18</v>
      </c>
      <c r="E3">
        <v>0</v>
      </c>
      <c r="F3">
        <v>2</v>
      </c>
      <c r="H3" t="s">
        <v>30</v>
      </c>
      <c r="I3">
        <v>0</v>
      </c>
      <c r="J3">
        <v>2</v>
      </c>
      <c r="K3">
        <v>0</v>
      </c>
      <c r="L3">
        <v>0</v>
      </c>
      <c r="M3">
        <v>0</v>
      </c>
    </row>
    <row r="4" spans="1:13" x14ac:dyDescent="0.25">
      <c r="A4">
        <v>153000</v>
      </c>
      <c r="B4">
        <v>623</v>
      </c>
      <c r="E4">
        <v>0</v>
      </c>
      <c r="F4">
        <v>7</v>
      </c>
      <c r="I4">
        <v>0</v>
      </c>
      <c r="J4">
        <v>7</v>
      </c>
      <c r="K4">
        <v>2</v>
      </c>
      <c r="L4">
        <v>0</v>
      </c>
      <c r="M4">
        <v>0</v>
      </c>
    </row>
    <row r="5" spans="1:13" x14ac:dyDescent="0.25">
      <c r="A5">
        <v>153000</v>
      </c>
      <c r="B5">
        <v>711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153000</v>
      </c>
      <c r="B6">
        <v>222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153000</v>
      </c>
      <c r="B7">
        <v>511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160000</v>
      </c>
      <c r="B8">
        <v>311</v>
      </c>
      <c r="C8" s="15" t="s">
        <v>18</v>
      </c>
      <c r="D8" s="15" t="s">
        <v>18</v>
      </c>
      <c r="E8">
        <v>0</v>
      </c>
      <c r="F8">
        <v>0</v>
      </c>
      <c r="H8" s="17" t="s">
        <v>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160000</v>
      </c>
      <c r="B9">
        <v>623</v>
      </c>
      <c r="E9">
        <v>1</v>
      </c>
      <c r="F9">
        <v>7</v>
      </c>
      <c r="I9">
        <v>1</v>
      </c>
      <c r="J9">
        <v>7</v>
      </c>
      <c r="K9">
        <v>2</v>
      </c>
      <c r="L9">
        <v>0</v>
      </c>
      <c r="M9">
        <v>2</v>
      </c>
    </row>
    <row r="10" spans="1:13" x14ac:dyDescent="0.25">
      <c r="A10">
        <v>160000</v>
      </c>
      <c r="B10">
        <v>711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160000</v>
      </c>
      <c r="B11">
        <v>222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160000</v>
      </c>
      <c r="B12">
        <v>511</v>
      </c>
      <c r="E12">
        <v>0</v>
      </c>
      <c r="F12">
        <v>1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>
        <v>163000</v>
      </c>
      <c r="B13">
        <v>311</v>
      </c>
      <c r="C13" s="15" t="s">
        <v>18</v>
      </c>
      <c r="D13" s="15" t="s">
        <v>18</v>
      </c>
      <c r="E13">
        <v>0</v>
      </c>
      <c r="F13">
        <v>3</v>
      </c>
      <c r="H13" t="s">
        <v>31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3" x14ac:dyDescent="0.25">
      <c r="A14">
        <v>163000</v>
      </c>
      <c r="B14">
        <v>623</v>
      </c>
      <c r="E14">
        <v>1</v>
      </c>
      <c r="F14">
        <v>3</v>
      </c>
      <c r="I14">
        <v>1</v>
      </c>
      <c r="J14">
        <v>3</v>
      </c>
      <c r="K14">
        <v>1</v>
      </c>
      <c r="L14">
        <v>0</v>
      </c>
      <c r="M14">
        <v>0</v>
      </c>
    </row>
    <row r="15" spans="1:13" x14ac:dyDescent="0.25">
      <c r="A15">
        <v>163000</v>
      </c>
      <c r="B15">
        <v>711</v>
      </c>
      <c r="E15">
        <v>0</v>
      </c>
      <c r="F15">
        <v>1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163000</v>
      </c>
      <c r="B16">
        <v>222</v>
      </c>
      <c r="E16">
        <v>3</v>
      </c>
      <c r="F16">
        <v>0</v>
      </c>
      <c r="I16">
        <v>3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163000</v>
      </c>
      <c r="B17">
        <v>511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170000</v>
      </c>
      <c r="B18">
        <v>311</v>
      </c>
      <c r="C18" s="15" t="s">
        <v>18</v>
      </c>
      <c r="D18" s="15" t="s">
        <v>18</v>
      </c>
      <c r="E18">
        <v>0</v>
      </c>
      <c r="F18">
        <v>0</v>
      </c>
      <c r="H18" t="s">
        <v>32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170000</v>
      </c>
      <c r="B19">
        <v>623</v>
      </c>
      <c r="E19">
        <v>0</v>
      </c>
      <c r="F19">
        <v>7</v>
      </c>
      <c r="I19">
        <v>0</v>
      </c>
      <c r="J19">
        <v>7</v>
      </c>
      <c r="K19">
        <v>3</v>
      </c>
      <c r="L19">
        <v>0</v>
      </c>
      <c r="M19">
        <v>2</v>
      </c>
    </row>
    <row r="20" spans="1:13" x14ac:dyDescent="0.25">
      <c r="A20">
        <v>170000</v>
      </c>
      <c r="B20">
        <v>711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170000</v>
      </c>
      <c r="B21">
        <v>222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170000</v>
      </c>
      <c r="B22">
        <v>511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173000</v>
      </c>
      <c r="B23">
        <v>311</v>
      </c>
      <c r="C23" s="15" t="s">
        <v>19</v>
      </c>
      <c r="D23" s="15" t="s">
        <v>18</v>
      </c>
      <c r="E23">
        <v>0</v>
      </c>
      <c r="F23">
        <v>1</v>
      </c>
      <c r="H23" s="17" t="s">
        <v>27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>
        <v>173000</v>
      </c>
      <c r="B24">
        <v>623</v>
      </c>
      <c r="E24">
        <v>1</v>
      </c>
      <c r="F24">
        <v>3</v>
      </c>
      <c r="I24">
        <v>1</v>
      </c>
      <c r="J24">
        <v>3</v>
      </c>
      <c r="K24">
        <v>1</v>
      </c>
      <c r="L24">
        <v>0</v>
      </c>
      <c r="M24">
        <v>1</v>
      </c>
    </row>
    <row r="25" spans="1:13" x14ac:dyDescent="0.25">
      <c r="A25">
        <v>173000</v>
      </c>
      <c r="B25">
        <v>711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173000</v>
      </c>
      <c r="B26">
        <v>222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173000</v>
      </c>
      <c r="B27">
        <v>511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180000</v>
      </c>
      <c r="B28">
        <v>311</v>
      </c>
      <c r="C28" s="15" t="s">
        <v>19</v>
      </c>
      <c r="D28" s="15" t="s">
        <v>18</v>
      </c>
      <c r="E28">
        <v>0</v>
      </c>
      <c r="F28">
        <v>0</v>
      </c>
      <c r="H28" s="17" t="s">
        <v>27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180000</v>
      </c>
      <c r="B29">
        <v>623</v>
      </c>
      <c r="E29">
        <v>0</v>
      </c>
      <c r="F29">
        <v>2</v>
      </c>
      <c r="I29">
        <v>0</v>
      </c>
      <c r="J29">
        <v>2</v>
      </c>
      <c r="K29">
        <v>1</v>
      </c>
      <c r="L29">
        <v>0</v>
      </c>
      <c r="M29">
        <v>1</v>
      </c>
    </row>
    <row r="30" spans="1:13" x14ac:dyDescent="0.25">
      <c r="A30">
        <v>180000</v>
      </c>
      <c r="B30">
        <v>711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180000</v>
      </c>
      <c r="B31">
        <v>222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180000</v>
      </c>
      <c r="B32">
        <v>511</v>
      </c>
      <c r="E32">
        <v>0</v>
      </c>
      <c r="F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6" s="3" customFormat="1" x14ac:dyDescent="0.25"/>
    <row r="34" spans="1:6" x14ac:dyDescent="0.25">
      <c r="A34" s="18"/>
      <c r="B34" s="19" t="s">
        <v>15</v>
      </c>
      <c r="C34" s="19" t="s">
        <v>36</v>
      </c>
      <c r="D34" s="19" t="s">
        <v>37</v>
      </c>
      <c r="E34" s="30" t="s">
        <v>46</v>
      </c>
      <c r="F34" s="7"/>
    </row>
    <row r="35" spans="1:6" x14ac:dyDescent="0.25">
      <c r="A35" s="20" t="s">
        <v>10</v>
      </c>
      <c r="B35" s="11">
        <f>SUM(E3:F32)</f>
        <v>43</v>
      </c>
      <c r="C35" s="11">
        <f>SUM(I3:J32)</f>
        <v>43</v>
      </c>
      <c r="D35" s="11">
        <f>SUM(I3:I32)+SUM(K3:K32)</f>
        <v>17</v>
      </c>
      <c r="E35" s="24">
        <f>SUM(L3:M32)</f>
        <v>7</v>
      </c>
      <c r="F35" s="7"/>
    </row>
    <row r="36" spans="1:6" x14ac:dyDescent="0.25">
      <c r="A36" s="20" t="s">
        <v>11</v>
      </c>
      <c r="B36" s="11">
        <f>SUM(E3:E32)</f>
        <v>6</v>
      </c>
      <c r="C36" s="11">
        <f>SUM(I3:I32)</f>
        <v>6</v>
      </c>
      <c r="D36" s="11">
        <f>SUM(I3:I32)</f>
        <v>6</v>
      </c>
      <c r="E36" s="24">
        <f>SUM(L3:L32)</f>
        <v>0</v>
      </c>
      <c r="F36" s="7"/>
    </row>
    <row r="37" spans="1:6" x14ac:dyDescent="0.25">
      <c r="A37" s="20" t="s">
        <v>12</v>
      </c>
      <c r="B37" s="11">
        <f>SUM(F3:F32)</f>
        <v>37</v>
      </c>
      <c r="C37" s="11">
        <f>SUM(J3:J32)</f>
        <v>37</v>
      </c>
      <c r="D37" s="11">
        <f>SUM(K3:K32)</f>
        <v>11</v>
      </c>
      <c r="E37" s="24">
        <f>SUM(M3:M32)</f>
        <v>7</v>
      </c>
      <c r="F37" s="7"/>
    </row>
    <row r="38" spans="1:6" x14ac:dyDescent="0.25">
      <c r="A38" s="20" t="s">
        <v>13</v>
      </c>
      <c r="B38" s="21">
        <f>B36/B35</f>
        <v>0.13953488372093023</v>
      </c>
      <c r="C38" s="21">
        <f>C36/C35</f>
        <v>0.13953488372093023</v>
      </c>
      <c r="D38" s="21">
        <f>D36/D35</f>
        <v>0.35294117647058826</v>
      </c>
      <c r="E38" s="24">
        <f>E36/E35</f>
        <v>0</v>
      </c>
    </row>
    <row r="39" spans="1:6" x14ac:dyDescent="0.25">
      <c r="E39" s="31"/>
    </row>
  </sheetData>
  <autoFilter ref="A2:F32"/>
  <mergeCells count="12">
    <mergeCell ref="G1:G2"/>
    <mergeCell ref="F1:F2"/>
    <mergeCell ref="L1:M1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10_22</vt:lpstr>
      <vt:lpstr>10_26</vt:lpstr>
      <vt:lpstr>10_29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Nishu</dc:creator>
  <cp:lastModifiedBy>Choudhary, Nishu</cp:lastModifiedBy>
  <dcterms:created xsi:type="dcterms:W3CDTF">2017-08-28T20:34:38Z</dcterms:created>
  <dcterms:modified xsi:type="dcterms:W3CDTF">2017-11-08T16:23:28Z</dcterms:modified>
</cp:coreProperties>
</file>