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pany List" sheetId="1" r:id="rId3"/>
    <sheet state="visible" name="Job Profiles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<sst xmlns="http://schemas.openxmlformats.org/spreadsheetml/2006/main" count="88" uniqueCount="88">
  <si>
    <t>Job Profiles</t>
  </si>
  <si>
    <t>Company name</t>
  </si>
  <si>
    <t>Website</t>
  </si>
  <si>
    <t>Matrix comsec</t>
  </si>
  <si>
    <t>Development</t>
  </si>
  <si>
    <t>Bug Finder</t>
  </si>
  <si>
    <t>Programmer</t>
  </si>
  <si>
    <t>Business Analyst</t>
  </si>
  <si>
    <t>Application Detective</t>
  </si>
  <si>
    <t>Tiny erp private limited</t>
  </si>
  <si>
    <t>Systems Programmer</t>
  </si>
  <si>
    <t>Web Programmer</t>
  </si>
  <si>
    <t>Data Analyst</t>
  </si>
  <si>
    <t>Technology Analyst</t>
  </si>
  <si>
    <t>Operations Engineer</t>
  </si>
  <si>
    <t>Cloud Solutions Engineer/Architect/Consultants</t>
  </si>
  <si>
    <t>Optimized Solutions Pvt Ltd</t>
  </si>
  <si>
    <t>Phonon</t>
  </si>
  <si>
    <t>phonon.in</t>
  </si>
  <si>
    <t>stasis health</t>
  </si>
  <si>
    <t>allerin tech pvt ltd</t>
  </si>
  <si>
    <t>IQM corporation</t>
  </si>
  <si>
    <t>Open-Silicon Research Pvt Ltd</t>
  </si>
  <si>
    <t>L&amp;T Technology Services</t>
  </si>
  <si>
    <t>Zeus learning</t>
  </si>
  <si>
    <t>Peach</t>
  </si>
  <si>
    <t>Meditab software</t>
  </si>
  <si>
    <t>Agile Infoways Pvt. Ltd</t>
  </si>
  <si>
    <t>Cybage</t>
  </si>
  <si>
    <t>Helical IT Solutions</t>
  </si>
  <si>
    <t>Alphapay technology pvt ltd</t>
  </si>
  <si>
    <t>InfoSys Ltd</t>
  </si>
  <si>
    <t>einfochips</t>
  </si>
  <si>
    <t>Justdial</t>
  </si>
  <si>
    <t>Tech Mahindra</t>
  </si>
  <si>
    <t>Gateway Technolabs</t>
  </si>
  <si>
    <t>ADTRAN Networks india Pvt Ltd</t>
  </si>
  <si>
    <t>Intello Labs</t>
  </si>
  <si>
    <t>Evolutionary Systems Pvt. Ltd</t>
  </si>
  <si>
    <t>Alma Connect</t>
  </si>
  <si>
    <t>Chymera VR</t>
  </si>
  <si>
    <t>Coviam Technology and Services</t>
  </si>
  <si>
    <t>Capillary Technology</t>
  </si>
  <si>
    <t>Microsoft Academy of capmpus Hires</t>
  </si>
  <si>
    <t>Plexus MD</t>
  </si>
  <si>
    <t>MAQ Software</t>
  </si>
  <si>
    <t>MaqSoftware.com</t>
  </si>
  <si>
    <t>Kivi Technologies</t>
  </si>
  <si>
    <t>Aptuss</t>
  </si>
  <si>
    <t>Zapr media labs</t>
  </si>
  <si>
    <t>Hurix Systems Pvt Ltd</t>
  </si>
  <si>
    <t>ORACLE</t>
  </si>
  <si>
    <t>Deloitte consulting</t>
  </si>
  <si>
    <t>rtCamp Solutions</t>
  </si>
  <si>
    <t>rtcamp.com</t>
  </si>
  <si>
    <t>CluesNetwork Pvt Ltd</t>
  </si>
  <si>
    <t>Wipro Technologies Ltd.</t>
  </si>
  <si>
    <t>Capiot software pvt ltd</t>
  </si>
  <si>
    <t>Smart Joules Pvt Ltd</t>
  </si>
  <si>
    <t>Verse Innovation Private Limited</t>
  </si>
  <si>
    <t>CommScope Networkd India Pvt Ltd</t>
  </si>
  <si>
    <t>Interactive Brokers Software Services India</t>
  </si>
  <si>
    <t>Light information Systems</t>
  </si>
  <si>
    <t>Mu Sigma Busineess Solutions</t>
  </si>
  <si>
    <t xml:space="preserve">Searce Logistics Analytics </t>
  </si>
  <si>
    <t>Kuliza Technologies</t>
  </si>
  <si>
    <t>Nagarro Softwares Pvt Ltd</t>
  </si>
  <si>
    <t>Sapient</t>
  </si>
  <si>
    <t>Amazon</t>
  </si>
  <si>
    <t xml:space="preserve">Endurance International </t>
  </si>
  <si>
    <t>Morgan Stanley</t>
  </si>
  <si>
    <t>Directi</t>
  </si>
  <si>
    <t>Works Applications</t>
  </si>
  <si>
    <t>Futures First</t>
  </si>
  <si>
    <t>HSBC</t>
  </si>
  <si>
    <t>Teal Labs</t>
  </si>
  <si>
    <t>QualComm</t>
  </si>
  <si>
    <t>Sprinklr India Pvt Ltd</t>
  </si>
  <si>
    <t>Evive Health</t>
  </si>
  <si>
    <t>InterviewBit Software Services LLP</t>
  </si>
  <si>
    <t>Ishi Systems</t>
  </si>
  <si>
    <t>Service Lee Technologies Private Ltd</t>
  </si>
  <si>
    <t>Innovaccer Analytics Pvt. Ltd</t>
  </si>
  <si>
    <t>Sap labs</t>
  </si>
  <si>
    <t>JustPay</t>
  </si>
  <si>
    <t>Samsung R&amp;D Institute , Noida</t>
  </si>
  <si>
    <t>Ruptub Solutions Pvt Ltd</t>
  </si>
  <si>
    <t>Logistixian Technologies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</si>
</sst>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0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interactivebrokers.com/" TargetMode="External"/><Relationship Id="rId42" Type="http://schemas.openxmlformats.org/officeDocument/2006/relationships/hyperlink" Target="http://www.mu-sigma.com/" TargetMode="External"/><Relationship Id="rId41" Type="http://schemas.openxmlformats.org/officeDocument/2006/relationships/hyperlink" Target="http://www.lightinfosys.com/" TargetMode="External"/><Relationship Id="rId44" Type="http://schemas.openxmlformats.org/officeDocument/2006/relationships/hyperlink" Target="http://www.kuliza.com/" TargetMode="External"/><Relationship Id="rId43" Type="http://schemas.openxmlformats.org/officeDocument/2006/relationships/hyperlink" Target="http://www.searce.com/" TargetMode="External"/><Relationship Id="rId46" Type="http://schemas.openxmlformats.org/officeDocument/2006/relationships/hyperlink" Target="http://www.sapient.com/" TargetMode="External"/><Relationship Id="rId45" Type="http://schemas.openxmlformats.org/officeDocument/2006/relationships/hyperlink" Target="http://www.nagarro.com/" TargetMode="External"/><Relationship Id="rId1" Type="http://schemas.openxmlformats.org/officeDocument/2006/relationships/hyperlink" Target="http://www.matrixcomsec.com/" TargetMode="External"/><Relationship Id="rId2" Type="http://schemas.openxmlformats.org/officeDocument/2006/relationships/hyperlink" Target="http://www.odoo.com/" TargetMode="External"/><Relationship Id="rId3" Type="http://schemas.openxmlformats.org/officeDocument/2006/relationships/hyperlink" Target="http://www.ospl.in/" TargetMode="External"/><Relationship Id="rId4" Type="http://schemas.openxmlformats.org/officeDocument/2006/relationships/hyperlink" Target="http://www.stasislabs.com/" TargetMode="External"/><Relationship Id="rId9" Type="http://schemas.openxmlformats.org/officeDocument/2006/relationships/hyperlink" Target="http://www.zeuslearning.com/" TargetMode="External"/><Relationship Id="rId48" Type="http://schemas.openxmlformats.org/officeDocument/2006/relationships/hyperlink" Target="http://www.endurance.com/" TargetMode="External"/><Relationship Id="rId47" Type="http://schemas.openxmlformats.org/officeDocument/2006/relationships/hyperlink" Target="http://www.amazon.in/" TargetMode="External"/><Relationship Id="rId49" Type="http://schemas.openxmlformats.org/officeDocument/2006/relationships/hyperlink" Target="http://www.morganstanley.com/" TargetMode="External"/><Relationship Id="rId5" Type="http://schemas.openxmlformats.org/officeDocument/2006/relationships/hyperlink" Target="http://www.allerin.com/" TargetMode="External"/><Relationship Id="rId6" Type="http://schemas.openxmlformats.org/officeDocument/2006/relationships/hyperlink" Target="http://www.iqm.com/" TargetMode="External"/><Relationship Id="rId7" Type="http://schemas.openxmlformats.org/officeDocument/2006/relationships/hyperlink" Target="http://www.open-silicon.com/" TargetMode="External"/><Relationship Id="rId8" Type="http://schemas.openxmlformats.org/officeDocument/2006/relationships/hyperlink" Target="http://www.inttechservices.com/" TargetMode="External"/><Relationship Id="rId31" Type="http://schemas.openxmlformats.org/officeDocument/2006/relationships/hyperlink" Target="http://www.zapr.in/" TargetMode="External"/><Relationship Id="rId30" Type="http://schemas.openxmlformats.org/officeDocument/2006/relationships/hyperlink" Target="http://www.apttus.com/" TargetMode="External"/><Relationship Id="rId33" Type="http://schemas.openxmlformats.org/officeDocument/2006/relationships/hyperlink" Target="http://www.oracle.com/" TargetMode="External"/><Relationship Id="rId32" Type="http://schemas.openxmlformats.org/officeDocument/2006/relationships/hyperlink" Target="http://www.hurix.com/" TargetMode="External"/><Relationship Id="rId35" Type="http://schemas.openxmlformats.org/officeDocument/2006/relationships/hyperlink" Target="http://www.wipro.com/" TargetMode="External"/><Relationship Id="rId34" Type="http://schemas.openxmlformats.org/officeDocument/2006/relationships/hyperlink" Target="http://www.shopclues.com/" TargetMode="External"/><Relationship Id="rId37" Type="http://schemas.openxmlformats.org/officeDocument/2006/relationships/hyperlink" Target="http://www.smartjoules.co.in/" TargetMode="External"/><Relationship Id="rId36" Type="http://schemas.openxmlformats.org/officeDocument/2006/relationships/hyperlink" Target="http://www.capiot.com/" TargetMode="External"/><Relationship Id="rId39" Type="http://schemas.openxmlformats.org/officeDocument/2006/relationships/hyperlink" Target="http://www.commscope.com/" TargetMode="External"/><Relationship Id="rId38" Type="http://schemas.openxmlformats.org/officeDocument/2006/relationships/hyperlink" Target="http://www.verse.in/" TargetMode="External"/><Relationship Id="rId62" Type="http://schemas.openxmlformats.org/officeDocument/2006/relationships/hyperlink" Target="http://www.sap.com/" TargetMode="External"/><Relationship Id="rId61" Type="http://schemas.openxmlformats.org/officeDocument/2006/relationships/hyperlink" Target="http://www.innovaccer.com/" TargetMode="External"/><Relationship Id="rId20" Type="http://schemas.openxmlformats.org/officeDocument/2006/relationships/hyperlink" Target="http://www.gatewaytechnolabs.com/" TargetMode="External"/><Relationship Id="rId64" Type="http://schemas.openxmlformats.org/officeDocument/2006/relationships/hyperlink" Target="http://www.shipmnts.com/" TargetMode="External"/><Relationship Id="rId63" Type="http://schemas.openxmlformats.org/officeDocument/2006/relationships/hyperlink" Target="http://www.treebohotels.com/" TargetMode="External"/><Relationship Id="rId22" Type="http://schemas.openxmlformats.org/officeDocument/2006/relationships/hyperlink" Target="http://www.comparedapp.com/" TargetMode="External"/><Relationship Id="rId21" Type="http://schemas.openxmlformats.org/officeDocument/2006/relationships/hyperlink" Target="http://www.adtran.com/" TargetMode="External"/><Relationship Id="rId65" Type="http://schemas.openxmlformats.org/officeDocument/2006/relationships/drawing" Target="../drawings/drawing1.xml"/><Relationship Id="rId24" Type="http://schemas.openxmlformats.org/officeDocument/2006/relationships/hyperlink" Target="http://www.almaconnect.com/about" TargetMode="External"/><Relationship Id="rId23" Type="http://schemas.openxmlformats.org/officeDocument/2006/relationships/hyperlink" Target="http://www.evosysglobal.com/" TargetMode="External"/><Relationship Id="rId60" Type="http://schemas.openxmlformats.org/officeDocument/2006/relationships/hyperlink" Target="http://www.servify.in/" TargetMode="External"/><Relationship Id="rId26" Type="http://schemas.openxmlformats.org/officeDocument/2006/relationships/hyperlink" Target="http://www.coviam.com/" TargetMode="External"/><Relationship Id="rId25" Type="http://schemas.openxmlformats.org/officeDocument/2006/relationships/hyperlink" Target="http://www.chymeravr.com/" TargetMode="External"/><Relationship Id="rId28" Type="http://schemas.openxmlformats.org/officeDocument/2006/relationships/hyperlink" Target="http://www.plexusmd.com/" TargetMode="External"/><Relationship Id="rId27" Type="http://schemas.openxmlformats.org/officeDocument/2006/relationships/hyperlink" Target="http://www.capillarytech.com/" TargetMode="External"/><Relationship Id="rId29" Type="http://schemas.openxmlformats.org/officeDocument/2006/relationships/hyperlink" Target="http://www.kivihealth.com/" TargetMode="External"/><Relationship Id="rId51" Type="http://schemas.openxmlformats.org/officeDocument/2006/relationships/hyperlink" Target="http://www.worksap.com/" TargetMode="External"/><Relationship Id="rId50" Type="http://schemas.openxmlformats.org/officeDocument/2006/relationships/hyperlink" Target="http://www.directi.com/" TargetMode="External"/><Relationship Id="rId53" Type="http://schemas.openxmlformats.org/officeDocument/2006/relationships/hyperlink" Target="http://www.hsbcsoftwaredevelopment.com/" TargetMode="External"/><Relationship Id="rId52" Type="http://schemas.openxmlformats.org/officeDocument/2006/relationships/hyperlink" Target="http://www.hertshtengroup.com/" TargetMode="External"/><Relationship Id="rId11" Type="http://schemas.openxmlformats.org/officeDocument/2006/relationships/hyperlink" Target="http://www.meditab.com/" TargetMode="External"/><Relationship Id="rId55" Type="http://schemas.openxmlformats.org/officeDocument/2006/relationships/hyperlink" Target="http://www.qualcomm.com/" TargetMode="External"/><Relationship Id="rId10" Type="http://schemas.openxmlformats.org/officeDocument/2006/relationships/hyperlink" Target="http://www.peachcomp.com/" TargetMode="External"/><Relationship Id="rId54" Type="http://schemas.openxmlformats.org/officeDocument/2006/relationships/hyperlink" Target="http://www.teal-labs.com/" TargetMode="External"/><Relationship Id="rId13" Type="http://schemas.openxmlformats.org/officeDocument/2006/relationships/hyperlink" Target="http://www.cybage.com/" TargetMode="External"/><Relationship Id="rId57" Type="http://schemas.openxmlformats.org/officeDocument/2006/relationships/hyperlink" Target="http://www.evivehealth.com/" TargetMode="External"/><Relationship Id="rId12" Type="http://schemas.openxmlformats.org/officeDocument/2006/relationships/hyperlink" Target="http://www.agileinfoways.com/" TargetMode="External"/><Relationship Id="rId56" Type="http://schemas.openxmlformats.org/officeDocument/2006/relationships/hyperlink" Target="http://www.sprinklr.com/" TargetMode="External"/><Relationship Id="rId15" Type="http://schemas.openxmlformats.org/officeDocument/2006/relationships/hyperlink" Target="http://www.alphapay.in/" TargetMode="External"/><Relationship Id="rId59" Type="http://schemas.openxmlformats.org/officeDocument/2006/relationships/hyperlink" Target="http://www.ishisystems.com/" TargetMode="External"/><Relationship Id="rId14" Type="http://schemas.openxmlformats.org/officeDocument/2006/relationships/hyperlink" Target="http://www.helicaltech.com/" TargetMode="External"/><Relationship Id="rId58" Type="http://schemas.openxmlformats.org/officeDocument/2006/relationships/hyperlink" Target="http://www.interviewbit.com/" TargetMode="External"/><Relationship Id="rId17" Type="http://schemas.openxmlformats.org/officeDocument/2006/relationships/hyperlink" Target="http://www.infochips.com/" TargetMode="External"/><Relationship Id="rId16" Type="http://schemas.openxmlformats.org/officeDocument/2006/relationships/hyperlink" Target="http://www.infosys.com/" TargetMode="External"/><Relationship Id="rId19" Type="http://schemas.openxmlformats.org/officeDocument/2006/relationships/hyperlink" Target="http://www.techmahindra.com/" TargetMode="External"/><Relationship Id="rId18" Type="http://schemas.openxmlformats.org/officeDocument/2006/relationships/hyperlink" Target="http://www.justdial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5.38"/>
    <col customWidth="1" min="2" max="2" width="26.13"/>
    <col customWidth="1" min="3" max="26" width="7.63"/>
  </cols>
  <sheetData>
    <row r="1">
      <c r="A1" s="1" t="s">
        <v>1</v>
      </c>
      <c r="B1" s="1" t="s">
        <v>2</v>
      </c>
    </row>
    <row r="2">
      <c r="A2" s="2" t="s">
        <v>3</v>
      </c>
      <c r="B2" s="4" t="str">
        <f>HYPERLINK("http://www.matrixcomsec.com/","www.matrixcomsec.com")</f>
        <v>www.matrixcomsec.com</v>
      </c>
    </row>
    <row r="3">
      <c r="A3" s="2" t="s">
        <v>9</v>
      </c>
      <c r="B3" s="4" t="str">
        <f>HYPERLINK("http://www.odoo.com/","www.odoo.com")</f>
        <v>www.odoo.com</v>
      </c>
    </row>
    <row r="4">
      <c r="A4" s="2" t="s">
        <v>16</v>
      </c>
      <c r="B4" s="4" t="str">
        <f>HYPERLINK("http://www.ospl.in/","www.ospl.in")</f>
        <v>www.ospl.in</v>
      </c>
    </row>
    <row r="5">
      <c r="A5" s="2" t="s">
        <v>17</v>
      </c>
      <c r="B5" s="2" t="s">
        <v>18</v>
      </c>
    </row>
    <row r="6">
      <c r="A6" s="2" t="s">
        <v>19</v>
      </c>
      <c r="B6" s="4" t="str">
        <f>HYPERLINK("http://www.stasislabs.com/","www.stasislabs.com")</f>
        <v>www.stasislabs.com</v>
      </c>
    </row>
    <row r="7">
      <c r="A7" s="2" t="s">
        <v>20</v>
      </c>
      <c r="B7" s="4" t="str">
        <f>HYPERLINK("http://www.allerin.com/","www.allerin.com")</f>
        <v>www.allerin.com</v>
      </c>
    </row>
    <row r="8">
      <c r="A8" s="2" t="s">
        <v>21</v>
      </c>
      <c r="B8" s="4" t="str">
        <f>HYPERLINK("http://www.iqm.com/","www.iqm.com")</f>
        <v>www.iqm.com</v>
      </c>
    </row>
    <row r="9">
      <c r="A9" s="2" t="s">
        <v>22</v>
      </c>
      <c r="B9" s="4" t="str">
        <f>HYPERLINK("http://www.open-silicon.com/","www.open-silicon.com")</f>
        <v>www.open-silicon.com</v>
      </c>
    </row>
    <row r="10">
      <c r="A10" s="2" t="s">
        <v>23</v>
      </c>
      <c r="B10" s="4" t="str">
        <f>HYPERLINK("http://www.inttechservices.com/","www.Inttechservices.com")</f>
        <v>www.Inttechservices.com</v>
      </c>
    </row>
    <row r="11">
      <c r="A11" s="2" t="s">
        <v>24</v>
      </c>
      <c r="B11" s="4" t="str">
        <f>HYPERLINK("http://www.zeuslearning.com/","www.zeuslearning.com")</f>
        <v>www.zeuslearning.com</v>
      </c>
    </row>
    <row r="12">
      <c r="A12" s="2" t="s">
        <v>25</v>
      </c>
      <c r="B12" s="4" t="str">
        <f>HYPERLINK("http://www.peachcomp.com/","www.peachcomp.com")</f>
        <v>www.peachcomp.com</v>
      </c>
    </row>
    <row r="13">
      <c r="A13" s="2" t="s">
        <v>26</v>
      </c>
      <c r="B13" s="4" t="str">
        <f>HYPERLINK("http://www.meditab.com/","www.meditab.com")</f>
        <v>www.meditab.com</v>
      </c>
    </row>
    <row r="14">
      <c r="A14" s="2" t="s">
        <v>27</v>
      </c>
      <c r="B14" s="4" t="str">
        <f>HYPERLINK("http://www.agileinfoways.com/","www.agileinfoways.com")</f>
        <v>www.agileinfoways.com</v>
      </c>
    </row>
    <row r="15">
      <c r="A15" s="2" t="s">
        <v>28</v>
      </c>
      <c r="B15" s="4" t="str">
        <f>HYPERLINK("http://www.cybage.com/","www.cybage.com")</f>
        <v>www.cybage.com</v>
      </c>
    </row>
    <row r="16">
      <c r="A16" s="2" t="s">
        <v>29</v>
      </c>
      <c r="B16" s="4" t="str">
        <f>HYPERLINK("http://www.helicaltech.com/","www.helicaltech.com")</f>
        <v>www.helicaltech.com</v>
      </c>
    </row>
    <row r="17">
      <c r="A17" s="2" t="s">
        <v>30</v>
      </c>
      <c r="B17" s="4" t="str">
        <f>HYPERLINK("http://www.alphapay.in/","www.alphapay.in")</f>
        <v>www.alphapay.in</v>
      </c>
    </row>
    <row r="18">
      <c r="A18" s="2" t="s">
        <v>31</v>
      </c>
      <c r="B18" s="4" t="str">
        <f>HYPERLINK("http://www.infosys.com/","www.infosys.com")</f>
        <v>www.infosys.com</v>
      </c>
    </row>
    <row r="19">
      <c r="A19" s="2" t="s">
        <v>32</v>
      </c>
      <c r="B19" s="4" t="str">
        <f>HYPERLINK("http://www.infochips.com/","www.infochips.com")</f>
        <v>www.infochips.com</v>
      </c>
    </row>
    <row r="20">
      <c r="A20" s="2" t="s">
        <v>33</v>
      </c>
      <c r="B20" s="4" t="str">
        <f>HYPERLINK("http://www.justdial.com/","www.justdial.com")</f>
        <v>www.justdial.com</v>
      </c>
    </row>
    <row r="21">
      <c r="A21" s="2" t="s">
        <v>34</v>
      </c>
      <c r="B21" s="4" t="str">
        <f>HYPERLINK("http://www.techmahindra.com/","www.techmahindra.com")</f>
        <v>www.techmahindra.com</v>
      </c>
    </row>
    <row r="22">
      <c r="A22" s="2" t="s">
        <v>35</v>
      </c>
      <c r="B22" s="4" t="str">
        <f>HYPERLINK("http://www.gatewaytechnolabs.com/","www.gatewaytechnolabs.com")</f>
        <v>www.gatewaytechnolabs.com</v>
      </c>
    </row>
    <row r="23">
      <c r="A23" s="2" t="s">
        <v>36</v>
      </c>
      <c r="B23" s="4" t="str">
        <f>HYPERLINK("http://www.adtran.com/","www.adtran.com")</f>
        <v>www.adtran.com</v>
      </c>
    </row>
    <row r="24">
      <c r="A24" s="2" t="s">
        <v>37</v>
      </c>
      <c r="B24" s="4" t="str">
        <f>HYPERLINK("http://www.comparedapp.com/","www.comparedapp.com")</f>
        <v>www.comparedapp.com</v>
      </c>
    </row>
    <row r="25">
      <c r="A25" s="2" t="s">
        <v>38</v>
      </c>
      <c r="B25" s="4" t="str">
        <f>HYPERLINK("http://www.evosysglobal.com/","www.evosysglobal.com")</f>
        <v>www.evosysglobal.com</v>
      </c>
    </row>
    <row r="26">
      <c r="A26" s="2" t="s">
        <v>39</v>
      </c>
      <c r="B26" s="4" t="str">
        <f>HYPERLINK("http://www.almaconnect.com/about","www.almaconnect.com/about")</f>
        <v>www.almaconnect.com/about</v>
      </c>
    </row>
    <row r="27">
      <c r="A27" s="2" t="s">
        <v>40</v>
      </c>
      <c r="B27" s="4" t="str">
        <f>HYPERLINK("http://www.chymeravr.com/","www.chymeravr.com")</f>
        <v>www.chymeravr.com</v>
      </c>
    </row>
    <row r="28">
      <c r="A28" s="2" t="s">
        <v>41</v>
      </c>
      <c r="B28" s="4" t="str">
        <f>HYPERLINK("http://www.coviam.com/","www.coviam.com")</f>
        <v>www.coviam.com</v>
      </c>
    </row>
    <row r="29">
      <c r="A29" s="2" t="s">
        <v>42</v>
      </c>
      <c r="B29" s="4" t="str">
        <f>HYPERLINK("http://www.capillarytech.com/","www.capillarytech.com")</f>
        <v>www.capillarytech.com</v>
      </c>
    </row>
    <row r="30">
      <c r="A30" s="2" t="s">
        <v>43</v>
      </c>
      <c r="B30" s="2"/>
    </row>
    <row r="31">
      <c r="A31" s="2" t="s">
        <v>44</v>
      </c>
      <c r="B31" s="4" t="str">
        <f>HYPERLINK("http://www.plexusmd.com/","www.plexusmd.com")</f>
        <v>www.plexusmd.com</v>
      </c>
    </row>
    <row r="32">
      <c r="A32" s="2" t="s">
        <v>45</v>
      </c>
      <c r="B32" s="2" t="s">
        <v>46</v>
      </c>
    </row>
    <row r="33">
      <c r="A33" s="2" t="s">
        <v>47</v>
      </c>
      <c r="B33" s="4" t="str">
        <f>HYPERLINK("http://www.kivihealth.com/","www.kivihealth.com")</f>
        <v>www.kivihealth.com</v>
      </c>
    </row>
    <row r="34">
      <c r="A34" s="2" t="s">
        <v>48</v>
      </c>
      <c r="B34" s="4" t="str">
        <f>HYPERLINK("http://www.apttus.com/","www.apttus.com")</f>
        <v>www.apttus.com</v>
      </c>
    </row>
    <row r="35">
      <c r="A35" s="2" t="s">
        <v>49</v>
      </c>
      <c r="B35" s="4" t="str">
        <f>HYPERLINK("http://www.zapr.in/","www.zapr.in")</f>
        <v>www.zapr.in</v>
      </c>
    </row>
    <row r="36">
      <c r="A36" s="2" t="s">
        <v>50</v>
      </c>
      <c r="B36" s="4" t="str">
        <f>HYPERLINK("http://www.hurix.com/","www.hurix.com")</f>
        <v>www.hurix.com</v>
      </c>
    </row>
    <row r="37">
      <c r="A37" s="2" t="s">
        <v>51</v>
      </c>
      <c r="B37" s="4" t="str">
        <f>HYPERLINK("http://www.oracle.com/","www.oracle.com")</f>
        <v>www.oracle.com</v>
      </c>
    </row>
    <row r="38">
      <c r="A38" s="2" t="s">
        <v>52</v>
      </c>
      <c r="B38" s="2"/>
    </row>
    <row r="39">
      <c r="A39" s="2" t="s">
        <v>53</v>
      </c>
      <c r="B39" s="2" t="s">
        <v>54</v>
      </c>
    </row>
    <row r="40">
      <c r="A40" s="2" t="s">
        <v>55</v>
      </c>
      <c r="B40" s="4" t="str">
        <f>HYPERLINK("http://www.shopclues.com/","www.shopclues.com")</f>
        <v>www.shopclues.com</v>
      </c>
    </row>
    <row r="41">
      <c r="A41" s="2" t="s">
        <v>56</v>
      </c>
      <c r="B41" s="4" t="str">
        <f>HYPERLINK("http://www.wipro.com/","www.wipro.com")</f>
        <v>www.wipro.com</v>
      </c>
    </row>
    <row r="42">
      <c r="A42" s="2" t="s">
        <v>57</v>
      </c>
      <c r="B42" s="4" t="str">
        <f>HYPERLINK("http://www.capiot.com/","www.capiot.com")</f>
        <v>www.capiot.com</v>
      </c>
    </row>
    <row r="43">
      <c r="A43" s="2" t="s">
        <v>58</v>
      </c>
      <c r="B43" s="4" t="str">
        <f>HYPERLINK("http://www.smartjoules.co.in/","www.smartjoules.co.in")</f>
        <v>www.smartjoules.co.in</v>
      </c>
    </row>
    <row r="44">
      <c r="A44" s="2" t="s">
        <v>59</v>
      </c>
      <c r="B44" s="4" t="str">
        <f>HYPERLINK("http://www.verse.in/","www.verse.in")</f>
        <v>www.verse.in</v>
      </c>
    </row>
    <row r="45">
      <c r="A45" s="2" t="s">
        <v>60</v>
      </c>
      <c r="B45" s="4" t="str">
        <f>HYPERLINK("http://www.commscope.com/","www.commscope.com")</f>
        <v>www.commscope.com</v>
      </c>
    </row>
    <row r="46">
      <c r="A46" s="2" t="s">
        <v>61</v>
      </c>
      <c r="B46" s="4" t="str">
        <f>HYPERLINK("http://www.interactivebrokers.com/","www.interactivebrokers.com")</f>
        <v>www.interactivebrokers.com</v>
      </c>
    </row>
    <row r="47">
      <c r="A47" s="2" t="s">
        <v>62</v>
      </c>
      <c r="B47" s="4" t="str">
        <f>HYPERLINK("http://www.lightinfosys.com/","www.lightinfosys.com")</f>
        <v>www.lightinfosys.com</v>
      </c>
    </row>
    <row r="48">
      <c r="A48" s="2" t="s">
        <v>63</v>
      </c>
      <c r="B48" s="4" t="str">
        <f>HYPERLINK("http://www.mu-sigma.com/","www.mu-sigma.com")</f>
        <v>www.mu-sigma.com</v>
      </c>
    </row>
    <row r="49">
      <c r="A49" s="2" t="s">
        <v>64</v>
      </c>
      <c r="B49" s="4" t="str">
        <f>HYPERLINK("http://www.searce.com/","www.searce.com")</f>
        <v>www.searce.com</v>
      </c>
    </row>
    <row r="50">
      <c r="A50" s="2" t="s">
        <v>65</v>
      </c>
      <c r="B50" s="4" t="str">
        <f>HYPERLINK("http://www.kuliza.com/","www.kuliza.com")</f>
        <v>www.kuliza.com</v>
      </c>
    </row>
    <row r="51">
      <c r="A51" s="2" t="s">
        <v>66</v>
      </c>
      <c r="B51" s="4" t="str">
        <f>HYPERLINK("http://www.nagarro.com/","www.nagarro.com")</f>
        <v>www.nagarro.com</v>
      </c>
    </row>
    <row r="52">
      <c r="A52" s="2" t="s">
        <v>67</v>
      </c>
      <c r="B52" s="4" t="str">
        <f>HYPERLINK("http://www.sapient.com/","www.sapient.com")</f>
        <v>www.sapient.com</v>
      </c>
    </row>
    <row r="53">
      <c r="A53" s="2" t="s">
        <v>68</v>
      </c>
      <c r="B53" s="4" t="str">
        <f>HYPERLINK("http://www.amazon.in/","www.amazon.in")</f>
        <v>www.amazon.in</v>
      </c>
    </row>
    <row r="54">
      <c r="A54" s="2" t="s">
        <v>69</v>
      </c>
      <c r="B54" s="4" t="str">
        <f>HYPERLINK("http://www.endurance.com/","www.endurance.com")</f>
        <v>www.endurance.com</v>
      </c>
    </row>
    <row r="55">
      <c r="A55" s="2" t="s">
        <v>70</v>
      </c>
      <c r="B55" s="4" t="str">
        <f>HYPERLINK("http://www.morganstanley.com/","www.morganstanley.com")</f>
        <v>www.morganstanley.com</v>
      </c>
    </row>
    <row r="56">
      <c r="A56" s="2" t="s">
        <v>71</v>
      </c>
      <c r="B56" s="4" t="str">
        <f>HYPERLINK("http://www.directi.com/","www.directi.com")</f>
        <v>www.directi.com</v>
      </c>
    </row>
    <row r="57">
      <c r="A57" s="2" t="s">
        <v>72</v>
      </c>
      <c r="B57" s="4" t="str">
        <f>HYPERLINK("http://www.worksap.com/","www.worksap.com")</f>
        <v>www.worksap.com</v>
      </c>
    </row>
    <row r="58">
      <c r="A58" s="2" t="s">
        <v>73</v>
      </c>
      <c r="B58" s="4" t="str">
        <f>HYPERLINK("http://www.hertshtengroup.com/","www.hertshtengroup.com")</f>
        <v>www.hertshtengroup.com</v>
      </c>
    </row>
    <row r="59">
      <c r="A59" s="2" t="s">
        <v>74</v>
      </c>
      <c r="B59" s="4" t="str">
        <f>HYPERLINK("http://www.hsbcsoftwaredevelopment.com/","www.hsbcsoftwaredevelopment.com")</f>
        <v>www.hsbcsoftwaredevelopment.com</v>
      </c>
    </row>
    <row r="60">
      <c r="A60" s="2" t="s">
        <v>75</v>
      </c>
      <c r="B60" s="4" t="str">
        <f>HYPERLINK("http://www.teal-labs.com/","www.teal-labs.com")</f>
        <v>www.teal-labs.com</v>
      </c>
    </row>
    <row r="61">
      <c r="A61" s="2" t="s">
        <v>76</v>
      </c>
      <c r="B61" s="4" t="str">
        <f>HYPERLINK("http://www.qualcomm.com/","www.qualcomm.com")</f>
        <v>www.qualcomm.com</v>
      </c>
    </row>
    <row r="62">
      <c r="A62" s="2" t="s">
        <v>77</v>
      </c>
      <c r="B62" s="4" t="str">
        <f>HYPERLINK("http://www.sprinklr.com/","www.sprinklr.com")</f>
        <v>www.sprinklr.com</v>
      </c>
    </row>
    <row r="63">
      <c r="A63" s="2" t="s">
        <v>78</v>
      </c>
      <c r="B63" s="4" t="str">
        <f>HYPERLINK("http://www.evivehealth.com/","www.evivehealth.com")</f>
        <v>www.evivehealth.com</v>
      </c>
    </row>
    <row r="64">
      <c r="A64" s="2" t="s">
        <v>79</v>
      </c>
      <c r="B64" s="4" t="str">
        <f>HYPERLINK("http://www.interviewbit.com/","www.interviewbit.com")</f>
        <v>www.interviewbit.com</v>
      </c>
    </row>
    <row r="65">
      <c r="A65" s="2" t="s">
        <v>80</v>
      </c>
      <c r="B65" s="4" t="str">
        <f>HYPERLINK("http://www.ishisystems.com/","www.ishisystems.com")</f>
        <v>www.ishisystems.com</v>
      </c>
    </row>
    <row r="66">
      <c r="A66" s="2" t="s">
        <v>81</v>
      </c>
      <c r="B66" s="4" t="str">
        <f>HYPERLINK("http://www.servify.in/","www.servify.in")</f>
        <v>www.servify.in</v>
      </c>
    </row>
    <row r="67">
      <c r="A67" s="2" t="s">
        <v>82</v>
      </c>
      <c r="B67" s="4" t="str">
        <f>HYPERLINK("http://www.innovaccer.com/","www.innovaccer.com")</f>
        <v>www.innovaccer.com</v>
      </c>
    </row>
    <row r="68">
      <c r="A68" s="2" t="s">
        <v>83</v>
      </c>
      <c r="B68" s="4" t="str">
        <f>HYPERLINK("http://www.sap.com/","www.sap.com")</f>
        <v>www.sap.com</v>
      </c>
    </row>
    <row r="69">
      <c r="A69" s="2" t="s">
        <v>84</v>
      </c>
      <c r="B69" s="2"/>
    </row>
    <row r="70">
      <c r="A70" s="2" t="s">
        <v>85</v>
      </c>
      <c r="B70" s="4"/>
    </row>
    <row r="71">
      <c r="A71" s="2" t="s">
        <v>86</v>
      </c>
      <c r="B71" s="4" t="str">
        <f>HYPERLINK("http://www.treebohotels.com/","www.treebohotels.com")</f>
        <v>www.treebohotels.com</v>
      </c>
    </row>
    <row r="72">
      <c r="A72" s="2" t="s">
        <v>87</v>
      </c>
      <c r="B72" s="4" t="str">
        <f>HYPERLINK("http://www.shipmnts.com/","www.shipmnts.com")</f>
        <v>www.shipmnts.com</v>
      </c>
    </row>
    <row r="73">
      <c r="A73" s="2"/>
      <c r="B73" s="2"/>
    </row>
    <row r="74">
      <c r="A74" s="2"/>
      <c r="B74" s="2"/>
    </row>
    <row r="75">
      <c r="A75" s="2"/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hyperlinks>
    <hyperlink r:id="rId1" ref="B2"/>
    <hyperlink r:id="rId2" ref="B3"/>
    <hyperlink r:id="rId3" ref="B4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1"/>
    <hyperlink r:id="rId29" ref="B33"/>
    <hyperlink r:id="rId30" ref="B34"/>
    <hyperlink r:id="rId31" ref="B35"/>
    <hyperlink r:id="rId32" ref="B36"/>
    <hyperlink r:id="rId33" ref="B37"/>
    <hyperlink r:id="rId34" ref="B40"/>
    <hyperlink r:id="rId35" ref="B41"/>
    <hyperlink r:id="rId36" ref="B42"/>
    <hyperlink r:id="rId37" ref="B43"/>
    <hyperlink r:id="rId38" ref="B44"/>
    <hyperlink r:id="rId39" ref="B45"/>
    <hyperlink r:id="rId40" ref="B46"/>
    <hyperlink r:id="rId41" ref="B47"/>
    <hyperlink r:id="rId42" ref="B48"/>
    <hyperlink r:id="rId43" ref="B49"/>
    <hyperlink r:id="rId44" ref="B50"/>
    <hyperlink r:id="rId45" ref="B51"/>
    <hyperlink r:id="rId46" ref="B52"/>
    <hyperlink r:id="rId47" ref="B53"/>
    <hyperlink r:id="rId48" ref="B54"/>
    <hyperlink r:id="rId49" ref="B55"/>
    <hyperlink r:id="rId50" ref="B56"/>
    <hyperlink r:id="rId51" ref="B57"/>
    <hyperlink r:id="rId52" ref="B58"/>
    <hyperlink r:id="rId53" ref="B59"/>
    <hyperlink r:id="rId54" ref="B60"/>
    <hyperlink r:id="rId55" ref="B61"/>
    <hyperlink r:id="rId56" ref="B62"/>
    <hyperlink r:id="rId57" ref="B63"/>
    <hyperlink r:id="rId58" ref="B64"/>
    <hyperlink r:id="rId59" ref="B65"/>
    <hyperlink r:id="rId60" ref="B66"/>
    <hyperlink r:id="rId61" ref="B67"/>
    <hyperlink r:id="rId62" ref="B68"/>
    <hyperlink r:id="rId63" ref="B71"/>
    <hyperlink r:id="rId64" ref="B72"/>
  </hyperlinks>
  <drawing r:id="rId6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5.5"/>
    <col customWidth="1" min="2" max="26" width="7.63"/>
  </cols>
  <sheetData>
    <row r="1">
      <c r="A1" s="1" t="s">
        <v>0</v>
      </c>
    </row>
    <row r="2">
      <c r="A2" s="3" t="s">
        <v>4</v>
      </c>
    </row>
    <row r="3">
      <c r="A3" s="2" t="s">
        <v>5</v>
      </c>
    </row>
    <row r="4">
      <c r="A4" s="2" t="s">
        <v>6</v>
      </c>
    </row>
    <row r="5">
      <c r="A5" s="2" t="s">
        <v>7</v>
      </c>
    </row>
    <row r="6">
      <c r="A6" s="2" t="s">
        <v>8</v>
      </c>
    </row>
    <row r="7">
      <c r="A7" s="2" t="s">
        <v>10</v>
      </c>
    </row>
    <row r="8">
      <c r="A8" s="2" t="s">
        <v>11</v>
      </c>
    </row>
    <row r="9">
      <c r="A9" s="2" t="s">
        <v>12</v>
      </c>
    </row>
    <row r="10">
      <c r="A10" s="2" t="s">
        <v>13</v>
      </c>
    </row>
    <row r="11">
      <c r="A11" s="2" t="s">
        <v>14</v>
      </c>
    </row>
    <row r="12">
      <c r="A12" s="2" t="s">
        <v>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63"/>
  </cols>
  <sheetData/>
  <drawing r:id="rId1"/>
</worksheet>
</file>