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0736" windowHeight="11760"/>
  </bookViews>
  <sheets>
    <sheet name="File Header" sheetId="1" r:id="rId1"/>
    <sheet name="Batch Header" sheetId="2" r:id="rId2"/>
    <sheet name="Detail Rec" sheetId="3" r:id="rId3"/>
    <sheet name="Addenda" sheetId="4" r:id="rId4"/>
    <sheet name="Batch Trailer" sheetId="5" r:id="rId5"/>
    <sheet name="File Trailer" sheetId="6" r:id="rId6"/>
  </sheets>
  <calcPr calcId="145621"/>
</workbook>
</file>

<file path=xl/calcChain.xml><?xml version="1.0" encoding="utf-8"?>
<calcChain xmlns="http://schemas.openxmlformats.org/spreadsheetml/2006/main">
  <c r="C3" i="6" l="1"/>
  <c r="B4" i="6" s="1"/>
  <c r="C4" i="6" s="1"/>
  <c r="B5" i="6" s="1"/>
  <c r="C5" i="6" s="1"/>
  <c r="B6" i="6" s="1"/>
  <c r="C6" i="6" s="1"/>
  <c r="B7" i="6" s="1"/>
  <c r="C7" i="6" s="1"/>
  <c r="B8" i="6" s="1"/>
  <c r="C8" i="6" s="1"/>
  <c r="B9" i="6" s="1"/>
  <c r="C9" i="6" s="1"/>
  <c r="B10" i="6" s="1"/>
  <c r="C10" i="6" s="1"/>
  <c r="C3" i="5"/>
  <c r="B4" i="5" s="1"/>
  <c r="C4" i="5" s="1"/>
  <c r="B5" i="5" s="1"/>
  <c r="C5" i="5" s="1"/>
  <c r="B6" i="5" s="1"/>
  <c r="C6" i="5" s="1"/>
  <c r="B7" i="5" s="1"/>
  <c r="C7" i="5" s="1"/>
  <c r="B8" i="5" s="1"/>
  <c r="C8" i="5" s="1"/>
  <c r="B9" i="5" s="1"/>
  <c r="C9" i="5" s="1"/>
  <c r="B10" i="5" s="1"/>
  <c r="C10" i="5" s="1"/>
  <c r="B11" i="5" s="1"/>
  <c r="C11" i="5" s="1"/>
  <c r="B12" i="5" s="1"/>
  <c r="C12" i="5" s="1"/>
  <c r="B13" i="5" s="1"/>
  <c r="C13" i="5" s="1"/>
  <c r="C3" i="4"/>
  <c r="B4" i="4" s="1"/>
  <c r="C4" i="4" s="1"/>
  <c r="B5" i="4" s="1"/>
  <c r="C5" i="4" s="1"/>
  <c r="B6" i="4" s="1"/>
  <c r="C6" i="4" s="1"/>
  <c r="B7" i="4" s="1"/>
  <c r="C7" i="4" s="1"/>
  <c r="B8" i="4" s="1"/>
  <c r="C8" i="4" s="1"/>
  <c r="B9" i="4" s="1"/>
  <c r="C9" i="4" s="1"/>
  <c r="B10" i="4" s="1"/>
  <c r="C10" i="4" s="1"/>
  <c r="C3" i="3"/>
  <c r="B4" i="3" s="1"/>
  <c r="C4" i="3" s="1"/>
  <c r="B5" i="3" s="1"/>
  <c r="C5" i="3" s="1"/>
  <c r="B6" i="3" s="1"/>
  <c r="C6" i="3" s="1"/>
  <c r="B7" i="3" s="1"/>
  <c r="C7" i="3" s="1"/>
  <c r="B8" i="3" s="1"/>
  <c r="C8" i="3" s="1"/>
  <c r="B9" i="3" s="1"/>
  <c r="C9" i="3" s="1"/>
  <c r="B10" i="3" s="1"/>
  <c r="C10" i="3" s="1"/>
  <c r="B11" i="3" s="1"/>
  <c r="C11" i="3" s="1"/>
  <c r="B12" i="3" s="1"/>
  <c r="C12" i="3" s="1"/>
  <c r="C3" i="2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C3" i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</calcChain>
</file>

<file path=xl/sharedStrings.xml><?xml version="1.0" encoding="utf-8"?>
<sst xmlns="http://schemas.openxmlformats.org/spreadsheetml/2006/main" count="212" uniqueCount="163">
  <si>
    <t>Field Name</t>
  </si>
  <si>
    <t>Start</t>
  </si>
  <si>
    <t>End</t>
  </si>
  <si>
    <t>Length</t>
  </si>
  <si>
    <t>Comment</t>
  </si>
  <si>
    <t xml:space="preserve">RECORD-TYPE      </t>
  </si>
  <si>
    <t xml:space="preserve">PRIORITY         </t>
  </si>
  <si>
    <t>IMMED-DESTINATION</t>
  </si>
  <si>
    <t xml:space="preserve">IMMED-ORIGIN     </t>
  </si>
  <si>
    <t xml:space="preserve">TRANS-DATE.      </t>
  </si>
  <si>
    <t>TRANS-TIME</t>
  </si>
  <si>
    <t>FILE-ID-MODIFIER</t>
  </si>
  <si>
    <t xml:space="preserve">RECORD-SIZE     </t>
  </si>
  <si>
    <t xml:space="preserve">BLOCKING-FACTOR </t>
  </si>
  <si>
    <t xml:space="preserve">FORMAT-CODE     </t>
  </si>
  <si>
    <t xml:space="preserve">RECEIVE-POINT   </t>
  </si>
  <si>
    <t xml:space="preserve">SENDING-POINT   </t>
  </si>
  <si>
    <t xml:space="preserve">REFERENCE-CODE  </t>
  </si>
  <si>
    <t>YYMMDD</t>
  </si>
  <si>
    <t>HHMM</t>
  </si>
  <si>
    <t>ACH Batch Header</t>
  </si>
  <si>
    <t>ACH File Header</t>
  </si>
  <si>
    <t xml:space="preserve">SERVICE-CLASS    </t>
  </si>
  <si>
    <t xml:space="preserve">COMPANY-NAME     </t>
  </si>
  <si>
    <t>COMP-DISCRET-DATA</t>
  </si>
  <si>
    <t xml:space="preserve">COMPANY-ID       </t>
  </si>
  <si>
    <t xml:space="preserve">ENTRY-CLASS-CODE </t>
  </si>
  <si>
    <t>DESCRIPTIVE-DATE.</t>
  </si>
  <si>
    <t xml:space="preserve">EFF-ENTRY-DATE.  </t>
  </si>
  <si>
    <t xml:space="preserve">SETTLEMENT-DATE  </t>
  </si>
  <si>
    <t>ORIGINATOR-STATUS</t>
  </si>
  <si>
    <t xml:space="preserve">ODFI-ID          </t>
  </si>
  <si>
    <t xml:space="preserve">BATCH-NUMBER     </t>
  </si>
  <si>
    <t>ENTRY-DESCRIPTION</t>
  </si>
  <si>
    <t>ACH Detail Record</t>
  </si>
  <si>
    <t>TRANS-CODE</t>
  </si>
  <si>
    <t>RDFI</t>
  </si>
  <si>
    <t>RDFI-ACCOUNT</t>
  </si>
  <si>
    <t xml:space="preserve">AMOUNT       </t>
  </si>
  <si>
    <t>INDIVIDUAL-ID</t>
  </si>
  <si>
    <t xml:space="preserve">INDIVIDUAL-NAME      </t>
  </si>
  <si>
    <t xml:space="preserve">DISCRET-DATA         </t>
  </si>
  <si>
    <t>ADDENDA-REC-INDICATOR</t>
  </si>
  <si>
    <t>TRACE-NUMBER</t>
  </si>
  <si>
    <t>'6'</t>
  </si>
  <si>
    <t>ADDENDA-TYPE</t>
  </si>
  <si>
    <t>REASON</t>
  </si>
  <si>
    <t>ORIGINAL-TRACE</t>
  </si>
  <si>
    <t>ORIGINAL-DATE</t>
  </si>
  <si>
    <t xml:space="preserve">RDFI-ABA     </t>
  </si>
  <si>
    <t xml:space="preserve">ADDENDA-INFO </t>
  </si>
  <si>
    <t>ACH Addenda</t>
  </si>
  <si>
    <t>ACH Batch Trailer</t>
  </si>
  <si>
    <t>8'</t>
  </si>
  <si>
    <t>SERVICE-CLASS</t>
  </si>
  <si>
    <t xml:space="preserve">ENTRY-COUNT     </t>
  </si>
  <si>
    <t xml:space="preserve">ENTRY-HASH      </t>
  </si>
  <si>
    <t xml:space="preserve">DEBIT-AMOUNT    </t>
  </si>
  <si>
    <t xml:space="preserve">CREDIT-AMOUNT   </t>
  </si>
  <si>
    <t xml:space="preserve">COMPANY-ID      </t>
  </si>
  <si>
    <t>MSG-AUTHENT-CODE</t>
  </si>
  <si>
    <t xml:space="preserve">RESERVED        </t>
  </si>
  <si>
    <t xml:space="preserve">ODFI-ID         </t>
  </si>
  <si>
    <t>9999999999v99</t>
  </si>
  <si>
    <t>BATCH-NUMBER</t>
  </si>
  <si>
    <t xml:space="preserve">BATCH-COUNT  </t>
  </si>
  <si>
    <t xml:space="preserve">BLOCK-COUNT  </t>
  </si>
  <si>
    <t xml:space="preserve">ENTRY-COUNT  </t>
  </si>
  <si>
    <t xml:space="preserve">ENTRY-HASH   </t>
  </si>
  <si>
    <t xml:space="preserve">DEBIT-AMOUNT </t>
  </si>
  <si>
    <t>CREDIT-AMOUNT</t>
  </si>
  <si>
    <t xml:space="preserve">RESERVED     </t>
  </si>
  <si>
    <t>'9'</t>
  </si>
  <si>
    <t>ACH File Trailer</t>
  </si>
  <si>
    <t>Field mapping</t>
  </si>
  <si>
    <t>CURRENTDATE()</t>
  </si>
  <si>
    <t>The code identifying the File Header Record is 1.</t>
  </si>
  <si>
    <t>Enter bank name</t>
  </si>
  <si>
    <t>Field Mapping</t>
  </si>
  <si>
    <t>Default value: 5</t>
  </si>
  <si>
    <t>Mapping Logic = INDEX</t>
  </si>
  <si>
    <t>The code identifying the Batch Header record is 5.</t>
  </si>
  <si>
    <t>Identifies the type of entries in the batch:
200 - ACH Entries Mixed Debits and Credits
220 - ACH Credits Only
225 - ACH Debits Only</t>
  </si>
  <si>
    <t>Default value: 200</t>
  </si>
  <si>
    <t>Default value: ''INS. PREM.'</t>
  </si>
  <si>
    <t>Default Value : 'PPD'</t>
  </si>
  <si>
    <r>
      <t>Identifies the entries in the batch. Common standard entry class codes are PPD (Prearranged Payments and Deposit entries) for consumer items, CCD (Cash Concentration and Disbursement entries),</t>
    </r>
    <r>
      <rPr>
        <sz val="11"/>
        <rFont val="Calibri"/>
        <family val="2"/>
      </rPr>
      <t xml:space="preserve"> </t>
    </r>
    <r>
      <rPr>
        <sz val="11"/>
        <rFont val="Calibri"/>
        <family val="2"/>
      </rPr>
      <t>CTX (Corporate Trade Exchange entries) for corporate transactions, TEL (Telephone initiated entries), and WEB (Authorization received via the Internet)</t>
    </r>
  </si>
  <si>
    <t>The date you choose to identify the transactions. This date may be printed on the participants’ bank statement by the Receiving Financial Institution. Format YYMMDD</t>
  </si>
  <si>
    <t>Bank routing number</t>
  </si>
  <si>
    <t>Default value: 6</t>
  </si>
  <si>
    <t>For checking accounts:
22 credit
23 prenote credit
27 debit
28 prenote debit
For savings accounts:
32 credit
33 prenote credit
37 debit
38 prenote debit</t>
  </si>
  <si>
    <t>Default value: 8</t>
  </si>
  <si>
    <t>Count of records with Record Type Code 6 or 7 with in the Batch ( Record Type Code - 5)</t>
  </si>
  <si>
    <t>SPACE(19)</t>
  </si>
  <si>
    <t>SPACE(6)</t>
  </si>
  <si>
    <t>Default value:200</t>
  </si>
  <si>
    <t>Sum of Amount field data of type debit  
in Record type '6' with in the Batch</t>
  </si>
  <si>
    <t>Sum of Amount field data of type Credit
in Record type '6' with in the Batch</t>
  </si>
  <si>
    <t>Identifies the type of entries in the batch:
200 - ACH Entries Mixed Debits and
Credits
220 - ACH Credits Only
225 - ACH Debits Only</t>
  </si>
  <si>
    <r>
      <t xml:space="preserve">Total number of entry detail and addenda records in the batch. </t>
    </r>
    <r>
      <rPr>
        <sz val="11"/>
        <rFont val="Calibri"/>
        <family val="2"/>
      </rPr>
      <t>Right-justify and zero-fill the field.</t>
    </r>
  </si>
  <si>
    <t>Bank Routing number</t>
  </si>
  <si>
    <t>Should be the same batch number used in the
company/batch header record for the batch.</t>
  </si>
  <si>
    <t>The code identifying an Addenda Record is 7.</t>
  </si>
  <si>
    <t>Two digit code identifying the type of information
contained in the addenda record:
02 - Used for the POS, MTE and SHR standard
entry classes. The Addenda information is used for
terminal location information.
05 - Used for CCD, CTX and PPD standard entry
classes. The Addenda information contains
additional payment related information.
98 - Used for Notification of Change entries. The
addenda record contains the correct information.
99 - Used for Return Entries.</t>
  </si>
  <si>
    <t>Default value: 9</t>
  </si>
  <si>
    <t xml:space="preserve">Sum of records for Record Type Code 5 </t>
  </si>
  <si>
    <t xml:space="preserve">Total number of Records in 
the file / 10 </t>
  </si>
  <si>
    <t>Total number of Record types 
'6' and '7' exists in the file</t>
  </si>
  <si>
    <t>SPACE(39)</t>
  </si>
  <si>
    <t>Number of batches in the file. Right-justify and zero-fill the field.</t>
  </si>
  <si>
    <t>Total number of entry detail and addenda records in the file. Right-justify and zero-fill the field.</t>
  </si>
  <si>
    <t>Sum of the Amount field data of type Debit
in Record type '6' with in the file</t>
  </si>
  <si>
    <t>Sum of the Amount field data of type Credit
in Record type '6' with in the file</t>
  </si>
  <si>
    <t>This number is the same as trace number of the related Entry Detail record.</t>
  </si>
  <si>
    <t>Format YYMMDD. Company-defined date on which
entries in the batch are to be settled/posted to the
account.</t>
  </si>
  <si>
    <t>Description of the transaction</t>
  </si>
  <si>
    <t>Transit Routing Number preceded by a blank</t>
  </si>
  <si>
    <t>10-digit company number.</t>
  </si>
  <si>
    <t>Company’s name</t>
  </si>
  <si>
    <t>Company name</t>
  </si>
  <si>
    <t>Company’s internal use</t>
  </si>
  <si>
    <t>Assigned starting from 0000001 in ascending
sequence for each company/batch header record.</t>
  </si>
  <si>
    <t>Format: 99999999V99</t>
  </si>
  <si>
    <t>Space(2)</t>
  </si>
  <si>
    <t>Default Value : "A"</t>
  </si>
  <si>
    <t>CURRENTTIME()</t>
  </si>
  <si>
    <t>Default value: 9005900018</t>
  </si>
  <si>
    <t>Default value: 0</t>
  </si>
  <si>
    <t>Not Required for outbound - Do nat map</t>
  </si>
  <si>
    <t xml:space="preserve">Default value: 9005900018
</t>
  </si>
  <si>
    <t>Default value:07100001</t>
  </si>
  <si>
    <t>Jullian Date</t>
  </si>
  <si>
    <t xml:space="preserve">
CURRENTDATE()</t>
  </si>
  <si>
    <t>Total of RDFI values(First 8 digits) in Entry Detail record with in the Batch and populate only last 10 positions</t>
  </si>
  <si>
    <t>Total of RDFI(First 8 digits) values
in Entry Detail record with in the file and populate only last 10 positions</t>
  </si>
  <si>
    <t>Build a max of 10 detail records as 1 batch record</t>
  </si>
  <si>
    <t>Facets Table</t>
  </si>
  <si>
    <t>CMC_BLEP_ELEC_PYMT</t>
  </si>
  <si>
    <t>MCBD_ROUTING</t>
  </si>
  <si>
    <t>BLEP_ACCT_NO</t>
  </si>
  <si>
    <t>"Receiver’s account number at their financial
institution. Field is alphanumeric and should be left-justified and space-filled."</t>
  </si>
  <si>
    <t>CMC_SBSB_SUBSC</t>
  </si>
  <si>
    <t>SBSB_ID</t>
  </si>
  <si>
    <t>SBSB_FIRST_NAME+&lt;space&gt;SBSB_MID_INIT+&lt;space&gt;SBSB_LAST_NAME</t>
  </si>
  <si>
    <t>A for the first ACH Output file each day. Change
to B, C, and so on for additional files sent the
same day. Must be uppercase.</t>
  </si>
  <si>
    <t>Jullian date of CURRENTDATE()</t>
  </si>
  <si>
    <t>default value: '07100001'</t>
  </si>
  <si>
    <t>Default Value: UNITEDHEALTHONE</t>
  </si>
  <si>
    <t>Default value: 1</t>
  </si>
  <si>
    <t>Default value: 01</t>
  </si>
  <si>
    <t>Default value:" 071000013"</t>
  </si>
  <si>
    <t>Default value: 094</t>
  </si>
  <si>
    <t>Default value: FNB CHICAGO</t>
  </si>
  <si>
    <t>Default Value : UNITEDHEALTHONE</t>
  </si>
  <si>
    <t>Default Value : ACH INS PREM</t>
  </si>
  <si>
    <t>Assigned starting from 0071000010000001 in ascending in first batch, 0071000010000501 in second batch 0071000010001001 in third batch etc…</t>
  </si>
  <si>
    <t>07100001' + 5 characters - Incremental by 5 + Mapping Logic = INDEX</t>
  </si>
  <si>
    <t>Total number of records in the file, divided by ten and rounded up. Right-justify and zero-fill the field.
All records in the file, including Fle header and trailer, are included in the block count.
Example: a file with 95 records would have a block count of 000010.</t>
  </si>
  <si>
    <t>CMC_MCBD_BANK_DATA</t>
  </si>
  <si>
    <t>CMC_BLEP_ELEC_PYMT
CMC_BLEI_ENTY_INFO</t>
  </si>
  <si>
    <t xml:space="preserve">
If BLEP_MCTR_ATYP = 'CHKG' 
     If BLEI_NET_DUE = 0 and
         BLEI_NET_ALLOC_SUSP &gt; 0 then '22'
     else '27'
If BLEP_MCTR_ATYP = 'SVGS' 
   If BLEI_NET_DUE = 0 and
       BLEI_NET_ALLOC_SUSP &gt; 0 then '32'
     else '37'</t>
  </si>
  <si>
    <t>CMC_BLEI_ENTY_INFO</t>
  </si>
  <si>
    <t>If TRANS-CODE in (22,32) then BLEI_NET_ALLOC_SUSP
If TRANS-CODE in (27,37) then BLEI_NET_DUE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</si>
</sst>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quotePrefix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6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0" fontId="0" fillId="0" borderId="1" xfId="0" quotePrefix="1" applyBorder="1" applyAlignment="1">
      <alignment horizontal="left" wrapText="1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6" fillId="0" borderId="1" xfId="0" applyFont="1" applyBorder="1"/>
    <xf numFmtId="0" fontId="4" fillId="0" borderId="1" xfId="0" applyFont="1" applyBorder="1" applyAlignment="1">
      <alignment wrapText="1"/>
    </xf>
    <xf numFmtId="0" fontId="7" fillId="0" borderId="2" xfId="0" applyFont="1" applyBorder="1" applyAlignment="1"/>
    <xf numFmtId="0" fontId="7" fillId="0" borderId="0" xfId="0" applyFont="1" applyAlignment="1">
      <alignment horizontal="center"/>
    </xf>
    <xf numFmtId="0" fontId="7" fillId="0" borderId="0" xfId="0" applyFont="1"/>
    <xf numFmtId="0" fontId="4" fillId="2" borderId="1" xfId="0" applyFont="1" applyFill="1" applyBorder="1" applyAlignment="1">
      <alignment wrapText="1"/>
    </xf>
    <xf numFmtId="0" fontId="1" fillId="0" borderId="2" xfId="0" applyFont="1" applyBorder="1" applyAlignment="1"/>
    <xf numFmtId="0" fontId="2" fillId="0" borderId="1" xfId="0" applyFont="1" applyBorder="1"/>
    <xf numFmtId="0" fontId="4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/>
  </sheetViews>
  <sheetFormatPr defaultRowHeight="14.4" x14ac:dyDescent="0.3"/>
  <cols>
    <col min="1" max="1" width="23.5546875" bestFit="1" customWidth="1"/>
    <col min="2" max="2" width="5.109375" style="2" bestFit="1" customWidth="1"/>
    <col min="3" max="3" width="4.33203125" style="2" bestFit="1" customWidth="1"/>
    <col min="4" max="4" width="7" style="2" bestFit="1" customWidth="1"/>
    <col min="5" max="5" width="32.33203125" style="2" customWidth="1"/>
    <col min="6" max="6" width="44.6640625" bestFit="1" customWidth="1"/>
    <col min="7" max="7" width="22.6640625" bestFit="1" customWidth="1"/>
  </cols>
  <sheetData>
    <row r="1" spans="1:7" ht="21" x14ac:dyDescent="0.35">
      <c r="A1" s="1" t="s">
        <v>21</v>
      </c>
    </row>
    <row r="2" spans="1:7" ht="15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74</v>
      </c>
      <c r="F2" s="10" t="s">
        <v>4</v>
      </c>
    </row>
    <row r="3" spans="1:7" ht="15" x14ac:dyDescent="0.25">
      <c r="A3" s="4" t="s">
        <v>5</v>
      </c>
      <c r="B3" s="9">
        <v>1</v>
      </c>
      <c r="C3" s="9">
        <f>B3+D3-1</f>
        <v>1</v>
      </c>
      <c r="D3" s="9">
        <v>1</v>
      </c>
      <c r="E3" s="5" t="s">
        <v>148</v>
      </c>
      <c r="F3" s="12" t="s">
        <v>76</v>
      </c>
    </row>
    <row r="4" spans="1:7" ht="15" x14ac:dyDescent="0.25">
      <c r="A4" s="4" t="s">
        <v>6</v>
      </c>
      <c r="B4" s="9">
        <f>C3+1</f>
        <v>2</v>
      </c>
      <c r="C4" s="9">
        <f>B4+D4-1</f>
        <v>3</v>
      </c>
      <c r="D4" s="9">
        <v>2</v>
      </c>
      <c r="E4" s="6" t="s">
        <v>149</v>
      </c>
      <c r="F4" s="13"/>
    </row>
    <row r="5" spans="1:7" ht="15" x14ac:dyDescent="0.25">
      <c r="A5" s="4" t="s">
        <v>7</v>
      </c>
      <c r="B5" s="9">
        <f t="shared" ref="B5:B15" si="0">C4+1</f>
        <v>4</v>
      </c>
      <c r="C5" s="9">
        <f t="shared" ref="C5:C15" si="1">B5+D5-1</f>
        <v>13</v>
      </c>
      <c r="D5" s="9">
        <v>10</v>
      </c>
      <c r="E5" s="53" t="s">
        <v>150</v>
      </c>
      <c r="F5" s="60" t="s">
        <v>116</v>
      </c>
      <c r="G5" s="70"/>
    </row>
    <row r="6" spans="1:7" ht="15" x14ac:dyDescent="0.25">
      <c r="A6" s="4" t="s">
        <v>8</v>
      </c>
      <c r="B6" s="9">
        <f t="shared" si="0"/>
        <v>14</v>
      </c>
      <c r="C6" s="9">
        <f t="shared" si="1"/>
        <v>23</v>
      </c>
      <c r="D6" s="9">
        <v>10</v>
      </c>
      <c r="E6" s="53" t="s">
        <v>150</v>
      </c>
      <c r="F6" s="4" t="s">
        <v>117</v>
      </c>
    </row>
    <row r="7" spans="1:7" ht="15" x14ac:dyDescent="0.25">
      <c r="A7" s="4" t="s">
        <v>9</v>
      </c>
      <c r="B7" s="9">
        <f t="shared" si="0"/>
        <v>24</v>
      </c>
      <c r="C7" s="9">
        <f t="shared" si="1"/>
        <v>29</v>
      </c>
      <c r="D7" s="9">
        <v>6</v>
      </c>
      <c r="E7" s="53" t="s">
        <v>75</v>
      </c>
      <c r="F7" s="4" t="s">
        <v>18</v>
      </c>
    </row>
    <row r="8" spans="1:7" ht="15" x14ac:dyDescent="0.25">
      <c r="A8" s="4" t="s">
        <v>10</v>
      </c>
      <c r="B8" s="9">
        <f t="shared" si="0"/>
        <v>30</v>
      </c>
      <c r="C8" s="9">
        <f t="shared" si="1"/>
        <v>33</v>
      </c>
      <c r="D8" s="9">
        <v>4</v>
      </c>
      <c r="E8" s="53" t="s">
        <v>125</v>
      </c>
      <c r="F8" s="4" t="s">
        <v>19</v>
      </c>
    </row>
    <row r="9" spans="1:7" ht="45" x14ac:dyDescent="0.25">
      <c r="A9" s="4" t="s">
        <v>11</v>
      </c>
      <c r="B9" s="9">
        <f t="shared" si="0"/>
        <v>34</v>
      </c>
      <c r="C9" s="9">
        <f t="shared" si="1"/>
        <v>34</v>
      </c>
      <c r="D9" s="9">
        <v>1</v>
      </c>
      <c r="E9" s="53" t="s">
        <v>124</v>
      </c>
      <c r="F9" s="57" t="s">
        <v>144</v>
      </c>
    </row>
    <row r="10" spans="1:7" ht="15" x14ac:dyDescent="0.25">
      <c r="A10" s="4" t="s">
        <v>12</v>
      </c>
      <c r="B10" s="9">
        <f t="shared" si="0"/>
        <v>35</v>
      </c>
      <c r="C10" s="9">
        <f t="shared" si="1"/>
        <v>37</v>
      </c>
      <c r="D10" s="9">
        <v>3</v>
      </c>
      <c r="E10" s="52" t="s">
        <v>151</v>
      </c>
      <c r="F10" s="4"/>
    </row>
    <row r="11" spans="1:7" ht="15" x14ac:dyDescent="0.25">
      <c r="A11" s="4" t="s">
        <v>13</v>
      </c>
      <c r="B11" s="9">
        <f t="shared" si="0"/>
        <v>38</v>
      </c>
      <c r="C11" s="9">
        <f t="shared" si="1"/>
        <v>39</v>
      </c>
      <c r="D11" s="9">
        <v>2</v>
      </c>
      <c r="E11" s="51" t="s">
        <v>149</v>
      </c>
      <c r="F11" s="4"/>
    </row>
    <row r="12" spans="1:7" ht="15" x14ac:dyDescent="0.25">
      <c r="A12" s="4" t="s">
        <v>14</v>
      </c>
      <c r="B12" s="9">
        <f t="shared" si="0"/>
        <v>40</v>
      </c>
      <c r="C12" s="9">
        <f t="shared" si="1"/>
        <v>40</v>
      </c>
      <c r="D12" s="9">
        <v>1</v>
      </c>
      <c r="E12" s="51" t="s">
        <v>148</v>
      </c>
      <c r="F12" s="4"/>
    </row>
    <row r="13" spans="1:7" ht="15" x14ac:dyDescent="0.25">
      <c r="A13" s="4" t="s">
        <v>15</v>
      </c>
      <c r="B13" s="9">
        <f t="shared" si="0"/>
        <v>41</v>
      </c>
      <c r="C13" s="9">
        <f t="shared" si="1"/>
        <v>63</v>
      </c>
      <c r="D13" s="9">
        <v>23</v>
      </c>
      <c r="E13" s="7" t="s">
        <v>152</v>
      </c>
      <c r="F13" s="14" t="s">
        <v>77</v>
      </c>
    </row>
    <row r="14" spans="1:7" x14ac:dyDescent="0.3">
      <c r="A14" s="4" t="s">
        <v>16</v>
      </c>
      <c r="B14" s="9">
        <f t="shared" si="0"/>
        <v>64</v>
      </c>
      <c r="C14" s="9">
        <f t="shared" si="1"/>
        <v>86</v>
      </c>
      <c r="D14" s="9">
        <v>23</v>
      </c>
      <c r="E14" s="55" t="s">
        <v>147</v>
      </c>
      <c r="F14" s="15" t="s">
        <v>118</v>
      </c>
    </row>
    <row r="15" spans="1:7" ht="15" x14ac:dyDescent="0.25">
      <c r="A15" s="4" t="s">
        <v>17</v>
      </c>
      <c r="B15" s="9">
        <f t="shared" si="0"/>
        <v>87</v>
      </c>
      <c r="C15" s="9">
        <f t="shared" si="1"/>
        <v>94</v>
      </c>
      <c r="D15" s="9">
        <v>8</v>
      </c>
      <c r="E15" s="61" t="s">
        <v>130</v>
      </c>
      <c r="F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4.4" x14ac:dyDescent="0.3"/>
  <cols>
    <col min="1" max="1" width="23.5546875" bestFit="1" customWidth="1"/>
    <col min="2" max="2" width="5.109375" style="2" bestFit="1" customWidth="1"/>
    <col min="3" max="3" width="4.33203125" style="2" bestFit="1" customWidth="1"/>
    <col min="4" max="4" width="7" style="2" bestFit="1" customWidth="1"/>
    <col min="5" max="5" width="34.88671875" style="2" customWidth="1"/>
    <col min="6" max="6" width="45.88671875" bestFit="1" customWidth="1"/>
  </cols>
  <sheetData>
    <row r="1" spans="1:6" ht="21" x14ac:dyDescent="0.35">
      <c r="A1" s="1" t="s">
        <v>20</v>
      </c>
    </row>
    <row r="2" spans="1:6" ht="15" x14ac:dyDescent="0.25">
      <c r="A2" s="3" t="s">
        <v>0</v>
      </c>
      <c r="B2" s="8" t="s">
        <v>1</v>
      </c>
      <c r="C2" s="8" t="s">
        <v>2</v>
      </c>
      <c r="D2" s="8" t="s">
        <v>3</v>
      </c>
      <c r="E2" s="8" t="s">
        <v>78</v>
      </c>
      <c r="F2" s="3" t="s">
        <v>4</v>
      </c>
    </row>
    <row r="3" spans="1:6" ht="15" x14ac:dyDescent="0.25">
      <c r="A3" s="17" t="s">
        <v>5</v>
      </c>
      <c r="B3" s="9">
        <v>1</v>
      </c>
      <c r="C3" s="9">
        <f>B3+D3-1</f>
        <v>1</v>
      </c>
      <c r="D3" s="9">
        <v>1</v>
      </c>
      <c r="E3" s="17" t="s">
        <v>79</v>
      </c>
      <c r="F3" s="20" t="s">
        <v>81</v>
      </c>
    </row>
    <row r="4" spans="1:6" s="16" customFormat="1" ht="60" x14ac:dyDescent="0.25">
      <c r="A4" s="17" t="s">
        <v>22</v>
      </c>
      <c r="B4" s="9">
        <f>C3+1</f>
        <v>2</v>
      </c>
      <c r="C4" s="9">
        <f>B4+D4-1</f>
        <v>4</v>
      </c>
      <c r="D4" s="9">
        <v>3</v>
      </c>
      <c r="E4" s="17" t="s">
        <v>83</v>
      </c>
      <c r="F4" s="19" t="s">
        <v>82</v>
      </c>
    </row>
    <row r="5" spans="1:6" s="18" customFormat="1" ht="15" x14ac:dyDescent="0.25">
      <c r="A5" s="20" t="s">
        <v>23</v>
      </c>
      <c r="B5" s="9">
        <f t="shared" ref="B5:B15" si="0">C4+1</f>
        <v>5</v>
      </c>
      <c r="C5" s="9">
        <f t="shared" ref="C5:C15" si="1">B5+D5-1</f>
        <v>20</v>
      </c>
      <c r="D5" s="9">
        <v>16</v>
      </c>
      <c r="E5" s="20" t="s">
        <v>153</v>
      </c>
      <c r="F5" s="19" t="s">
        <v>119</v>
      </c>
    </row>
    <row r="6" spans="1:6" s="18" customFormat="1" x14ac:dyDescent="0.3">
      <c r="A6" s="20" t="s">
        <v>24</v>
      </c>
      <c r="B6" s="9">
        <f t="shared" si="0"/>
        <v>21</v>
      </c>
      <c r="C6" s="9">
        <f t="shared" si="1"/>
        <v>40</v>
      </c>
      <c r="D6" s="9">
        <v>20</v>
      </c>
      <c r="E6" s="20" t="s">
        <v>154</v>
      </c>
      <c r="F6" s="19" t="s">
        <v>120</v>
      </c>
    </row>
    <row r="7" spans="1:6" s="18" customFormat="1" ht="15" x14ac:dyDescent="0.25">
      <c r="A7" s="20" t="s">
        <v>25</v>
      </c>
      <c r="B7" s="9">
        <f t="shared" si="0"/>
        <v>41</v>
      </c>
      <c r="C7" s="9">
        <f t="shared" si="1"/>
        <v>50</v>
      </c>
      <c r="D7" s="9">
        <v>10</v>
      </c>
      <c r="E7" s="54" t="s">
        <v>126</v>
      </c>
      <c r="F7" s="19"/>
    </row>
    <row r="8" spans="1:6" s="18" customFormat="1" ht="120" x14ac:dyDescent="0.25">
      <c r="A8" s="20" t="s">
        <v>26</v>
      </c>
      <c r="B8" s="9">
        <f t="shared" si="0"/>
        <v>51</v>
      </c>
      <c r="C8" s="9">
        <f t="shared" si="1"/>
        <v>53</v>
      </c>
      <c r="D8" s="9">
        <v>3</v>
      </c>
      <c r="E8" s="54" t="s">
        <v>85</v>
      </c>
      <c r="F8" s="19" t="s">
        <v>86</v>
      </c>
    </row>
    <row r="9" spans="1:6" s="18" customFormat="1" ht="15" x14ac:dyDescent="0.25">
      <c r="A9" s="20" t="s">
        <v>33</v>
      </c>
      <c r="B9" s="9">
        <f t="shared" si="0"/>
        <v>54</v>
      </c>
      <c r="C9" s="9">
        <f t="shared" si="1"/>
        <v>63</v>
      </c>
      <c r="D9" s="9">
        <v>10</v>
      </c>
      <c r="E9" s="65" t="s">
        <v>84</v>
      </c>
      <c r="F9" s="19" t="s">
        <v>115</v>
      </c>
    </row>
    <row r="10" spans="1:6" s="18" customFormat="1" ht="57.6" x14ac:dyDescent="0.3">
      <c r="A10" s="20" t="s">
        <v>27</v>
      </c>
      <c r="B10" s="9">
        <f t="shared" si="0"/>
        <v>64</v>
      </c>
      <c r="C10" s="9">
        <f t="shared" si="1"/>
        <v>69</v>
      </c>
      <c r="D10" s="9">
        <v>6</v>
      </c>
      <c r="E10" s="62" t="s">
        <v>132</v>
      </c>
      <c r="F10" s="19" t="s">
        <v>87</v>
      </c>
    </row>
    <row r="11" spans="1:6" s="18" customFormat="1" ht="51" customHeight="1" x14ac:dyDescent="0.25">
      <c r="A11" s="20" t="s">
        <v>28</v>
      </c>
      <c r="B11" s="9">
        <f t="shared" si="0"/>
        <v>70</v>
      </c>
      <c r="C11" s="9">
        <f t="shared" si="1"/>
        <v>75</v>
      </c>
      <c r="D11" s="9">
        <v>6</v>
      </c>
      <c r="E11" s="63" t="s">
        <v>132</v>
      </c>
      <c r="F11" s="19" t="s">
        <v>114</v>
      </c>
    </row>
    <row r="12" spans="1:6" s="18" customFormat="1" ht="15" x14ac:dyDescent="0.25">
      <c r="A12" s="20" t="s">
        <v>29</v>
      </c>
      <c r="B12" s="9">
        <f t="shared" si="0"/>
        <v>76</v>
      </c>
      <c r="C12" s="9">
        <f t="shared" si="1"/>
        <v>78</v>
      </c>
      <c r="D12" s="9">
        <v>3</v>
      </c>
      <c r="E12" s="64" t="s">
        <v>145</v>
      </c>
      <c r="F12" s="19" t="s">
        <v>131</v>
      </c>
    </row>
    <row r="13" spans="1:6" s="18" customFormat="1" ht="15" x14ac:dyDescent="0.25">
      <c r="A13" s="20" t="s">
        <v>30</v>
      </c>
      <c r="B13" s="9">
        <f t="shared" si="0"/>
        <v>79</v>
      </c>
      <c r="C13" s="9">
        <f t="shared" si="1"/>
        <v>79</v>
      </c>
      <c r="D13" s="9">
        <v>1</v>
      </c>
      <c r="E13" s="20" t="s">
        <v>148</v>
      </c>
      <c r="F13" s="19"/>
    </row>
    <row r="14" spans="1:6" s="18" customFormat="1" ht="15" x14ac:dyDescent="0.25">
      <c r="A14" s="20" t="s">
        <v>31</v>
      </c>
      <c r="B14" s="9">
        <f t="shared" si="0"/>
        <v>80</v>
      </c>
      <c r="C14" s="9">
        <f t="shared" si="1"/>
        <v>87</v>
      </c>
      <c r="D14" s="9">
        <v>8</v>
      </c>
      <c r="E14" s="11" t="s">
        <v>146</v>
      </c>
      <c r="F14" s="19" t="s">
        <v>88</v>
      </c>
    </row>
    <row r="15" spans="1:6" s="18" customFormat="1" ht="30" x14ac:dyDescent="0.25">
      <c r="A15" s="20" t="s">
        <v>32</v>
      </c>
      <c r="B15" s="9">
        <f t="shared" si="0"/>
        <v>88</v>
      </c>
      <c r="C15" s="9">
        <f t="shared" si="1"/>
        <v>94</v>
      </c>
      <c r="D15" s="9">
        <v>7</v>
      </c>
      <c r="E15" s="58" t="s">
        <v>80</v>
      </c>
      <c r="F15" s="50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Normal="100" workbookViewId="0"/>
  </sheetViews>
  <sheetFormatPr defaultRowHeight="14.4" x14ac:dyDescent="0.3"/>
  <cols>
    <col min="1" max="1" width="23.5546875" bestFit="1" customWidth="1"/>
    <col min="2" max="2" width="5.109375" style="2" bestFit="1" customWidth="1"/>
    <col min="3" max="3" width="4.33203125" style="2" bestFit="1" customWidth="1"/>
    <col min="4" max="4" width="7" style="2" bestFit="1" customWidth="1"/>
    <col min="5" max="5" width="32.109375" style="2" customWidth="1"/>
    <col min="6" max="6" width="38.109375" style="2" customWidth="1"/>
    <col min="7" max="7" width="48" customWidth="1"/>
    <col min="8" max="8" width="24" bestFit="1" customWidth="1"/>
  </cols>
  <sheetData>
    <row r="1" spans="1:8" ht="21" x14ac:dyDescent="0.35">
      <c r="A1" s="73" t="s">
        <v>34</v>
      </c>
      <c r="B1" s="75" t="s">
        <v>135</v>
      </c>
      <c r="C1" s="75"/>
      <c r="D1" s="75"/>
      <c r="E1" s="75"/>
      <c r="F1" s="72"/>
    </row>
    <row r="2" spans="1:8" ht="15" x14ac:dyDescent="0.25">
      <c r="A2" s="3" t="s">
        <v>0</v>
      </c>
      <c r="B2" s="8" t="s">
        <v>1</v>
      </c>
      <c r="C2" s="8" t="s">
        <v>2</v>
      </c>
      <c r="D2" s="8" t="s">
        <v>3</v>
      </c>
      <c r="E2" s="8" t="s">
        <v>136</v>
      </c>
      <c r="F2" s="8" t="s">
        <v>78</v>
      </c>
      <c r="G2" s="3" t="s">
        <v>4</v>
      </c>
    </row>
    <row r="3" spans="1:8" ht="15" x14ac:dyDescent="0.25">
      <c r="A3" s="23" t="s">
        <v>5</v>
      </c>
      <c r="B3" s="9">
        <v>1</v>
      </c>
      <c r="C3" s="9">
        <f>B3+D3-1</f>
        <v>1</v>
      </c>
      <c r="D3" s="9">
        <v>1</v>
      </c>
      <c r="E3" s="9"/>
      <c r="F3" s="23" t="s">
        <v>89</v>
      </c>
      <c r="G3" s="11" t="s">
        <v>44</v>
      </c>
    </row>
    <row r="4" spans="1:8" ht="150" x14ac:dyDescent="0.25">
      <c r="A4" s="23" t="s">
        <v>35</v>
      </c>
      <c r="B4" s="9">
        <f>C3+1</f>
        <v>2</v>
      </c>
      <c r="C4" s="9">
        <f>B4+D4-1</f>
        <v>3</v>
      </c>
      <c r="D4" s="9">
        <v>2</v>
      </c>
      <c r="E4" s="59" t="s">
        <v>159</v>
      </c>
      <c r="F4" s="62" t="s">
        <v>160</v>
      </c>
      <c r="G4" s="22" t="s">
        <v>90</v>
      </c>
    </row>
    <row r="5" spans="1:8" ht="15" x14ac:dyDescent="0.25">
      <c r="A5" s="23" t="s">
        <v>36</v>
      </c>
      <c r="B5" s="9">
        <f t="shared" ref="B5:B12" si="0">C4+1</f>
        <v>4</v>
      </c>
      <c r="C5" s="9">
        <f t="shared" ref="C5:C12" si="1">B5+D5-1</f>
        <v>12</v>
      </c>
      <c r="D5" s="9">
        <v>9</v>
      </c>
      <c r="E5" s="59" t="s">
        <v>158</v>
      </c>
      <c r="F5" s="74" t="s">
        <v>138</v>
      </c>
      <c r="G5" s="22"/>
    </row>
    <row r="6" spans="1:8" s="21" customFormat="1" ht="43.2" x14ac:dyDescent="0.3">
      <c r="A6" s="23" t="s">
        <v>37</v>
      </c>
      <c r="B6" s="9">
        <f t="shared" si="0"/>
        <v>13</v>
      </c>
      <c r="C6" s="9">
        <f t="shared" si="1"/>
        <v>29</v>
      </c>
      <c r="D6" s="9">
        <v>17</v>
      </c>
      <c r="E6" s="59" t="s">
        <v>137</v>
      </c>
      <c r="F6" s="74" t="s">
        <v>139</v>
      </c>
      <c r="G6" s="22" t="s">
        <v>140</v>
      </c>
      <c r="H6" s="24"/>
    </row>
    <row r="7" spans="1:8" s="21" customFormat="1" ht="60" x14ac:dyDescent="0.25">
      <c r="A7" s="23" t="s">
        <v>38</v>
      </c>
      <c r="B7" s="9">
        <f t="shared" si="0"/>
        <v>30</v>
      </c>
      <c r="C7" s="9">
        <f t="shared" si="1"/>
        <v>39</v>
      </c>
      <c r="D7" s="9">
        <v>10</v>
      </c>
      <c r="E7" s="61" t="s">
        <v>161</v>
      </c>
      <c r="F7" s="74" t="s">
        <v>162</v>
      </c>
      <c r="G7" s="22" t="s">
        <v>122</v>
      </c>
    </row>
    <row r="8" spans="1:8" s="21" customFormat="1" ht="15" x14ac:dyDescent="0.25">
      <c r="A8" s="23" t="s">
        <v>39</v>
      </c>
      <c r="B8" s="9">
        <f t="shared" si="0"/>
        <v>40</v>
      </c>
      <c r="C8" s="9">
        <f t="shared" si="1"/>
        <v>54</v>
      </c>
      <c r="D8" s="9">
        <v>15</v>
      </c>
      <c r="E8" s="51" t="s">
        <v>141</v>
      </c>
      <c r="F8" s="24" t="s">
        <v>142</v>
      </c>
      <c r="G8" s="22"/>
    </row>
    <row r="9" spans="1:8" s="21" customFormat="1" ht="30" x14ac:dyDescent="0.25">
      <c r="A9" s="23" t="s">
        <v>40</v>
      </c>
      <c r="B9" s="9">
        <f t="shared" si="0"/>
        <v>55</v>
      </c>
      <c r="C9" s="9">
        <f t="shared" si="1"/>
        <v>76</v>
      </c>
      <c r="D9" s="9">
        <v>22</v>
      </c>
      <c r="E9" s="51" t="s">
        <v>141</v>
      </c>
      <c r="F9" s="71" t="s">
        <v>143</v>
      </c>
      <c r="G9" s="22"/>
    </row>
    <row r="10" spans="1:8" s="21" customFormat="1" ht="15" x14ac:dyDescent="0.25">
      <c r="A10" s="23" t="s">
        <v>41</v>
      </c>
      <c r="B10" s="9">
        <f t="shared" si="0"/>
        <v>77</v>
      </c>
      <c r="C10" s="9">
        <f t="shared" si="1"/>
        <v>78</v>
      </c>
      <c r="D10" s="9">
        <v>2</v>
      </c>
      <c r="E10" s="9"/>
      <c r="F10" s="67" t="s">
        <v>123</v>
      </c>
      <c r="G10" s="22"/>
    </row>
    <row r="11" spans="1:8" s="21" customFormat="1" ht="15" x14ac:dyDescent="0.25">
      <c r="A11" s="23" t="s">
        <v>42</v>
      </c>
      <c r="B11" s="9">
        <f t="shared" si="0"/>
        <v>79</v>
      </c>
      <c r="C11" s="9">
        <f t="shared" si="1"/>
        <v>79</v>
      </c>
      <c r="D11" s="9">
        <v>1</v>
      </c>
      <c r="E11" s="9"/>
      <c r="F11" s="60" t="s">
        <v>127</v>
      </c>
      <c r="G11" s="22"/>
    </row>
    <row r="12" spans="1:8" s="21" customFormat="1" ht="43.2" x14ac:dyDescent="0.3">
      <c r="A12" s="23" t="s">
        <v>43</v>
      </c>
      <c r="B12" s="9">
        <f t="shared" si="0"/>
        <v>80</v>
      </c>
      <c r="C12" s="9">
        <f t="shared" si="1"/>
        <v>94</v>
      </c>
      <c r="D12" s="9">
        <v>15</v>
      </c>
      <c r="E12" s="9"/>
      <c r="F12" s="56" t="s">
        <v>156</v>
      </c>
      <c r="G12" s="59" t="s">
        <v>155</v>
      </c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4.4" x14ac:dyDescent="0.3"/>
  <cols>
    <col min="1" max="1" width="23.5546875" bestFit="1" customWidth="1"/>
    <col min="2" max="2" width="5.109375" style="2" bestFit="1" customWidth="1"/>
    <col min="3" max="3" width="4.33203125" style="2" bestFit="1" customWidth="1"/>
    <col min="4" max="4" width="7" style="2" bestFit="1" customWidth="1"/>
    <col min="5" max="5" width="41.6640625" style="2" customWidth="1"/>
    <col min="6" max="6" width="53.6640625" customWidth="1"/>
  </cols>
  <sheetData>
    <row r="1" spans="1:6" ht="21" x14ac:dyDescent="0.35">
      <c r="A1" s="1" t="s">
        <v>51</v>
      </c>
      <c r="B1" s="68" t="s">
        <v>128</v>
      </c>
      <c r="C1" s="68"/>
      <c r="D1" s="68"/>
      <c r="E1" s="69"/>
    </row>
    <row r="2" spans="1:6" ht="15" x14ac:dyDescent="0.25">
      <c r="A2" s="3" t="s">
        <v>0</v>
      </c>
      <c r="B2" s="8" t="s">
        <v>1</v>
      </c>
      <c r="C2" s="8" t="s">
        <v>2</v>
      </c>
      <c r="D2" s="8" t="s">
        <v>3</v>
      </c>
      <c r="E2" s="8" t="s">
        <v>78</v>
      </c>
      <c r="F2" s="3" t="s">
        <v>4</v>
      </c>
    </row>
    <row r="3" spans="1:6" ht="15" x14ac:dyDescent="0.25">
      <c r="A3" s="26" t="s">
        <v>5</v>
      </c>
      <c r="B3" s="9">
        <v>1</v>
      </c>
      <c r="C3" s="9">
        <f>B3+D3-1</f>
        <v>1</v>
      </c>
      <c r="D3" s="9">
        <v>1</v>
      </c>
      <c r="E3" s="38"/>
      <c r="F3" s="40" t="s">
        <v>102</v>
      </c>
    </row>
    <row r="4" spans="1:6" s="24" customFormat="1" ht="165" x14ac:dyDescent="0.25">
      <c r="A4" s="26" t="s">
        <v>45</v>
      </c>
      <c r="B4" s="9">
        <f>C3+1</f>
        <v>2</v>
      </c>
      <c r="C4" s="9">
        <f>B4+D4-1</f>
        <v>3</v>
      </c>
      <c r="D4" s="9">
        <v>2</v>
      </c>
      <c r="E4" s="38"/>
      <c r="F4" s="39" t="s">
        <v>103</v>
      </c>
    </row>
    <row r="5" spans="1:6" ht="15" x14ac:dyDescent="0.25">
      <c r="A5" s="26" t="s">
        <v>46</v>
      </c>
      <c r="B5" s="9">
        <f t="shared" ref="B5:B10" si="0">C4+1</f>
        <v>4</v>
      </c>
      <c r="C5" s="9">
        <f t="shared" ref="C5:C10" si="1">B5+D5-1</f>
        <v>6</v>
      </c>
      <c r="D5" s="9">
        <v>3</v>
      </c>
      <c r="E5" s="27"/>
      <c r="F5" s="26"/>
    </row>
    <row r="6" spans="1:6" ht="15" x14ac:dyDescent="0.25">
      <c r="A6" s="26" t="s">
        <v>47</v>
      </c>
      <c r="B6" s="9">
        <f t="shared" si="0"/>
        <v>7</v>
      </c>
      <c r="C6" s="9">
        <f t="shared" si="1"/>
        <v>21</v>
      </c>
      <c r="D6" s="9">
        <v>15</v>
      </c>
      <c r="E6" s="25"/>
      <c r="F6" s="26"/>
    </row>
    <row r="7" spans="1:6" ht="15" x14ac:dyDescent="0.25">
      <c r="A7" s="26" t="s">
        <v>48</v>
      </c>
      <c r="B7" s="9">
        <f t="shared" si="0"/>
        <v>22</v>
      </c>
      <c r="C7" s="9">
        <f t="shared" si="1"/>
        <v>27</v>
      </c>
      <c r="D7" s="9">
        <v>6</v>
      </c>
      <c r="E7" s="25"/>
      <c r="F7" s="26" t="s">
        <v>18</v>
      </c>
    </row>
    <row r="8" spans="1:6" ht="15" x14ac:dyDescent="0.25">
      <c r="A8" s="26" t="s">
        <v>49</v>
      </c>
      <c r="B8" s="9">
        <f t="shared" si="0"/>
        <v>28</v>
      </c>
      <c r="C8" s="9">
        <f t="shared" si="1"/>
        <v>35</v>
      </c>
      <c r="D8" s="9">
        <v>8</v>
      </c>
      <c r="E8" s="9"/>
      <c r="F8" s="26"/>
    </row>
    <row r="9" spans="1:6" ht="15" x14ac:dyDescent="0.25">
      <c r="A9" s="26" t="s">
        <v>50</v>
      </c>
      <c r="B9" s="9">
        <f t="shared" si="0"/>
        <v>36</v>
      </c>
      <c r="C9" s="9">
        <f t="shared" si="1"/>
        <v>79</v>
      </c>
      <c r="D9" s="9">
        <v>44</v>
      </c>
      <c r="E9" s="9"/>
      <c r="F9" s="26"/>
    </row>
    <row r="10" spans="1:6" ht="30" x14ac:dyDescent="0.25">
      <c r="A10" s="26" t="s">
        <v>43</v>
      </c>
      <c r="B10" s="9">
        <f t="shared" si="0"/>
        <v>80</v>
      </c>
      <c r="C10" s="9">
        <f t="shared" si="1"/>
        <v>94</v>
      </c>
      <c r="D10" s="9">
        <v>15</v>
      </c>
      <c r="E10" s="50"/>
      <c r="F10" s="49" t="s">
        <v>113</v>
      </c>
    </row>
    <row r="11" spans="1:6" ht="15" x14ac:dyDescent="0.25">
      <c r="F11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4.4" x14ac:dyDescent="0.3"/>
  <cols>
    <col min="1" max="1" width="23.5546875" bestFit="1" customWidth="1"/>
    <col min="2" max="2" width="5.109375" style="2" bestFit="1" customWidth="1"/>
    <col min="3" max="3" width="4.33203125" style="2" bestFit="1" customWidth="1"/>
    <col min="4" max="4" width="7" style="2" bestFit="1" customWidth="1"/>
    <col min="5" max="5" width="41.6640625" style="2" customWidth="1"/>
    <col min="6" max="6" width="43.44140625" customWidth="1"/>
  </cols>
  <sheetData>
    <row r="1" spans="1:6" ht="21" x14ac:dyDescent="0.35">
      <c r="A1" s="1" t="s">
        <v>52</v>
      </c>
    </row>
    <row r="2" spans="1:6" ht="15" x14ac:dyDescent="0.25">
      <c r="A2" s="3" t="s">
        <v>0</v>
      </c>
      <c r="B2" s="8" t="s">
        <v>1</v>
      </c>
      <c r="C2" s="8" t="s">
        <v>2</v>
      </c>
      <c r="D2" s="8" t="s">
        <v>3</v>
      </c>
      <c r="E2" s="8" t="s">
        <v>78</v>
      </c>
      <c r="F2" s="3" t="s">
        <v>4</v>
      </c>
    </row>
    <row r="3" spans="1:6" ht="15" x14ac:dyDescent="0.25">
      <c r="A3" s="26" t="s">
        <v>5</v>
      </c>
      <c r="B3" s="9">
        <v>1</v>
      </c>
      <c r="C3" s="9">
        <f>B3+D3-1</f>
        <v>1</v>
      </c>
      <c r="D3" s="9">
        <v>1</v>
      </c>
      <c r="E3" s="29" t="s">
        <v>91</v>
      </c>
      <c r="F3" s="11" t="s">
        <v>53</v>
      </c>
    </row>
    <row r="4" spans="1:6" ht="75" x14ac:dyDescent="0.25">
      <c r="A4" s="26" t="s">
        <v>54</v>
      </c>
      <c r="B4" s="9">
        <f>C3+1</f>
        <v>2</v>
      </c>
      <c r="C4" s="9">
        <f>B4+D4-1</f>
        <v>4</v>
      </c>
      <c r="D4" s="9">
        <v>3</v>
      </c>
      <c r="E4" s="29" t="s">
        <v>95</v>
      </c>
      <c r="F4" s="31" t="s">
        <v>98</v>
      </c>
    </row>
    <row r="5" spans="1:6" ht="45" x14ac:dyDescent="0.25">
      <c r="A5" s="26" t="s">
        <v>55</v>
      </c>
      <c r="B5" s="9">
        <f t="shared" ref="B5:B13" si="0">C4+1</f>
        <v>5</v>
      </c>
      <c r="C5" s="9">
        <f t="shared" ref="C5:C13" si="1">B5+D5-1</f>
        <v>10</v>
      </c>
      <c r="D5" s="9">
        <v>6</v>
      </c>
      <c r="E5" s="62" t="s">
        <v>92</v>
      </c>
      <c r="F5" s="32" t="s">
        <v>99</v>
      </c>
    </row>
    <row r="6" spans="1:6" ht="45" x14ac:dyDescent="0.25">
      <c r="A6" s="26" t="s">
        <v>56</v>
      </c>
      <c r="B6" s="9">
        <f t="shared" si="0"/>
        <v>11</v>
      </c>
      <c r="C6" s="9">
        <f t="shared" si="1"/>
        <v>20</v>
      </c>
      <c r="D6" s="9">
        <v>10</v>
      </c>
      <c r="E6" s="62" t="s">
        <v>133</v>
      </c>
      <c r="F6" s="33"/>
    </row>
    <row r="7" spans="1:6" ht="30" x14ac:dyDescent="0.25">
      <c r="A7" s="26" t="s">
        <v>57</v>
      </c>
      <c r="B7" s="9">
        <f t="shared" si="0"/>
        <v>21</v>
      </c>
      <c r="C7" s="9">
        <f t="shared" si="1"/>
        <v>32</v>
      </c>
      <c r="D7" s="9">
        <v>12</v>
      </c>
      <c r="E7" s="30" t="s">
        <v>96</v>
      </c>
      <c r="F7" s="26" t="s">
        <v>63</v>
      </c>
    </row>
    <row r="8" spans="1:6" ht="30" x14ac:dyDescent="0.25">
      <c r="A8" s="26" t="s">
        <v>58</v>
      </c>
      <c r="B8" s="9">
        <f t="shared" si="0"/>
        <v>33</v>
      </c>
      <c r="C8" s="9">
        <f t="shared" si="1"/>
        <v>44</v>
      </c>
      <c r="D8" s="9">
        <v>12</v>
      </c>
      <c r="E8" s="30" t="s">
        <v>97</v>
      </c>
      <c r="F8" s="26" t="s">
        <v>63</v>
      </c>
    </row>
    <row r="9" spans="1:6" ht="15" x14ac:dyDescent="0.25">
      <c r="A9" s="26" t="s">
        <v>59</v>
      </c>
      <c r="B9" s="9">
        <f t="shared" si="0"/>
        <v>45</v>
      </c>
      <c r="C9" s="9">
        <f t="shared" si="1"/>
        <v>54</v>
      </c>
      <c r="D9" s="9">
        <v>10</v>
      </c>
      <c r="E9" s="65" t="s">
        <v>129</v>
      </c>
      <c r="F9" s="34"/>
    </row>
    <row r="10" spans="1:6" ht="15" x14ac:dyDescent="0.25">
      <c r="A10" s="26" t="s">
        <v>60</v>
      </c>
      <c r="B10" s="9">
        <f t="shared" si="0"/>
        <v>55</v>
      </c>
      <c r="C10" s="9">
        <f t="shared" si="1"/>
        <v>73</v>
      </c>
      <c r="D10" s="9">
        <v>19</v>
      </c>
      <c r="E10" s="65" t="s">
        <v>93</v>
      </c>
      <c r="F10" s="36" t="s">
        <v>93</v>
      </c>
    </row>
    <row r="11" spans="1:6" ht="15" x14ac:dyDescent="0.25">
      <c r="A11" s="26" t="s">
        <v>61</v>
      </c>
      <c r="B11" s="9">
        <f t="shared" si="0"/>
        <v>74</v>
      </c>
      <c r="C11" s="9">
        <f t="shared" si="1"/>
        <v>79</v>
      </c>
      <c r="D11" s="9">
        <v>6</v>
      </c>
      <c r="E11" s="66" t="s">
        <v>94</v>
      </c>
      <c r="F11" s="37" t="s">
        <v>94</v>
      </c>
    </row>
    <row r="12" spans="1:6" ht="15" x14ac:dyDescent="0.25">
      <c r="A12" s="26" t="s">
        <v>62</v>
      </c>
      <c r="B12" s="9">
        <f t="shared" si="0"/>
        <v>80</v>
      </c>
      <c r="C12" s="9">
        <f t="shared" si="1"/>
        <v>87</v>
      </c>
      <c r="D12" s="9">
        <v>8</v>
      </c>
      <c r="E12" s="28" t="s">
        <v>130</v>
      </c>
      <c r="F12" s="35" t="s">
        <v>100</v>
      </c>
    </row>
    <row r="13" spans="1:6" ht="30" x14ac:dyDescent="0.25">
      <c r="A13" s="26" t="s">
        <v>64</v>
      </c>
      <c r="B13" s="9">
        <f t="shared" si="0"/>
        <v>88</v>
      </c>
      <c r="C13" s="9">
        <f t="shared" si="1"/>
        <v>94</v>
      </c>
      <c r="D13" s="9">
        <v>7</v>
      </c>
      <c r="E13" s="29" t="s">
        <v>80</v>
      </c>
      <c r="F13" s="3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4.4" x14ac:dyDescent="0.3"/>
  <cols>
    <col min="1" max="1" width="23.5546875" bestFit="1" customWidth="1"/>
    <col min="2" max="2" width="5.109375" style="2" bestFit="1" customWidth="1"/>
    <col min="3" max="3" width="4.33203125" style="2" bestFit="1" customWidth="1"/>
    <col min="4" max="4" width="7" style="2" bestFit="1" customWidth="1"/>
    <col min="5" max="5" width="41.6640625" style="2" customWidth="1"/>
    <col min="6" max="6" width="46.44140625" customWidth="1"/>
  </cols>
  <sheetData>
    <row r="1" spans="1:6" ht="21" x14ac:dyDescent="0.35">
      <c r="A1" s="1" t="s">
        <v>73</v>
      </c>
    </row>
    <row r="2" spans="1:6" ht="15" x14ac:dyDescent="0.25">
      <c r="A2" s="3" t="s">
        <v>0</v>
      </c>
      <c r="B2" s="8" t="s">
        <v>1</v>
      </c>
      <c r="C2" s="8" t="s">
        <v>2</v>
      </c>
      <c r="D2" s="8" t="s">
        <v>3</v>
      </c>
      <c r="E2" s="8" t="s">
        <v>78</v>
      </c>
      <c r="F2" s="3" t="s">
        <v>4</v>
      </c>
    </row>
    <row r="3" spans="1:6" ht="15" x14ac:dyDescent="0.25">
      <c r="A3" s="40" t="s">
        <v>5</v>
      </c>
      <c r="B3" s="9">
        <v>1</v>
      </c>
      <c r="C3" s="9">
        <f>B3+D3-1</f>
        <v>1</v>
      </c>
      <c r="D3" s="9">
        <v>1</v>
      </c>
      <c r="E3" s="41" t="s">
        <v>104</v>
      </c>
      <c r="F3" s="11" t="s">
        <v>72</v>
      </c>
    </row>
    <row r="4" spans="1:6" ht="30" x14ac:dyDescent="0.25">
      <c r="A4" s="40" t="s">
        <v>65</v>
      </c>
      <c r="B4" s="9">
        <f>C3+1</f>
        <v>2</v>
      </c>
      <c r="C4" s="9">
        <f>B4+D4-1</f>
        <v>7</v>
      </c>
      <c r="D4" s="9">
        <v>6</v>
      </c>
      <c r="E4" s="43" t="s">
        <v>105</v>
      </c>
      <c r="F4" s="44" t="s">
        <v>109</v>
      </c>
    </row>
    <row r="5" spans="1:6" ht="95.25" customHeight="1" x14ac:dyDescent="0.25">
      <c r="A5" s="40" t="s">
        <v>66</v>
      </c>
      <c r="B5" s="9">
        <f t="shared" ref="B5:B10" si="0">C4+1</f>
        <v>8</v>
      </c>
      <c r="C5" s="9">
        <f t="shared" ref="C5:C10" si="1">B5+D5-1</f>
        <v>13</v>
      </c>
      <c r="D5" s="9">
        <v>6</v>
      </c>
      <c r="E5" s="42" t="s">
        <v>106</v>
      </c>
      <c r="F5" s="45" t="s">
        <v>157</v>
      </c>
    </row>
    <row r="6" spans="1:6" ht="30" x14ac:dyDescent="0.25">
      <c r="A6" s="40" t="s">
        <v>67</v>
      </c>
      <c r="B6" s="9">
        <f t="shared" si="0"/>
        <v>14</v>
      </c>
      <c r="C6" s="9">
        <f t="shared" si="1"/>
        <v>21</v>
      </c>
      <c r="D6" s="9">
        <v>8</v>
      </c>
      <c r="E6" s="42" t="s">
        <v>107</v>
      </c>
      <c r="F6" s="46" t="s">
        <v>110</v>
      </c>
    </row>
    <row r="7" spans="1:6" ht="45" x14ac:dyDescent="0.25">
      <c r="A7" s="40" t="s">
        <v>68</v>
      </c>
      <c r="B7" s="9">
        <f t="shared" si="0"/>
        <v>22</v>
      </c>
      <c r="C7" s="9">
        <f t="shared" si="1"/>
        <v>31</v>
      </c>
      <c r="D7" s="9">
        <v>10</v>
      </c>
      <c r="E7" s="61" t="s">
        <v>134</v>
      </c>
      <c r="F7" s="47"/>
    </row>
    <row r="8" spans="1:6" ht="30" x14ac:dyDescent="0.25">
      <c r="A8" s="40" t="s">
        <v>69</v>
      </c>
      <c r="B8" s="9">
        <f t="shared" si="0"/>
        <v>32</v>
      </c>
      <c r="C8" s="9">
        <f t="shared" si="1"/>
        <v>43</v>
      </c>
      <c r="D8" s="9">
        <v>12</v>
      </c>
      <c r="E8" s="48" t="s">
        <v>111</v>
      </c>
      <c r="F8" s="40" t="s">
        <v>63</v>
      </c>
    </row>
    <row r="9" spans="1:6" ht="30" x14ac:dyDescent="0.25">
      <c r="A9" s="40" t="s">
        <v>70</v>
      </c>
      <c r="B9" s="9">
        <f t="shared" si="0"/>
        <v>44</v>
      </c>
      <c r="C9" s="9">
        <f t="shared" si="1"/>
        <v>55</v>
      </c>
      <c r="D9" s="9">
        <v>12</v>
      </c>
      <c r="E9" s="42" t="s">
        <v>112</v>
      </c>
      <c r="F9" s="40" t="s">
        <v>63</v>
      </c>
    </row>
    <row r="10" spans="1:6" ht="15" x14ac:dyDescent="0.25">
      <c r="A10" s="40" t="s">
        <v>71</v>
      </c>
      <c r="B10" s="9">
        <f t="shared" si="0"/>
        <v>56</v>
      </c>
      <c r="C10" s="9">
        <f t="shared" si="1"/>
        <v>94</v>
      </c>
      <c r="D10" s="9">
        <v>39</v>
      </c>
      <c r="E10" s="41" t="s">
        <v>108</v>
      </c>
      <c r="F10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8632C625F3474FA9D2A5DCFA446807" ma:contentTypeVersion="0" ma:contentTypeDescription="Create a new document." ma:contentTypeScope="" ma:versionID="85acf36d3a1e44cecd12263659363443">
  <xsd:schema xmlns:xsd="http://www.w3.org/2001/XMLSchema" xmlns:xs="http://www.w3.org/2001/XMLSchema" xmlns:p="http://schemas.microsoft.com/office/2006/metadata/properties" xmlns:ns2="d6619361-6733-4889-8a96-470efa1f75f4" targetNamespace="http://schemas.microsoft.com/office/2006/metadata/properties" ma:root="true" ma:fieldsID="d217479d474f8ae2e0607cf26b848c8a" ns2:_="">
    <xsd:import namespace="d6619361-6733-4889-8a96-470efa1f75f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619361-6733-4889-8a96-470efa1f75f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1" nillable="true" ma:displayName="Taxonomy Catch All Column" ma:hidden="true" ma:list="{f9300ba4-a15b-41f1-845b-4d6b8003b37b}" ma:internalName="TaxCatchAll" ma:showField="CatchAllData" ma:web="a4524957-cec0-4abf-ab22-aaf6ff1f2e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f9300ba4-a15b-41f1-845b-4d6b8003b37b}" ma:internalName="TaxCatchAllLabel" ma:readOnly="true" ma:showField="CatchAllDataLabel" ma:web="a4524957-cec0-4abf-ab22-aaf6ff1f2e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897a53ec-2016-4aee-8be4-ce9632eb08ca" ContentTypeId="0x0101" PreviousValue="false"/>
</file>

<file path=customXml/item3.xml><?xml version="1.0" encoding="utf-8"?>
<?mso-contentType ?>
<spe:Receivers xmlns:spe="http://schemas.microsoft.com/sharepoint/event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619361-6733-4889-8a96-470efa1f75f4"/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C64882-6B66-4AE4-975B-5BED011B71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619361-6733-4889-8a96-470efa1f75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A95895-E50D-46A8-A89A-67B2ED1963CA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B0094094-C984-46BF-95A7-5D7A16DDD1FB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B10DBE6-8C13-4460-AE2B-1E894C0D642B}">
  <ds:schemaRefs>
    <ds:schemaRef ds:uri="d6619361-6733-4889-8a96-470efa1f75f4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04259B8F-AB4C-40FD-9126-BB836D20AF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File Header</vt:lpstr>
      <vt:lpstr>Batch Header</vt:lpstr>
      <vt:lpstr>Detail Rec</vt:lpstr>
      <vt:lpstr>Addenda</vt:lpstr>
      <vt:lpstr>Batch Trailer</vt:lpstr>
      <vt:lpstr>File Trailer</vt:lpstr>
    </vt:vector>
  </TitlesOfParts>
  <Company>UnitedHealthOne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Biagioni, David</dc:creator>
  <cp:lastModifiedBy>Nitin Singh</cp:lastModifiedBy>
  <dcterms:created xsi:type="dcterms:W3CDTF">2017-02-01T04:20:00Z</dcterms:created>
  <dcterms:modified xsi:type="dcterms:W3CDTF">2017-03-21T12:14:37Z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0x010100A28632C625F3474FA9D2A5DCFA446807</vt:lpwstr>
  </property>
</Properties>
</file>