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 DS CG\Excel\Project\Solution\"/>
    </mc:Choice>
  </mc:AlternateContent>
  <xr:revisionPtr revIDLastSave="0" documentId="13_ncr:1_{1E5C3AE7-3E1E-48DE-AEDC-A4B090CD7C32}" xr6:coauthVersionLast="47" xr6:coauthVersionMax="47" xr10:uidLastSave="{00000000-0000-0000-0000-000000000000}"/>
  <bookViews>
    <workbookView xWindow="-120" yWindow="-120" windowWidth="20730" windowHeight="11040" xr2:uid="{3A25EDDA-3E3D-4743-B877-45ABA8863D0C}"/>
  </bookViews>
  <sheets>
    <sheet name="Result-T3" sheetId="9" r:id="rId1"/>
    <sheet name="Analysis2" sheetId="8" r:id="rId2"/>
    <sheet name="Analysis1" sheetId="7" r:id="rId3"/>
    <sheet name="sleepDay_merged" sheetId="5" r:id="rId4"/>
  </sheets>
  <definedNames>
    <definedName name="ExternalData_1" localSheetId="3" hidden="1">sleepDay_merged!$A$1:$E$414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2C140-D44E-4700-803B-F80EE9E66D3D}" keepAlive="1" name="Query - sleepDay_merged (2)" description="Connection to the 'sleepDay_merged (2)' query in the workbook." type="5" refreshedVersion="7" background="1" saveData="1">
    <dbPr connection="Provider=Microsoft.Mashup.OleDb.1;Data Source=$Workbook$;Location=&quot;sleepDay_merged (2)&quot;;Extended Properties=&quot;&quot;" command="SELECT * FROM [sleepDay_merged (2)]"/>
  </connection>
</connections>
</file>

<file path=xl/sharedStrings.xml><?xml version="1.0" encoding="utf-8"?>
<sst xmlns="http://schemas.openxmlformats.org/spreadsheetml/2006/main" count="445" uniqueCount="52">
  <si>
    <t>Id</t>
  </si>
  <si>
    <t>SleepDay</t>
  </si>
  <si>
    <t>TotalMinutesAsleep</t>
  </si>
  <si>
    <t>TotalTimeInBed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</si>
  <si>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</si>
  <si>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</si>
  <si>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</si>
  <si>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</si>
  <si>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</si>
  <si>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</si>
  <si>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</si>
  <si>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</si>
  <si>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</si>
  <si>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</si>
  <si>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</si>
  <si>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</si>
  <si>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</si>
  <si>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</si>
  <si>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</si>
  <si>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</si>
  <si>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</si>
  <si>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</si>
  <si>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</si>
  <si>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</si>
  <si>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</si>
  <si>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</si>
  <si>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</si>
  <si>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</si>
  <si>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</si>
  <si>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</si>
  <si>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</si>
  <si>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</si>
  <si>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</si>
  <si>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</si>
  <si>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</si>
  <si>
    <t>TotalHoursAsleep</t>
  </si>
  <si>
    <t>Grand Total</t>
  </si>
  <si>
    <t>Average of TotalHoursAsleep</t>
  </si>
  <si>
    <t>TotalSleepRecords</t>
  </si>
  <si>
    <t>TimeAsleepInBed</t>
  </si>
  <si>
    <t>Average of TimeAsleepInBed</t>
  </si>
  <si>
    <t>Customer ID</t>
  </si>
  <si>
    <t>Potential Customer</t>
  </si>
  <si>
    <t>Analysis of customers based on Total Hour Asleep and Time Asleep in Bed</t>
  </si>
  <si>
    <t>Potential customers if they have less than 7 hours of average sleep and less than 85% of time asleep in Bed</t>
  </si>
  <si>
    <t>Potential customers if they have more than 9 Hours of  Sleep</t>
  </si>
  <si>
    <t>Column1</t>
  </si>
  <si>
    <t>Potential Customers having less than 7 hours or more than 9 hours of Sleep</t>
  </si>
  <si>
    <r>
      <t>Cust</t>
    </r>
    <r>
      <rPr>
        <sz val="11"/>
        <color theme="1"/>
        <rFont val="Calibri"/>
        <family val="2"/>
        <scheme val="minor"/>
      </rPr>
      <t>omer ID</t>
    </r>
  </si>
  <si>
    <t>Average of Hours Alseep of Potential Customers</t>
  </si>
  <si>
    <t>Average of Time Asleep in Bed of Potential Customers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</si>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</sst>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D49F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2" fillId="0" borderId="0" xfId="0" applyFont="1"/>
    <xf numFmtId="0" fontId="0" fillId="0" borderId="0" xfId="1" applyNumberFormat="1" applyFo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3" borderId="0" xfId="0" applyFill="1"/>
    <xf numFmtId="0" fontId="0" fillId="5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9" fontId="0" fillId="7" borderId="0" xfId="1" applyFont="1" applyFill="1"/>
    <xf numFmtId="0" fontId="0" fillId="7" borderId="0" xfId="0" applyFill="1" applyBorder="1" applyAlignment="1"/>
    <xf numFmtId="0" fontId="0" fillId="7" borderId="0" xfId="0" applyFill="1" applyAlignment="1"/>
    <xf numFmtId="0" fontId="2" fillId="7" borderId="0" xfId="0" applyFont="1" applyFill="1"/>
    <xf numFmtId="9" fontId="2" fillId="7" borderId="0" xfId="1" applyFont="1" applyFill="1"/>
    <xf numFmtId="0" fontId="0" fillId="7" borderId="0" xfId="0" applyFont="1" applyFill="1" applyAlignment="1">
      <alignment horizontal="center"/>
    </xf>
    <xf numFmtId="9" fontId="1" fillId="7" borderId="0" xfId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  <fill>
        <patternFill patternType="solid">
          <fgColor indexed="64"/>
          <bgColor theme="1" tint="0.34998626667073579"/>
        </patternFill>
      </fill>
    </dxf>
    <dxf>
      <font>
        <b/>
      </font>
      <fill>
        <patternFill patternType="solid">
          <fgColor indexed="64"/>
          <bgColor theme="1" tint="0.34998626667073579"/>
        </patternFill>
      </fill>
    </dxf>
    <dxf>
      <font>
        <b/>
      </font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colors>
    <mruColors>
      <color rgb="FFA6D49F"/>
      <color rgb="FFC73E1D"/>
      <color rgb="FFC59849"/>
      <color rgb="FF522A27"/>
      <color rgb="FFC2B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Hours of Sleep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'Result-T3'!$B$5:$B$29</c:f>
              <c:numCache>
                <c:formatCode>General</c:formatCode>
                <c:ptCount val="13"/>
                <c:pt idx="0">
                  <c:v>1503960366</c:v>
                </c:pt>
                <c:pt idx="1">
                  <c:v>1644430081</c:v>
                </c:pt>
                <c:pt idx="2">
                  <c:v>1927972279</c:v>
                </c:pt>
                <c:pt idx="3">
                  <c:v>2320127002</c:v>
                </c:pt>
                <c:pt idx="4">
                  <c:v>3977333714</c:v>
                </c:pt>
                <c:pt idx="5">
                  <c:v>4020332650</c:v>
                </c:pt>
                <c:pt idx="6">
                  <c:v>4388161847</c:v>
                </c:pt>
                <c:pt idx="7">
                  <c:v>4445114986</c:v>
                </c:pt>
                <c:pt idx="8">
                  <c:v>4558609924</c:v>
                </c:pt>
                <c:pt idx="9">
                  <c:v>6775888955</c:v>
                </c:pt>
                <c:pt idx="10">
                  <c:v>7007744171</c:v>
                </c:pt>
                <c:pt idx="11">
                  <c:v>8053475328</c:v>
                </c:pt>
                <c:pt idx="12">
                  <c:v>1844505072</c:v>
                </c:pt>
              </c:numCache>
            </c:numRef>
          </c:cat>
          <c:val>
            <c:numRef>
              <c:f>'Result-T3'!$C$5:$C$29</c:f>
              <c:numCache>
                <c:formatCode>General</c:formatCode>
                <c:ptCount val="13"/>
                <c:pt idx="0">
                  <c:v>6.0046666666666644</c:v>
                </c:pt>
                <c:pt idx="1">
                  <c:v>4.9000000000000004</c:v>
                </c:pt>
                <c:pt idx="2">
                  <c:v>6.95</c:v>
                </c:pt>
                <c:pt idx="3">
                  <c:v>1.0166666666666666</c:v>
                </c:pt>
                <c:pt idx="4">
                  <c:v>4.8940476190476181</c:v>
                </c:pt>
                <c:pt idx="5">
                  <c:v>5.822916666666667</c:v>
                </c:pt>
                <c:pt idx="6">
                  <c:v>6.71875</c:v>
                </c:pt>
                <c:pt idx="7">
                  <c:v>6.4196428571428568</c:v>
                </c:pt>
                <c:pt idx="8">
                  <c:v>2.1266666666666665</c:v>
                </c:pt>
                <c:pt idx="9">
                  <c:v>5.8277777777777784</c:v>
                </c:pt>
                <c:pt idx="10">
                  <c:v>1.1416666666666666</c:v>
                </c:pt>
                <c:pt idx="11">
                  <c:v>4.95</c:v>
                </c:pt>
                <c:pt idx="12">
                  <c:v>10.866666666666667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FF8-4CB0-A9FD-09E78E645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2810975"/>
        <c:axId val="1882803903"/>
      </c:lineChart>
      <c:catAx>
        <c:axId val="18828109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03903"/>
        <c:crosses val="autoZero"/>
        <c:auto val="1"/>
        <c:lblAlgn val="ctr"/>
        <c:lblOffset val="100"/>
        <c:noMultiLvlLbl val="0"/>
      </c:catAx>
      <c:valAx>
        <c:axId val="18828039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1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Sleep Efficiency of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'Result-T3'!$B$5:$B$29</c:f>
              <c:numCache>
                <c:formatCode>General</c:formatCode>
                <c:ptCount val="13"/>
                <c:pt idx="0">
                  <c:v>1503960366</c:v>
                </c:pt>
                <c:pt idx="1">
                  <c:v>1644430081</c:v>
                </c:pt>
                <c:pt idx="2">
                  <c:v>1927972279</c:v>
                </c:pt>
                <c:pt idx="3">
                  <c:v>2320127002</c:v>
                </c:pt>
                <c:pt idx="4">
                  <c:v>3977333714</c:v>
                </c:pt>
                <c:pt idx="5">
                  <c:v>4020332650</c:v>
                </c:pt>
                <c:pt idx="6">
                  <c:v>4388161847</c:v>
                </c:pt>
                <c:pt idx="7">
                  <c:v>4445114986</c:v>
                </c:pt>
                <c:pt idx="8">
                  <c:v>4558609924</c:v>
                </c:pt>
                <c:pt idx="9">
                  <c:v>6775888955</c:v>
                </c:pt>
                <c:pt idx="10">
                  <c:v>7007744171</c:v>
                </c:pt>
                <c:pt idx="11">
                  <c:v>8053475328</c:v>
                </c:pt>
                <c:pt idx="12">
                  <c:v>1844505072</c:v>
                </c:pt>
              </c:numCache>
            </c:numRef>
          </c:cat>
          <c:val>
            <c:numRef>
              <c:f>'Result-T3'!$D$5:$D$29</c:f>
              <c:numCache>
                <c:formatCode>0%</c:formatCode>
                <c:ptCount val="13"/>
                <c:pt idx="0">
                  <c:v>0.93638530962022859</c:v>
                </c:pt>
                <c:pt idx="1">
                  <c:v>0.88204038760048575</c:v>
                </c:pt>
                <c:pt idx="2">
                  <c:v>0.94700810290597415</c:v>
                </c:pt>
                <c:pt idx="3">
                  <c:v>0.88405797101449279</c:v>
                </c:pt>
                <c:pt idx="4">
                  <c:v>0.63366907837883768</c:v>
                </c:pt>
                <c:pt idx="5">
                  <c:v>0.93035758273887947</c:v>
                </c:pt>
                <c:pt idx="6">
                  <c:v>0.94741413074703373</c:v>
                </c:pt>
                <c:pt idx="7">
                  <c:v>0.92538887378812351</c:v>
                </c:pt>
                <c:pt idx="8">
                  <c:v>0.90712765543332985</c:v>
                </c:pt>
                <c:pt idx="9">
                  <c:v>0.94202800483588656</c:v>
                </c:pt>
                <c:pt idx="10">
                  <c:v>0.95711715313874446</c:v>
                </c:pt>
                <c:pt idx="11">
                  <c:v>0.98488790980084528</c:v>
                </c:pt>
                <c:pt idx="12">
                  <c:v>0.67845993756503642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D-4EB8-A4A0-19C7DD9FB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2810975"/>
        <c:axId val="1882803903"/>
      </c:lineChart>
      <c:catAx>
        <c:axId val="18828109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03903"/>
        <c:crosses val="autoZero"/>
        <c:auto val="1"/>
        <c:lblAlgn val="ctr"/>
        <c:lblOffset val="100"/>
        <c:noMultiLvlLbl val="0"/>
      </c:catAx>
      <c:valAx>
        <c:axId val="188280390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1097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9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2722</xdr:colOff>
      <xdr:row>31</xdr:row>
      <xdr:rowOff>179614</xdr:rowOff>
    </xdr:from>
    <xdr:to>
      <xdr:col>4</xdr:col>
      <xdr:colOff>1757430</xdr:colOff>
      <xdr:row>46</xdr:row>
      <xdr:rowOff>65314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47D4D2-3FB1-4653-B1D5-D5B89B3D9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32</xdr:row>
      <xdr:rowOff>0</xdr:rowOff>
    </xdr:from>
    <xdr:to>
      <xdr:col>17</xdr:col>
      <xdr:colOff>0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674AE1-AEA1-466B-844A-37E93918E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81.948910185187" createdVersion="7" refreshedVersion="7" minRefreshableVersion="3" recordCount="413" xr:uid="{4C02B3C1-59AB-40DD-B60F-B05A074A4794}">
  <cacheSource type="worksheet">
    <worksheetSource name="sleepDay_merged__2"/>
  </cacheSource>
  <cacheFields count="7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0">
      <sharedItems/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  <cacheField name="TotalHoursAsleep" numFmtId="0">
      <sharedItems containsSemiMixedTypes="0" containsString="0" containsNumber="1" minValue="0.96666666666666667" maxValue="13.266666666666667"/>
    </cacheField>
    <cacheField name="TimeAsleepInBed" numFmtId="9">
      <sharedItems containsSemiMixedTypes="0" containsString="0" containsNumber="1" minValue="0.49836065573770494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s v="4/12/2016 12:00:00 AM"/>
    <n v="1"/>
    <n v="327"/>
    <n v="346"/>
    <n v="5.45"/>
    <n v="0.94508670520231219"/>
  </r>
  <r>
    <x v="0"/>
    <s v="4/13/2016 12:00:00 AM"/>
    <n v="2"/>
    <n v="384"/>
    <n v="407"/>
    <n v="6.4"/>
    <n v="0.94348894348894352"/>
  </r>
  <r>
    <x v="0"/>
    <s v="4/15/2016 12:00:00 AM"/>
    <n v="1"/>
    <n v="412"/>
    <n v="442"/>
    <n v="6.8666666666666663"/>
    <n v="0.9321266968325792"/>
  </r>
  <r>
    <x v="0"/>
    <s v="4/16/2016 12:00:00 AM"/>
    <n v="2"/>
    <n v="340"/>
    <n v="367"/>
    <n v="5.666666666666667"/>
    <n v="0.92643051771117169"/>
  </r>
  <r>
    <x v="0"/>
    <s v="4/17/2016 12:00:00 AM"/>
    <n v="1"/>
    <n v="700"/>
    <n v="712"/>
    <n v="11.666666666666666"/>
    <n v="0.9831460674157303"/>
  </r>
  <r>
    <x v="0"/>
    <s v="4/19/2016 12:00:00 AM"/>
    <n v="1"/>
    <n v="304"/>
    <n v="320"/>
    <n v="5.0666666666666664"/>
    <n v="0.95"/>
  </r>
  <r>
    <x v="0"/>
    <s v="4/20/2016 12:00:00 AM"/>
    <n v="1"/>
    <n v="360"/>
    <n v="377"/>
    <n v="6"/>
    <n v="0.95490716180371349"/>
  </r>
  <r>
    <x v="0"/>
    <s v="4/21/2016 12:00:00 AM"/>
    <n v="1"/>
    <n v="325"/>
    <n v="364"/>
    <n v="5.416666666666667"/>
    <n v="0.8928571428571429"/>
  </r>
  <r>
    <x v="0"/>
    <s v="4/23/2016 12:00:00 AM"/>
    <n v="1"/>
    <n v="361"/>
    <n v="384"/>
    <n v="6.0166666666666666"/>
    <n v="0.94010416666666663"/>
  </r>
  <r>
    <x v="0"/>
    <s v="4/24/2016 12:00:00 AM"/>
    <n v="1"/>
    <n v="430"/>
    <n v="449"/>
    <n v="7.166666666666667"/>
    <n v="0.95768374164810688"/>
  </r>
  <r>
    <x v="0"/>
    <s v="4/25/2016 12:00:00 AM"/>
    <n v="1"/>
    <n v="277"/>
    <n v="323"/>
    <n v="4.6166666666666663"/>
    <n v="0.85758513931888547"/>
  </r>
  <r>
    <x v="0"/>
    <s v="4/26/2016 12:00:00 AM"/>
    <n v="1"/>
    <n v="245"/>
    <n v="274"/>
    <n v="4.083333333333333"/>
    <n v="0.8941605839416058"/>
  </r>
  <r>
    <x v="0"/>
    <s v="4/28/2016 12:00:00 AM"/>
    <n v="1"/>
    <n v="366"/>
    <n v="393"/>
    <n v="6.1"/>
    <n v="0.93129770992366412"/>
  </r>
  <r>
    <x v="0"/>
    <s v="4/29/2016 12:00:00 AM"/>
    <n v="1"/>
    <n v="341"/>
    <n v="354"/>
    <n v="5.6833333333333336"/>
    <n v="0.96327683615819204"/>
  </r>
  <r>
    <x v="0"/>
    <s v="4/30/2016 12:00:00 AM"/>
    <n v="1"/>
    <n v="404"/>
    <n v="425"/>
    <n v="6.7333333333333334"/>
    <n v="0.95058823529411762"/>
  </r>
  <r>
    <x v="0"/>
    <s v="5/1/2016 12:00:00 AM"/>
    <n v="1"/>
    <n v="369"/>
    <n v="396"/>
    <n v="6.15"/>
    <n v="0.93181818181818177"/>
  </r>
  <r>
    <x v="0"/>
    <s v="5/2/2016 12:00:00 AM"/>
    <n v="1"/>
    <n v="277"/>
    <n v="309"/>
    <n v="4.6166666666666663"/>
    <n v="0.8964401294498382"/>
  </r>
  <r>
    <x v="0"/>
    <s v="5/3/2016 12:00:00 AM"/>
    <n v="1"/>
    <n v="273"/>
    <n v="296"/>
    <n v="4.55"/>
    <n v="0.92229729729729726"/>
  </r>
  <r>
    <x v="0"/>
    <s v="5/5/2016 12:00:00 AM"/>
    <n v="1"/>
    <n v="247"/>
    <n v="264"/>
    <n v="4.1166666666666663"/>
    <n v="0.93560606060606055"/>
  </r>
  <r>
    <x v="0"/>
    <s v="5/6/2016 12:00:00 AM"/>
    <n v="1"/>
    <n v="334"/>
    <n v="367"/>
    <n v="5.5666666666666664"/>
    <n v="0.91008174386920981"/>
  </r>
  <r>
    <x v="0"/>
    <s v="5/7/2016 12:00:00 AM"/>
    <n v="1"/>
    <n v="331"/>
    <n v="349"/>
    <n v="5.5166666666666666"/>
    <n v="0.9484240687679083"/>
  </r>
  <r>
    <x v="0"/>
    <s v="5/8/2016 12:00:00 AM"/>
    <n v="1"/>
    <n v="594"/>
    <n v="611"/>
    <n v="9.9"/>
    <n v="0.97217675941080195"/>
  </r>
  <r>
    <x v="0"/>
    <s v="5/9/2016 12:00:00 AM"/>
    <n v="1"/>
    <n v="338"/>
    <n v="342"/>
    <n v="5.6333333333333337"/>
    <n v="0.98830409356725146"/>
  </r>
  <r>
    <x v="0"/>
    <s v="5/10/2016 12:00:00 AM"/>
    <n v="1"/>
    <n v="383"/>
    <n v="403"/>
    <n v="6.3833333333333337"/>
    <n v="0.95037220843672454"/>
  </r>
  <r>
    <x v="0"/>
    <s v="5/11/2016 12:00:00 AM"/>
    <n v="1"/>
    <n v="285"/>
    <n v="306"/>
    <n v="4.75"/>
    <n v="0.93137254901960786"/>
  </r>
  <r>
    <x v="1"/>
    <s v="4/29/2016 12:00:00 AM"/>
    <n v="1"/>
    <n v="119"/>
    <n v="127"/>
    <n v="1.9833333333333334"/>
    <n v="0.93700787401574803"/>
  </r>
  <r>
    <x v="1"/>
    <s v="4/30/2016 12:00:00 AM"/>
    <n v="1"/>
    <n v="124"/>
    <n v="142"/>
    <n v="2.0666666666666669"/>
    <n v="0.87323943661971826"/>
  </r>
  <r>
    <x v="1"/>
    <s v="5/2/2016 12:00:00 AM"/>
    <n v="1"/>
    <n v="796"/>
    <n v="961"/>
    <n v="13.266666666666667"/>
    <n v="0.82830385015608743"/>
  </r>
  <r>
    <x v="1"/>
    <s v="5/8/2016 12:00:00 AM"/>
    <n v="1"/>
    <n v="137"/>
    <n v="154"/>
    <n v="2.2833333333333332"/>
    <n v="0.88961038961038963"/>
  </r>
  <r>
    <x v="2"/>
    <s v="4/15/2016 12:00:00 AM"/>
    <n v="1"/>
    <n v="644"/>
    <n v="961"/>
    <n v="10.733333333333333"/>
    <n v="0.67013527575442244"/>
  </r>
  <r>
    <x v="2"/>
    <s v="4/30/2016 12:00:00 AM"/>
    <n v="1"/>
    <n v="722"/>
    <n v="961"/>
    <n v="12.033333333333333"/>
    <n v="0.7513007284079084"/>
  </r>
  <r>
    <x v="2"/>
    <s v="5/1/2016 12:00:00 AM"/>
    <n v="1"/>
    <n v="590"/>
    <n v="961"/>
    <n v="9.8333333333333339"/>
    <n v="0.6139438085327783"/>
  </r>
  <r>
    <x v="3"/>
    <s v="4/12/2016 12:00:00 AM"/>
    <n v="3"/>
    <n v="750"/>
    <n v="775"/>
    <n v="12.5"/>
    <n v="0.967741935483871"/>
  </r>
  <r>
    <x v="3"/>
    <s v="4/13/2016 12:00:00 AM"/>
    <n v="1"/>
    <n v="398"/>
    <n v="422"/>
    <n v="6.6333333333333337"/>
    <n v="0.94312796208530802"/>
  </r>
  <r>
    <x v="3"/>
    <s v="4/15/2016 12:00:00 AM"/>
    <n v="2"/>
    <n v="475"/>
    <n v="499"/>
    <n v="7.916666666666667"/>
    <n v="0.95190380761523041"/>
  </r>
  <r>
    <x v="3"/>
    <s v="4/26/2016 12:00:00 AM"/>
    <n v="1"/>
    <n v="296"/>
    <n v="315"/>
    <n v="4.9333333333333336"/>
    <n v="0.93968253968253967"/>
  </r>
  <r>
    <x v="3"/>
    <s v="4/28/2016 12:00:00 AM"/>
    <n v="1"/>
    <n v="166"/>
    <n v="178"/>
    <n v="2.7666666666666666"/>
    <n v="0.93258426966292129"/>
  </r>
  <r>
    <x v="4"/>
    <s v="4/12/2016 12:00:00 AM"/>
    <n v="1"/>
    <n v="503"/>
    <n v="546"/>
    <n v="8.3833333333333329"/>
    <n v="0.92124542124542119"/>
  </r>
  <r>
    <x v="4"/>
    <s v="4/13/2016 12:00:00 AM"/>
    <n v="1"/>
    <n v="531"/>
    <n v="565"/>
    <n v="8.85"/>
    <n v="0.9398230088495575"/>
  </r>
  <r>
    <x v="4"/>
    <s v="4/14/2016 12:00:00 AM"/>
    <n v="1"/>
    <n v="545"/>
    <n v="568"/>
    <n v="9.0833333333333339"/>
    <n v="0.95950704225352113"/>
  </r>
  <r>
    <x v="4"/>
    <s v="4/15/2016 12:00:00 AM"/>
    <n v="1"/>
    <n v="523"/>
    <n v="573"/>
    <n v="8.7166666666666668"/>
    <n v="0.91273996509598598"/>
  </r>
  <r>
    <x v="4"/>
    <s v="4/16/2016 12:00:00 AM"/>
    <n v="1"/>
    <n v="524"/>
    <n v="567"/>
    <n v="8.7333333333333325"/>
    <n v="0.92416225749559078"/>
  </r>
  <r>
    <x v="4"/>
    <s v="4/17/2016 12:00:00 AM"/>
    <n v="1"/>
    <n v="437"/>
    <n v="498"/>
    <n v="7.2833333333333332"/>
    <n v="0.8775100401606426"/>
  </r>
  <r>
    <x v="4"/>
    <s v="4/19/2016 12:00:00 AM"/>
    <n v="1"/>
    <n v="498"/>
    <n v="540"/>
    <n v="8.3000000000000007"/>
    <n v="0.92222222222222228"/>
  </r>
  <r>
    <x v="4"/>
    <s v="4/20/2016 12:00:00 AM"/>
    <n v="1"/>
    <n v="461"/>
    <n v="510"/>
    <n v="7.6833333333333336"/>
    <n v="0.90392156862745099"/>
  </r>
  <r>
    <x v="4"/>
    <s v="4/21/2016 12:00:00 AM"/>
    <n v="1"/>
    <n v="477"/>
    <n v="514"/>
    <n v="7.95"/>
    <n v="0.92801556420233466"/>
  </r>
  <r>
    <x v="4"/>
    <s v="4/22/2016 12:00:00 AM"/>
    <n v="1"/>
    <n v="520"/>
    <n v="545"/>
    <n v="8.6666666666666661"/>
    <n v="0.95412844036697253"/>
  </r>
  <r>
    <x v="4"/>
    <s v="4/23/2016 12:00:00 AM"/>
    <n v="1"/>
    <n v="522"/>
    <n v="554"/>
    <n v="8.6999999999999993"/>
    <n v="0.9422382671480144"/>
  </r>
  <r>
    <x v="4"/>
    <s v="4/24/2016 12:00:00 AM"/>
    <n v="1"/>
    <n v="555"/>
    <n v="591"/>
    <n v="9.25"/>
    <n v="0.93908629441624369"/>
  </r>
  <r>
    <x v="4"/>
    <s v="4/25/2016 12:00:00 AM"/>
    <n v="1"/>
    <n v="506"/>
    <n v="531"/>
    <n v="8.4333333333333336"/>
    <n v="0.95291902071563084"/>
  </r>
  <r>
    <x v="4"/>
    <s v="4/27/2016 12:00:00 AM"/>
    <n v="1"/>
    <n v="508"/>
    <n v="545"/>
    <n v="8.4666666666666668"/>
    <n v="0.93211009174311932"/>
  </r>
  <r>
    <x v="4"/>
    <s v="4/28/2016 12:00:00 AM"/>
    <n v="1"/>
    <n v="513"/>
    <n v="545"/>
    <n v="8.5500000000000007"/>
    <n v="0.94128440366972477"/>
  </r>
  <r>
    <x v="4"/>
    <s v="4/29/2016 12:00:00 AM"/>
    <n v="1"/>
    <n v="490"/>
    <n v="510"/>
    <n v="8.1666666666666661"/>
    <n v="0.96078431372549022"/>
  </r>
  <r>
    <x v="4"/>
    <s v="4/30/2016 12:00:00 AM"/>
    <n v="1"/>
    <n v="573"/>
    <n v="607"/>
    <n v="9.5500000000000007"/>
    <n v="0.94398682042833604"/>
  </r>
  <r>
    <x v="4"/>
    <s v="5/1/2016 12:00:00 AM"/>
    <n v="1"/>
    <n v="527"/>
    <n v="546"/>
    <n v="8.7833333333333332"/>
    <n v="0.96520146520146521"/>
  </r>
  <r>
    <x v="4"/>
    <s v="5/2/2016 12:00:00 AM"/>
    <n v="1"/>
    <n v="511"/>
    <n v="543"/>
    <n v="8.5166666666666675"/>
    <n v="0.94106813996316763"/>
  </r>
  <r>
    <x v="4"/>
    <s v="5/4/2016 12:00:00 AM"/>
    <n v="1"/>
    <n v="538"/>
    <n v="560"/>
    <n v="8.9666666666666668"/>
    <n v="0.96071428571428574"/>
  </r>
  <r>
    <x v="4"/>
    <s v="5/5/2016 12:00:00 AM"/>
    <n v="1"/>
    <n v="468"/>
    <n v="485"/>
    <n v="7.8"/>
    <n v="0.96494845360824744"/>
  </r>
  <r>
    <x v="4"/>
    <s v="5/6/2016 12:00:00 AM"/>
    <n v="1"/>
    <n v="524"/>
    <n v="548"/>
    <n v="8.7333333333333325"/>
    <n v="0.95620437956204385"/>
  </r>
  <r>
    <x v="4"/>
    <s v="5/7/2016 12:00:00 AM"/>
    <n v="1"/>
    <n v="511"/>
    <n v="521"/>
    <n v="8.5166666666666675"/>
    <n v="0.98080614203454897"/>
  </r>
  <r>
    <x v="4"/>
    <s v="5/8/2016 12:00:00 AM"/>
    <n v="1"/>
    <n v="541"/>
    <n v="568"/>
    <n v="9.0166666666666675"/>
    <n v="0.95246478873239437"/>
  </r>
  <r>
    <x v="4"/>
    <s v="5/9/2016 12:00:00 AM"/>
    <n v="1"/>
    <n v="531"/>
    <n v="556"/>
    <n v="8.85"/>
    <n v="0.95503597122302153"/>
  </r>
  <r>
    <x v="4"/>
    <s v="5/10/2016 12:00:00 AM"/>
    <n v="1"/>
    <n v="357"/>
    <n v="380"/>
    <n v="5.95"/>
    <n v="0.93947368421052635"/>
  </r>
  <r>
    <x v="4"/>
    <s v="5/11/2016 12:00:00 AM"/>
    <n v="1"/>
    <n v="523"/>
    <n v="553"/>
    <n v="8.7166666666666668"/>
    <n v="0.94575045207956598"/>
  </r>
  <r>
    <x v="4"/>
    <s v="5/12/2016 12:00:00 AM"/>
    <n v="1"/>
    <n v="456"/>
    <n v="485"/>
    <n v="7.6"/>
    <n v="0.9402061855670103"/>
  </r>
  <r>
    <x v="5"/>
    <s v="4/23/2016 12:00:00 AM"/>
    <n v="1"/>
    <n v="61"/>
    <n v="69"/>
    <n v="1.0166666666666666"/>
    <n v="0.88405797101449279"/>
  </r>
  <r>
    <x v="6"/>
    <s v="4/13/2016 12:00:00 AM"/>
    <n v="1"/>
    <n v="467"/>
    <n v="531"/>
    <n v="7.7833333333333332"/>
    <n v="0.87947269303201503"/>
  </r>
  <r>
    <x v="6"/>
    <s v="4/14/2016 12:00:00 AM"/>
    <n v="1"/>
    <n v="445"/>
    <n v="489"/>
    <n v="7.416666666666667"/>
    <n v="0.91002044989775055"/>
  </r>
  <r>
    <x v="6"/>
    <s v="4/15/2016 12:00:00 AM"/>
    <n v="1"/>
    <n v="452"/>
    <n v="504"/>
    <n v="7.5333333333333332"/>
    <n v="0.89682539682539686"/>
  </r>
  <r>
    <x v="6"/>
    <s v="4/17/2016 12:00:00 AM"/>
    <n v="1"/>
    <n v="556"/>
    <n v="602"/>
    <n v="9.2666666666666675"/>
    <n v="0.92358803986710969"/>
  </r>
  <r>
    <x v="6"/>
    <s v="4/18/2016 12:00:00 AM"/>
    <n v="1"/>
    <n v="500"/>
    <n v="557"/>
    <n v="8.3333333333333339"/>
    <n v="0.89766606822262118"/>
  </r>
  <r>
    <x v="6"/>
    <s v="4/19/2016 12:00:00 AM"/>
    <n v="1"/>
    <n v="465"/>
    <n v="514"/>
    <n v="7.75"/>
    <n v="0.90466926070038911"/>
  </r>
  <r>
    <x v="6"/>
    <s v="4/21/2016 12:00:00 AM"/>
    <n v="1"/>
    <n v="460"/>
    <n v="484"/>
    <n v="7.666666666666667"/>
    <n v="0.95041322314049592"/>
  </r>
  <r>
    <x v="6"/>
    <s v="4/22/2016 12:00:00 AM"/>
    <n v="1"/>
    <n v="405"/>
    <n v="461"/>
    <n v="6.75"/>
    <n v="0.87852494577006512"/>
  </r>
  <r>
    <x v="6"/>
    <s v="4/23/2016 12:00:00 AM"/>
    <n v="1"/>
    <n v="374"/>
    <n v="386"/>
    <n v="6.2333333333333334"/>
    <n v="0.9689119170984456"/>
  </r>
  <r>
    <x v="6"/>
    <s v="4/24/2016 12:00:00 AM"/>
    <n v="1"/>
    <n v="442"/>
    <n v="459"/>
    <n v="7.3666666666666663"/>
    <n v="0.96296296296296291"/>
  </r>
  <r>
    <x v="6"/>
    <s v="4/25/2016 12:00:00 AM"/>
    <n v="1"/>
    <n v="433"/>
    <n v="471"/>
    <n v="7.2166666666666668"/>
    <n v="0.91932059447983017"/>
  </r>
  <r>
    <x v="6"/>
    <s v="4/26/2016 12:00:00 AM"/>
    <n v="1"/>
    <n v="436"/>
    <n v="490"/>
    <n v="7.2666666666666666"/>
    <n v="0.88979591836734695"/>
  </r>
  <r>
    <x v="6"/>
    <s v="4/27/2016 12:00:00 AM"/>
    <n v="1"/>
    <n v="448"/>
    <n v="499"/>
    <n v="7.4666666666666668"/>
    <n v="0.89779559118236474"/>
  </r>
  <r>
    <x v="6"/>
    <s v="4/28/2016 12:00:00 AM"/>
    <n v="1"/>
    <n v="408"/>
    <n v="450"/>
    <n v="6.8"/>
    <n v="0.90666666666666662"/>
  </r>
  <r>
    <x v="6"/>
    <s v="4/29/2016 12:00:00 AM"/>
    <n v="1"/>
    <n v="411"/>
    <n v="473"/>
    <n v="6.85"/>
    <n v="0.86892177589852004"/>
  </r>
  <r>
    <x v="7"/>
    <s v="4/12/2016 12:00:00 AM"/>
    <n v="1"/>
    <n v="274"/>
    <n v="469"/>
    <n v="4.5666666666666664"/>
    <n v="0.58422174840085284"/>
  </r>
  <r>
    <x v="7"/>
    <s v="4/13/2016 12:00:00 AM"/>
    <n v="2"/>
    <n v="295"/>
    <n v="456"/>
    <n v="4.916666666666667"/>
    <n v="0.64692982456140347"/>
  </r>
  <r>
    <x v="7"/>
    <s v="4/14/2016 12:00:00 AM"/>
    <n v="1"/>
    <n v="291"/>
    <n v="397"/>
    <n v="4.8499999999999996"/>
    <n v="0.73299748110831231"/>
  </r>
  <r>
    <x v="7"/>
    <s v="4/15/2016 12:00:00 AM"/>
    <n v="1"/>
    <n v="424"/>
    <n v="556"/>
    <n v="7.0666666666666664"/>
    <n v="0.76258992805755399"/>
  </r>
  <r>
    <x v="7"/>
    <s v="4/16/2016 12:00:00 AM"/>
    <n v="1"/>
    <n v="283"/>
    <n v="510"/>
    <n v="4.7166666666666668"/>
    <n v="0.55490196078431375"/>
  </r>
  <r>
    <x v="7"/>
    <s v="4/17/2016 12:00:00 AM"/>
    <n v="1"/>
    <n v="381"/>
    <n v="566"/>
    <n v="6.35"/>
    <n v="0.67314487632508835"/>
  </r>
  <r>
    <x v="7"/>
    <s v="4/18/2016 12:00:00 AM"/>
    <n v="2"/>
    <n v="412"/>
    <n v="522"/>
    <n v="6.8666666666666663"/>
    <n v="0.78927203065134099"/>
  </r>
  <r>
    <x v="7"/>
    <s v="4/19/2016 12:00:00 AM"/>
    <n v="1"/>
    <n v="219"/>
    <n v="395"/>
    <n v="3.65"/>
    <n v="0.5544303797468354"/>
  </r>
  <r>
    <x v="7"/>
    <s v="4/20/2016 12:00:00 AM"/>
    <n v="2"/>
    <n v="152"/>
    <n v="305"/>
    <n v="2.5333333333333332"/>
    <n v="0.49836065573770494"/>
  </r>
  <r>
    <x v="7"/>
    <s v="4/21/2016 12:00:00 AM"/>
    <n v="1"/>
    <n v="332"/>
    <n v="512"/>
    <n v="5.5333333333333332"/>
    <n v="0.6484375"/>
  </r>
  <r>
    <x v="7"/>
    <s v="4/22/2016 12:00:00 AM"/>
    <n v="1"/>
    <n v="355"/>
    <n v="476"/>
    <n v="5.916666666666667"/>
    <n v="0.74579831932773111"/>
  </r>
  <r>
    <x v="7"/>
    <s v="4/23/2016 12:00:00 AM"/>
    <n v="1"/>
    <n v="235"/>
    <n v="372"/>
    <n v="3.9166666666666665"/>
    <n v="0.63172043010752688"/>
  </r>
  <r>
    <x v="7"/>
    <s v="4/24/2016 12:00:00 AM"/>
    <n v="1"/>
    <n v="310"/>
    <n v="526"/>
    <n v="5.166666666666667"/>
    <n v="0.58935361216730042"/>
  </r>
  <r>
    <x v="7"/>
    <s v="4/25/2016 12:00:00 AM"/>
    <n v="1"/>
    <n v="262"/>
    <n v="467"/>
    <n v="4.3666666666666663"/>
    <n v="0.56102783725910066"/>
  </r>
  <r>
    <x v="7"/>
    <s v="4/26/2016 12:00:00 AM"/>
    <n v="1"/>
    <n v="250"/>
    <n v="371"/>
    <n v="4.166666666666667"/>
    <n v="0.67385444743935308"/>
  </r>
  <r>
    <x v="7"/>
    <s v="4/27/2016 12:00:00 AM"/>
    <n v="1"/>
    <n v="349"/>
    <n v="540"/>
    <n v="5.8166666666666664"/>
    <n v="0.64629629629629626"/>
  </r>
  <r>
    <x v="7"/>
    <s v="4/28/2016 12:00:00 AM"/>
    <n v="1"/>
    <n v="261"/>
    <n v="423"/>
    <n v="4.3499999999999996"/>
    <n v="0.61702127659574468"/>
  </r>
  <r>
    <x v="7"/>
    <s v="4/29/2016 12:00:00 AM"/>
    <n v="1"/>
    <n v="333"/>
    <n v="478"/>
    <n v="5.55"/>
    <n v="0.69665271966527198"/>
  </r>
  <r>
    <x v="7"/>
    <s v="4/30/2016 12:00:00 AM"/>
    <n v="1"/>
    <n v="237"/>
    <n v="382"/>
    <n v="3.95"/>
    <n v="0.62041884816753923"/>
  </r>
  <r>
    <x v="7"/>
    <s v="5/1/2016 12:00:00 AM"/>
    <n v="1"/>
    <n v="383"/>
    <n v="626"/>
    <n v="6.3833333333333337"/>
    <n v="0.61182108626198084"/>
  </r>
  <r>
    <x v="7"/>
    <s v="5/2/2016 12:00:00 AM"/>
    <n v="1"/>
    <n v="230"/>
    <n v="384"/>
    <n v="3.8333333333333335"/>
    <n v="0.59895833333333337"/>
  </r>
  <r>
    <x v="7"/>
    <s v="5/3/2016 12:00:00 AM"/>
    <n v="1"/>
    <n v="292"/>
    <n v="500"/>
    <n v="4.8666666666666663"/>
    <n v="0.58399999999999996"/>
  </r>
  <r>
    <x v="7"/>
    <s v="5/4/2016 12:00:00 AM"/>
    <n v="1"/>
    <n v="213"/>
    <n v="336"/>
    <n v="3.55"/>
    <n v="0.6339285714285714"/>
  </r>
  <r>
    <x v="7"/>
    <s v="5/5/2016 12:00:00 AM"/>
    <n v="1"/>
    <n v="318"/>
    <n v="480"/>
    <n v="5.3"/>
    <n v="0.66249999999999998"/>
  </r>
  <r>
    <x v="7"/>
    <s v="5/6/2016 12:00:00 AM"/>
    <n v="1"/>
    <n v="323"/>
    <n v="512"/>
    <n v="5.3833333333333337"/>
    <n v="0.630859375"/>
  </r>
  <r>
    <x v="7"/>
    <s v="5/7/2016 12:00:00 AM"/>
    <n v="1"/>
    <n v="237"/>
    <n v="443"/>
    <n v="3.95"/>
    <n v="0.53498871331828446"/>
  </r>
  <r>
    <x v="7"/>
    <s v="5/8/2016 12:00:00 AM"/>
    <n v="2"/>
    <n v="259"/>
    <n v="456"/>
    <n v="4.3166666666666664"/>
    <n v="0.56798245614035092"/>
  </r>
  <r>
    <x v="7"/>
    <s v="5/10/2016 12:00:00 AM"/>
    <n v="1"/>
    <n v="312"/>
    <n v="452"/>
    <n v="5.2"/>
    <n v="0.69026548672566368"/>
  </r>
  <r>
    <x v="8"/>
    <s v="4/12/2016 12:00:00 AM"/>
    <n v="1"/>
    <n v="501"/>
    <n v="541"/>
    <n v="8.35"/>
    <n v="0.92606284658040661"/>
  </r>
  <r>
    <x v="8"/>
    <s v="4/16/2016 12:00:00 AM"/>
    <n v="1"/>
    <n v="77"/>
    <n v="77"/>
    <n v="1.2833333333333334"/>
    <n v="1"/>
  </r>
  <r>
    <x v="8"/>
    <s v="5/3/2016 12:00:00 AM"/>
    <n v="1"/>
    <n v="322"/>
    <n v="332"/>
    <n v="5.3666666666666663"/>
    <n v="0.96987951807228912"/>
  </r>
  <r>
    <x v="8"/>
    <s v="5/4/2016 12:00:00 AM"/>
    <n v="1"/>
    <n v="478"/>
    <n v="536"/>
    <n v="7.9666666666666668"/>
    <n v="0.89179104477611937"/>
  </r>
  <r>
    <x v="8"/>
    <s v="5/5/2016 12:00:00 AM"/>
    <n v="1"/>
    <n v="226"/>
    <n v="248"/>
    <n v="3.7666666666666666"/>
    <n v="0.91129032258064513"/>
  </r>
  <r>
    <x v="8"/>
    <s v="5/6/2016 12:00:00 AM"/>
    <n v="1"/>
    <n v="385"/>
    <n v="408"/>
    <n v="6.416666666666667"/>
    <n v="0.94362745098039214"/>
  </r>
  <r>
    <x v="8"/>
    <s v="5/8/2016 12:00:00 AM"/>
    <n v="1"/>
    <n v="364"/>
    <n v="402"/>
    <n v="6.0666666666666664"/>
    <n v="0.90547263681592038"/>
  </r>
  <r>
    <x v="8"/>
    <s v="5/10/2016 12:00:00 AM"/>
    <n v="1"/>
    <n v="442"/>
    <n v="494"/>
    <n v="7.3666666666666663"/>
    <n v="0.89473684210526316"/>
  </r>
  <r>
    <x v="9"/>
    <s v="4/14/2016 12:00:00 AM"/>
    <n v="1"/>
    <n v="535"/>
    <n v="557"/>
    <n v="8.9166666666666661"/>
    <n v="0.96050269299820468"/>
  </r>
  <r>
    <x v="9"/>
    <s v="4/15/2016 12:00:00 AM"/>
    <n v="1"/>
    <n v="465"/>
    <n v="491"/>
    <n v="7.75"/>
    <n v="0.94704684317718946"/>
  </r>
  <r>
    <x v="9"/>
    <s v="4/16/2016 12:00:00 AM"/>
    <n v="1"/>
    <n v="506"/>
    <n v="522"/>
    <n v="8.4333333333333336"/>
    <n v="0.96934865900383138"/>
  </r>
  <r>
    <x v="9"/>
    <s v="4/18/2016 12:00:00 AM"/>
    <n v="1"/>
    <n v="515"/>
    <n v="551"/>
    <n v="8.5833333333333339"/>
    <n v="0.93466424682395643"/>
  </r>
  <r>
    <x v="9"/>
    <s v="4/19/2016 12:00:00 AM"/>
    <n v="2"/>
    <n v="461"/>
    <n v="498"/>
    <n v="7.6833333333333336"/>
    <n v="0.92570281124497988"/>
  </r>
  <r>
    <x v="9"/>
    <s v="4/20/2016 12:00:00 AM"/>
    <n v="1"/>
    <n v="523"/>
    <n v="543"/>
    <n v="8.7166666666666668"/>
    <n v="0.96316758747697973"/>
  </r>
  <r>
    <x v="9"/>
    <s v="4/21/2016 12:00:00 AM"/>
    <n v="1"/>
    <n v="59"/>
    <n v="65"/>
    <n v="0.98333333333333328"/>
    <n v="0.90769230769230769"/>
  </r>
  <r>
    <x v="9"/>
    <s v="4/22/2016 12:00:00 AM"/>
    <n v="1"/>
    <n v="533"/>
    <n v="550"/>
    <n v="8.8833333333333329"/>
    <n v="0.96909090909090911"/>
  </r>
  <r>
    <x v="9"/>
    <s v="4/23/2016 12:00:00 AM"/>
    <n v="1"/>
    <n v="692"/>
    <n v="722"/>
    <n v="11.533333333333333"/>
    <n v="0.95844875346260383"/>
  </r>
  <r>
    <x v="9"/>
    <s v="4/24/2016 12:00:00 AM"/>
    <n v="1"/>
    <n v="467"/>
    <n v="501"/>
    <n v="7.7833333333333332"/>
    <n v="0.93213572854291415"/>
  </r>
  <r>
    <x v="9"/>
    <s v="4/25/2016 12:00:00 AM"/>
    <n v="1"/>
    <n v="488"/>
    <n v="506"/>
    <n v="8.1333333333333329"/>
    <n v="0.96442687747035571"/>
  </r>
  <r>
    <x v="9"/>
    <s v="4/26/2016 12:00:00 AM"/>
    <n v="1"/>
    <n v="505"/>
    <n v="516"/>
    <n v="8.4166666666666661"/>
    <n v="0.97868217054263562"/>
  </r>
  <r>
    <x v="9"/>
    <s v="4/27/2016 12:00:00 AM"/>
    <n v="1"/>
    <n v="286"/>
    <n v="307"/>
    <n v="4.7666666666666666"/>
    <n v="0.9315960912052117"/>
  </r>
  <r>
    <x v="9"/>
    <s v="4/28/2016 12:00:00 AM"/>
    <n v="1"/>
    <n v="497"/>
    <n v="522"/>
    <n v="8.2833333333333332"/>
    <n v="0.95210727969348663"/>
  </r>
  <r>
    <x v="9"/>
    <s v="4/29/2016 12:00:00 AM"/>
    <n v="1"/>
    <n v="523"/>
    <n v="546"/>
    <n v="8.7166666666666668"/>
    <n v="0.95787545787545791"/>
  </r>
  <r>
    <x v="9"/>
    <s v="4/30/2016 12:00:00 AM"/>
    <n v="1"/>
    <n v="490"/>
    <n v="516"/>
    <n v="8.1666666666666661"/>
    <n v="0.94961240310077522"/>
  </r>
  <r>
    <x v="9"/>
    <s v="5/1/2016 12:00:00 AM"/>
    <n v="1"/>
    <n v="484"/>
    <n v="500"/>
    <n v="8.0666666666666664"/>
    <n v="0.96799999999999997"/>
  </r>
  <r>
    <x v="9"/>
    <s v="5/2/2016 12:00:00 AM"/>
    <n v="1"/>
    <n v="478"/>
    <n v="506"/>
    <n v="7.9666666666666668"/>
    <n v="0.94466403162055335"/>
  </r>
  <r>
    <x v="9"/>
    <s v="5/3/2016 12:00:00 AM"/>
    <n v="1"/>
    <n v="474"/>
    <n v="512"/>
    <n v="7.9"/>
    <n v="0.92578125"/>
  </r>
  <r>
    <x v="9"/>
    <s v="5/6/2016 12:00:00 AM"/>
    <n v="1"/>
    <n v="450"/>
    <n v="491"/>
    <n v="7.5"/>
    <n v="0.91649694501018331"/>
  </r>
  <r>
    <x v="9"/>
    <s v="5/7/2016 12:00:00 AM"/>
    <n v="1"/>
    <n v="507"/>
    <n v="530"/>
    <n v="8.4499999999999993"/>
    <n v="0.95660377358490567"/>
  </r>
  <r>
    <x v="9"/>
    <s v="5/8/2016 12:00:00 AM"/>
    <n v="1"/>
    <n v="602"/>
    <n v="638"/>
    <n v="10.033333333333333"/>
    <n v="0.94357366771159878"/>
  </r>
  <r>
    <x v="9"/>
    <s v="5/9/2016 12:00:00 AM"/>
    <n v="1"/>
    <n v="535"/>
    <n v="565"/>
    <n v="8.9166666666666661"/>
    <n v="0.94690265486725667"/>
  </r>
  <r>
    <x v="9"/>
    <s v="5/10/2016 12:00:00 AM"/>
    <n v="1"/>
    <n v="487"/>
    <n v="517"/>
    <n v="8.1166666666666671"/>
    <n v="0.94197292069632499"/>
  </r>
  <r>
    <x v="9"/>
    <s v="5/11/2016 12:00:00 AM"/>
    <n v="1"/>
    <n v="529"/>
    <n v="558"/>
    <n v="8.8166666666666664"/>
    <n v="0.94802867383512546"/>
  </r>
  <r>
    <x v="9"/>
    <s v="5/12/2016 12:00:00 AM"/>
    <n v="1"/>
    <n v="302"/>
    <n v="321"/>
    <n v="5.0333333333333332"/>
    <n v="0.94080996884735202"/>
  </r>
  <r>
    <x v="10"/>
    <s v="4/15/2016 12:00:00 AM"/>
    <n v="1"/>
    <n v="499"/>
    <n v="526"/>
    <n v="8.3166666666666664"/>
    <n v="0.9486692015209125"/>
  </r>
  <r>
    <x v="10"/>
    <s v="4/16/2016 12:00:00 AM"/>
    <n v="2"/>
    <n v="426"/>
    <n v="448"/>
    <n v="7.1"/>
    <n v="0.9508928571428571"/>
  </r>
  <r>
    <x v="10"/>
    <s v="4/17/2016 12:00:00 AM"/>
    <n v="2"/>
    <n v="619"/>
    <n v="641"/>
    <n v="10.316666666666666"/>
    <n v="0.96567862714508579"/>
  </r>
  <r>
    <x v="10"/>
    <s v="4/18/2016 12:00:00 AM"/>
    <n v="1"/>
    <n v="99"/>
    <n v="104"/>
    <n v="1.65"/>
    <n v="0.95192307692307687"/>
  </r>
  <r>
    <x v="10"/>
    <s v="4/19/2016 12:00:00 AM"/>
    <n v="1"/>
    <n v="329"/>
    <n v="338"/>
    <n v="5.4833333333333334"/>
    <n v="0.97337278106508873"/>
  </r>
  <r>
    <x v="10"/>
    <s v="4/20/2016 12:00:00 AM"/>
    <n v="1"/>
    <n v="421"/>
    <n v="451"/>
    <n v="7.0166666666666666"/>
    <n v="0.93348115299334811"/>
  </r>
  <r>
    <x v="10"/>
    <s v="4/21/2016 12:00:00 AM"/>
    <n v="1"/>
    <n v="442"/>
    <n v="458"/>
    <n v="7.3666666666666663"/>
    <n v="0.96506550218340614"/>
  </r>
  <r>
    <x v="10"/>
    <s v="4/22/2016 12:00:00 AM"/>
    <n v="1"/>
    <n v="82"/>
    <n v="85"/>
    <n v="1.3666666666666667"/>
    <n v="0.96470588235294119"/>
  </r>
  <r>
    <x v="10"/>
    <s v="4/23/2016 12:00:00 AM"/>
    <n v="1"/>
    <n v="478"/>
    <n v="501"/>
    <n v="7.9666666666666668"/>
    <n v="0.95409181636726548"/>
  </r>
  <r>
    <x v="10"/>
    <s v="4/24/2016 12:00:00 AM"/>
    <n v="3"/>
    <n v="552"/>
    <n v="595"/>
    <n v="9.1999999999999993"/>
    <n v="0.92773109243697482"/>
  </r>
  <r>
    <x v="10"/>
    <s v="4/26/2016 12:00:00 AM"/>
    <n v="1"/>
    <n v="319"/>
    <n v="346"/>
    <n v="5.3166666666666664"/>
    <n v="0.9219653179190751"/>
  </r>
  <r>
    <x v="10"/>
    <s v="4/27/2016 12:00:00 AM"/>
    <n v="1"/>
    <n v="439"/>
    <n v="500"/>
    <n v="7.3166666666666664"/>
    <n v="0.878"/>
  </r>
  <r>
    <x v="10"/>
    <s v="4/28/2016 12:00:00 AM"/>
    <n v="1"/>
    <n v="428"/>
    <n v="458"/>
    <n v="7.1333333333333337"/>
    <n v="0.93449781659388642"/>
  </r>
  <r>
    <x v="10"/>
    <s v="4/30/2016 12:00:00 AM"/>
    <n v="2"/>
    <n v="409"/>
    <n v="430"/>
    <n v="6.8166666666666664"/>
    <n v="0.9511627906976744"/>
  </r>
  <r>
    <x v="10"/>
    <s v="5/1/2016 12:00:00 AM"/>
    <n v="1"/>
    <n v="547"/>
    <n v="597"/>
    <n v="9.1166666666666671"/>
    <n v="0.91624790619765495"/>
  </r>
  <r>
    <x v="10"/>
    <s v="5/2/2016 12:00:00 AM"/>
    <n v="2"/>
    <n v="368"/>
    <n v="376"/>
    <n v="6.1333333333333337"/>
    <n v="0.97872340425531912"/>
  </r>
  <r>
    <x v="10"/>
    <s v="5/4/2016 12:00:00 AM"/>
    <n v="1"/>
    <n v="390"/>
    <n v="414"/>
    <n v="6.5"/>
    <n v="0.94202898550724634"/>
  </r>
  <r>
    <x v="10"/>
    <s v="5/5/2016 12:00:00 AM"/>
    <n v="1"/>
    <n v="471"/>
    <n v="495"/>
    <n v="7.85"/>
    <n v="0.95151515151515154"/>
  </r>
  <r>
    <x v="10"/>
    <s v="5/5/2016 12:00:00 AM"/>
    <n v="1"/>
    <n v="471"/>
    <n v="495"/>
    <n v="7.85"/>
    <n v="0.95151515151515154"/>
  </r>
  <r>
    <x v="10"/>
    <s v="5/7/2016 12:00:00 AM"/>
    <n v="1"/>
    <n v="472"/>
    <n v="496"/>
    <n v="7.8666666666666663"/>
    <n v="0.95161290322580649"/>
  </r>
  <r>
    <x v="10"/>
    <s v="5/8/2016 12:00:00 AM"/>
    <n v="2"/>
    <n v="529"/>
    <n v="541"/>
    <n v="8.8166666666666664"/>
    <n v="0.97781885397412205"/>
  </r>
  <r>
    <x v="10"/>
    <s v="5/9/2016 12:00:00 AM"/>
    <n v="1"/>
    <n v="62"/>
    <n v="65"/>
    <n v="1.0333333333333334"/>
    <n v="0.9538461538461539"/>
  </r>
  <r>
    <x v="10"/>
    <s v="5/10/2016 12:00:00 AM"/>
    <n v="1"/>
    <n v="354"/>
    <n v="375"/>
    <n v="5.9"/>
    <n v="0.94399999999999995"/>
  </r>
  <r>
    <x v="10"/>
    <s v="5/11/2016 12:00:00 AM"/>
    <n v="1"/>
    <n v="469"/>
    <n v="494"/>
    <n v="7.8166666666666664"/>
    <n v="0.94939271255060731"/>
  </r>
  <r>
    <x v="11"/>
    <s v="4/12/2016 12:00:00 AM"/>
    <n v="2"/>
    <n v="429"/>
    <n v="457"/>
    <n v="7.15"/>
    <n v="0.93873085339168494"/>
  </r>
  <r>
    <x v="11"/>
    <s v="4/13/2016 12:00:00 AM"/>
    <n v="2"/>
    <n v="370"/>
    <n v="406"/>
    <n v="6.166666666666667"/>
    <n v="0.91133004926108374"/>
  </r>
  <r>
    <x v="11"/>
    <s v="4/14/2016 12:00:00 AM"/>
    <n v="1"/>
    <n v="441"/>
    <n v="492"/>
    <n v="7.35"/>
    <n v="0.89634146341463417"/>
  </r>
  <r>
    <x v="11"/>
    <s v="4/15/2016 12:00:00 AM"/>
    <n v="2"/>
    <n v="337"/>
    <n v="379"/>
    <n v="5.6166666666666663"/>
    <n v="0.8891820580474934"/>
  </r>
  <r>
    <x v="11"/>
    <s v="4/16/2016 12:00:00 AM"/>
    <n v="1"/>
    <n v="462"/>
    <n v="499"/>
    <n v="7.7"/>
    <n v="0.92585170340681366"/>
  </r>
  <r>
    <x v="11"/>
    <s v="4/17/2016 12:00:00 AM"/>
    <n v="1"/>
    <n v="98"/>
    <n v="107"/>
    <n v="1.6333333333333333"/>
    <n v="0.91588785046728971"/>
  </r>
  <r>
    <x v="11"/>
    <s v="4/19/2016 12:00:00 AM"/>
    <n v="2"/>
    <n v="388"/>
    <n v="424"/>
    <n v="6.4666666666666668"/>
    <n v="0.91509433962264153"/>
  </r>
  <r>
    <x v="11"/>
    <s v="4/20/2016 12:00:00 AM"/>
    <n v="1"/>
    <n v="439"/>
    <n v="462"/>
    <n v="7.3166666666666664"/>
    <n v="0.95021645021645018"/>
  </r>
  <r>
    <x v="11"/>
    <s v="4/21/2016 12:00:00 AM"/>
    <n v="1"/>
    <n v="436"/>
    <n v="469"/>
    <n v="7.2666666666666666"/>
    <n v="0.92963752665245203"/>
  </r>
  <r>
    <x v="11"/>
    <s v="4/22/2016 12:00:00 AM"/>
    <n v="1"/>
    <n v="388"/>
    <n v="417"/>
    <n v="6.4666666666666668"/>
    <n v="0.9304556354916067"/>
  </r>
  <r>
    <x v="11"/>
    <s v="4/25/2016 12:00:00 AM"/>
    <n v="1"/>
    <n v="328"/>
    <n v="345"/>
    <n v="5.4666666666666668"/>
    <n v="0.95072463768115945"/>
  </r>
  <r>
    <x v="11"/>
    <s v="4/26/2016 12:00:00 AM"/>
    <n v="2"/>
    <n v="353"/>
    <n v="391"/>
    <n v="5.8833333333333337"/>
    <n v="0.90281329923273657"/>
  </r>
  <r>
    <x v="11"/>
    <s v="4/27/2016 12:00:00 AM"/>
    <n v="1"/>
    <n v="332"/>
    <n v="374"/>
    <n v="5.5333333333333332"/>
    <n v="0.88770053475935828"/>
  </r>
  <r>
    <x v="11"/>
    <s v="4/28/2016 12:00:00 AM"/>
    <n v="1"/>
    <n v="419"/>
    <n v="442"/>
    <n v="6.9833333333333334"/>
    <n v="0.94796380090497734"/>
  </r>
  <r>
    <x v="11"/>
    <s v="4/29/2016 12:00:00 AM"/>
    <n v="1"/>
    <n v="106"/>
    <n v="108"/>
    <n v="1.7666666666666666"/>
    <n v="0.98148148148148151"/>
  </r>
  <r>
    <x v="11"/>
    <s v="4/30/2016 12:00:00 AM"/>
    <n v="1"/>
    <n v="322"/>
    <n v="353"/>
    <n v="5.3666666666666663"/>
    <n v="0.91218130311614731"/>
  </r>
  <r>
    <x v="11"/>
    <s v="5/1/2016 12:00:00 AM"/>
    <n v="2"/>
    <n v="439"/>
    <n v="459"/>
    <n v="7.3166666666666664"/>
    <n v="0.95642701525054463"/>
  </r>
  <r>
    <x v="11"/>
    <s v="5/2/2016 12:00:00 AM"/>
    <n v="1"/>
    <n v="502"/>
    <n v="542"/>
    <n v="8.3666666666666671"/>
    <n v="0.92619926199261993"/>
  </r>
  <r>
    <x v="11"/>
    <s v="5/3/2016 12:00:00 AM"/>
    <n v="2"/>
    <n v="417"/>
    <n v="450"/>
    <n v="6.95"/>
    <n v="0.92666666666666664"/>
  </r>
  <r>
    <x v="11"/>
    <s v="5/4/2016 12:00:00 AM"/>
    <n v="2"/>
    <n v="337"/>
    <n v="363"/>
    <n v="5.6166666666666663"/>
    <n v="0.92837465564738297"/>
  </r>
  <r>
    <x v="11"/>
    <s v="5/5/2016 12:00:00 AM"/>
    <n v="2"/>
    <n v="462"/>
    <n v="513"/>
    <n v="7.7"/>
    <n v="0.90058479532163738"/>
  </r>
  <r>
    <x v="11"/>
    <s v="5/6/2016 12:00:00 AM"/>
    <n v="2"/>
    <n v="374"/>
    <n v="402"/>
    <n v="6.2333333333333334"/>
    <n v="0.93034825870646765"/>
  </r>
  <r>
    <x v="11"/>
    <s v="5/7/2016 12:00:00 AM"/>
    <n v="2"/>
    <n v="401"/>
    <n v="436"/>
    <n v="6.6833333333333336"/>
    <n v="0.91972477064220182"/>
  </r>
  <r>
    <x v="11"/>
    <s v="5/8/2016 12:00:00 AM"/>
    <n v="1"/>
    <n v="361"/>
    <n v="391"/>
    <n v="6.0166666666666666"/>
    <n v="0.92327365728900257"/>
  </r>
  <r>
    <x v="11"/>
    <s v="5/9/2016 12:00:00 AM"/>
    <n v="1"/>
    <n v="457"/>
    <n v="533"/>
    <n v="7.6166666666666663"/>
    <n v="0.85741088180112568"/>
  </r>
  <r>
    <x v="11"/>
    <s v="5/10/2016 12:00:00 AM"/>
    <n v="1"/>
    <n v="405"/>
    <n v="426"/>
    <n v="6.75"/>
    <n v="0.95070422535211263"/>
  </r>
  <r>
    <x v="11"/>
    <s v="5/11/2016 12:00:00 AM"/>
    <n v="1"/>
    <n v="499"/>
    <n v="530"/>
    <n v="8.3166666666666664"/>
    <n v="0.94150943396226416"/>
  </r>
  <r>
    <x v="11"/>
    <s v="5/12/2016 12:00:00 AM"/>
    <n v="1"/>
    <n v="483"/>
    <n v="501"/>
    <n v="8.0500000000000007"/>
    <n v="0.9640718562874252"/>
  </r>
  <r>
    <x v="12"/>
    <s v="4/21/2016 12:00:00 AM"/>
    <n v="1"/>
    <n v="126"/>
    <n v="137"/>
    <n v="2.1"/>
    <n v="0.91970802919708028"/>
  </r>
  <r>
    <x v="12"/>
    <s v="4/26/2016 12:00:00 AM"/>
    <n v="1"/>
    <n v="103"/>
    <n v="121"/>
    <n v="1.7166666666666666"/>
    <n v="0.85123966942148765"/>
  </r>
  <r>
    <x v="12"/>
    <s v="4/29/2016 12:00:00 AM"/>
    <n v="1"/>
    <n v="171"/>
    <n v="179"/>
    <n v="2.85"/>
    <n v="0.95530726256983245"/>
  </r>
  <r>
    <x v="12"/>
    <s v="5/1/2016 12:00:00 AM"/>
    <n v="1"/>
    <n v="115"/>
    <n v="129"/>
    <n v="1.9166666666666667"/>
    <n v="0.89147286821705429"/>
  </r>
  <r>
    <x v="12"/>
    <s v="5/8/2016 12:00:00 AM"/>
    <n v="1"/>
    <n v="123"/>
    <n v="134"/>
    <n v="2.0499999999999998"/>
    <n v="0.91791044776119401"/>
  </r>
  <r>
    <x v="13"/>
    <s v="4/12/2016 12:00:00 AM"/>
    <n v="1"/>
    <n v="425"/>
    <n v="439"/>
    <n v="7.083333333333333"/>
    <n v="0.96810933940774491"/>
  </r>
  <r>
    <x v="13"/>
    <s v="4/13/2016 12:00:00 AM"/>
    <n v="2"/>
    <n v="400"/>
    <n v="430"/>
    <n v="6.666666666666667"/>
    <n v="0.93023255813953487"/>
  </r>
  <r>
    <x v="13"/>
    <s v="4/14/2016 12:00:00 AM"/>
    <n v="1"/>
    <n v="384"/>
    <n v="415"/>
    <n v="6.4"/>
    <n v="0.92530120481927713"/>
  </r>
  <r>
    <x v="13"/>
    <s v="4/15/2016 12:00:00 AM"/>
    <n v="1"/>
    <n v="253"/>
    <n v="257"/>
    <n v="4.2166666666666668"/>
    <n v="0.98443579766536971"/>
  </r>
  <r>
    <x v="13"/>
    <s v="4/16/2016 12:00:00 AM"/>
    <n v="2"/>
    <n v="382"/>
    <n v="406"/>
    <n v="6.3666666666666663"/>
    <n v="0.94088669950738912"/>
  </r>
  <r>
    <x v="13"/>
    <s v="4/17/2016 12:00:00 AM"/>
    <n v="1"/>
    <n v="591"/>
    <n v="612"/>
    <n v="9.85"/>
    <n v="0.96568627450980393"/>
  </r>
  <r>
    <x v="13"/>
    <s v="4/18/2016 12:00:00 AM"/>
    <n v="1"/>
    <n v="293"/>
    <n v="312"/>
    <n v="4.8833333333333337"/>
    <n v="0.9391025641025641"/>
  </r>
  <r>
    <x v="13"/>
    <s v="4/19/2016 12:00:00 AM"/>
    <n v="1"/>
    <n v="457"/>
    <n v="487"/>
    <n v="7.6166666666666663"/>
    <n v="0.9383983572895277"/>
  </r>
  <r>
    <x v="13"/>
    <s v="4/20/2016 12:00:00 AM"/>
    <n v="1"/>
    <n v="454"/>
    <n v="468"/>
    <n v="7.5666666666666664"/>
    <n v="0.97008547008547008"/>
  </r>
  <r>
    <x v="13"/>
    <s v="4/21/2016 12:00:00 AM"/>
    <n v="1"/>
    <n v="425"/>
    <n v="434"/>
    <n v="7.083333333333333"/>
    <n v="0.97926267281105994"/>
  </r>
  <r>
    <x v="13"/>
    <s v="4/23/2016 12:00:00 AM"/>
    <n v="1"/>
    <n v="465"/>
    <n v="475"/>
    <n v="7.75"/>
    <n v="0.97894736842105268"/>
  </r>
  <r>
    <x v="13"/>
    <s v="4/24/2016 12:00:00 AM"/>
    <n v="1"/>
    <n v="480"/>
    <n v="506"/>
    <n v="8"/>
    <n v="0.9486166007905138"/>
  </r>
  <r>
    <x v="13"/>
    <s v="4/25/2016 12:00:00 AM"/>
    <n v="1"/>
    <n v="370"/>
    <n v="380"/>
    <n v="6.166666666666667"/>
    <n v="0.97368421052631582"/>
  </r>
  <r>
    <x v="13"/>
    <s v="4/26/2016 12:00:00 AM"/>
    <n v="1"/>
    <n v="421"/>
    <n v="429"/>
    <n v="7.0166666666666666"/>
    <n v="0.98135198135198132"/>
  </r>
  <r>
    <x v="13"/>
    <s v="4/27/2016 12:00:00 AM"/>
    <n v="1"/>
    <n v="432"/>
    <n v="449"/>
    <n v="7.2"/>
    <n v="0.96213808463251671"/>
  </r>
  <r>
    <x v="13"/>
    <s v="4/28/2016 12:00:00 AM"/>
    <n v="1"/>
    <n v="442"/>
    <n v="461"/>
    <n v="7.3666666666666663"/>
    <n v="0.95878524945770061"/>
  </r>
  <r>
    <x v="13"/>
    <s v="4/29/2016 12:00:00 AM"/>
    <n v="1"/>
    <n v="433"/>
    <n v="447"/>
    <n v="7.2166666666666668"/>
    <n v="0.96868008948545858"/>
  </r>
  <r>
    <x v="13"/>
    <s v="4/30/2016 12:00:00 AM"/>
    <n v="1"/>
    <n v="479"/>
    <n v="501"/>
    <n v="7.9833333333333334"/>
    <n v="0.95608782435129736"/>
  </r>
  <r>
    <x v="13"/>
    <s v="5/3/2016 12:00:00 AM"/>
    <n v="1"/>
    <n v="327"/>
    <n v="373"/>
    <n v="5.45"/>
    <n v="0.87667560321715821"/>
  </r>
  <r>
    <x v="13"/>
    <s v="5/4/2016 12:00:00 AM"/>
    <n v="1"/>
    <n v="412"/>
    <n v="434"/>
    <n v="6.8666666666666663"/>
    <n v="0.94930875576036866"/>
  </r>
  <r>
    <x v="13"/>
    <s v="5/5/2016 12:00:00 AM"/>
    <n v="1"/>
    <n v="414"/>
    <n v="428"/>
    <n v="6.9"/>
    <n v="0.96728971962616828"/>
  </r>
  <r>
    <x v="13"/>
    <s v="5/6/2016 12:00:00 AM"/>
    <n v="1"/>
    <n v="404"/>
    <n v="449"/>
    <n v="6.7333333333333334"/>
    <n v="0.89977728285077951"/>
  </r>
  <r>
    <x v="13"/>
    <s v="5/7/2016 12:00:00 AM"/>
    <n v="1"/>
    <n v="520"/>
    <n v="543"/>
    <n v="8.6666666666666661"/>
    <n v="0.9576427255985267"/>
  </r>
  <r>
    <x v="13"/>
    <s v="5/7/2016 12:00:00 AM"/>
    <n v="1"/>
    <n v="520"/>
    <n v="543"/>
    <n v="8.6666666666666661"/>
    <n v="0.9576427255985267"/>
  </r>
  <r>
    <x v="13"/>
    <s v="5/9/2016 12:00:00 AM"/>
    <n v="1"/>
    <n v="435"/>
    <n v="458"/>
    <n v="7.25"/>
    <n v="0.94978165938864634"/>
  </r>
  <r>
    <x v="13"/>
    <s v="5/10/2016 12:00:00 AM"/>
    <n v="1"/>
    <n v="416"/>
    <n v="431"/>
    <n v="6.9333333333333336"/>
    <n v="0.96519721577726214"/>
  </r>
  <r>
    <x v="13"/>
    <s v="5/11/2016 12:00:00 AM"/>
    <n v="1"/>
    <n v="354"/>
    <n v="366"/>
    <n v="5.9"/>
    <n v="0.96721311475409832"/>
  </r>
  <r>
    <x v="13"/>
    <s v="5/12/2016 12:00:00 AM"/>
    <n v="1"/>
    <n v="404"/>
    <n v="442"/>
    <n v="6.7333333333333334"/>
    <n v="0.91402714932126694"/>
  </r>
  <r>
    <x v="14"/>
    <s v="4/12/2016 12:00:00 AM"/>
    <n v="1"/>
    <n v="441"/>
    <n v="464"/>
    <n v="7.35"/>
    <n v="0.95043103448275867"/>
  </r>
  <r>
    <x v="14"/>
    <s v="4/13/2016 12:00:00 AM"/>
    <n v="2"/>
    <n v="455"/>
    <n v="488"/>
    <n v="7.583333333333333"/>
    <n v="0.93237704918032782"/>
  </r>
  <r>
    <x v="14"/>
    <s v="4/14/2016 12:00:00 AM"/>
    <n v="1"/>
    <n v="357"/>
    <n v="418"/>
    <n v="5.95"/>
    <n v="0.85406698564593297"/>
  </r>
  <r>
    <x v="14"/>
    <s v="4/15/2016 12:00:00 AM"/>
    <n v="1"/>
    <n v="377"/>
    <n v="409"/>
    <n v="6.2833333333333332"/>
    <n v="0.92176039119804398"/>
  </r>
  <r>
    <x v="14"/>
    <s v="4/16/2016 12:00:00 AM"/>
    <n v="2"/>
    <n v="651"/>
    <n v="686"/>
    <n v="10.85"/>
    <n v="0.94897959183673475"/>
  </r>
  <r>
    <x v="14"/>
    <s v="4/17/2016 12:00:00 AM"/>
    <n v="1"/>
    <n v="350"/>
    <n v="402"/>
    <n v="5.833333333333333"/>
    <n v="0.87064676616915426"/>
  </r>
  <r>
    <x v="14"/>
    <s v="4/18/2016 12:00:00 AM"/>
    <n v="2"/>
    <n v="520"/>
    <n v="541"/>
    <n v="8.6666666666666661"/>
    <n v="0.96118299445471345"/>
  </r>
  <r>
    <x v="14"/>
    <s v="4/19/2016 12:00:00 AM"/>
    <n v="1"/>
    <n v="357"/>
    <n v="410"/>
    <n v="5.95"/>
    <n v="0.87073170731707317"/>
  </r>
  <r>
    <x v="14"/>
    <s v="4/20/2016 12:00:00 AM"/>
    <n v="1"/>
    <n v="658"/>
    <n v="678"/>
    <n v="10.966666666666667"/>
    <n v="0.97050147492625372"/>
  </r>
  <r>
    <x v="14"/>
    <s v="4/21/2016 12:00:00 AM"/>
    <n v="1"/>
    <n v="399"/>
    <n v="431"/>
    <n v="6.65"/>
    <n v="0.92575406032482599"/>
  </r>
  <r>
    <x v="14"/>
    <s v="4/22/2016 12:00:00 AM"/>
    <n v="1"/>
    <n v="322"/>
    <n v="353"/>
    <n v="5.3666666666666663"/>
    <n v="0.91218130311614731"/>
  </r>
  <r>
    <x v="14"/>
    <s v="4/23/2016 12:00:00 AM"/>
    <n v="2"/>
    <n v="631"/>
    <n v="725"/>
    <n v="10.516666666666667"/>
    <n v="0.8703448275862069"/>
  </r>
  <r>
    <x v="14"/>
    <s v="4/24/2016 12:00:00 AM"/>
    <n v="2"/>
    <n v="553"/>
    <n v="640"/>
    <n v="9.2166666666666668"/>
    <n v="0.86406249999999996"/>
  </r>
  <r>
    <x v="14"/>
    <s v="4/25/2016 12:00:00 AM"/>
    <n v="1"/>
    <n v="433"/>
    <n v="468"/>
    <n v="7.2166666666666668"/>
    <n v="0.92521367521367526"/>
  </r>
  <r>
    <x v="14"/>
    <s v="4/26/2016 12:00:00 AM"/>
    <n v="1"/>
    <n v="412"/>
    <n v="453"/>
    <n v="6.8666666666666663"/>
    <n v="0.90949227373068431"/>
  </r>
  <r>
    <x v="14"/>
    <s v="4/27/2016 12:00:00 AM"/>
    <n v="1"/>
    <n v="347"/>
    <n v="391"/>
    <n v="5.7833333333333332"/>
    <n v="0.88746803069053704"/>
  </r>
  <r>
    <x v="14"/>
    <s v="4/28/2016 12:00:00 AM"/>
    <n v="1"/>
    <n v="421"/>
    <n v="457"/>
    <n v="7.0166666666666666"/>
    <n v="0.92122538293216627"/>
  </r>
  <r>
    <x v="14"/>
    <s v="4/29/2016 12:00:00 AM"/>
    <n v="1"/>
    <n v="450"/>
    <n v="495"/>
    <n v="7.5"/>
    <n v="0.90909090909090906"/>
  </r>
  <r>
    <x v="14"/>
    <s v="4/30/2016 12:00:00 AM"/>
    <n v="2"/>
    <n v="775"/>
    <n v="843"/>
    <n v="12.916666666666666"/>
    <n v="0.91933570581257418"/>
  </r>
  <r>
    <x v="14"/>
    <s v="5/1/2016 12:00:00 AM"/>
    <n v="2"/>
    <n v="622"/>
    <n v="686"/>
    <n v="10.366666666666667"/>
    <n v="0.90670553935860054"/>
  </r>
  <r>
    <x v="14"/>
    <s v="5/2/2016 12:00:00 AM"/>
    <n v="1"/>
    <n v="409"/>
    <n v="471"/>
    <n v="6.8166666666666664"/>
    <n v="0.86836518046709132"/>
  </r>
  <r>
    <x v="14"/>
    <s v="5/3/2016 12:00:00 AM"/>
    <n v="1"/>
    <n v="380"/>
    <n v="429"/>
    <n v="6.333333333333333"/>
    <n v="0.88578088578088576"/>
  </r>
  <r>
    <x v="14"/>
    <s v="5/4/2016 12:00:00 AM"/>
    <n v="1"/>
    <n v="447"/>
    <n v="470"/>
    <n v="7.45"/>
    <n v="0.95106382978723403"/>
  </r>
  <r>
    <x v="14"/>
    <s v="5/5/2016 12:00:00 AM"/>
    <n v="1"/>
    <n v="419"/>
    <n v="464"/>
    <n v="6.9833333333333334"/>
    <n v="0.90301724137931039"/>
  </r>
  <r>
    <x v="14"/>
    <s v="5/6/2016 12:00:00 AM"/>
    <n v="1"/>
    <n v="400"/>
    <n v="434"/>
    <n v="6.666666666666667"/>
    <n v="0.92165898617511521"/>
  </r>
  <r>
    <x v="14"/>
    <s v="5/7/2016 12:00:00 AM"/>
    <n v="1"/>
    <n v="442"/>
    <n v="470"/>
    <n v="7.3666666666666663"/>
    <n v="0.94042553191489364"/>
  </r>
  <r>
    <x v="14"/>
    <s v="5/8/2016 12:00:00 AM"/>
    <n v="1"/>
    <n v="568"/>
    <n v="608"/>
    <n v="9.4666666666666668"/>
    <n v="0.93421052631578949"/>
  </r>
  <r>
    <x v="14"/>
    <s v="5/9/2016 12:00:00 AM"/>
    <n v="1"/>
    <n v="453"/>
    <n v="494"/>
    <n v="7.55"/>
    <n v="0.917004048582996"/>
  </r>
  <r>
    <x v="14"/>
    <s v="5/10/2016 12:00:00 AM"/>
    <n v="1"/>
    <n v="418"/>
    <n v="443"/>
    <n v="6.9666666666666668"/>
    <n v="0.94356659142212185"/>
  </r>
  <r>
    <x v="14"/>
    <s v="5/11/2016 12:00:00 AM"/>
    <n v="1"/>
    <n v="463"/>
    <n v="486"/>
    <n v="7.7166666666666668"/>
    <n v="0.95267489711934161"/>
  </r>
  <r>
    <x v="14"/>
    <s v="5/12/2016 12:00:00 AM"/>
    <n v="1"/>
    <n v="438"/>
    <n v="475"/>
    <n v="7.3"/>
    <n v="0.92210526315789476"/>
  </r>
  <r>
    <x v="15"/>
    <s v="4/12/2016 12:00:00 AM"/>
    <n v="1"/>
    <n v="419"/>
    <n v="438"/>
    <n v="6.9833333333333334"/>
    <n v="0.95662100456621002"/>
  </r>
  <r>
    <x v="15"/>
    <s v="4/13/2016 12:00:00 AM"/>
    <n v="1"/>
    <n v="432"/>
    <n v="458"/>
    <n v="7.2"/>
    <n v="0.94323144104803491"/>
  </r>
  <r>
    <x v="15"/>
    <s v="4/14/2016 12:00:00 AM"/>
    <n v="1"/>
    <n v="477"/>
    <n v="497"/>
    <n v="7.95"/>
    <n v="0.95975855130784704"/>
  </r>
  <r>
    <x v="15"/>
    <s v="4/15/2016 12:00:00 AM"/>
    <n v="1"/>
    <n v="392"/>
    <n v="413"/>
    <n v="6.5333333333333332"/>
    <n v="0.94915254237288138"/>
  </r>
  <r>
    <x v="15"/>
    <s v="4/16/2016 12:00:00 AM"/>
    <n v="1"/>
    <n v="406"/>
    <n v="445"/>
    <n v="6.7666666666666666"/>
    <n v="0.91235955056179774"/>
  </r>
  <r>
    <x v="15"/>
    <s v="4/17/2016 12:00:00 AM"/>
    <n v="1"/>
    <n v="549"/>
    <n v="583"/>
    <n v="9.15"/>
    <n v="0.94168096054888506"/>
  </r>
  <r>
    <x v="15"/>
    <s v="4/18/2016 12:00:00 AM"/>
    <n v="1"/>
    <n v="527"/>
    <n v="553"/>
    <n v="8.7833333333333332"/>
    <n v="0.9529837251356239"/>
  </r>
  <r>
    <x v="15"/>
    <s v="4/19/2016 12:00:00 AM"/>
    <n v="1"/>
    <n v="449"/>
    <n v="465"/>
    <n v="7.4833333333333334"/>
    <n v="0.96559139784946235"/>
  </r>
  <r>
    <x v="15"/>
    <s v="4/20/2016 12:00:00 AM"/>
    <n v="1"/>
    <n v="447"/>
    <n v="480"/>
    <n v="7.45"/>
    <n v="0.93125000000000002"/>
  </r>
  <r>
    <x v="15"/>
    <s v="4/21/2016 12:00:00 AM"/>
    <n v="1"/>
    <n v="414"/>
    <n v="437"/>
    <n v="6.9"/>
    <n v="0.94736842105263153"/>
  </r>
  <r>
    <x v="15"/>
    <s v="4/22/2016 12:00:00 AM"/>
    <n v="1"/>
    <n v="338"/>
    <n v="366"/>
    <n v="5.6333333333333337"/>
    <n v="0.92349726775956287"/>
  </r>
  <r>
    <x v="15"/>
    <s v="4/23/2016 12:00:00 AM"/>
    <n v="1"/>
    <n v="384"/>
    <n v="402"/>
    <n v="6.4"/>
    <n v="0.95522388059701491"/>
  </r>
  <r>
    <x v="15"/>
    <s v="4/24/2016 12:00:00 AM"/>
    <n v="1"/>
    <n v="543"/>
    <n v="615"/>
    <n v="9.0500000000000007"/>
    <n v="0.88292682926829269"/>
  </r>
  <r>
    <x v="15"/>
    <s v="4/25/2016 12:00:00 AM"/>
    <n v="1"/>
    <n v="421"/>
    <n v="461"/>
    <n v="7.0166666666666666"/>
    <n v="0.91323210412147504"/>
  </r>
  <r>
    <x v="15"/>
    <s v="4/26/2016 12:00:00 AM"/>
    <n v="1"/>
    <n v="354"/>
    <n v="377"/>
    <n v="5.9"/>
    <n v="0.93899204244031831"/>
  </r>
  <r>
    <x v="15"/>
    <s v="4/27/2016 12:00:00 AM"/>
    <n v="1"/>
    <n v="424"/>
    <n v="452"/>
    <n v="7.0666666666666664"/>
    <n v="0.93805309734513276"/>
  </r>
  <r>
    <x v="15"/>
    <s v="4/28/2016 12:00:00 AM"/>
    <n v="1"/>
    <n v="361"/>
    <n v="372"/>
    <n v="6.0166666666666666"/>
    <n v="0.97043010752688175"/>
  </r>
  <r>
    <x v="15"/>
    <s v="4/29/2016 12:00:00 AM"/>
    <n v="1"/>
    <n v="459"/>
    <n v="485"/>
    <n v="7.65"/>
    <n v="0.94639175257731956"/>
  </r>
  <r>
    <x v="15"/>
    <s v="4/30/2016 12:00:00 AM"/>
    <n v="1"/>
    <n v="412"/>
    <n v="433"/>
    <n v="6.8666666666666663"/>
    <n v="0.9515011547344111"/>
  </r>
  <r>
    <x v="15"/>
    <s v="5/1/2016 12:00:00 AM"/>
    <n v="1"/>
    <n v="379"/>
    <n v="398"/>
    <n v="6.3166666666666664"/>
    <n v="0.95226130653266328"/>
  </r>
  <r>
    <x v="15"/>
    <s v="5/2/2016 12:00:00 AM"/>
    <n v="2"/>
    <n v="525"/>
    <n v="553"/>
    <n v="8.75"/>
    <n v="0.94936708860759489"/>
  </r>
  <r>
    <x v="15"/>
    <s v="5/3/2016 12:00:00 AM"/>
    <n v="1"/>
    <n v="508"/>
    <n v="543"/>
    <n v="8.4666666666666668"/>
    <n v="0.9355432780847146"/>
  </r>
  <r>
    <x v="15"/>
    <s v="5/4/2016 12:00:00 AM"/>
    <n v="1"/>
    <n v="603"/>
    <n v="634"/>
    <n v="10.050000000000001"/>
    <n v="0.95110410094637221"/>
  </r>
  <r>
    <x v="15"/>
    <s v="5/5/2016 12:00:00 AM"/>
    <n v="1"/>
    <n v="74"/>
    <n v="78"/>
    <n v="1.2333333333333334"/>
    <n v="0.94871794871794868"/>
  </r>
  <r>
    <x v="15"/>
    <s v="5/10/2016 12:00:00 AM"/>
    <n v="1"/>
    <n v="504"/>
    <n v="562"/>
    <n v="8.4"/>
    <n v="0.89679715302491103"/>
  </r>
  <r>
    <x v="15"/>
    <s v="5/11/2016 12:00:00 AM"/>
    <n v="1"/>
    <n v="431"/>
    <n v="476"/>
    <n v="7.1833333333333336"/>
    <n v="0.90546218487394958"/>
  </r>
  <r>
    <x v="16"/>
    <s v="4/16/2016 12:00:00 AM"/>
    <n v="1"/>
    <n v="380"/>
    <n v="398"/>
    <n v="6.333333333333333"/>
    <n v="0.95477386934673369"/>
  </r>
  <r>
    <x v="16"/>
    <s v="4/17/2016 12:00:00 AM"/>
    <n v="2"/>
    <n v="336"/>
    <n v="350"/>
    <n v="5.6"/>
    <n v="0.96"/>
  </r>
  <r>
    <x v="16"/>
    <s v="4/18/2016 12:00:00 AM"/>
    <n v="2"/>
    <n v="493"/>
    <n v="510"/>
    <n v="8.2166666666666668"/>
    <n v="0.96666666666666667"/>
  </r>
  <r>
    <x v="16"/>
    <s v="4/19/2016 12:00:00 AM"/>
    <n v="1"/>
    <n v="465"/>
    <n v="492"/>
    <n v="7.75"/>
    <n v="0.94512195121951215"/>
  </r>
  <r>
    <x v="16"/>
    <s v="4/20/2016 12:00:00 AM"/>
    <n v="1"/>
    <n v="474"/>
    <n v="502"/>
    <n v="7.9"/>
    <n v="0.94422310756972117"/>
  </r>
  <r>
    <x v="16"/>
    <s v="4/21/2016 12:00:00 AM"/>
    <n v="1"/>
    <n v="508"/>
    <n v="550"/>
    <n v="8.4666666666666668"/>
    <n v="0.92363636363636359"/>
  </r>
  <r>
    <x v="16"/>
    <s v="4/22/2016 12:00:00 AM"/>
    <n v="1"/>
    <n v="480"/>
    <n v="546"/>
    <n v="8"/>
    <n v="0.87912087912087911"/>
  </r>
  <r>
    <x v="16"/>
    <s v="4/23/2016 12:00:00 AM"/>
    <n v="1"/>
    <n v="492"/>
    <n v="539"/>
    <n v="8.1999999999999993"/>
    <n v="0.91280148423005569"/>
  </r>
  <r>
    <x v="16"/>
    <s v="4/24/2016 12:00:00 AM"/>
    <n v="1"/>
    <n v="353"/>
    <n v="367"/>
    <n v="5.8833333333333337"/>
    <n v="0.96185286103542234"/>
  </r>
  <r>
    <x v="16"/>
    <s v="4/27/2016 12:00:00 AM"/>
    <n v="1"/>
    <n v="542"/>
    <n v="557"/>
    <n v="9.0333333333333332"/>
    <n v="0.97307001795332138"/>
  </r>
  <r>
    <x v="16"/>
    <s v="4/28/2016 12:00:00 AM"/>
    <n v="1"/>
    <n v="393"/>
    <n v="416"/>
    <n v="6.55"/>
    <n v="0.94471153846153844"/>
  </r>
  <r>
    <x v="16"/>
    <s v="4/29/2016 12:00:00 AM"/>
    <n v="1"/>
    <n v="600"/>
    <n v="636"/>
    <n v="10"/>
    <n v="0.94339622641509435"/>
  </r>
  <r>
    <x v="16"/>
    <s v="5/1/2016 12:00:00 AM"/>
    <n v="1"/>
    <n v="507"/>
    <n v="575"/>
    <n v="8.4499999999999993"/>
    <n v="0.88173913043478258"/>
  </r>
  <r>
    <x v="16"/>
    <s v="5/5/2016 12:00:00 AM"/>
    <n v="1"/>
    <n v="392"/>
    <n v="415"/>
    <n v="6.5333333333333332"/>
    <n v="0.944578313253012"/>
  </r>
  <r>
    <x v="16"/>
    <s v="5/6/2016 12:00:00 AM"/>
    <n v="2"/>
    <n v="658"/>
    <n v="698"/>
    <n v="10.966666666666667"/>
    <n v="0.94269340974212035"/>
  </r>
  <r>
    <x v="16"/>
    <s v="5/7/2016 12:00:00 AM"/>
    <n v="2"/>
    <n v="498"/>
    <n v="507"/>
    <n v="8.3000000000000007"/>
    <n v="0.98224852071005919"/>
  </r>
  <r>
    <x v="16"/>
    <s v="5/8/2016 12:00:00 AM"/>
    <n v="1"/>
    <n v="555"/>
    <n v="603"/>
    <n v="9.25"/>
    <n v="0.92039800995024879"/>
  </r>
  <r>
    <x v="16"/>
    <s v="5/9/2016 12:00:00 AM"/>
    <n v="1"/>
    <n v="492"/>
    <n v="522"/>
    <n v="8.1999999999999993"/>
    <n v="0.94252873563218387"/>
  </r>
  <r>
    <x v="17"/>
    <s v="4/13/2016 12:00:00 AM"/>
    <n v="1"/>
    <n v="235"/>
    <n v="260"/>
    <n v="3.9166666666666665"/>
    <n v="0.90384615384615385"/>
  </r>
  <r>
    <x v="17"/>
    <s v="4/14/2016 12:00:00 AM"/>
    <n v="1"/>
    <n v="423"/>
    <n v="441"/>
    <n v="7.05"/>
    <n v="0.95918367346938771"/>
  </r>
  <r>
    <x v="17"/>
    <s v="4/15/2016 12:00:00 AM"/>
    <n v="1"/>
    <n v="391"/>
    <n v="406"/>
    <n v="6.5166666666666666"/>
    <n v="0.96305418719211822"/>
  </r>
  <r>
    <x v="18"/>
    <s v="4/12/2016 12:00:00 AM"/>
    <n v="1"/>
    <n v="366"/>
    <n v="387"/>
    <n v="6.1"/>
    <n v="0.94573643410852715"/>
  </r>
  <r>
    <x v="18"/>
    <s v="4/13/2016 12:00:00 AM"/>
    <n v="3"/>
    <n v="630"/>
    <n v="679"/>
    <n v="10.5"/>
    <n v="0.92783505154639179"/>
  </r>
  <r>
    <x v="18"/>
    <s v="4/14/2016 12:00:00 AM"/>
    <n v="2"/>
    <n v="508"/>
    <n v="535"/>
    <n v="8.4666666666666668"/>
    <n v="0.94953271028037378"/>
  </r>
  <r>
    <x v="18"/>
    <s v="4/15/2016 12:00:00 AM"/>
    <n v="1"/>
    <n v="370"/>
    <n v="386"/>
    <n v="6.166666666666667"/>
    <n v="0.95854922279792742"/>
  </r>
  <r>
    <x v="18"/>
    <s v="4/16/2016 12:00:00 AM"/>
    <n v="1"/>
    <n v="357"/>
    <n v="366"/>
    <n v="5.95"/>
    <n v="0.97540983606557374"/>
  </r>
  <r>
    <x v="18"/>
    <s v="4/17/2016 12:00:00 AM"/>
    <n v="1"/>
    <n v="427"/>
    <n v="446"/>
    <n v="7.1166666666666663"/>
    <n v="0.95739910313901344"/>
  </r>
  <r>
    <x v="18"/>
    <s v="4/18/2016 12:00:00 AM"/>
    <n v="1"/>
    <n v="442"/>
    <n v="458"/>
    <n v="7.3666666666666663"/>
    <n v="0.96506550218340614"/>
  </r>
  <r>
    <x v="18"/>
    <s v="4/19/2016 12:00:00 AM"/>
    <n v="1"/>
    <n v="476"/>
    <n v="535"/>
    <n v="7.9333333333333336"/>
    <n v="0.88971962616822431"/>
  </r>
  <r>
    <x v="18"/>
    <s v="4/20/2016 12:00:00 AM"/>
    <n v="1"/>
    <n v="418"/>
    <n v="424"/>
    <n v="6.9666666666666668"/>
    <n v="0.98584905660377353"/>
  </r>
  <r>
    <x v="18"/>
    <s v="4/21/2016 12:00:00 AM"/>
    <n v="1"/>
    <n v="451"/>
    <n v="457"/>
    <n v="7.5166666666666666"/>
    <n v="0.98687089715536103"/>
  </r>
  <r>
    <x v="18"/>
    <s v="4/22/2016 12:00:00 AM"/>
    <n v="1"/>
    <n v="425"/>
    <n v="435"/>
    <n v="7.083333333333333"/>
    <n v="0.97701149425287359"/>
  </r>
  <r>
    <x v="18"/>
    <s v="4/23/2016 12:00:00 AM"/>
    <n v="1"/>
    <n v="528"/>
    <n v="546"/>
    <n v="8.8000000000000007"/>
    <n v="0.96703296703296704"/>
  </r>
  <r>
    <x v="18"/>
    <s v="4/24/2016 12:00:00 AM"/>
    <n v="1"/>
    <n v="511"/>
    <n v="514"/>
    <n v="8.5166666666666675"/>
    <n v="0.99416342412451364"/>
  </r>
  <r>
    <x v="18"/>
    <s v="4/25/2016 12:00:00 AM"/>
    <n v="1"/>
    <n v="400"/>
    <n v="415"/>
    <n v="6.666666666666667"/>
    <n v="0.96385542168674698"/>
  </r>
  <r>
    <x v="18"/>
    <s v="4/26/2016 12:00:00 AM"/>
    <n v="1"/>
    <n v="441"/>
    <n v="446"/>
    <n v="7.35"/>
    <n v="0.9887892376681614"/>
  </r>
  <r>
    <x v="18"/>
    <s v="4/27/2016 12:00:00 AM"/>
    <n v="1"/>
    <n v="455"/>
    <n v="467"/>
    <n v="7.583333333333333"/>
    <n v="0.97430406852248397"/>
  </r>
  <r>
    <x v="18"/>
    <s v="4/28/2016 12:00:00 AM"/>
    <n v="1"/>
    <n v="440"/>
    <n v="453"/>
    <n v="7.333333333333333"/>
    <n v="0.9713024282560706"/>
  </r>
  <r>
    <x v="18"/>
    <s v="4/29/2016 12:00:00 AM"/>
    <n v="1"/>
    <n v="433"/>
    <n v="447"/>
    <n v="7.2166666666666668"/>
    <n v="0.96868008948545858"/>
  </r>
  <r>
    <x v="18"/>
    <s v="4/30/2016 12:00:00 AM"/>
    <n v="1"/>
    <n v="422"/>
    <n v="424"/>
    <n v="7.0333333333333332"/>
    <n v="0.99528301886792447"/>
  </r>
  <r>
    <x v="18"/>
    <s v="5/1/2016 12:00:00 AM"/>
    <n v="1"/>
    <n v="411"/>
    <n v="426"/>
    <n v="6.85"/>
    <n v="0.96478873239436624"/>
  </r>
  <r>
    <x v="18"/>
    <s v="5/2/2016 12:00:00 AM"/>
    <n v="1"/>
    <n v="466"/>
    <n v="482"/>
    <n v="7.7666666666666666"/>
    <n v="0.96680497925311204"/>
  </r>
  <r>
    <x v="18"/>
    <s v="5/3/2016 12:00:00 AM"/>
    <n v="1"/>
    <n v="394"/>
    <n v="418"/>
    <n v="6.5666666666666664"/>
    <n v="0.9425837320574163"/>
  </r>
  <r>
    <x v="18"/>
    <s v="5/4/2016 12:00:00 AM"/>
    <n v="1"/>
    <n v="442"/>
    <n v="455"/>
    <n v="7.3666666666666663"/>
    <n v="0.97142857142857142"/>
  </r>
  <r>
    <x v="18"/>
    <s v="5/5/2016 12:00:00 AM"/>
    <n v="1"/>
    <n v="467"/>
    <n v="491"/>
    <n v="7.7833333333333332"/>
    <n v="0.95112016293279023"/>
  </r>
  <r>
    <x v="18"/>
    <s v="5/6/2016 12:00:00 AM"/>
    <n v="1"/>
    <n v="443"/>
    <n v="462"/>
    <n v="7.3833333333333337"/>
    <n v="0.95887445887445888"/>
  </r>
  <r>
    <x v="18"/>
    <s v="5/7/2016 12:00:00 AM"/>
    <n v="1"/>
    <n v="298"/>
    <n v="334"/>
    <n v="4.9666666666666668"/>
    <n v="0.89221556886227549"/>
  </r>
  <r>
    <x v="18"/>
    <s v="5/8/2016 12:00:00 AM"/>
    <n v="1"/>
    <n v="541"/>
    <n v="569"/>
    <n v="9.0166666666666675"/>
    <n v="0.95079086115992972"/>
  </r>
  <r>
    <x v="18"/>
    <s v="5/9/2016 12:00:00 AM"/>
    <n v="1"/>
    <n v="489"/>
    <n v="497"/>
    <n v="8.15"/>
    <n v="0.98390342052313884"/>
  </r>
  <r>
    <x v="18"/>
    <s v="5/10/2016 12:00:00 AM"/>
    <n v="1"/>
    <n v="469"/>
    <n v="481"/>
    <n v="7.8166666666666664"/>
    <n v="0.97505197505197505"/>
  </r>
  <r>
    <x v="18"/>
    <s v="5/11/2016 12:00:00 AM"/>
    <n v="1"/>
    <n v="452"/>
    <n v="480"/>
    <n v="7.5333333333333332"/>
    <n v="0.94166666666666665"/>
  </r>
  <r>
    <x v="18"/>
    <s v="5/12/2016 12:00:00 AM"/>
    <n v="1"/>
    <n v="516"/>
    <n v="535"/>
    <n v="8.6"/>
    <n v="0.96448598130841123"/>
  </r>
  <r>
    <x v="19"/>
    <s v="4/16/2016 12:00:00 AM"/>
    <n v="1"/>
    <n v="79"/>
    <n v="82"/>
    <n v="1.3166666666666667"/>
    <n v="0.96341463414634143"/>
  </r>
  <r>
    <x v="19"/>
    <s v="5/1/2016 12:00:00 AM"/>
    <n v="1"/>
    <n v="58"/>
    <n v="61"/>
    <n v="0.96666666666666667"/>
    <n v="0.95081967213114749"/>
  </r>
  <r>
    <x v="20"/>
    <s v="4/12/2016 12:00:00 AM"/>
    <n v="1"/>
    <n v="514"/>
    <n v="525"/>
    <n v="8.5666666666666664"/>
    <n v="0.97904761904761906"/>
  </r>
  <r>
    <x v="20"/>
    <s v="4/13/2016 12:00:00 AM"/>
    <n v="1"/>
    <n v="451"/>
    <n v="465"/>
    <n v="7.5166666666666666"/>
    <n v="0.96989247311827953"/>
  </r>
  <r>
    <x v="20"/>
    <s v="4/14/2016 12:00:00 AM"/>
    <n v="1"/>
    <n v="472"/>
    <n v="476"/>
    <n v="7.8666666666666663"/>
    <n v="0.99159663865546221"/>
  </r>
  <r>
    <x v="20"/>
    <s v="4/15/2016 12:00:00 AM"/>
    <n v="1"/>
    <n v="377"/>
    <n v="386"/>
    <n v="6.2833333333333332"/>
    <n v="0.97668393782383423"/>
  </r>
  <r>
    <x v="20"/>
    <s v="4/19/2016 12:00:00 AM"/>
    <n v="1"/>
    <n v="472"/>
    <n v="483"/>
    <n v="7.8666666666666663"/>
    <n v="0.97722567287784678"/>
  </r>
  <r>
    <x v="20"/>
    <s v="4/20/2016 12:00:00 AM"/>
    <n v="1"/>
    <n v="492"/>
    <n v="502"/>
    <n v="8.1999999999999993"/>
    <n v="0.98007968127490042"/>
  </r>
  <r>
    <x v="20"/>
    <s v="4/21/2016 12:00:00 AM"/>
    <n v="1"/>
    <n v="390"/>
    <n v="411"/>
    <n v="6.5"/>
    <n v="0.94890510948905105"/>
  </r>
  <r>
    <x v="20"/>
    <s v="4/22/2016 12:00:00 AM"/>
    <n v="1"/>
    <n v="428"/>
    <n v="448"/>
    <n v="7.1333333333333337"/>
    <n v="0.9553571428571429"/>
  </r>
  <r>
    <x v="20"/>
    <s v="4/24/2016 12:00:00 AM"/>
    <n v="1"/>
    <n v="681"/>
    <n v="704"/>
    <n v="11.35"/>
    <n v="0.96732954545454541"/>
  </r>
  <r>
    <x v="20"/>
    <s v="4/25/2016 12:00:00 AM"/>
    <n v="1"/>
    <n v="446"/>
    <n v="447"/>
    <n v="7.4333333333333336"/>
    <n v="0.99776286353467558"/>
  </r>
  <r>
    <x v="20"/>
    <s v="4/26/2016 12:00:00 AM"/>
    <n v="1"/>
    <n v="485"/>
    <n v="500"/>
    <n v="8.0833333333333339"/>
    <n v="0.97"/>
  </r>
  <r>
    <x v="20"/>
    <s v="4/27/2016 12:00:00 AM"/>
    <n v="1"/>
    <n v="469"/>
    <n v="479"/>
    <n v="7.8166666666666664"/>
    <n v="0.97912317327766174"/>
  </r>
  <r>
    <x v="20"/>
    <s v="4/28/2016 12:00:00 AM"/>
    <n v="1"/>
    <n v="354"/>
    <n v="367"/>
    <n v="5.9"/>
    <n v="0.96457765667574935"/>
  </r>
  <r>
    <x v="20"/>
    <s v="4/30/2016 12:00:00 AM"/>
    <n v="1"/>
    <n v="485"/>
    <n v="489"/>
    <n v="8.0833333333333339"/>
    <n v="0.99182004089979547"/>
  </r>
  <r>
    <x v="20"/>
    <s v="5/1/2016 12:00:00 AM"/>
    <n v="1"/>
    <n v="388"/>
    <n v="407"/>
    <n v="6.4666666666666668"/>
    <n v="0.95331695331695332"/>
  </r>
  <r>
    <x v="20"/>
    <s v="5/2/2016 12:00:00 AM"/>
    <n v="1"/>
    <n v="440"/>
    <n v="459"/>
    <n v="7.333333333333333"/>
    <n v="0.95860566448801743"/>
  </r>
  <r>
    <x v="20"/>
    <s v="5/3/2016 12:00:00 AM"/>
    <n v="1"/>
    <n v="456"/>
    <n v="461"/>
    <n v="7.6"/>
    <n v="0.98915401301518435"/>
  </r>
  <r>
    <x v="20"/>
    <s v="5/4/2016 12:00:00 AM"/>
    <n v="1"/>
    <n v="420"/>
    <n v="436"/>
    <n v="7"/>
    <n v="0.96330275229357798"/>
  </r>
  <r>
    <x v="20"/>
    <s v="5/6/2016 12:00:00 AM"/>
    <n v="1"/>
    <n v="322"/>
    <n v="333"/>
    <n v="5.3666666666666663"/>
    <n v="0.96696696696696693"/>
  </r>
  <r>
    <x v="20"/>
    <s v="5/7/2016 12:00:00 AM"/>
    <n v="1"/>
    <n v="530"/>
    <n v="548"/>
    <n v="8.8333333333333339"/>
    <n v="0.96715328467153283"/>
  </r>
  <r>
    <x v="20"/>
    <s v="5/8/2016 12:00:00 AM"/>
    <n v="1"/>
    <n v="481"/>
    <n v="510"/>
    <n v="8.0166666666666675"/>
    <n v="0.94313725490196076"/>
  </r>
  <r>
    <x v="20"/>
    <s v="5/9/2016 12:00:00 AM"/>
    <n v="1"/>
    <n v="427"/>
    <n v="438"/>
    <n v="7.1166666666666663"/>
    <n v="0.97488584474885842"/>
  </r>
  <r>
    <x v="20"/>
    <s v="5/11/2016 12:00:00 AM"/>
    <n v="1"/>
    <n v="451"/>
    <n v="463"/>
    <n v="7.5166666666666666"/>
    <n v="0.97408207343412523"/>
  </r>
  <r>
    <x v="20"/>
    <s v="5/12/2016 12:00:00 AM"/>
    <n v="1"/>
    <n v="444"/>
    <n v="457"/>
    <n v="7.4"/>
    <n v="0.97155361050328226"/>
  </r>
  <r>
    <x v="21"/>
    <s v="4/20/2016 12:00:00 AM"/>
    <n v="1"/>
    <n v="486"/>
    <n v="493"/>
    <n v="8.1"/>
    <n v="0.98580121703853951"/>
  </r>
  <r>
    <x v="21"/>
    <s v="4/23/2016 12:00:00 AM"/>
    <n v="1"/>
    <n v="331"/>
    <n v="337"/>
    <n v="5.5166666666666666"/>
    <n v="0.98219584569732943"/>
  </r>
  <r>
    <x v="21"/>
    <s v="5/7/2016 12:00:00 AM"/>
    <n v="1"/>
    <n v="74"/>
    <n v="75"/>
    <n v="1.2333333333333334"/>
    <n v="0.98666666666666669"/>
  </r>
  <r>
    <x v="22"/>
    <s v="4/12/2016 12:00:00 AM"/>
    <n v="1"/>
    <n v="338"/>
    <n v="356"/>
    <n v="5.6333333333333337"/>
    <n v="0.949438202247191"/>
  </r>
  <r>
    <x v="22"/>
    <s v="4/13/2016 12:00:00 AM"/>
    <n v="2"/>
    <n v="447"/>
    <n v="487"/>
    <n v="7.45"/>
    <n v="0.91786447638603696"/>
  </r>
  <r>
    <x v="22"/>
    <s v="4/14/2016 12:00:00 AM"/>
    <n v="1"/>
    <n v="424"/>
    <n v="455"/>
    <n v="7.0666666666666664"/>
    <n v="0.93186813186813189"/>
  </r>
  <r>
    <x v="22"/>
    <s v="4/15/2016 12:00:00 AM"/>
    <n v="1"/>
    <n v="513"/>
    <n v="533"/>
    <n v="8.5500000000000007"/>
    <n v="0.96247654784240155"/>
  </r>
  <r>
    <x v="22"/>
    <s v="4/16/2016 12:00:00 AM"/>
    <n v="2"/>
    <n v="611"/>
    <n v="689"/>
    <n v="10.183333333333334"/>
    <n v="0.8867924528301887"/>
  </r>
  <r>
    <x v="22"/>
    <s v="4/17/2016 12:00:00 AM"/>
    <n v="2"/>
    <n v="525"/>
    <n v="591"/>
    <n v="8.75"/>
    <n v="0.8883248730964467"/>
  </r>
  <r>
    <x v="22"/>
    <s v="4/18/2016 12:00:00 AM"/>
    <n v="1"/>
    <n v="398"/>
    <n v="451"/>
    <n v="6.6333333333333337"/>
    <n v="0.8824833702882483"/>
  </r>
  <r>
    <x v="22"/>
    <s v="4/19/2016 12:00:00 AM"/>
    <n v="1"/>
    <n v="387"/>
    <n v="421"/>
    <n v="6.45"/>
    <n v="0.91923990498812347"/>
  </r>
  <r>
    <x v="22"/>
    <s v="4/20/2016 12:00:00 AM"/>
    <n v="1"/>
    <n v="381"/>
    <n v="409"/>
    <n v="6.35"/>
    <n v="0.93154034229828853"/>
  </r>
  <r>
    <x v="22"/>
    <s v="4/21/2016 12:00:00 AM"/>
    <n v="1"/>
    <n v="396"/>
    <n v="417"/>
    <n v="6.6"/>
    <n v="0.94964028776978415"/>
  </r>
  <r>
    <x v="22"/>
    <s v="4/22/2016 12:00:00 AM"/>
    <n v="1"/>
    <n v="441"/>
    <n v="469"/>
    <n v="7.35"/>
    <n v="0.94029850746268662"/>
  </r>
  <r>
    <x v="22"/>
    <s v="4/23/2016 12:00:00 AM"/>
    <n v="1"/>
    <n v="565"/>
    <n v="591"/>
    <n v="9.4166666666666661"/>
    <n v="0.95600676818950936"/>
  </r>
  <r>
    <x v="22"/>
    <s v="4/24/2016 12:00:00 AM"/>
    <n v="1"/>
    <n v="458"/>
    <n v="492"/>
    <n v="7.6333333333333337"/>
    <n v="0.93089430894308944"/>
  </r>
  <r>
    <x v="22"/>
    <s v="4/25/2016 12:00:00 AM"/>
    <n v="1"/>
    <n v="388"/>
    <n v="402"/>
    <n v="6.4666666666666668"/>
    <n v="0.96517412935323388"/>
  </r>
  <r>
    <x v="22"/>
    <s v="4/25/2016 12:00:00 AM"/>
    <n v="1"/>
    <n v="388"/>
    <n v="402"/>
    <n v="6.4666666666666668"/>
    <n v="0.96517412935323388"/>
  </r>
  <r>
    <x v="22"/>
    <s v="4/26/2016 12:00:00 AM"/>
    <n v="1"/>
    <n v="550"/>
    <n v="584"/>
    <n v="9.1666666666666661"/>
    <n v="0.94178082191780821"/>
  </r>
  <r>
    <x v="22"/>
    <s v="4/27/2016 12:00:00 AM"/>
    <n v="1"/>
    <n v="531"/>
    <n v="600"/>
    <n v="8.85"/>
    <n v="0.88500000000000001"/>
  </r>
  <r>
    <x v="22"/>
    <s v="4/28/2016 12:00:00 AM"/>
    <n v="1"/>
    <n v="506"/>
    <n v="556"/>
    <n v="8.4333333333333336"/>
    <n v="0.91007194244604317"/>
  </r>
  <r>
    <x v="22"/>
    <s v="4/29/2016 12:00:00 AM"/>
    <n v="1"/>
    <n v="527"/>
    <n v="562"/>
    <n v="8.7833333333333332"/>
    <n v="0.93772241992882566"/>
  </r>
  <r>
    <x v="22"/>
    <s v="4/30/2016 12:00:00 AM"/>
    <n v="1"/>
    <n v="468"/>
    <n v="555"/>
    <n v="7.8"/>
    <n v="0.84324324324324329"/>
  </r>
  <r>
    <x v="22"/>
    <s v="5/1/2016 12:00:00 AM"/>
    <n v="1"/>
    <n v="475"/>
    <n v="539"/>
    <n v="7.916666666666667"/>
    <n v="0.88126159554730987"/>
  </r>
  <r>
    <x v="22"/>
    <s v="5/2/2016 12:00:00 AM"/>
    <n v="1"/>
    <n v="351"/>
    <n v="385"/>
    <n v="5.85"/>
    <n v="0.91168831168831166"/>
  </r>
  <r>
    <x v="22"/>
    <s v="5/3/2016 12:00:00 AM"/>
    <n v="1"/>
    <n v="405"/>
    <n v="429"/>
    <n v="6.75"/>
    <n v="0.94405594405594406"/>
  </r>
  <r>
    <x v="22"/>
    <s v="5/4/2016 12:00:00 AM"/>
    <n v="1"/>
    <n v="441"/>
    <n v="477"/>
    <n v="7.35"/>
    <n v="0.92452830188679247"/>
  </r>
  <r>
    <x v="22"/>
    <s v="5/5/2016 12:00:00 AM"/>
    <n v="1"/>
    <n v="381"/>
    <n v="417"/>
    <n v="6.35"/>
    <n v="0.91366906474820142"/>
  </r>
  <r>
    <x v="22"/>
    <s v="5/6/2016 12:00:00 AM"/>
    <n v="1"/>
    <n v="323"/>
    <n v="355"/>
    <n v="5.3833333333333337"/>
    <n v="0.90985915492957747"/>
  </r>
  <r>
    <x v="22"/>
    <s v="5/7/2016 12:00:00 AM"/>
    <n v="2"/>
    <n v="459"/>
    <n v="513"/>
    <n v="7.65"/>
    <n v="0.89473684210526316"/>
  </r>
  <r>
    <x v="22"/>
    <s v="5/8/2016 12:00:00 AM"/>
    <n v="1"/>
    <n v="545"/>
    <n v="606"/>
    <n v="9.0833333333333339"/>
    <n v="0.89933993399339929"/>
  </r>
  <r>
    <x v="22"/>
    <s v="5/9/2016 12:00:00 AM"/>
    <n v="1"/>
    <n v="359"/>
    <n v="399"/>
    <n v="5.9833333333333334"/>
    <n v="0.89974937343358397"/>
  </r>
  <r>
    <x v="22"/>
    <s v="5/10/2016 12:00:00 AM"/>
    <n v="1"/>
    <n v="342"/>
    <n v="391"/>
    <n v="5.7"/>
    <n v="0.8746803069053708"/>
  </r>
  <r>
    <x v="22"/>
    <s v="5/11/2016 12:00:00 AM"/>
    <n v="1"/>
    <n v="368"/>
    <n v="387"/>
    <n v="6.1333333333333337"/>
    <n v="0.95090439276485783"/>
  </r>
  <r>
    <x v="22"/>
    <s v="5/12/2016 12:00:00 AM"/>
    <n v="1"/>
    <n v="496"/>
    <n v="546"/>
    <n v="8.2666666666666675"/>
    <n v="0.90842490842490842"/>
  </r>
  <r>
    <x v="23"/>
    <s v="4/12/2016 12:00:00 AM"/>
    <n v="1"/>
    <n v="458"/>
    <n v="493"/>
    <n v="7.6333333333333337"/>
    <n v="0.92900608519269778"/>
  </r>
  <r>
    <x v="23"/>
    <s v="4/13/2016 12:00:00 AM"/>
    <n v="1"/>
    <n v="531"/>
    <n v="552"/>
    <n v="8.85"/>
    <n v="0.96195652173913049"/>
  </r>
  <r>
    <x v="23"/>
    <s v="4/14/2016 12:00:00 AM"/>
    <n v="1"/>
    <n v="486"/>
    <n v="503"/>
    <n v="8.1"/>
    <n v="0.96620278330019882"/>
  </r>
  <r>
    <x v="23"/>
    <s v="4/15/2016 12:00:00 AM"/>
    <n v="1"/>
    <n v="363"/>
    <n v="377"/>
    <n v="6.05"/>
    <n v="0.96286472148541113"/>
  </r>
  <r>
    <x v="23"/>
    <s v="4/20/2016 12:00:00 AM"/>
    <n v="1"/>
    <n v="528"/>
    <n v="547"/>
    <n v="8.8000000000000007"/>
    <n v="0.96526508226691043"/>
  </r>
  <r>
    <x v="23"/>
    <s v="4/22/2016 12:00:00 AM"/>
    <n v="1"/>
    <n v="391"/>
    <n v="407"/>
    <n v="6.5166666666666666"/>
    <n v="0.9606879606879607"/>
  </r>
  <r>
    <x v="23"/>
    <s v="4/23/2016 12:00:00 AM"/>
    <n v="1"/>
    <n v="339"/>
    <n v="360"/>
    <n v="5.65"/>
    <n v="0.94166666666666665"/>
  </r>
  <r>
    <x v="23"/>
    <s v="4/27/2016 12:00:00 AM"/>
    <n v="1"/>
    <n v="423"/>
    <n v="428"/>
    <n v="7.05"/>
    <n v="0.98831775700934577"/>
  </r>
  <r>
    <x v="23"/>
    <s v="4/28/2016 12:00:00 AM"/>
    <n v="1"/>
    <n v="402"/>
    <n v="416"/>
    <n v="6.7"/>
    <n v="0.96634615384615385"/>
  </r>
  <r>
    <x v="23"/>
    <s v="4/29/2016 12:00:00 AM"/>
    <n v="1"/>
    <n v="398"/>
    <n v="406"/>
    <n v="6.6333333333333337"/>
    <n v="0.98029556650246308"/>
  </r>
  <r>
    <x v="23"/>
    <s v="4/30/2016 12:00:00 AM"/>
    <n v="1"/>
    <n v="343"/>
    <n v="360"/>
    <n v="5.7166666666666668"/>
    <n v="0.95277777777777772"/>
  </r>
  <r>
    <x v="23"/>
    <s v="5/1/2016 12:00:00 AM"/>
    <n v="1"/>
    <n v="503"/>
    <n v="527"/>
    <n v="8.3833333333333329"/>
    <n v="0.95445920303605314"/>
  </r>
  <r>
    <x v="23"/>
    <s v="5/2/2016 12:00:00 AM"/>
    <n v="1"/>
    <n v="415"/>
    <n v="423"/>
    <n v="6.916666666666667"/>
    <n v="0.98108747044917255"/>
  </r>
  <r>
    <x v="23"/>
    <s v="5/3/2016 12:00:00 AM"/>
    <n v="1"/>
    <n v="516"/>
    <n v="545"/>
    <n v="8.6"/>
    <n v="0.94678899082568813"/>
  </r>
  <r>
    <x v="23"/>
    <s v="5/4/2016 12:00:00 AM"/>
    <n v="1"/>
    <n v="439"/>
    <n v="463"/>
    <n v="7.3166666666666664"/>
    <n v="0.948164146868250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B16E0-D055-4047-9CA3-79A7B7FD02C9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ustomer ID">
  <location ref="D3:E28" firstHeaderRow="1" firstDataRow="1" firstDataCol="1"/>
  <pivotFields count="7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dataField="1" numFmtId="9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TimeAsleepInBed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9D8D7B-BA2E-440D-B235-2203FB1CFA49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ustomer ID">
  <location ref="A3:B28" firstHeaderRow="1" firstDataRow="1" firstDataCol="1"/>
  <pivotFields count="7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dataField="1" showAll="0"/>
    <pivotField numFmtId="9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TotalHoursAsleep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42D61-2EF7-4C6F-8DFA-4B8C5F4FBD16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  <queryTableField id="6" dataBound="0" tableColumnId="6"/>
      <queryTableField id="7" dataBound="0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BF8DFE-DA32-4882-8E7E-E7EC35942F79}" name="Table24" displayName="Table24" ref="B4:E29" totalsRowShown="0" headerRowDxfId="10" dataDxfId="9">
  <autoFilter ref="B4:E29" xr:uid="{92BF8DFE-DA32-4882-8E7E-E7EC35942F79}">
    <filterColumn colId="3">
      <filters>
        <filter val="Yes"/>
      </filters>
    </filterColumn>
  </autoFilter>
  <tableColumns count="4">
    <tableColumn id="1" xr3:uid="{C13DBDAE-7FF3-4577-8AC4-9C3C7CAC68C9}" name="Customer ID" dataDxfId="8"/>
    <tableColumn id="2" xr3:uid="{9577D542-05D5-43BA-A197-954F2D3C2138}" name="Average of TotalHoursAsleep" dataDxfId="7"/>
    <tableColumn id="3" xr3:uid="{01F3B46A-235C-4ADA-8B72-EDA41B0333AA}" name="Average of TimeAsleepInBed" dataDxfId="6" dataCellStyle="Percent"/>
    <tableColumn id="4" xr3:uid="{6CE270C9-3C04-4F44-940B-99511B88B9A3}" name="Potential Customer" dataDxfId="5">
      <calculatedColumnFormula>IF(AND(Table2[[#This Row],[Average of TotalHoursAsleep]]&lt;7, Table2[[#This Row],[Average of TimeAsleepInBed]]&lt;8.5), "Yes", 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A52A34-ADC5-4B0A-A55E-E37F22870EDF}" name="Table2" displayName="Table2" ref="B4:E28" totalsRowShown="0">
  <autoFilter ref="B4:E28" xr:uid="{54A52A34-ADC5-4B0A-A55E-E37F22870EDF}"/>
  <tableColumns count="4">
    <tableColumn id="1" xr3:uid="{552E7134-4CE5-4F5F-B46B-D9C3A52355CA}" name="Customer ID"/>
    <tableColumn id="2" xr3:uid="{2355AD5C-3DA6-4ABF-89B5-A7D9A007B52B}" name="Average of TotalHoursAsleep"/>
    <tableColumn id="3" xr3:uid="{270FF2A8-3B93-4D2E-8693-D3A008DD0783}" name="Average of TimeAsleepInBed" dataDxfId="4" dataCellStyle="Percent"/>
    <tableColumn id="4" xr3:uid="{2CDD4E37-71E4-4437-BB34-D23407CA9223}" name="Potential Customer" dataDxfId="3">
      <calculatedColumnFormula>IF(AND(Table2[[#This Row],[Average of TotalHoursAsleep]]&lt;7, Table2[[#This Row],[Average of TimeAsleepInBed]]&lt;8.5), "Yes", 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0245F8-5BBD-4549-B5F3-3E09AE9E35A6}" name="Table5" displayName="Table5" ref="H4:J28" totalsRowShown="0">
  <autoFilter ref="H4:J28" xr:uid="{800245F8-5BBD-4549-B5F3-3E09AE9E35A6}"/>
  <tableColumns count="3">
    <tableColumn id="1" xr3:uid="{B81457FE-3502-4830-B3A5-5887E640E11A}" name="Customer ID"/>
    <tableColumn id="2" xr3:uid="{E470119B-1328-4F7B-92E0-848B53D81B88}" name="Average of TotalHoursAsleep"/>
    <tableColumn id="4" xr3:uid="{6C799807-73BE-4297-B8DF-AD5BE24301B2}" name="Column1" dataDxfId="2">
      <calculatedColumnFormula>IF(Table5[[#This Row],[Average of TotalHoursAsleep]]&gt;9, "Yes", "No")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BFDB9-77AE-48EB-B87D-121F6B05AC52}" name="sleepDay_merged__2" displayName="sleepDay_merged__2" ref="A1:G414" tableType="queryTable" totalsRowShown="0">
  <autoFilter ref="A1:G414" xr:uid="{EBFBFDB9-77AE-48EB-B87D-121F6B05AC52}"/>
  <tableColumns count="7">
    <tableColumn id="1" xr3:uid="{C40CC5F0-3626-434C-A314-67EA03379D6F}" uniqueName="1" name="Id" queryTableFieldId="1"/>
    <tableColumn id="2" xr3:uid="{64EE62F1-8E9D-46AC-BBB4-16241E5A41A6}" uniqueName="2" name="SleepDay" queryTableFieldId="2" dataDxfId="1"/>
    <tableColumn id="3" xr3:uid="{5D42E316-7E6B-4517-A810-926C25DB5EE6}" uniqueName="3" name="TotalSleepRecords" queryTableFieldId="3"/>
    <tableColumn id="4" xr3:uid="{8BDBD210-BB09-468A-9815-986BCF943AC3}" uniqueName="4" name="TotalMinutesAsleep" queryTableFieldId="4"/>
    <tableColumn id="5" xr3:uid="{5B57DDEE-7246-4C07-8445-4388607E36F3}" uniqueName="5" name="TotalTimeInBed" queryTableFieldId="5"/>
    <tableColumn id="6" xr3:uid="{F15D4985-C266-410C-8CC7-34F9EBB2BA12}" uniqueName="6" name="TotalHoursAsleep" queryTableFieldId="6" dataDxfId="0">
      <calculatedColumnFormula>sleepDay_merged__2[[#This Row],[TotalMinutesAsleep]]/60</calculatedColumnFormula>
    </tableColumn>
    <tableColumn id="7" xr3:uid="{0E66C5FA-3A5F-4998-8A0E-FAE59587BE92}" uniqueName="7" name="TimeAsleepInBed" queryTableFieldId="7" dataCellStyle="Percent">
      <calculatedColumnFormula>sleepDay_merged__2[[#This Row],[TotalMinutesAsleep]]/sleepDay_merged__2[[#This Row],[TotalTimeInBed]]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B02B-3487-472F-8A47-1943956D20F7}">
  <dimension ref="B3:Q32"/>
  <sheetViews>
    <sheetView showGridLines="0" tabSelected="1" topLeftCell="A13" zoomScale="82" zoomScaleNormal="77" workbookViewId="0">
      <selection activeCell="H13" sqref="H13"/>
    </sheetView>
  </sheetViews>
  <sheetFormatPr defaultRowHeight="15" x14ac:dyDescent="0.25"/>
  <cols>
    <col min="1" max="1" width="9.140625" style="12"/>
    <col min="2" max="2" width="18.5703125" style="12" bestFit="1" customWidth="1"/>
    <col min="3" max="3" width="42.28515625" style="12" bestFit="1" customWidth="1"/>
    <col min="4" max="4" width="37.7109375" style="13" bestFit="1" customWidth="1"/>
    <col min="5" max="5" width="26.5703125" style="12" bestFit="1" customWidth="1"/>
    <col min="6" max="16384" width="9.140625" style="12"/>
  </cols>
  <sheetData>
    <row r="3" spans="2:14" x14ac:dyDescent="0.25">
      <c r="B3" s="20" t="s">
        <v>47</v>
      </c>
      <c r="C3" s="21"/>
      <c r="D3" s="21"/>
      <c r="E3" s="22"/>
    </row>
    <row r="4" spans="2:14" x14ac:dyDescent="0.25">
      <c r="B4" s="12" t="s">
        <v>48</v>
      </c>
      <c r="C4" s="12" t="s">
        <v>37</v>
      </c>
      <c r="D4" s="13" t="s">
        <v>40</v>
      </c>
      <c r="E4" s="12" t="s">
        <v>42</v>
      </c>
      <c r="G4" s="14"/>
      <c r="H4" s="14"/>
      <c r="I4" s="14"/>
      <c r="J4" s="14"/>
      <c r="K4" s="14"/>
      <c r="L4" s="14"/>
      <c r="M4" s="14"/>
      <c r="N4" s="14"/>
    </row>
    <row r="5" spans="2:14" x14ac:dyDescent="0.25">
      <c r="B5" s="11">
        <v>1503960366</v>
      </c>
      <c r="C5" s="18">
        <v>6.0046666666666644</v>
      </c>
      <c r="D5" s="19">
        <v>0.93638530962022859</v>
      </c>
      <c r="E5" s="18" t="str">
        <f>IF(AND(Table2[[#This Row],[Average of TotalHoursAsleep]]&lt;7, Table2[[#This Row],[Average of TimeAsleepInBed]]&lt;8.5), "Yes", "No")</f>
        <v>Yes</v>
      </c>
    </row>
    <row r="6" spans="2:14" x14ac:dyDescent="0.25">
      <c r="B6" s="11">
        <v>1644430081</v>
      </c>
      <c r="C6" s="18">
        <v>4.9000000000000004</v>
      </c>
      <c r="D6" s="19">
        <v>0.88204038760048575</v>
      </c>
      <c r="E6" s="18" t="str">
        <f>IF(AND(Table2[[#This Row],[Average of TotalHoursAsleep]]&lt;7, Table2[[#This Row],[Average of TimeAsleepInBed]]&lt;8.5), "Yes", "No")</f>
        <v>Yes</v>
      </c>
    </row>
    <row r="7" spans="2:14" hidden="1" x14ac:dyDescent="0.25">
      <c r="B7" s="12">
        <v>1844505072</v>
      </c>
      <c r="C7" s="16">
        <v>10.866666666666667</v>
      </c>
      <c r="D7" s="17">
        <v>0.67845993756503642</v>
      </c>
      <c r="E7" s="16" t="str">
        <f>IF(AND(Table2[[#This Row],[Average of TotalHoursAsleep]]&lt;7, Table2[[#This Row],[Average of TimeAsleepInBed]]&lt;8.5), "Yes", "No")</f>
        <v>No</v>
      </c>
    </row>
    <row r="8" spans="2:14" x14ac:dyDescent="0.25">
      <c r="B8" s="11">
        <v>1927972279</v>
      </c>
      <c r="C8" s="18">
        <v>6.95</v>
      </c>
      <c r="D8" s="19">
        <v>0.94700810290597415</v>
      </c>
      <c r="E8" s="18" t="str">
        <f>IF(AND(Table2[[#This Row],[Average of TotalHoursAsleep]]&lt;7, Table2[[#This Row],[Average of TimeAsleepInBed]]&lt;8.5), "Yes", "No")</f>
        <v>Yes</v>
      </c>
    </row>
    <row r="9" spans="2:14" hidden="1" x14ac:dyDescent="0.25">
      <c r="B9" s="12">
        <v>2026352035</v>
      </c>
      <c r="C9" s="16">
        <v>8.4363095238095251</v>
      </c>
      <c r="D9" s="17">
        <v>0.94134138179509075</v>
      </c>
      <c r="E9" s="16" t="str">
        <f>IF(AND(Table2[[#This Row],[Average of TotalHoursAsleep]]&lt;7, Table2[[#This Row],[Average of TimeAsleepInBed]]&lt;8.5), "Yes", "No")</f>
        <v>No</v>
      </c>
    </row>
    <row r="10" spans="2:14" x14ac:dyDescent="0.25">
      <c r="B10" s="11">
        <v>2320127002</v>
      </c>
      <c r="C10" s="18">
        <v>1.0166666666666666</v>
      </c>
      <c r="D10" s="19">
        <v>0.88405797101449279</v>
      </c>
      <c r="E10" s="18" t="str">
        <f>IF(AND(Table2[[#This Row],[Average of TotalHoursAsleep]]&lt;7, Table2[[#This Row],[Average of TimeAsleepInBed]]&lt;8.5), "Yes", "No")</f>
        <v>Yes</v>
      </c>
    </row>
    <row r="11" spans="2:14" hidden="1" x14ac:dyDescent="0.25">
      <c r="B11" s="12">
        <v>2347167796</v>
      </c>
      <c r="C11" s="16">
        <v>7.4466666666666663</v>
      </c>
      <c r="D11" s="17">
        <v>0.91037036694079887</v>
      </c>
      <c r="E11" s="16" t="str">
        <f>IF(AND(Table2[[#This Row],[Average of TotalHoursAsleep]]&lt;7, Table2[[#This Row],[Average of TimeAsleepInBed]]&lt;8.5), "Yes", "No")</f>
        <v>No</v>
      </c>
    </row>
    <row r="12" spans="2:14" x14ac:dyDescent="0.25">
      <c r="B12" s="11">
        <v>3977333714</v>
      </c>
      <c r="C12" s="18">
        <v>4.8940476190476181</v>
      </c>
      <c r="D12" s="19">
        <v>0.63366907837883768</v>
      </c>
      <c r="E12" s="18" t="str">
        <f>IF(AND(Table2[[#This Row],[Average of TotalHoursAsleep]]&lt;7, Table2[[#This Row],[Average of TimeAsleepInBed]]&lt;8.5), "Yes", "No")</f>
        <v>Yes</v>
      </c>
    </row>
    <row r="13" spans="2:14" x14ac:dyDescent="0.25">
      <c r="B13" s="11">
        <v>4020332650</v>
      </c>
      <c r="C13" s="18">
        <v>5.822916666666667</v>
      </c>
      <c r="D13" s="19">
        <v>0.93035758273887947</v>
      </c>
      <c r="E13" s="18" t="str">
        <f>IF(AND(Table2[[#This Row],[Average of TotalHoursAsleep]]&lt;7, Table2[[#This Row],[Average of TimeAsleepInBed]]&lt;8.5), "Yes", "No")</f>
        <v>Yes</v>
      </c>
    </row>
    <row r="14" spans="2:14" hidden="1" x14ac:dyDescent="0.25">
      <c r="B14" s="12">
        <v>4319703577</v>
      </c>
      <c r="C14" s="16">
        <v>7.9442307692307699</v>
      </c>
      <c r="D14" s="17">
        <v>0.94749748867596528</v>
      </c>
      <c r="E14" s="16" t="str">
        <f>IF(AND(Table2[[#This Row],[Average of TotalHoursAsleep]]&lt;7, Table2[[#This Row],[Average of TimeAsleepInBed]]&lt;8.5), "Yes", "No")</f>
        <v>No</v>
      </c>
    </row>
    <row r="15" spans="2:14" x14ac:dyDescent="0.25">
      <c r="B15" s="11">
        <v>4388161847</v>
      </c>
      <c r="C15" s="18">
        <v>6.71875</v>
      </c>
      <c r="D15" s="19">
        <v>0.94741413074703373</v>
      </c>
      <c r="E15" s="18" t="str">
        <f>IF(AND(Table2[[#This Row],[Average of TotalHoursAsleep]]&lt;7, Table2[[#This Row],[Average of TimeAsleepInBed]]&lt;8.5), "Yes", "No")</f>
        <v>Yes</v>
      </c>
    </row>
    <row r="16" spans="2:14" x14ac:dyDescent="0.25">
      <c r="B16" s="11">
        <v>4445114986</v>
      </c>
      <c r="C16" s="18">
        <v>6.4196428571428568</v>
      </c>
      <c r="D16" s="19">
        <v>0.92538887378812351</v>
      </c>
      <c r="E16" s="18" t="str">
        <f>IF(AND(Table2[[#This Row],[Average of TotalHoursAsleep]]&lt;7, Table2[[#This Row],[Average of TimeAsleepInBed]]&lt;8.5), "Yes", "No")</f>
        <v>Yes</v>
      </c>
    </row>
    <row r="17" spans="2:17" x14ac:dyDescent="0.25">
      <c r="B17" s="11">
        <v>4558609924</v>
      </c>
      <c r="C17" s="18">
        <v>2.1266666666666665</v>
      </c>
      <c r="D17" s="19">
        <v>0.90712765543332985</v>
      </c>
      <c r="E17" s="18" t="str">
        <f>IF(AND(Table2[[#This Row],[Average of TotalHoursAsleep]]&lt;7, Table2[[#This Row],[Average of TimeAsleepInBed]]&lt;8.5), "Yes", "No")</f>
        <v>Yes</v>
      </c>
    </row>
    <row r="18" spans="2:17" hidden="1" x14ac:dyDescent="0.25">
      <c r="B18" s="12">
        <v>4702921684</v>
      </c>
      <c r="C18" s="16">
        <v>7.0190476190476181</v>
      </c>
      <c r="D18" s="17">
        <v>0.95265529640169233</v>
      </c>
      <c r="E18" s="16" t="str">
        <f>IF(AND(Table2[[#This Row],[Average of TotalHoursAsleep]]&lt;7, Table2[[#This Row],[Average of TimeAsleepInBed]]&lt;8.5), "Yes", "No")</f>
        <v>No</v>
      </c>
    </row>
    <row r="19" spans="2:17" hidden="1" x14ac:dyDescent="0.25">
      <c r="B19" s="12">
        <v>5553957443</v>
      </c>
      <c r="C19" s="16">
        <v>7.7247311827956988</v>
      </c>
      <c r="D19" s="17">
        <v>0.91520726403774177</v>
      </c>
      <c r="E19" s="16" t="str">
        <f>IF(AND(Table2[[#This Row],[Average of TotalHoursAsleep]]&lt;7, Table2[[#This Row],[Average of TimeAsleepInBed]]&lt;8.5), "Yes", "No")</f>
        <v>No</v>
      </c>
    </row>
    <row r="20" spans="2:17" hidden="1" x14ac:dyDescent="0.25">
      <c r="B20" s="12">
        <v>5577150313</v>
      </c>
      <c r="C20" s="16">
        <v>7.2000000000000011</v>
      </c>
      <c r="D20" s="17">
        <v>0.93921149583084385</v>
      </c>
      <c r="E20" s="16" t="str">
        <f>IF(AND(Table2[[#This Row],[Average of TotalHoursAsleep]]&lt;7, Table2[[#This Row],[Average of TimeAsleepInBed]]&lt;8.5), "Yes", "No")</f>
        <v>No</v>
      </c>
    </row>
    <row r="21" spans="2:17" hidden="1" x14ac:dyDescent="0.25">
      <c r="B21" s="12">
        <v>6117666160</v>
      </c>
      <c r="C21" s="16">
        <v>7.9796296296296294</v>
      </c>
      <c r="D21" s="17">
        <v>0.94019783807653967</v>
      </c>
      <c r="E21" s="16" t="str">
        <f>IF(AND(Table2[[#This Row],[Average of TotalHoursAsleep]]&lt;7, Table2[[#This Row],[Average of TimeAsleepInBed]]&lt;8.5), "Yes", "No")</f>
        <v>No</v>
      </c>
    </row>
    <row r="22" spans="2:17" x14ac:dyDescent="0.25">
      <c r="B22" s="11">
        <v>6775888955</v>
      </c>
      <c r="C22" s="18">
        <v>5.8277777777777784</v>
      </c>
      <c r="D22" s="19">
        <v>0.94202800483588656</v>
      </c>
      <c r="E22" s="18" t="str">
        <f>IF(AND(Table2[[#This Row],[Average of TotalHoursAsleep]]&lt;7, Table2[[#This Row],[Average of TimeAsleepInBed]]&lt;8.5), "Yes", "No")</f>
        <v>Yes</v>
      </c>
    </row>
    <row r="23" spans="2:17" hidden="1" x14ac:dyDescent="0.25">
      <c r="B23" s="12">
        <v>6962181067</v>
      </c>
      <c r="C23" s="16">
        <v>7.4666666666666668</v>
      </c>
      <c r="D23" s="17">
        <v>0.96148724840189947</v>
      </c>
      <c r="E23" s="16" t="str">
        <f>IF(AND(Table2[[#This Row],[Average of TotalHoursAsleep]]&lt;7, Table2[[#This Row],[Average of TimeAsleepInBed]]&lt;8.5), "Yes", "No")</f>
        <v>No</v>
      </c>
    </row>
    <row r="24" spans="2:17" x14ac:dyDescent="0.25">
      <c r="B24" s="11">
        <v>7007744171</v>
      </c>
      <c r="C24" s="18">
        <v>1.1416666666666666</v>
      </c>
      <c r="D24" s="19">
        <v>0.95711715313874446</v>
      </c>
      <c r="E24" s="18" t="str">
        <f>IF(AND(Table2[[#This Row],[Average of TotalHoursAsleep]]&lt;7, Table2[[#This Row],[Average of TimeAsleepInBed]]&lt;8.5), "Yes", "No")</f>
        <v>Yes</v>
      </c>
    </row>
    <row r="25" spans="2:17" hidden="1" x14ac:dyDescent="0.25">
      <c r="B25" s="12">
        <v>7086361926</v>
      </c>
      <c r="C25" s="16">
        <v>7.5520833333333357</v>
      </c>
      <c r="D25" s="17">
        <v>0.97131499888862605</v>
      </c>
      <c r="E25" s="16" t="str">
        <f>IF(AND(Table2[[#This Row],[Average of TotalHoursAsleep]]&lt;7, Table2[[#This Row],[Average of TimeAsleepInBed]]&lt;8.5), "Yes", "No")</f>
        <v>No</v>
      </c>
    </row>
    <row r="26" spans="2:17" x14ac:dyDescent="0.25">
      <c r="B26" s="11">
        <v>8053475328</v>
      </c>
      <c r="C26" s="18">
        <v>4.95</v>
      </c>
      <c r="D26" s="19">
        <v>0.98488790980084528</v>
      </c>
      <c r="E26" s="18" t="str">
        <f>IF(AND(Table2[[#This Row],[Average of TotalHoursAsleep]]&lt;7, Table2[[#This Row],[Average of TimeAsleepInBed]]&lt;8.5), "Yes", "No")</f>
        <v>Yes</v>
      </c>
    </row>
    <row r="27" spans="2:17" hidden="1" x14ac:dyDescent="0.25">
      <c r="B27" s="12">
        <v>8378563200</v>
      </c>
      <c r="C27" s="16">
        <v>7.3890624999999996</v>
      </c>
      <c r="D27" s="17">
        <v>0.91899790596675113</v>
      </c>
      <c r="E27" s="16" t="str">
        <f>IF(AND(Table2[[#This Row],[Average of TotalHoursAsleep]]&lt;7, Table2[[#This Row],[Average of TimeAsleepInBed]]&lt;8.5), "Yes", "No")</f>
        <v>No</v>
      </c>
    </row>
    <row r="28" spans="2:17" hidden="1" x14ac:dyDescent="0.25">
      <c r="B28" s="12">
        <v>8792009665</v>
      </c>
      <c r="C28" s="16">
        <v>7.2611111111111111</v>
      </c>
      <c r="D28" s="17">
        <v>0.96039245917692539</v>
      </c>
      <c r="E28" s="16" t="str">
        <f>IF(AND(Table2[[#This Row],[Average of TotalHoursAsleep]]&lt;7, Table2[[#This Row],[Average of TimeAsleepInBed]]&lt;8.5), "Yes", "No")</f>
        <v>No</v>
      </c>
    </row>
    <row r="29" spans="2:17" x14ac:dyDescent="0.25">
      <c r="B29" s="11">
        <v>1844505072</v>
      </c>
      <c r="C29" s="18">
        <v>10.866666666666667</v>
      </c>
      <c r="D29" s="19">
        <v>0.67845993756503642</v>
      </c>
      <c r="E29" s="18" t="s">
        <v>51</v>
      </c>
    </row>
    <row r="32" spans="2:17" x14ac:dyDescent="0.25">
      <c r="B32" s="23" t="s">
        <v>49</v>
      </c>
      <c r="C32" s="23"/>
      <c r="D32" s="23"/>
      <c r="E32" s="23"/>
      <c r="F32" s="15"/>
      <c r="G32" s="23" t="s">
        <v>50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</row>
  </sheetData>
  <mergeCells count="3">
    <mergeCell ref="B3:E3"/>
    <mergeCell ref="B32:E32"/>
    <mergeCell ref="G32:Q3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0E34-DB9A-41DF-B4F9-DF901DC8CCF4}">
  <dimension ref="B2:K28"/>
  <sheetViews>
    <sheetView zoomScale="81" zoomScaleNormal="100" workbookViewId="0">
      <selection activeCell="G30" sqref="G30"/>
    </sheetView>
  </sheetViews>
  <sheetFormatPr defaultRowHeight="15" x14ac:dyDescent="0.25"/>
  <cols>
    <col min="2" max="2" width="14.42578125" bestFit="1" customWidth="1"/>
    <col min="3" max="3" width="30.42578125" customWidth="1"/>
    <col min="4" max="4" width="28.85546875" style="6" customWidth="1"/>
    <col min="5" max="5" width="24" customWidth="1"/>
    <col min="8" max="8" width="15.5703125" bestFit="1" customWidth="1"/>
    <col min="9" max="10" width="31" bestFit="1" customWidth="1"/>
    <col min="11" max="11" width="22.28515625" bestFit="1" customWidth="1"/>
  </cols>
  <sheetData>
    <row r="2" spans="2:11" x14ac:dyDescent="0.25">
      <c r="B2" s="20" t="s">
        <v>43</v>
      </c>
      <c r="C2" s="21"/>
      <c r="D2" s="21"/>
      <c r="E2" s="22"/>
      <c r="H2" s="20" t="s">
        <v>43</v>
      </c>
      <c r="I2" s="21"/>
      <c r="J2" s="21"/>
      <c r="K2" s="7"/>
    </row>
    <row r="3" spans="2:11" x14ac:dyDescent="0.25">
      <c r="B3" s="24" t="s">
        <v>44</v>
      </c>
      <c r="C3" s="25"/>
      <c r="D3" s="25"/>
      <c r="E3" s="26"/>
      <c r="H3" s="24" t="s">
        <v>45</v>
      </c>
      <c r="I3" s="27"/>
      <c r="J3" s="27"/>
      <c r="K3" s="8"/>
    </row>
    <row r="4" spans="2:11" x14ac:dyDescent="0.25">
      <c r="B4" t="s">
        <v>41</v>
      </c>
      <c r="C4" t="s">
        <v>37</v>
      </c>
      <c r="D4" s="6" t="s">
        <v>40</v>
      </c>
      <c r="E4" t="s">
        <v>42</v>
      </c>
      <c r="H4" t="s">
        <v>41</v>
      </c>
      <c r="I4" t="s">
        <v>37</v>
      </c>
      <c r="J4" t="s">
        <v>46</v>
      </c>
    </row>
    <row r="5" spans="2:11" x14ac:dyDescent="0.25">
      <c r="B5">
        <v>1503960366</v>
      </c>
      <c r="C5">
        <v>6.0046666666666644</v>
      </c>
      <c r="D5" s="6">
        <v>0.93638530962022859</v>
      </c>
      <c r="E5" s="9" t="str">
        <f>IF(AND(Table2[[#This Row],[Average of TotalHoursAsleep]]&lt;7, Table2[[#This Row],[Average of TimeAsleepInBed]]&lt;8.5), "Yes", "No")</f>
        <v>Yes</v>
      </c>
      <c r="H5">
        <v>1503960366</v>
      </c>
      <c r="I5">
        <v>6.0046666666666644</v>
      </c>
      <c r="J5" s="10" t="str">
        <f>IF(Table5[[#This Row],[Average of TotalHoursAsleep]]&gt;9, "Yes", "No")</f>
        <v>No</v>
      </c>
    </row>
    <row r="6" spans="2:11" x14ac:dyDescent="0.25">
      <c r="B6">
        <v>1644430081</v>
      </c>
      <c r="C6">
        <v>4.9000000000000004</v>
      </c>
      <c r="D6" s="6">
        <v>0.88204038760048575</v>
      </c>
      <c r="E6" s="9" t="str">
        <f>IF(AND(Table2[[#This Row],[Average of TotalHoursAsleep]]&lt;7, Table2[[#This Row],[Average of TimeAsleepInBed]]&lt;8.5), "Yes", "No")</f>
        <v>Yes</v>
      </c>
      <c r="H6">
        <v>1644430081</v>
      </c>
      <c r="I6">
        <v>4.9000000000000004</v>
      </c>
      <c r="J6" s="10" t="str">
        <f>IF(Table5[[#This Row],[Average of TotalHoursAsleep]]&gt;9, "Yes", "No")</f>
        <v>No</v>
      </c>
    </row>
    <row r="7" spans="2:11" x14ac:dyDescent="0.25">
      <c r="B7">
        <v>1844505072</v>
      </c>
      <c r="C7">
        <v>10.866666666666667</v>
      </c>
      <c r="D7" s="6">
        <v>0.67845993756503642</v>
      </c>
      <c r="E7" s="10" t="str">
        <f>IF(AND(Table2[[#This Row],[Average of TotalHoursAsleep]]&lt;7, Table2[[#This Row],[Average of TimeAsleepInBed]]&lt;8.5), "Yes", "No")</f>
        <v>No</v>
      </c>
      <c r="H7">
        <v>1844505072</v>
      </c>
      <c r="I7">
        <v>10.866666666666667</v>
      </c>
      <c r="J7" s="9" t="str">
        <f>IF(Table5[[#This Row],[Average of TotalHoursAsleep]]&gt;9, "Yes", "No")</f>
        <v>Yes</v>
      </c>
    </row>
    <row r="8" spans="2:11" x14ac:dyDescent="0.25">
      <c r="B8">
        <v>1927972279</v>
      </c>
      <c r="C8">
        <v>6.95</v>
      </c>
      <c r="D8" s="6">
        <v>0.94700810290597415</v>
      </c>
      <c r="E8" s="9" t="str">
        <f>IF(AND(Table2[[#This Row],[Average of TotalHoursAsleep]]&lt;7, Table2[[#This Row],[Average of TimeAsleepInBed]]&lt;8.5), "Yes", "No")</f>
        <v>Yes</v>
      </c>
      <c r="H8">
        <v>1927972279</v>
      </c>
      <c r="I8">
        <v>6.95</v>
      </c>
      <c r="J8" s="10" t="str">
        <f>IF(Table5[[#This Row],[Average of TotalHoursAsleep]]&gt;9, "Yes", "No")</f>
        <v>No</v>
      </c>
    </row>
    <row r="9" spans="2:11" x14ac:dyDescent="0.25">
      <c r="B9">
        <v>2026352035</v>
      </c>
      <c r="C9">
        <v>8.4363095238095251</v>
      </c>
      <c r="D9" s="6">
        <v>0.94134138179509075</v>
      </c>
      <c r="E9" s="10" t="str">
        <f>IF(AND(Table2[[#This Row],[Average of TotalHoursAsleep]]&lt;7, Table2[[#This Row],[Average of TimeAsleepInBed]]&lt;8.5), "Yes", "No")</f>
        <v>No</v>
      </c>
      <c r="H9">
        <v>2026352035</v>
      </c>
      <c r="I9">
        <v>8.4363095238095251</v>
      </c>
      <c r="J9" s="10" t="str">
        <f>IF(Table5[[#This Row],[Average of TotalHoursAsleep]]&gt;9, "Yes", "No")</f>
        <v>No</v>
      </c>
    </row>
    <row r="10" spans="2:11" x14ac:dyDescent="0.25">
      <c r="B10">
        <v>2320127002</v>
      </c>
      <c r="C10">
        <v>1.0166666666666666</v>
      </c>
      <c r="D10" s="6">
        <v>0.88405797101449279</v>
      </c>
      <c r="E10" s="9" t="str">
        <f>IF(AND(Table2[[#This Row],[Average of TotalHoursAsleep]]&lt;7, Table2[[#This Row],[Average of TimeAsleepInBed]]&lt;8.5), "Yes", "No")</f>
        <v>Yes</v>
      </c>
      <c r="H10">
        <v>2320127002</v>
      </c>
      <c r="I10">
        <v>1.0166666666666666</v>
      </c>
      <c r="J10" s="10" t="str">
        <f>IF(Table5[[#This Row],[Average of TotalHoursAsleep]]&gt;9, "Yes", "No")</f>
        <v>No</v>
      </c>
    </row>
    <row r="11" spans="2:11" x14ac:dyDescent="0.25">
      <c r="B11">
        <v>2347167796</v>
      </c>
      <c r="C11">
        <v>7.4466666666666663</v>
      </c>
      <c r="D11" s="6">
        <v>0.91037036694079887</v>
      </c>
      <c r="E11" s="10" t="str">
        <f>IF(AND(Table2[[#This Row],[Average of TotalHoursAsleep]]&lt;7, Table2[[#This Row],[Average of TimeAsleepInBed]]&lt;8.5), "Yes", "No")</f>
        <v>No</v>
      </c>
      <c r="H11">
        <v>2347167796</v>
      </c>
      <c r="I11">
        <v>7.4466666666666663</v>
      </c>
      <c r="J11" s="10" t="str">
        <f>IF(Table5[[#This Row],[Average of TotalHoursAsleep]]&gt;9, "Yes", "No")</f>
        <v>No</v>
      </c>
    </row>
    <row r="12" spans="2:11" x14ac:dyDescent="0.25">
      <c r="B12">
        <v>3977333714</v>
      </c>
      <c r="C12">
        <v>4.8940476190476181</v>
      </c>
      <c r="D12" s="6">
        <v>0.63366907837883768</v>
      </c>
      <c r="E12" s="9" t="str">
        <f>IF(AND(Table2[[#This Row],[Average of TotalHoursAsleep]]&lt;7, Table2[[#This Row],[Average of TimeAsleepInBed]]&lt;8.5), "Yes", "No")</f>
        <v>Yes</v>
      </c>
      <c r="H12">
        <v>3977333714</v>
      </c>
      <c r="I12">
        <v>4.8940476190476181</v>
      </c>
      <c r="J12" s="10" t="str">
        <f>IF(Table5[[#This Row],[Average of TotalHoursAsleep]]&gt;9, "Yes", "No")</f>
        <v>No</v>
      </c>
    </row>
    <row r="13" spans="2:11" x14ac:dyDescent="0.25">
      <c r="B13">
        <v>4020332650</v>
      </c>
      <c r="C13">
        <v>5.822916666666667</v>
      </c>
      <c r="D13" s="6">
        <v>0.93035758273887947</v>
      </c>
      <c r="E13" s="9" t="str">
        <f>IF(AND(Table2[[#This Row],[Average of TotalHoursAsleep]]&lt;7, Table2[[#This Row],[Average of TimeAsleepInBed]]&lt;8.5), "Yes", "No")</f>
        <v>Yes</v>
      </c>
      <c r="H13">
        <v>4020332650</v>
      </c>
      <c r="I13">
        <v>5.822916666666667</v>
      </c>
      <c r="J13" s="10" t="str">
        <f>IF(Table5[[#This Row],[Average of TotalHoursAsleep]]&gt;9, "Yes", "No")</f>
        <v>No</v>
      </c>
    </row>
    <row r="14" spans="2:11" x14ac:dyDescent="0.25">
      <c r="B14">
        <v>4319703577</v>
      </c>
      <c r="C14">
        <v>7.9442307692307699</v>
      </c>
      <c r="D14" s="6">
        <v>0.94749748867596528</v>
      </c>
      <c r="E14" s="10" t="str">
        <f>IF(AND(Table2[[#This Row],[Average of TotalHoursAsleep]]&lt;7, Table2[[#This Row],[Average of TimeAsleepInBed]]&lt;8.5), "Yes", "No")</f>
        <v>No</v>
      </c>
      <c r="H14">
        <v>4319703577</v>
      </c>
      <c r="I14">
        <v>7.9442307692307699</v>
      </c>
      <c r="J14" s="10" t="str">
        <f>IF(Table5[[#This Row],[Average of TotalHoursAsleep]]&gt;9, "Yes", "No")</f>
        <v>No</v>
      </c>
    </row>
    <row r="15" spans="2:11" x14ac:dyDescent="0.25">
      <c r="B15">
        <v>4388161847</v>
      </c>
      <c r="C15">
        <v>6.71875</v>
      </c>
      <c r="D15" s="6">
        <v>0.94741413074703373</v>
      </c>
      <c r="E15" s="9" t="str">
        <f>IF(AND(Table2[[#This Row],[Average of TotalHoursAsleep]]&lt;7, Table2[[#This Row],[Average of TimeAsleepInBed]]&lt;8.5), "Yes", "No")</f>
        <v>Yes</v>
      </c>
      <c r="H15">
        <v>4388161847</v>
      </c>
      <c r="I15">
        <v>6.71875</v>
      </c>
      <c r="J15" s="10" t="str">
        <f>IF(Table5[[#This Row],[Average of TotalHoursAsleep]]&gt;9, "Yes", "No")</f>
        <v>No</v>
      </c>
    </row>
    <row r="16" spans="2:11" x14ac:dyDescent="0.25">
      <c r="B16">
        <v>4445114986</v>
      </c>
      <c r="C16">
        <v>6.4196428571428568</v>
      </c>
      <c r="D16" s="6">
        <v>0.92538887378812351</v>
      </c>
      <c r="E16" s="9" t="str">
        <f>IF(AND(Table2[[#This Row],[Average of TotalHoursAsleep]]&lt;7, Table2[[#This Row],[Average of TimeAsleepInBed]]&lt;8.5), "Yes", "No")</f>
        <v>Yes</v>
      </c>
      <c r="H16">
        <v>4445114986</v>
      </c>
      <c r="I16">
        <v>6.4196428571428568</v>
      </c>
      <c r="J16" s="10" t="str">
        <f>IF(Table5[[#This Row],[Average of TotalHoursAsleep]]&gt;9, "Yes", "No")</f>
        <v>No</v>
      </c>
    </row>
    <row r="17" spans="2:10" x14ac:dyDescent="0.25">
      <c r="B17">
        <v>4558609924</v>
      </c>
      <c r="C17">
        <v>2.1266666666666665</v>
      </c>
      <c r="D17" s="6">
        <v>0.90712765543332985</v>
      </c>
      <c r="E17" s="9" t="str">
        <f>IF(AND(Table2[[#This Row],[Average of TotalHoursAsleep]]&lt;7, Table2[[#This Row],[Average of TimeAsleepInBed]]&lt;8.5), "Yes", "No")</f>
        <v>Yes</v>
      </c>
      <c r="H17">
        <v>4558609924</v>
      </c>
      <c r="I17">
        <v>2.1266666666666665</v>
      </c>
      <c r="J17" s="10" t="str">
        <f>IF(Table5[[#This Row],[Average of TotalHoursAsleep]]&gt;9, "Yes", "No")</f>
        <v>No</v>
      </c>
    </row>
    <row r="18" spans="2:10" x14ac:dyDescent="0.25">
      <c r="B18">
        <v>4702921684</v>
      </c>
      <c r="C18">
        <v>7.0190476190476181</v>
      </c>
      <c r="D18" s="6">
        <v>0.95265529640169233</v>
      </c>
      <c r="E18" s="10" t="str">
        <f>IF(AND(Table2[[#This Row],[Average of TotalHoursAsleep]]&lt;7, Table2[[#This Row],[Average of TimeAsleepInBed]]&lt;8.5), "Yes", "No")</f>
        <v>No</v>
      </c>
      <c r="H18">
        <v>4702921684</v>
      </c>
      <c r="I18">
        <v>7.0190476190476181</v>
      </c>
      <c r="J18" s="10" t="str">
        <f>IF(Table5[[#This Row],[Average of TotalHoursAsleep]]&gt;9, "Yes", "No")</f>
        <v>No</v>
      </c>
    </row>
    <row r="19" spans="2:10" x14ac:dyDescent="0.25">
      <c r="B19">
        <v>5553957443</v>
      </c>
      <c r="C19">
        <v>7.7247311827956988</v>
      </c>
      <c r="D19" s="6">
        <v>0.91520726403774177</v>
      </c>
      <c r="E19" s="10" t="str">
        <f>IF(AND(Table2[[#This Row],[Average of TotalHoursAsleep]]&lt;7, Table2[[#This Row],[Average of TimeAsleepInBed]]&lt;8.5), "Yes", "No")</f>
        <v>No</v>
      </c>
      <c r="H19">
        <v>5553957443</v>
      </c>
      <c r="I19">
        <v>7.7247311827956988</v>
      </c>
      <c r="J19" s="10" t="str">
        <f>IF(Table5[[#This Row],[Average of TotalHoursAsleep]]&gt;9, "Yes", "No")</f>
        <v>No</v>
      </c>
    </row>
    <row r="20" spans="2:10" x14ac:dyDescent="0.25">
      <c r="B20">
        <v>5577150313</v>
      </c>
      <c r="C20">
        <v>7.2000000000000011</v>
      </c>
      <c r="D20" s="6">
        <v>0.93921149583084385</v>
      </c>
      <c r="E20" s="10" t="str">
        <f>IF(AND(Table2[[#This Row],[Average of TotalHoursAsleep]]&lt;7, Table2[[#This Row],[Average of TimeAsleepInBed]]&lt;8.5), "Yes", "No")</f>
        <v>No</v>
      </c>
      <c r="H20">
        <v>5577150313</v>
      </c>
      <c r="I20">
        <v>7.2000000000000011</v>
      </c>
      <c r="J20" s="10" t="str">
        <f>IF(Table5[[#This Row],[Average of TotalHoursAsleep]]&gt;9, "Yes", "No")</f>
        <v>No</v>
      </c>
    </row>
    <row r="21" spans="2:10" x14ac:dyDescent="0.25">
      <c r="B21">
        <v>6117666160</v>
      </c>
      <c r="C21">
        <v>7.9796296296296294</v>
      </c>
      <c r="D21" s="6">
        <v>0.94019783807653967</v>
      </c>
      <c r="E21" s="10" t="str">
        <f>IF(AND(Table2[[#This Row],[Average of TotalHoursAsleep]]&lt;7, Table2[[#This Row],[Average of TimeAsleepInBed]]&lt;8.5), "Yes", "No")</f>
        <v>No</v>
      </c>
      <c r="H21">
        <v>6117666160</v>
      </c>
      <c r="I21">
        <v>7.9796296296296294</v>
      </c>
      <c r="J21" s="10" t="str">
        <f>IF(Table5[[#This Row],[Average of TotalHoursAsleep]]&gt;9, "Yes", "No")</f>
        <v>No</v>
      </c>
    </row>
    <row r="22" spans="2:10" x14ac:dyDescent="0.25">
      <c r="B22">
        <v>6775888955</v>
      </c>
      <c r="C22">
        <v>5.8277777777777784</v>
      </c>
      <c r="D22" s="6">
        <v>0.94202800483588656</v>
      </c>
      <c r="E22" s="9" t="str">
        <f>IF(AND(Table2[[#This Row],[Average of TotalHoursAsleep]]&lt;7, Table2[[#This Row],[Average of TimeAsleepInBed]]&lt;8.5), "Yes", "No")</f>
        <v>Yes</v>
      </c>
      <c r="H22">
        <v>6775888955</v>
      </c>
      <c r="I22">
        <v>5.8277777777777784</v>
      </c>
      <c r="J22" s="10" t="str">
        <f>IF(Table5[[#This Row],[Average of TotalHoursAsleep]]&gt;9, "Yes", "No")</f>
        <v>No</v>
      </c>
    </row>
    <row r="23" spans="2:10" x14ac:dyDescent="0.25">
      <c r="B23">
        <v>6962181067</v>
      </c>
      <c r="C23">
        <v>7.4666666666666668</v>
      </c>
      <c r="D23" s="6">
        <v>0.96148724840189947</v>
      </c>
      <c r="E23" s="10" t="str">
        <f>IF(AND(Table2[[#This Row],[Average of TotalHoursAsleep]]&lt;7, Table2[[#This Row],[Average of TimeAsleepInBed]]&lt;8.5), "Yes", "No")</f>
        <v>No</v>
      </c>
      <c r="H23">
        <v>6962181067</v>
      </c>
      <c r="I23">
        <v>7.4666666666666668</v>
      </c>
      <c r="J23" s="10" t="str">
        <f>IF(Table5[[#This Row],[Average of TotalHoursAsleep]]&gt;9, "Yes", "No")</f>
        <v>No</v>
      </c>
    </row>
    <row r="24" spans="2:10" x14ac:dyDescent="0.25">
      <c r="B24">
        <v>7007744171</v>
      </c>
      <c r="C24">
        <v>1.1416666666666666</v>
      </c>
      <c r="D24" s="6">
        <v>0.95711715313874446</v>
      </c>
      <c r="E24" s="9" t="str">
        <f>IF(AND(Table2[[#This Row],[Average of TotalHoursAsleep]]&lt;7, Table2[[#This Row],[Average of TimeAsleepInBed]]&lt;8.5), "Yes", "No")</f>
        <v>Yes</v>
      </c>
      <c r="H24">
        <v>7007744171</v>
      </c>
      <c r="I24">
        <v>1.1416666666666666</v>
      </c>
      <c r="J24" s="10" t="str">
        <f>IF(Table5[[#This Row],[Average of TotalHoursAsleep]]&gt;9, "Yes", "No")</f>
        <v>No</v>
      </c>
    </row>
    <row r="25" spans="2:10" x14ac:dyDescent="0.25">
      <c r="B25">
        <v>7086361926</v>
      </c>
      <c r="C25">
        <v>7.5520833333333357</v>
      </c>
      <c r="D25" s="6">
        <v>0.97131499888862605</v>
      </c>
      <c r="E25" s="10" t="str">
        <f>IF(AND(Table2[[#This Row],[Average of TotalHoursAsleep]]&lt;7, Table2[[#This Row],[Average of TimeAsleepInBed]]&lt;8.5), "Yes", "No")</f>
        <v>No</v>
      </c>
      <c r="H25">
        <v>7086361926</v>
      </c>
      <c r="I25">
        <v>7.5520833333333357</v>
      </c>
      <c r="J25" s="10" t="str">
        <f>IF(Table5[[#This Row],[Average of TotalHoursAsleep]]&gt;9, "Yes", "No")</f>
        <v>No</v>
      </c>
    </row>
    <row r="26" spans="2:10" x14ac:dyDescent="0.25">
      <c r="B26">
        <v>8053475328</v>
      </c>
      <c r="C26">
        <v>4.95</v>
      </c>
      <c r="D26" s="6">
        <v>0.98488790980084528</v>
      </c>
      <c r="E26" s="9" t="str">
        <f>IF(AND(Table2[[#This Row],[Average of TotalHoursAsleep]]&lt;7, Table2[[#This Row],[Average of TimeAsleepInBed]]&lt;8.5), "Yes", "No")</f>
        <v>Yes</v>
      </c>
      <c r="H26">
        <v>8053475328</v>
      </c>
      <c r="I26">
        <v>4.95</v>
      </c>
      <c r="J26" s="10" t="str">
        <f>IF(Table5[[#This Row],[Average of TotalHoursAsleep]]&gt;9, "Yes", "No")</f>
        <v>No</v>
      </c>
    </row>
    <row r="27" spans="2:10" x14ac:dyDescent="0.25">
      <c r="B27">
        <v>8378563200</v>
      </c>
      <c r="C27">
        <v>7.3890624999999996</v>
      </c>
      <c r="D27" s="6">
        <v>0.91899790596675113</v>
      </c>
      <c r="E27" s="10" t="str">
        <f>IF(AND(Table2[[#This Row],[Average of TotalHoursAsleep]]&lt;7, Table2[[#This Row],[Average of TimeAsleepInBed]]&lt;8.5), "Yes", "No")</f>
        <v>No</v>
      </c>
      <c r="H27">
        <v>8378563200</v>
      </c>
      <c r="I27">
        <v>7.3890624999999996</v>
      </c>
      <c r="J27" s="10" t="str">
        <f>IF(Table5[[#This Row],[Average of TotalHoursAsleep]]&gt;9, "Yes", "No")</f>
        <v>No</v>
      </c>
    </row>
    <row r="28" spans="2:10" x14ac:dyDescent="0.25">
      <c r="B28">
        <v>8792009665</v>
      </c>
      <c r="C28">
        <v>7.2611111111111111</v>
      </c>
      <c r="D28" s="6">
        <v>0.96039245917692539</v>
      </c>
      <c r="E28" s="10" t="str">
        <f>IF(AND(Table2[[#This Row],[Average of TotalHoursAsleep]]&lt;7, Table2[[#This Row],[Average of TimeAsleepInBed]]&lt;8.5), "Yes", "No")</f>
        <v>No</v>
      </c>
      <c r="H28" s="5">
        <v>8792009665</v>
      </c>
      <c r="I28" s="5">
        <v>7.2611111111111111</v>
      </c>
      <c r="J28" s="10" t="str">
        <f>IF(Table5[[#This Row],[Average of TotalHoursAsleep]]&gt;9, "Yes", "No")</f>
        <v>No</v>
      </c>
    </row>
  </sheetData>
  <mergeCells count="4">
    <mergeCell ref="B2:E2"/>
    <mergeCell ref="B3:E3"/>
    <mergeCell ref="H2:J2"/>
    <mergeCell ref="H3:J3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150C-4AF9-4D9C-8E8E-553024AF03FD}">
  <dimension ref="A3:E28"/>
  <sheetViews>
    <sheetView zoomScale="84" workbookViewId="0">
      <selection activeCell="B28" sqref="B28"/>
    </sheetView>
  </sheetViews>
  <sheetFormatPr defaultRowHeight="15" x14ac:dyDescent="0.25"/>
  <cols>
    <col min="1" max="1" width="14.28515625" bestFit="1" customWidth="1"/>
    <col min="2" max="2" width="27.28515625" bestFit="1" customWidth="1"/>
    <col min="4" max="4" width="14.28515625" bestFit="1" customWidth="1"/>
    <col min="5" max="5" width="27.28515625" style="4" bestFit="1" customWidth="1"/>
  </cols>
  <sheetData>
    <row r="3" spans="1:5" x14ac:dyDescent="0.25">
      <c r="A3" s="2" t="s">
        <v>41</v>
      </c>
      <c r="B3" t="s">
        <v>37</v>
      </c>
      <c r="D3" s="2" t="s">
        <v>41</v>
      </c>
      <c r="E3" s="4" t="s">
        <v>40</v>
      </c>
    </row>
    <row r="4" spans="1:5" x14ac:dyDescent="0.25">
      <c r="A4" s="3">
        <v>1503960366</v>
      </c>
      <c r="B4" s="1">
        <v>6.0046666666666644</v>
      </c>
      <c r="D4" s="3">
        <v>1503960366</v>
      </c>
      <c r="E4" s="4">
        <v>0.93638530962022859</v>
      </c>
    </row>
    <row r="5" spans="1:5" x14ac:dyDescent="0.25">
      <c r="A5" s="3">
        <v>1644430081</v>
      </c>
      <c r="B5" s="1">
        <v>4.9000000000000004</v>
      </c>
      <c r="D5" s="3">
        <v>1644430081</v>
      </c>
      <c r="E5" s="4">
        <v>0.88204038760048575</v>
      </c>
    </row>
    <row r="6" spans="1:5" x14ac:dyDescent="0.25">
      <c r="A6" s="3">
        <v>1844505072</v>
      </c>
      <c r="B6" s="1">
        <v>10.866666666666667</v>
      </c>
      <c r="D6" s="3">
        <v>1844505072</v>
      </c>
      <c r="E6" s="4">
        <v>0.67845993756503642</v>
      </c>
    </row>
    <row r="7" spans="1:5" x14ac:dyDescent="0.25">
      <c r="A7" s="3">
        <v>1927972279</v>
      </c>
      <c r="B7" s="1">
        <v>6.95</v>
      </c>
      <c r="D7" s="3">
        <v>1927972279</v>
      </c>
      <c r="E7" s="4">
        <v>0.94700810290597415</v>
      </c>
    </row>
    <row r="8" spans="1:5" x14ac:dyDescent="0.25">
      <c r="A8" s="3">
        <v>2026352035</v>
      </c>
      <c r="B8" s="1">
        <v>8.4363095238095251</v>
      </c>
      <c r="D8" s="3">
        <v>2026352035</v>
      </c>
      <c r="E8" s="4">
        <v>0.94134138179509075</v>
      </c>
    </row>
    <row r="9" spans="1:5" x14ac:dyDescent="0.25">
      <c r="A9" s="3">
        <v>2320127002</v>
      </c>
      <c r="B9" s="1">
        <v>1.0166666666666666</v>
      </c>
      <c r="D9" s="3">
        <v>2320127002</v>
      </c>
      <c r="E9" s="4">
        <v>0.88405797101449279</v>
      </c>
    </row>
    <row r="10" spans="1:5" x14ac:dyDescent="0.25">
      <c r="A10" s="3">
        <v>2347167796</v>
      </c>
      <c r="B10" s="1">
        <v>7.4466666666666663</v>
      </c>
      <c r="D10" s="3">
        <v>2347167796</v>
      </c>
      <c r="E10" s="4">
        <v>0.91037036694079887</v>
      </c>
    </row>
    <row r="11" spans="1:5" x14ac:dyDescent="0.25">
      <c r="A11" s="3">
        <v>3977333714</v>
      </c>
      <c r="B11" s="1">
        <v>4.8940476190476181</v>
      </c>
      <c r="D11" s="3">
        <v>3977333714</v>
      </c>
      <c r="E11" s="4">
        <v>0.63366907837883768</v>
      </c>
    </row>
    <row r="12" spans="1:5" x14ac:dyDescent="0.25">
      <c r="A12" s="3">
        <v>4020332650</v>
      </c>
      <c r="B12" s="1">
        <v>5.822916666666667</v>
      </c>
      <c r="D12" s="3">
        <v>4020332650</v>
      </c>
      <c r="E12" s="4">
        <v>0.93035758273887947</v>
      </c>
    </row>
    <row r="13" spans="1:5" x14ac:dyDescent="0.25">
      <c r="A13" s="3">
        <v>4319703577</v>
      </c>
      <c r="B13" s="1">
        <v>7.9442307692307699</v>
      </c>
      <c r="D13" s="3">
        <v>4319703577</v>
      </c>
      <c r="E13" s="4">
        <v>0.94749748867596528</v>
      </c>
    </row>
    <row r="14" spans="1:5" x14ac:dyDescent="0.25">
      <c r="A14" s="3">
        <v>4388161847</v>
      </c>
      <c r="B14" s="1">
        <v>6.71875</v>
      </c>
      <c r="D14" s="3">
        <v>4388161847</v>
      </c>
      <c r="E14" s="4">
        <v>0.94741413074703373</v>
      </c>
    </row>
    <row r="15" spans="1:5" x14ac:dyDescent="0.25">
      <c r="A15" s="3">
        <v>4445114986</v>
      </c>
      <c r="B15" s="1">
        <v>6.4196428571428568</v>
      </c>
      <c r="D15" s="3">
        <v>4445114986</v>
      </c>
      <c r="E15" s="4">
        <v>0.92538887378812351</v>
      </c>
    </row>
    <row r="16" spans="1:5" x14ac:dyDescent="0.25">
      <c r="A16" s="3">
        <v>4558609924</v>
      </c>
      <c r="B16" s="1">
        <v>2.1266666666666665</v>
      </c>
      <c r="D16" s="3">
        <v>4558609924</v>
      </c>
      <c r="E16" s="4">
        <v>0.90712765543332985</v>
      </c>
    </row>
    <row r="17" spans="1:5" x14ac:dyDescent="0.25">
      <c r="A17" s="3">
        <v>4702921684</v>
      </c>
      <c r="B17" s="1">
        <v>7.0190476190476181</v>
      </c>
      <c r="D17" s="3">
        <v>4702921684</v>
      </c>
      <c r="E17" s="4">
        <v>0.95265529640169233</v>
      </c>
    </row>
    <row r="18" spans="1:5" x14ac:dyDescent="0.25">
      <c r="A18" s="3">
        <v>5553957443</v>
      </c>
      <c r="B18" s="1">
        <v>7.7247311827956988</v>
      </c>
      <c r="D18" s="3">
        <v>5553957443</v>
      </c>
      <c r="E18" s="4">
        <v>0.91520726403774177</v>
      </c>
    </row>
    <row r="19" spans="1:5" x14ac:dyDescent="0.25">
      <c r="A19" s="3">
        <v>5577150313</v>
      </c>
      <c r="B19" s="1">
        <v>7.2000000000000011</v>
      </c>
      <c r="D19" s="3">
        <v>5577150313</v>
      </c>
      <c r="E19" s="4">
        <v>0.93921149583084385</v>
      </c>
    </row>
    <row r="20" spans="1:5" x14ac:dyDescent="0.25">
      <c r="A20" s="3">
        <v>6117666160</v>
      </c>
      <c r="B20" s="1">
        <v>7.9796296296296294</v>
      </c>
      <c r="D20" s="3">
        <v>6117666160</v>
      </c>
      <c r="E20" s="4">
        <v>0.94019783807653967</v>
      </c>
    </row>
    <row r="21" spans="1:5" x14ac:dyDescent="0.25">
      <c r="A21" s="3">
        <v>6775888955</v>
      </c>
      <c r="B21" s="1">
        <v>5.8277777777777784</v>
      </c>
      <c r="D21" s="3">
        <v>6775888955</v>
      </c>
      <c r="E21" s="4">
        <v>0.94202800483588656</v>
      </c>
    </row>
    <row r="22" spans="1:5" x14ac:dyDescent="0.25">
      <c r="A22" s="3">
        <v>6962181067</v>
      </c>
      <c r="B22" s="1">
        <v>7.4666666666666668</v>
      </c>
      <c r="D22" s="3">
        <v>6962181067</v>
      </c>
      <c r="E22" s="4">
        <v>0.96148724840189947</v>
      </c>
    </row>
    <row r="23" spans="1:5" x14ac:dyDescent="0.25">
      <c r="A23" s="3">
        <v>7007744171</v>
      </c>
      <c r="B23" s="1">
        <v>1.1416666666666666</v>
      </c>
      <c r="D23" s="3">
        <v>7007744171</v>
      </c>
      <c r="E23" s="4">
        <v>0.95711715313874446</v>
      </c>
    </row>
    <row r="24" spans="1:5" x14ac:dyDescent="0.25">
      <c r="A24" s="3">
        <v>7086361926</v>
      </c>
      <c r="B24" s="1">
        <v>7.5520833333333357</v>
      </c>
      <c r="D24" s="3">
        <v>7086361926</v>
      </c>
      <c r="E24" s="4">
        <v>0.97131499888862605</v>
      </c>
    </row>
    <row r="25" spans="1:5" x14ac:dyDescent="0.25">
      <c r="A25" s="3">
        <v>8053475328</v>
      </c>
      <c r="B25" s="1">
        <v>4.95</v>
      </c>
      <c r="D25" s="3">
        <v>8053475328</v>
      </c>
      <c r="E25" s="4">
        <v>0.98488790980084528</v>
      </c>
    </row>
    <row r="26" spans="1:5" x14ac:dyDescent="0.25">
      <c r="A26" s="3">
        <v>8378563200</v>
      </c>
      <c r="B26" s="1">
        <v>7.3890624999999996</v>
      </c>
      <c r="D26" s="3">
        <v>8378563200</v>
      </c>
      <c r="E26" s="4">
        <v>0.91899790596675113</v>
      </c>
    </row>
    <row r="27" spans="1:5" x14ac:dyDescent="0.25">
      <c r="A27" s="3">
        <v>8792009665</v>
      </c>
      <c r="B27" s="1">
        <v>7.2611111111111111</v>
      </c>
      <c r="D27" s="3">
        <v>8792009665</v>
      </c>
      <c r="E27" s="4">
        <v>0.96039245917692539</v>
      </c>
    </row>
    <row r="28" spans="1:5" x14ac:dyDescent="0.25">
      <c r="A28" s="3" t="s">
        <v>36</v>
      </c>
      <c r="B28" s="1">
        <v>6.9911218724778053</v>
      </c>
      <c r="D28" s="3" t="s">
        <v>36</v>
      </c>
      <c r="E28" s="4">
        <v>0.91676920651510618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2C49-7D69-49F1-9E65-7693CF2742EA}">
  <dimension ref="A1:G414"/>
  <sheetViews>
    <sheetView topLeftCell="A323" workbookViewId="0">
      <selection activeCell="F16" sqref="F16"/>
    </sheetView>
  </sheetViews>
  <sheetFormatPr defaultRowHeight="15" x14ac:dyDescent="0.25"/>
  <cols>
    <col min="1" max="1" width="11" bestFit="1" customWidth="1"/>
    <col min="2" max="2" width="21" bestFit="1" customWidth="1"/>
    <col min="3" max="3" width="20" bestFit="1" customWidth="1"/>
    <col min="4" max="4" width="21.5703125" bestFit="1" customWidth="1"/>
    <col min="5" max="5" width="17.42578125" bestFit="1" customWidth="1"/>
    <col min="6" max="6" width="19.140625" bestFit="1" customWidth="1"/>
    <col min="7" max="7" width="19.140625" style="4" bestFit="1" customWidth="1"/>
  </cols>
  <sheetData>
    <row r="1" spans="1:7" x14ac:dyDescent="0.2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35</v>
      </c>
      <c r="G1" s="4" t="s">
        <v>39</v>
      </c>
    </row>
    <row r="2" spans="1:7" x14ac:dyDescent="0.25">
      <c r="A2">
        <v>1503960366</v>
      </c>
      <c r="B2" s="1" t="s">
        <v>4</v>
      </c>
      <c r="C2">
        <v>1</v>
      </c>
      <c r="D2">
        <v>327</v>
      </c>
      <c r="E2">
        <v>346</v>
      </c>
      <c r="F2">
        <f>sleepDay_merged__2[[#This Row],[TotalMinutesAsleep]]/60</f>
        <v>5.45</v>
      </c>
      <c r="G2" s="4">
        <f>sleepDay_merged__2[[#This Row],[TotalMinutesAsleep]]/sleepDay_merged__2[[#This Row],[TotalTimeInBed]]</f>
        <v>0.94508670520231219</v>
      </c>
    </row>
    <row r="3" spans="1:7" x14ac:dyDescent="0.25">
      <c r="A3">
        <v>1503960366</v>
      </c>
      <c r="B3" s="1" t="s">
        <v>5</v>
      </c>
      <c r="C3">
        <v>2</v>
      </c>
      <c r="D3">
        <v>384</v>
      </c>
      <c r="E3">
        <v>407</v>
      </c>
      <c r="F3">
        <f>sleepDay_merged__2[[#This Row],[TotalMinutesAsleep]]/60</f>
        <v>6.4</v>
      </c>
      <c r="G3" s="4">
        <f>sleepDay_merged__2[[#This Row],[TotalMinutesAsleep]]/sleepDay_merged__2[[#This Row],[TotalTimeInBed]]</f>
        <v>0.94348894348894352</v>
      </c>
    </row>
    <row r="4" spans="1:7" x14ac:dyDescent="0.25">
      <c r="A4">
        <v>1503960366</v>
      </c>
      <c r="B4" s="1" t="s">
        <v>6</v>
      </c>
      <c r="C4">
        <v>1</v>
      </c>
      <c r="D4">
        <v>412</v>
      </c>
      <c r="E4">
        <v>442</v>
      </c>
      <c r="F4">
        <f>sleepDay_merged__2[[#This Row],[TotalMinutesAsleep]]/60</f>
        <v>6.8666666666666663</v>
      </c>
      <c r="G4" s="4">
        <f>sleepDay_merged__2[[#This Row],[TotalMinutesAsleep]]/sleepDay_merged__2[[#This Row],[TotalTimeInBed]]</f>
        <v>0.9321266968325792</v>
      </c>
    </row>
    <row r="5" spans="1:7" x14ac:dyDescent="0.25">
      <c r="A5">
        <v>1503960366</v>
      </c>
      <c r="B5" s="1" t="s">
        <v>7</v>
      </c>
      <c r="C5">
        <v>2</v>
      </c>
      <c r="D5">
        <v>340</v>
      </c>
      <c r="E5">
        <v>367</v>
      </c>
      <c r="F5">
        <f>sleepDay_merged__2[[#This Row],[TotalMinutesAsleep]]/60</f>
        <v>5.666666666666667</v>
      </c>
      <c r="G5" s="4">
        <f>sleepDay_merged__2[[#This Row],[TotalMinutesAsleep]]/sleepDay_merged__2[[#This Row],[TotalTimeInBed]]</f>
        <v>0.92643051771117169</v>
      </c>
    </row>
    <row r="6" spans="1:7" x14ac:dyDescent="0.25">
      <c r="A6">
        <v>1503960366</v>
      </c>
      <c r="B6" s="1" t="s">
        <v>8</v>
      </c>
      <c r="C6">
        <v>1</v>
      </c>
      <c r="D6">
        <v>700</v>
      </c>
      <c r="E6">
        <v>712</v>
      </c>
      <c r="F6">
        <f>sleepDay_merged__2[[#This Row],[TotalMinutesAsleep]]/60</f>
        <v>11.666666666666666</v>
      </c>
      <c r="G6" s="4">
        <f>sleepDay_merged__2[[#This Row],[TotalMinutesAsleep]]/sleepDay_merged__2[[#This Row],[TotalTimeInBed]]</f>
        <v>0.9831460674157303</v>
      </c>
    </row>
    <row r="7" spans="1:7" x14ac:dyDescent="0.25">
      <c r="A7">
        <v>1503960366</v>
      </c>
      <c r="B7" s="1" t="s">
        <v>9</v>
      </c>
      <c r="C7">
        <v>1</v>
      </c>
      <c r="D7">
        <v>304</v>
      </c>
      <c r="E7">
        <v>320</v>
      </c>
      <c r="F7">
        <f>sleepDay_merged__2[[#This Row],[TotalMinutesAsleep]]/60</f>
        <v>5.0666666666666664</v>
      </c>
      <c r="G7" s="4">
        <f>sleepDay_merged__2[[#This Row],[TotalMinutesAsleep]]/sleepDay_merged__2[[#This Row],[TotalTimeInBed]]</f>
        <v>0.95</v>
      </c>
    </row>
    <row r="8" spans="1:7" x14ac:dyDescent="0.25">
      <c r="A8">
        <v>1503960366</v>
      </c>
      <c r="B8" s="1" t="s">
        <v>10</v>
      </c>
      <c r="C8">
        <v>1</v>
      </c>
      <c r="D8">
        <v>360</v>
      </c>
      <c r="E8">
        <v>377</v>
      </c>
      <c r="F8">
        <f>sleepDay_merged__2[[#This Row],[TotalMinutesAsleep]]/60</f>
        <v>6</v>
      </c>
      <c r="G8" s="4">
        <f>sleepDay_merged__2[[#This Row],[TotalMinutesAsleep]]/sleepDay_merged__2[[#This Row],[TotalTimeInBed]]</f>
        <v>0.95490716180371349</v>
      </c>
    </row>
    <row r="9" spans="1:7" x14ac:dyDescent="0.25">
      <c r="A9">
        <v>1503960366</v>
      </c>
      <c r="B9" s="1" t="s">
        <v>11</v>
      </c>
      <c r="C9">
        <v>1</v>
      </c>
      <c r="D9">
        <v>325</v>
      </c>
      <c r="E9">
        <v>364</v>
      </c>
      <c r="F9">
        <f>sleepDay_merged__2[[#This Row],[TotalMinutesAsleep]]/60</f>
        <v>5.416666666666667</v>
      </c>
      <c r="G9" s="4">
        <f>sleepDay_merged__2[[#This Row],[TotalMinutesAsleep]]/sleepDay_merged__2[[#This Row],[TotalTimeInBed]]</f>
        <v>0.8928571428571429</v>
      </c>
    </row>
    <row r="10" spans="1:7" x14ac:dyDescent="0.25">
      <c r="A10">
        <v>1503960366</v>
      </c>
      <c r="B10" s="1" t="s">
        <v>12</v>
      </c>
      <c r="C10">
        <v>1</v>
      </c>
      <c r="D10">
        <v>361</v>
      </c>
      <c r="E10">
        <v>384</v>
      </c>
      <c r="F10">
        <f>sleepDay_merged__2[[#This Row],[TotalMinutesAsleep]]/60</f>
        <v>6.0166666666666666</v>
      </c>
      <c r="G10" s="4">
        <f>sleepDay_merged__2[[#This Row],[TotalMinutesAsleep]]/sleepDay_merged__2[[#This Row],[TotalTimeInBed]]</f>
        <v>0.94010416666666663</v>
      </c>
    </row>
    <row r="11" spans="1:7" x14ac:dyDescent="0.25">
      <c r="A11">
        <v>1503960366</v>
      </c>
      <c r="B11" s="1" t="s">
        <v>13</v>
      </c>
      <c r="C11">
        <v>1</v>
      </c>
      <c r="D11">
        <v>430</v>
      </c>
      <c r="E11">
        <v>449</v>
      </c>
      <c r="F11">
        <f>sleepDay_merged__2[[#This Row],[TotalMinutesAsleep]]/60</f>
        <v>7.166666666666667</v>
      </c>
      <c r="G11" s="4">
        <f>sleepDay_merged__2[[#This Row],[TotalMinutesAsleep]]/sleepDay_merged__2[[#This Row],[TotalTimeInBed]]</f>
        <v>0.95768374164810688</v>
      </c>
    </row>
    <row r="12" spans="1:7" x14ac:dyDescent="0.25">
      <c r="A12">
        <v>1503960366</v>
      </c>
      <c r="B12" s="1" t="s">
        <v>14</v>
      </c>
      <c r="C12">
        <v>1</v>
      </c>
      <c r="D12">
        <v>277</v>
      </c>
      <c r="E12">
        <v>323</v>
      </c>
      <c r="F12">
        <f>sleepDay_merged__2[[#This Row],[TotalMinutesAsleep]]/60</f>
        <v>4.6166666666666663</v>
      </c>
      <c r="G12" s="4">
        <f>sleepDay_merged__2[[#This Row],[TotalMinutesAsleep]]/sleepDay_merged__2[[#This Row],[TotalTimeInBed]]</f>
        <v>0.85758513931888547</v>
      </c>
    </row>
    <row r="13" spans="1:7" x14ac:dyDescent="0.25">
      <c r="A13">
        <v>1503960366</v>
      </c>
      <c r="B13" s="1" t="s">
        <v>15</v>
      </c>
      <c r="C13">
        <v>1</v>
      </c>
      <c r="D13">
        <v>245</v>
      </c>
      <c r="E13">
        <v>274</v>
      </c>
      <c r="F13">
        <f>sleepDay_merged__2[[#This Row],[TotalMinutesAsleep]]/60</f>
        <v>4.083333333333333</v>
      </c>
      <c r="G13" s="4">
        <f>sleepDay_merged__2[[#This Row],[TotalMinutesAsleep]]/sleepDay_merged__2[[#This Row],[TotalTimeInBed]]</f>
        <v>0.8941605839416058</v>
      </c>
    </row>
    <row r="14" spans="1:7" x14ac:dyDescent="0.25">
      <c r="A14">
        <v>1503960366</v>
      </c>
      <c r="B14" s="1" t="s">
        <v>16</v>
      </c>
      <c r="C14">
        <v>1</v>
      </c>
      <c r="D14">
        <v>366</v>
      </c>
      <c r="E14">
        <v>393</v>
      </c>
      <c r="F14">
        <f>sleepDay_merged__2[[#This Row],[TotalMinutesAsleep]]/60</f>
        <v>6.1</v>
      </c>
      <c r="G14" s="4">
        <f>sleepDay_merged__2[[#This Row],[TotalMinutesAsleep]]/sleepDay_merged__2[[#This Row],[TotalTimeInBed]]</f>
        <v>0.93129770992366412</v>
      </c>
    </row>
    <row r="15" spans="1:7" x14ac:dyDescent="0.25">
      <c r="A15">
        <v>1503960366</v>
      </c>
      <c r="B15" s="1" t="s">
        <v>17</v>
      </c>
      <c r="C15">
        <v>1</v>
      </c>
      <c r="D15">
        <v>341</v>
      </c>
      <c r="E15">
        <v>354</v>
      </c>
      <c r="F15">
        <f>sleepDay_merged__2[[#This Row],[TotalMinutesAsleep]]/60</f>
        <v>5.6833333333333336</v>
      </c>
      <c r="G15" s="4">
        <f>sleepDay_merged__2[[#This Row],[TotalMinutesAsleep]]/sleepDay_merged__2[[#This Row],[TotalTimeInBed]]</f>
        <v>0.96327683615819204</v>
      </c>
    </row>
    <row r="16" spans="1:7" x14ac:dyDescent="0.25">
      <c r="A16">
        <v>1503960366</v>
      </c>
      <c r="B16" s="1" t="s">
        <v>18</v>
      </c>
      <c r="C16">
        <v>1</v>
      </c>
      <c r="D16">
        <v>404</v>
      </c>
      <c r="E16">
        <v>425</v>
      </c>
      <c r="F16">
        <f>sleepDay_merged__2[[#This Row],[TotalMinutesAsleep]]/60</f>
        <v>6.7333333333333334</v>
      </c>
      <c r="G16" s="4">
        <f>sleepDay_merged__2[[#This Row],[TotalMinutesAsleep]]/sleepDay_merged__2[[#This Row],[TotalTimeInBed]]</f>
        <v>0.95058823529411762</v>
      </c>
    </row>
    <row r="17" spans="1:7" x14ac:dyDescent="0.25">
      <c r="A17">
        <v>1503960366</v>
      </c>
      <c r="B17" s="1" t="s">
        <v>19</v>
      </c>
      <c r="C17">
        <v>1</v>
      </c>
      <c r="D17">
        <v>369</v>
      </c>
      <c r="E17">
        <v>396</v>
      </c>
      <c r="F17">
        <f>sleepDay_merged__2[[#This Row],[TotalMinutesAsleep]]/60</f>
        <v>6.15</v>
      </c>
      <c r="G17" s="4">
        <f>sleepDay_merged__2[[#This Row],[TotalMinutesAsleep]]/sleepDay_merged__2[[#This Row],[TotalTimeInBed]]</f>
        <v>0.93181818181818177</v>
      </c>
    </row>
    <row r="18" spans="1:7" x14ac:dyDescent="0.25">
      <c r="A18">
        <v>1503960366</v>
      </c>
      <c r="B18" s="1" t="s">
        <v>20</v>
      </c>
      <c r="C18">
        <v>1</v>
      </c>
      <c r="D18">
        <v>277</v>
      </c>
      <c r="E18">
        <v>309</v>
      </c>
      <c r="F18">
        <f>sleepDay_merged__2[[#This Row],[TotalMinutesAsleep]]/60</f>
        <v>4.6166666666666663</v>
      </c>
      <c r="G18" s="4">
        <f>sleepDay_merged__2[[#This Row],[TotalMinutesAsleep]]/sleepDay_merged__2[[#This Row],[TotalTimeInBed]]</f>
        <v>0.8964401294498382</v>
      </c>
    </row>
    <row r="19" spans="1:7" x14ac:dyDescent="0.25">
      <c r="A19">
        <v>1503960366</v>
      </c>
      <c r="B19" s="1" t="s">
        <v>21</v>
      </c>
      <c r="C19">
        <v>1</v>
      </c>
      <c r="D19">
        <v>273</v>
      </c>
      <c r="E19">
        <v>296</v>
      </c>
      <c r="F19">
        <f>sleepDay_merged__2[[#This Row],[TotalMinutesAsleep]]/60</f>
        <v>4.55</v>
      </c>
      <c r="G19" s="4">
        <f>sleepDay_merged__2[[#This Row],[TotalMinutesAsleep]]/sleepDay_merged__2[[#This Row],[TotalTimeInBed]]</f>
        <v>0.92229729729729726</v>
      </c>
    </row>
    <row r="20" spans="1:7" x14ac:dyDescent="0.25">
      <c r="A20">
        <v>1503960366</v>
      </c>
      <c r="B20" s="1" t="s">
        <v>22</v>
      </c>
      <c r="C20">
        <v>1</v>
      </c>
      <c r="D20">
        <v>247</v>
      </c>
      <c r="E20">
        <v>264</v>
      </c>
      <c r="F20">
        <f>sleepDay_merged__2[[#This Row],[TotalMinutesAsleep]]/60</f>
        <v>4.1166666666666663</v>
      </c>
      <c r="G20" s="4">
        <f>sleepDay_merged__2[[#This Row],[TotalMinutesAsleep]]/sleepDay_merged__2[[#This Row],[TotalTimeInBed]]</f>
        <v>0.93560606060606055</v>
      </c>
    </row>
    <row r="21" spans="1:7" x14ac:dyDescent="0.25">
      <c r="A21">
        <v>1503960366</v>
      </c>
      <c r="B21" s="1" t="s">
        <v>23</v>
      </c>
      <c r="C21">
        <v>1</v>
      </c>
      <c r="D21">
        <v>334</v>
      </c>
      <c r="E21">
        <v>367</v>
      </c>
      <c r="F21">
        <f>sleepDay_merged__2[[#This Row],[TotalMinutesAsleep]]/60</f>
        <v>5.5666666666666664</v>
      </c>
      <c r="G21" s="4">
        <f>sleepDay_merged__2[[#This Row],[TotalMinutesAsleep]]/sleepDay_merged__2[[#This Row],[TotalTimeInBed]]</f>
        <v>0.91008174386920981</v>
      </c>
    </row>
    <row r="22" spans="1:7" x14ac:dyDescent="0.25">
      <c r="A22">
        <v>1503960366</v>
      </c>
      <c r="B22" s="1" t="s">
        <v>24</v>
      </c>
      <c r="C22">
        <v>1</v>
      </c>
      <c r="D22">
        <v>331</v>
      </c>
      <c r="E22">
        <v>349</v>
      </c>
      <c r="F22">
        <f>sleepDay_merged__2[[#This Row],[TotalMinutesAsleep]]/60</f>
        <v>5.5166666666666666</v>
      </c>
      <c r="G22" s="4">
        <f>sleepDay_merged__2[[#This Row],[TotalMinutesAsleep]]/sleepDay_merged__2[[#This Row],[TotalTimeInBed]]</f>
        <v>0.9484240687679083</v>
      </c>
    </row>
    <row r="23" spans="1:7" x14ac:dyDescent="0.25">
      <c r="A23">
        <v>1503960366</v>
      </c>
      <c r="B23" s="1" t="s">
        <v>25</v>
      </c>
      <c r="C23">
        <v>1</v>
      </c>
      <c r="D23">
        <v>594</v>
      </c>
      <c r="E23">
        <v>611</v>
      </c>
      <c r="F23">
        <f>sleepDay_merged__2[[#This Row],[TotalMinutesAsleep]]/60</f>
        <v>9.9</v>
      </c>
      <c r="G23" s="4">
        <f>sleepDay_merged__2[[#This Row],[TotalMinutesAsleep]]/sleepDay_merged__2[[#This Row],[TotalTimeInBed]]</f>
        <v>0.97217675941080195</v>
      </c>
    </row>
    <row r="24" spans="1:7" x14ac:dyDescent="0.25">
      <c r="A24">
        <v>1503960366</v>
      </c>
      <c r="B24" s="1" t="s">
        <v>26</v>
      </c>
      <c r="C24">
        <v>1</v>
      </c>
      <c r="D24">
        <v>338</v>
      </c>
      <c r="E24">
        <v>342</v>
      </c>
      <c r="F24">
        <f>sleepDay_merged__2[[#This Row],[TotalMinutesAsleep]]/60</f>
        <v>5.6333333333333337</v>
      </c>
      <c r="G24" s="4">
        <f>sleepDay_merged__2[[#This Row],[TotalMinutesAsleep]]/sleepDay_merged__2[[#This Row],[TotalTimeInBed]]</f>
        <v>0.98830409356725146</v>
      </c>
    </row>
    <row r="25" spans="1:7" x14ac:dyDescent="0.25">
      <c r="A25">
        <v>1503960366</v>
      </c>
      <c r="B25" s="1" t="s">
        <v>27</v>
      </c>
      <c r="C25">
        <v>1</v>
      </c>
      <c r="D25">
        <v>383</v>
      </c>
      <c r="E25">
        <v>403</v>
      </c>
      <c r="F25">
        <f>sleepDay_merged__2[[#This Row],[TotalMinutesAsleep]]/60</f>
        <v>6.3833333333333337</v>
      </c>
      <c r="G25" s="4">
        <f>sleepDay_merged__2[[#This Row],[TotalMinutesAsleep]]/sleepDay_merged__2[[#This Row],[TotalTimeInBed]]</f>
        <v>0.95037220843672454</v>
      </c>
    </row>
    <row r="26" spans="1:7" x14ac:dyDescent="0.25">
      <c r="A26">
        <v>1503960366</v>
      </c>
      <c r="B26" s="1" t="s">
        <v>28</v>
      </c>
      <c r="C26">
        <v>1</v>
      </c>
      <c r="D26">
        <v>285</v>
      </c>
      <c r="E26">
        <v>306</v>
      </c>
      <c r="F26">
        <f>sleepDay_merged__2[[#This Row],[TotalMinutesAsleep]]/60</f>
        <v>4.75</v>
      </c>
      <c r="G26" s="4">
        <f>sleepDay_merged__2[[#This Row],[TotalMinutesAsleep]]/sleepDay_merged__2[[#This Row],[TotalTimeInBed]]</f>
        <v>0.93137254901960786</v>
      </c>
    </row>
    <row r="27" spans="1:7" x14ac:dyDescent="0.25">
      <c r="A27">
        <v>1644430081</v>
      </c>
      <c r="B27" s="1" t="s">
        <v>17</v>
      </c>
      <c r="C27">
        <v>1</v>
      </c>
      <c r="D27">
        <v>119</v>
      </c>
      <c r="E27">
        <v>127</v>
      </c>
      <c r="F27">
        <f>sleepDay_merged__2[[#This Row],[TotalMinutesAsleep]]/60</f>
        <v>1.9833333333333334</v>
      </c>
      <c r="G27" s="4">
        <f>sleepDay_merged__2[[#This Row],[TotalMinutesAsleep]]/sleepDay_merged__2[[#This Row],[TotalTimeInBed]]</f>
        <v>0.93700787401574803</v>
      </c>
    </row>
    <row r="28" spans="1:7" x14ac:dyDescent="0.25">
      <c r="A28">
        <v>1644430081</v>
      </c>
      <c r="B28" s="1" t="s">
        <v>18</v>
      </c>
      <c r="C28">
        <v>1</v>
      </c>
      <c r="D28">
        <v>124</v>
      </c>
      <c r="E28">
        <v>142</v>
      </c>
      <c r="F28">
        <f>sleepDay_merged__2[[#This Row],[TotalMinutesAsleep]]/60</f>
        <v>2.0666666666666669</v>
      </c>
      <c r="G28" s="4">
        <f>sleepDay_merged__2[[#This Row],[TotalMinutesAsleep]]/sleepDay_merged__2[[#This Row],[TotalTimeInBed]]</f>
        <v>0.87323943661971826</v>
      </c>
    </row>
    <row r="29" spans="1:7" x14ac:dyDescent="0.25">
      <c r="A29">
        <v>1644430081</v>
      </c>
      <c r="B29" s="1" t="s">
        <v>20</v>
      </c>
      <c r="C29">
        <v>1</v>
      </c>
      <c r="D29">
        <v>796</v>
      </c>
      <c r="E29">
        <v>961</v>
      </c>
      <c r="F29">
        <f>sleepDay_merged__2[[#This Row],[TotalMinutesAsleep]]/60</f>
        <v>13.266666666666667</v>
      </c>
      <c r="G29" s="4">
        <f>sleepDay_merged__2[[#This Row],[TotalMinutesAsleep]]/sleepDay_merged__2[[#This Row],[TotalTimeInBed]]</f>
        <v>0.82830385015608743</v>
      </c>
    </row>
    <row r="30" spans="1:7" x14ac:dyDescent="0.25">
      <c r="A30">
        <v>1644430081</v>
      </c>
      <c r="B30" s="1" t="s">
        <v>25</v>
      </c>
      <c r="C30">
        <v>1</v>
      </c>
      <c r="D30">
        <v>137</v>
      </c>
      <c r="E30">
        <v>154</v>
      </c>
      <c r="F30">
        <f>sleepDay_merged__2[[#This Row],[TotalMinutesAsleep]]/60</f>
        <v>2.2833333333333332</v>
      </c>
      <c r="G30" s="4">
        <f>sleepDay_merged__2[[#This Row],[TotalMinutesAsleep]]/sleepDay_merged__2[[#This Row],[TotalTimeInBed]]</f>
        <v>0.88961038961038963</v>
      </c>
    </row>
    <row r="31" spans="1:7" x14ac:dyDescent="0.25">
      <c r="A31">
        <v>1844505072</v>
      </c>
      <c r="B31" s="1" t="s">
        <v>6</v>
      </c>
      <c r="C31">
        <v>1</v>
      </c>
      <c r="D31">
        <v>644</v>
      </c>
      <c r="E31">
        <v>961</v>
      </c>
      <c r="F31">
        <f>sleepDay_merged__2[[#This Row],[TotalMinutesAsleep]]/60</f>
        <v>10.733333333333333</v>
      </c>
      <c r="G31" s="4">
        <f>sleepDay_merged__2[[#This Row],[TotalMinutesAsleep]]/sleepDay_merged__2[[#This Row],[TotalTimeInBed]]</f>
        <v>0.67013527575442244</v>
      </c>
    </row>
    <row r="32" spans="1:7" x14ac:dyDescent="0.25">
      <c r="A32">
        <v>1844505072</v>
      </c>
      <c r="B32" s="1" t="s">
        <v>18</v>
      </c>
      <c r="C32">
        <v>1</v>
      </c>
      <c r="D32">
        <v>722</v>
      </c>
      <c r="E32">
        <v>961</v>
      </c>
      <c r="F32">
        <f>sleepDay_merged__2[[#This Row],[TotalMinutesAsleep]]/60</f>
        <v>12.033333333333333</v>
      </c>
      <c r="G32" s="4">
        <f>sleepDay_merged__2[[#This Row],[TotalMinutesAsleep]]/sleepDay_merged__2[[#This Row],[TotalTimeInBed]]</f>
        <v>0.7513007284079084</v>
      </c>
    </row>
    <row r="33" spans="1:7" x14ac:dyDescent="0.25">
      <c r="A33">
        <v>1844505072</v>
      </c>
      <c r="B33" s="1" t="s">
        <v>19</v>
      </c>
      <c r="C33">
        <v>1</v>
      </c>
      <c r="D33">
        <v>590</v>
      </c>
      <c r="E33">
        <v>961</v>
      </c>
      <c r="F33">
        <f>sleepDay_merged__2[[#This Row],[TotalMinutesAsleep]]/60</f>
        <v>9.8333333333333339</v>
      </c>
      <c r="G33" s="4">
        <f>sleepDay_merged__2[[#This Row],[TotalMinutesAsleep]]/sleepDay_merged__2[[#This Row],[TotalTimeInBed]]</f>
        <v>0.6139438085327783</v>
      </c>
    </row>
    <row r="34" spans="1:7" x14ac:dyDescent="0.25">
      <c r="A34">
        <v>1927972279</v>
      </c>
      <c r="B34" s="1" t="s">
        <v>4</v>
      </c>
      <c r="C34">
        <v>3</v>
      </c>
      <c r="D34">
        <v>750</v>
      </c>
      <c r="E34">
        <v>775</v>
      </c>
      <c r="F34">
        <f>sleepDay_merged__2[[#This Row],[TotalMinutesAsleep]]/60</f>
        <v>12.5</v>
      </c>
      <c r="G34" s="4">
        <f>sleepDay_merged__2[[#This Row],[TotalMinutesAsleep]]/sleepDay_merged__2[[#This Row],[TotalTimeInBed]]</f>
        <v>0.967741935483871</v>
      </c>
    </row>
    <row r="35" spans="1:7" x14ac:dyDescent="0.25">
      <c r="A35">
        <v>1927972279</v>
      </c>
      <c r="B35" s="1" t="s">
        <v>5</v>
      </c>
      <c r="C35">
        <v>1</v>
      </c>
      <c r="D35">
        <v>398</v>
      </c>
      <c r="E35">
        <v>422</v>
      </c>
      <c r="F35">
        <f>sleepDay_merged__2[[#This Row],[TotalMinutesAsleep]]/60</f>
        <v>6.6333333333333337</v>
      </c>
      <c r="G35" s="4">
        <f>sleepDay_merged__2[[#This Row],[TotalMinutesAsleep]]/sleepDay_merged__2[[#This Row],[TotalTimeInBed]]</f>
        <v>0.94312796208530802</v>
      </c>
    </row>
    <row r="36" spans="1:7" x14ac:dyDescent="0.25">
      <c r="A36">
        <v>1927972279</v>
      </c>
      <c r="B36" s="1" t="s">
        <v>6</v>
      </c>
      <c r="C36">
        <v>2</v>
      </c>
      <c r="D36">
        <v>475</v>
      </c>
      <c r="E36">
        <v>499</v>
      </c>
      <c r="F36">
        <f>sleepDay_merged__2[[#This Row],[TotalMinutesAsleep]]/60</f>
        <v>7.916666666666667</v>
      </c>
      <c r="G36" s="4">
        <f>sleepDay_merged__2[[#This Row],[TotalMinutesAsleep]]/sleepDay_merged__2[[#This Row],[TotalTimeInBed]]</f>
        <v>0.95190380761523041</v>
      </c>
    </row>
    <row r="37" spans="1:7" x14ac:dyDescent="0.25">
      <c r="A37">
        <v>1927972279</v>
      </c>
      <c r="B37" s="1" t="s">
        <v>15</v>
      </c>
      <c r="C37">
        <v>1</v>
      </c>
      <c r="D37">
        <v>296</v>
      </c>
      <c r="E37">
        <v>315</v>
      </c>
      <c r="F37">
        <f>sleepDay_merged__2[[#This Row],[TotalMinutesAsleep]]/60</f>
        <v>4.9333333333333336</v>
      </c>
      <c r="G37" s="4">
        <f>sleepDay_merged__2[[#This Row],[TotalMinutesAsleep]]/sleepDay_merged__2[[#This Row],[TotalTimeInBed]]</f>
        <v>0.93968253968253967</v>
      </c>
    </row>
    <row r="38" spans="1:7" x14ac:dyDescent="0.25">
      <c r="A38">
        <v>1927972279</v>
      </c>
      <c r="B38" s="1" t="s">
        <v>16</v>
      </c>
      <c r="C38">
        <v>1</v>
      </c>
      <c r="D38">
        <v>166</v>
      </c>
      <c r="E38">
        <v>178</v>
      </c>
      <c r="F38">
        <f>sleepDay_merged__2[[#This Row],[TotalMinutesAsleep]]/60</f>
        <v>2.7666666666666666</v>
      </c>
      <c r="G38" s="4">
        <f>sleepDay_merged__2[[#This Row],[TotalMinutesAsleep]]/sleepDay_merged__2[[#This Row],[TotalTimeInBed]]</f>
        <v>0.93258426966292129</v>
      </c>
    </row>
    <row r="39" spans="1:7" x14ac:dyDescent="0.25">
      <c r="A39">
        <v>2026352035</v>
      </c>
      <c r="B39" s="1" t="s">
        <v>4</v>
      </c>
      <c r="C39">
        <v>1</v>
      </c>
      <c r="D39">
        <v>503</v>
      </c>
      <c r="E39">
        <v>546</v>
      </c>
      <c r="F39">
        <f>sleepDay_merged__2[[#This Row],[TotalMinutesAsleep]]/60</f>
        <v>8.3833333333333329</v>
      </c>
      <c r="G39" s="4">
        <f>sleepDay_merged__2[[#This Row],[TotalMinutesAsleep]]/sleepDay_merged__2[[#This Row],[TotalTimeInBed]]</f>
        <v>0.92124542124542119</v>
      </c>
    </row>
    <row r="40" spans="1:7" x14ac:dyDescent="0.25">
      <c r="A40">
        <v>2026352035</v>
      </c>
      <c r="B40" s="1" t="s">
        <v>5</v>
      </c>
      <c r="C40">
        <v>1</v>
      </c>
      <c r="D40">
        <v>531</v>
      </c>
      <c r="E40">
        <v>565</v>
      </c>
      <c r="F40">
        <f>sleepDay_merged__2[[#This Row],[TotalMinutesAsleep]]/60</f>
        <v>8.85</v>
      </c>
      <c r="G40" s="4">
        <f>sleepDay_merged__2[[#This Row],[TotalMinutesAsleep]]/sleepDay_merged__2[[#This Row],[TotalTimeInBed]]</f>
        <v>0.9398230088495575</v>
      </c>
    </row>
    <row r="41" spans="1:7" x14ac:dyDescent="0.25">
      <c r="A41">
        <v>2026352035</v>
      </c>
      <c r="B41" s="1" t="s">
        <v>29</v>
      </c>
      <c r="C41">
        <v>1</v>
      </c>
      <c r="D41">
        <v>545</v>
      </c>
      <c r="E41">
        <v>568</v>
      </c>
      <c r="F41">
        <f>sleepDay_merged__2[[#This Row],[TotalMinutesAsleep]]/60</f>
        <v>9.0833333333333339</v>
      </c>
      <c r="G41" s="4">
        <f>sleepDay_merged__2[[#This Row],[TotalMinutesAsleep]]/sleepDay_merged__2[[#This Row],[TotalTimeInBed]]</f>
        <v>0.95950704225352113</v>
      </c>
    </row>
    <row r="42" spans="1:7" x14ac:dyDescent="0.25">
      <c r="A42">
        <v>2026352035</v>
      </c>
      <c r="B42" s="1" t="s">
        <v>6</v>
      </c>
      <c r="C42">
        <v>1</v>
      </c>
      <c r="D42">
        <v>523</v>
      </c>
      <c r="E42">
        <v>573</v>
      </c>
      <c r="F42">
        <f>sleepDay_merged__2[[#This Row],[TotalMinutesAsleep]]/60</f>
        <v>8.7166666666666668</v>
      </c>
      <c r="G42" s="4">
        <f>sleepDay_merged__2[[#This Row],[TotalMinutesAsleep]]/sleepDay_merged__2[[#This Row],[TotalTimeInBed]]</f>
        <v>0.91273996509598598</v>
      </c>
    </row>
    <row r="43" spans="1:7" x14ac:dyDescent="0.25">
      <c r="A43">
        <v>2026352035</v>
      </c>
      <c r="B43" s="1" t="s">
        <v>7</v>
      </c>
      <c r="C43">
        <v>1</v>
      </c>
      <c r="D43">
        <v>524</v>
      </c>
      <c r="E43">
        <v>567</v>
      </c>
      <c r="F43">
        <f>sleepDay_merged__2[[#This Row],[TotalMinutesAsleep]]/60</f>
        <v>8.7333333333333325</v>
      </c>
      <c r="G43" s="4">
        <f>sleepDay_merged__2[[#This Row],[TotalMinutesAsleep]]/sleepDay_merged__2[[#This Row],[TotalTimeInBed]]</f>
        <v>0.92416225749559078</v>
      </c>
    </row>
    <row r="44" spans="1:7" x14ac:dyDescent="0.25">
      <c r="A44">
        <v>2026352035</v>
      </c>
      <c r="B44" s="1" t="s">
        <v>8</v>
      </c>
      <c r="C44">
        <v>1</v>
      </c>
      <c r="D44">
        <v>437</v>
      </c>
      <c r="E44">
        <v>498</v>
      </c>
      <c r="F44">
        <f>sleepDay_merged__2[[#This Row],[TotalMinutesAsleep]]/60</f>
        <v>7.2833333333333332</v>
      </c>
      <c r="G44" s="4">
        <f>sleepDay_merged__2[[#This Row],[TotalMinutesAsleep]]/sleepDay_merged__2[[#This Row],[TotalTimeInBed]]</f>
        <v>0.8775100401606426</v>
      </c>
    </row>
    <row r="45" spans="1:7" x14ac:dyDescent="0.25">
      <c r="A45">
        <v>2026352035</v>
      </c>
      <c r="B45" s="1" t="s">
        <v>9</v>
      </c>
      <c r="C45">
        <v>1</v>
      </c>
      <c r="D45">
        <v>498</v>
      </c>
      <c r="E45">
        <v>540</v>
      </c>
      <c r="F45">
        <f>sleepDay_merged__2[[#This Row],[TotalMinutesAsleep]]/60</f>
        <v>8.3000000000000007</v>
      </c>
      <c r="G45" s="4">
        <f>sleepDay_merged__2[[#This Row],[TotalMinutesAsleep]]/sleepDay_merged__2[[#This Row],[TotalTimeInBed]]</f>
        <v>0.92222222222222228</v>
      </c>
    </row>
    <row r="46" spans="1:7" x14ac:dyDescent="0.25">
      <c r="A46">
        <v>2026352035</v>
      </c>
      <c r="B46" s="1" t="s">
        <v>10</v>
      </c>
      <c r="C46">
        <v>1</v>
      </c>
      <c r="D46">
        <v>461</v>
      </c>
      <c r="E46">
        <v>510</v>
      </c>
      <c r="F46">
        <f>sleepDay_merged__2[[#This Row],[TotalMinutesAsleep]]/60</f>
        <v>7.6833333333333336</v>
      </c>
      <c r="G46" s="4">
        <f>sleepDay_merged__2[[#This Row],[TotalMinutesAsleep]]/sleepDay_merged__2[[#This Row],[TotalTimeInBed]]</f>
        <v>0.90392156862745099</v>
      </c>
    </row>
    <row r="47" spans="1:7" x14ac:dyDescent="0.25">
      <c r="A47">
        <v>2026352035</v>
      </c>
      <c r="B47" s="1" t="s">
        <v>11</v>
      </c>
      <c r="C47">
        <v>1</v>
      </c>
      <c r="D47">
        <v>477</v>
      </c>
      <c r="E47">
        <v>514</v>
      </c>
      <c r="F47">
        <f>sleepDay_merged__2[[#This Row],[TotalMinutesAsleep]]/60</f>
        <v>7.95</v>
      </c>
      <c r="G47" s="4">
        <f>sleepDay_merged__2[[#This Row],[TotalMinutesAsleep]]/sleepDay_merged__2[[#This Row],[TotalTimeInBed]]</f>
        <v>0.92801556420233466</v>
      </c>
    </row>
    <row r="48" spans="1:7" x14ac:dyDescent="0.25">
      <c r="A48">
        <v>2026352035</v>
      </c>
      <c r="B48" s="1" t="s">
        <v>30</v>
      </c>
      <c r="C48">
        <v>1</v>
      </c>
      <c r="D48">
        <v>520</v>
      </c>
      <c r="E48">
        <v>545</v>
      </c>
      <c r="F48">
        <f>sleepDay_merged__2[[#This Row],[TotalMinutesAsleep]]/60</f>
        <v>8.6666666666666661</v>
      </c>
      <c r="G48" s="4">
        <f>sleepDay_merged__2[[#This Row],[TotalMinutesAsleep]]/sleepDay_merged__2[[#This Row],[TotalTimeInBed]]</f>
        <v>0.95412844036697253</v>
      </c>
    </row>
    <row r="49" spans="1:7" x14ac:dyDescent="0.25">
      <c r="A49">
        <v>2026352035</v>
      </c>
      <c r="B49" s="1" t="s">
        <v>12</v>
      </c>
      <c r="C49">
        <v>1</v>
      </c>
      <c r="D49">
        <v>522</v>
      </c>
      <c r="E49">
        <v>554</v>
      </c>
      <c r="F49">
        <f>sleepDay_merged__2[[#This Row],[TotalMinutesAsleep]]/60</f>
        <v>8.6999999999999993</v>
      </c>
      <c r="G49" s="4">
        <f>sleepDay_merged__2[[#This Row],[TotalMinutesAsleep]]/sleepDay_merged__2[[#This Row],[TotalTimeInBed]]</f>
        <v>0.9422382671480144</v>
      </c>
    </row>
    <row r="50" spans="1:7" x14ac:dyDescent="0.25">
      <c r="A50">
        <v>2026352035</v>
      </c>
      <c r="B50" s="1" t="s">
        <v>13</v>
      </c>
      <c r="C50">
        <v>1</v>
      </c>
      <c r="D50">
        <v>555</v>
      </c>
      <c r="E50">
        <v>591</v>
      </c>
      <c r="F50">
        <f>sleepDay_merged__2[[#This Row],[TotalMinutesAsleep]]/60</f>
        <v>9.25</v>
      </c>
      <c r="G50" s="4">
        <f>sleepDay_merged__2[[#This Row],[TotalMinutesAsleep]]/sleepDay_merged__2[[#This Row],[TotalTimeInBed]]</f>
        <v>0.93908629441624369</v>
      </c>
    </row>
    <row r="51" spans="1:7" x14ac:dyDescent="0.25">
      <c r="A51">
        <v>2026352035</v>
      </c>
      <c r="B51" s="1" t="s">
        <v>14</v>
      </c>
      <c r="C51">
        <v>1</v>
      </c>
      <c r="D51">
        <v>506</v>
      </c>
      <c r="E51">
        <v>531</v>
      </c>
      <c r="F51">
        <f>sleepDay_merged__2[[#This Row],[TotalMinutesAsleep]]/60</f>
        <v>8.4333333333333336</v>
      </c>
      <c r="G51" s="4">
        <f>sleepDay_merged__2[[#This Row],[TotalMinutesAsleep]]/sleepDay_merged__2[[#This Row],[TotalTimeInBed]]</f>
        <v>0.95291902071563084</v>
      </c>
    </row>
    <row r="52" spans="1:7" x14ac:dyDescent="0.25">
      <c r="A52">
        <v>2026352035</v>
      </c>
      <c r="B52" s="1" t="s">
        <v>31</v>
      </c>
      <c r="C52">
        <v>1</v>
      </c>
      <c r="D52">
        <v>508</v>
      </c>
      <c r="E52">
        <v>545</v>
      </c>
      <c r="F52">
        <f>sleepDay_merged__2[[#This Row],[TotalMinutesAsleep]]/60</f>
        <v>8.4666666666666668</v>
      </c>
      <c r="G52" s="4">
        <f>sleepDay_merged__2[[#This Row],[TotalMinutesAsleep]]/sleepDay_merged__2[[#This Row],[TotalTimeInBed]]</f>
        <v>0.93211009174311932</v>
      </c>
    </row>
    <row r="53" spans="1:7" x14ac:dyDescent="0.25">
      <c r="A53">
        <v>2026352035</v>
      </c>
      <c r="B53" s="1" t="s">
        <v>16</v>
      </c>
      <c r="C53">
        <v>1</v>
      </c>
      <c r="D53">
        <v>513</v>
      </c>
      <c r="E53">
        <v>545</v>
      </c>
      <c r="F53">
        <f>sleepDay_merged__2[[#This Row],[TotalMinutesAsleep]]/60</f>
        <v>8.5500000000000007</v>
      </c>
      <c r="G53" s="4">
        <f>sleepDay_merged__2[[#This Row],[TotalMinutesAsleep]]/sleepDay_merged__2[[#This Row],[TotalTimeInBed]]</f>
        <v>0.94128440366972477</v>
      </c>
    </row>
    <row r="54" spans="1:7" x14ac:dyDescent="0.25">
      <c r="A54">
        <v>2026352035</v>
      </c>
      <c r="B54" s="1" t="s">
        <v>17</v>
      </c>
      <c r="C54">
        <v>1</v>
      </c>
      <c r="D54">
        <v>490</v>
      </c>
      <c r="E54">
        <v>510</v>
      </c>
      <c r="F54">
        <f>sleepDay_merged__2[[#This Row],[TotalMinutesAsleep]]/60</f>
        <v>8.1666666666666661</v>
      </c>
      <c r="G54" s="4">
        <f>sleepDay_merged__2[[#This Row],[TotalMinutesAsleep]]/sleepDay_merged__2[[#This Row],[TotalTimeInBed]]</f>
        <v>0.96078431372549022</v>
      </c>
    </row>
    <row r="55" spans="1:7" x14ac:dyDescent="0.25">
      <c r="A55">
        <v>2026352035</v>
      </c>
      <c r="B55" s="1" t="s">
        <v>18</v>
      </c>
      <c r="C55">
        <v>1</v>
      </c>
      <c r="D55">
        <v>573</v>
      </c>
      <c r="E55">
        <v>607</v>
      </c>
      <c r="F55">
        <f>sleepDay_merged__2[[#This Row],[TotalMinutesAsleep]]/60</f>
        <v>9.5500000000000007</v>
      </c>
      <c r="G55" s="4">
        <f>sleepDay_merged__2[[#This Row],[TotalMinutesAsleep]]/sleepDay_merged__2[[#This Row],[TotalTimeInBed]]</f>
        <v>0.94398682042833604</v>
      </c>
    </row>
    <row r="56" spans="1:7" x14ac:dyDescent="0.25">
      <c r="A56">
        <v>2026352035</v>
      </c>
      <c r="B56" s="1" t="s">
        <v>19</v>
      </c>
      <c r="C56">
        <v>1</v>
      </c>
      <c r="D56">
        <v>527</v>
      </c>
      <c r="E56">
        <v>546</v>
      </c>
      <c r="F56">
        <f>sleepDay_merged__2[[#This Row],[TotalMinutesAsleep]]/60</f>
        <v>8.7833333333333332</v>
      </c>
      <c r="G56" s="4">
        <f>sleepDay_merged__2[[#This Row],[TotalMinutesAsleep]]/sleepDay_merged__2[[#This Row],[TotalTimeInBed]]</f>
        <v>0.96520146520146521</v>
      </c>
    </row>
    <row r="57" spans="1:7" x14ac:dyDescent="0.25">
      <c r="A57">
        <v>2026352035</v>
      </c>
      <c r="B57" s="1" t="s">
        <v>20</v>
      </c>
      <c r="C57">
        <v>1</v>
      </c>
      <c r="D57">
        <v>511</v>
      </c>
      <c r="E57">
        <v>543</v>
      </c>
      <c r="F57">
        <f>sleepDay_merged__2[[#This Row],[TotalMinutesAsleep]]/60</f>
        <v>8.5166666666666675</v>
      </c>
      <c r="G57" s="4">
        <f>sleepDay_merged__2[[#This Row],[TotalMinutesAsleep]]/sleepDay_merged__2[[#This Row],[TotalTimeInBed]]</f>
        <v>0.94106813996316763</v>
      </c>
    </row>
    <row r="58" spans="1:7" x14ac:dyDescent="0.25">
      <c r="A58">
        <v>2026352035</v>
      </c>
      <c r="B58" s="1" t="s">
        <v>32</v>
      </c>
      <c r="C58">
        <v>1</v>
      </c>
      <c r="D58">
        <v>538</v>
      </c>
      <c r="E58">
        <v>560</v>
      </c>
      <c r="F58">
        <f>sleepDay_merged__2[[#This Row],[TotalMinutesAsleep]]/60</f>
        <v>8.9666666666666668</v>
      </c>
      <c r="G58" s="4">
        <f>sleepDay_merged__2[[#This Row],[TotalMinutesAsleep]]/sleepDay_merged__2[[#This Row],[TotalTimeInBed]]</f>
        <v>0.96071428571428574</v>
      </c>
    </row>
    <row r="59" spans="1:7" x14ac:dyDescent="0.25">
      <c r="A59">
        <v>2026352035</v>
      </c>
      <c r="B59" s="1" t="s">
        <v>22</v>
      </c>
      <c r="C59">
        <v>1</v>
      </c>
      <c r="D59">
        <v>468</v>
      </c>
      <c r="E59">
        <v>485</v>
      </c>
      <c r="F59">
        <f>sleepDay_merged__2[[#This Row],[TotalMinutesAsleep]]/60</f>
        <v>7.8</v>
      </c>
      <c r="G59" s="4">
        <f>sleepDay_merged__2[[#This Row],[TotalMinutesAsleep]]/sleepDay_merged__2[[#This Row],[TotalTimeInBed]]</f>
        <v>0.96494845360824744</v>
      </c>
    </row>
    <row r="60" spans="1:7" x14ac:dyDescent="0.25">
      <c r="A60">
        <v>2026352035</v>
      </c>
      <c r="B60" s="1" t="s">
        <v>23</v>
      </c>
      <c r="C60">
        <v>1</v>
      </c>
      <c r="D60">
        <v>524</v>
      </c>
      <c r="E60">
        <v>548</v>
      </c>
      <c r="F60">
        <f>sleepDay_merged__2[[#This Row],[TotalMinutesAsleep]]/60</f>
        <v>8.7333333333333325</v>
      </c>
      <c r="G60" s="4">
        <f>sleepDay_merged__2[[#This Row],[TotalMinutesAsleep]]/sleepDay_merged__2[[#This Row],[TotalTimeInBed]]</f>
        <v>0.95620437956204385</v>
      </c>
    </row>
    <row r="61" spans="1:7" x14ac:dyDescent="0.25">
      <c r="A61">
        <v>2026352035</v>
      </c>
      <c r="B61" s="1" t="s">
        <v>24</v>
      </c>
      <c r="C61">
        <v>1</v>
      </c>
      <c r="D61">
        <v>511</v>
      </c>
      <c r="E61">
        <v>521</v>
      </c>
      <c r="F61">
        <f>sleepDay_merged__2[[#This Row],[TotalMinutesAsleep]]/60</f>
        <v>8.5166666666666675</v>
      </c>
      <c r="G61" s="4">
        <f>sleepDay_merged__2[[#This Row],[TotalMinutesAsleep]]/sleepDay_merged__2[[#This Row],[TotalTimeInBed]]</f>
        <v>0.98080614203454897</v>
      </c>
    </row>
    <row r="62" spans="1:7" x14ac:dyDescent="0.25">
      <c r="A62">
        <v>2026352035</v>
      </c>
      <c r="B62" s="1" t="s">
        <v>25</v>
      </c>
      <c r="C62">
        <v>1</v>
      </c>
      <c r="D62">
        <v>541</v>
      </c>
      <c r="E62">
        <v>568</v>
      </c>
      <c r="F62">
        <f>sleepDay_merged__2[[#This Row],[TotalMinutesAsleep]]/60</f>
        <v>9.0166666666666675</v>
      </c>
      <c r="G62" s="4">
        <f>sleepDay_merged__2[[#This Row],[TotalMinutesAsleep]]/sleepDay_merged__2[[#This Row],[TotalTimeInBed]]</f>
        <v>0.95246478873239437</v>
      </c>
    </row>
    <row r="63" spans="1:7" x14ac:dyDescent="0.25">
      <c r="A63">
        <v>2026352035</v>
      </c>
      <c r="B63" s="1" t="s">
        <v>26</v>
      </c>
      <c r="C63">
        <v>1</v>
      </c>
      <c r="D63">
        <v>531</v>
      </c>
      <c r="E63">
        <v>556</v>
      </c>
      <c r="F63">
        <f>sleepDay_merged__2[[#This Row],[TotalMinutesAsleep]]/60</f>
        <v>8.85</v>
      </c>
      <c r="G63" s="4">
        <f>sleepDay_merged__2[[#This Row],[TotalMinutesAsleep]]/sleepDay_merged__2[[#This Row],[TotalTimeInBed]]</f>
        <v>0.95503597122302153</v>
      </c>
    </row>
    <row r="64" spans="1:7" x14ac:dyDescent="0.25">
      <c r="A64">
        <v>2026352035</v>
      </c>
      <c r="B64" s="1" t="s">
        <v>27</v>
      </c>
      <c r="C64">
        <v>1</v>
      </c>
      <c r="D64">
        <v>357</v>
      </c>
      <c r="E64">
        <v>380</v>
      </c>
      <c r="F64">
        <f>sleepDay_merged__2[[#This Row],[TotalMinutesAsleep]]/60</f>
        <v>5.95</v>
      </c>
      <c r="G64" s="4">
        <f>sleepDay_merged__2[[#This Row],[TotalMinutesAsleep]]/sleepDay_merged__2[[#This Row],[TotalTimeInBed]]</f>
        <v>0.93947368421052635</v>
      </c>
    </row>
    <row r="65" spans="1:7" x14ac:dyDescent="0.25">
      <c r="A65">
        <v>2026352035</v>
      </c>
      <c r="B65" s="1" t="s">
        <v>28</v>
      </c>
      <c r="C65">
        <v>1</v>
      </c>
      <c r="D65">
        <v>523</v>
      </c>
      <c r="E65">
        <v>553</v>
      </c>
      <c r="F65">
        <f>sleepDay_merged__2[[#This Row],[TotalMinutesAsleep]]/60</f>
        <v>8.7166666666666668</v>
      </c>
      <c r="G65" s="4">
        <f>sleepDay_merged__2[[#This Row],[TotalMinutesAsleep]]/sleepDay_merged__2[[#This Row],[TotalTimeInBed]]</f>
        <v>0.94575045207956598</v>
      </c>
    </row>
    <row r="66" spans="1:7" x14ac:dyDescent="0.25">
      <c r="A66">
        <v>2026352035</v>
      </c>
      <c r="B66" s="1" t="s">
        <v>33</v>
      </c>
      <c r="C66">
        <v>1</v>
      </c>
      <c r="D66">
        <v>456</v>
      </c>
      <c r="E66">
        <v>485</v>
      </c>
      <c r="F66">
        <f>sleepDay_merged__2[[#This Row],[TotalMinutesAsleep]]/60</f>
        <v>7.6</v>
      </c>
      <c r="G66" s="4">
        <f>sleepDay_merged__2[[#This Row],[TotalMinutesAsleep]]/sleepDay_merged__2[[#This Row],[TotalTimeInBed]]</f>
        <v>0.9402061855670103</v>
      </c>
    </row>
    <row r="67" spans="1:7" x14ac:dyDescent="0.25">
      <c r="A67">
        <v>2320127002</v>
      </c>
      <c r="B67" s="1" t="s">
        <v>12</v>
      </c>
      <c r="C67">
        <v>1</v>
      </c>
      <c r="D67">
        <v>61</v>
      </c>
      <c r="E67">
        <v>69</v>
      </c>
      <c r="F67">
        <f>sleepDay_merged__2[[#This Row],[TotalMinutesAsleep]]/60</f>
        <v>1.0166666666666666</v>
      </c>
      <c r="G67" s="4">
        <f>sleepDay_merged__2[[#This Row],[TotalMinutesAsleep]]/sleepDay_merged__2[[#This Row],[TotalTimeInBed]]</f>
        <v>0.88405797101449279</v>
      </c>
    </row>
    <row r="68" spans="1:7" x14ac:dyDescent="0.25">
      <c r="A68">
        <v>2347167796</v>
      </c>
      <c r="B68" s="1" t="s">
        <v>5</v>
      </c>
      <c r="C68">
        <v>1</v>
      </c>
      <c r="D68">
        <v>467</v>
      </c>
      <c r="E68">
        <v>531</v>
      </c>
      <c r="F68">
        <f>sleepDay_merged__2[[#This Row],[TotalMinutesAsleep]]/60</f>
        <v>7.7833333333333332</v>
      </c>
      <c r="G68" s="4">
        <f>sleepDay_merged__2[[#This Row],[TotalMinutesAsleep]]/sleepDay_merged__2[[#This Row],[TotalTimeInBed]]</f>
        <v>0.87947269303201503</v>
      </c>
    </row>
    <row r="69" spans="1:7" x14ac:dyDescent="0.25">
      <c r="A69">
        <v>2347167796</v>
      </c>
      <c r="B69" s="1" t="s">
        <v>29</v>
      </c>
      <c r="C69">
        <v>1</v>
      </c>
      <c r="D69">
        <v>445</v>
      </c>
      <c r="E69">
        <v>489</v>
      </c>
      <c r="F69">
        <f>sleepDay_merged__2[[#This Row],[TotalMinutesAsleep]]/60</f>
        <v>7.416666666666667</v>
      </c>
      <c r="G69" s="4">
        <f>sleepDay_merged__2[[#This Row],[TotalMinutesAsleep]]/sleepDay_merged__2[[#This Row],[TotalTimeInBed]]</f>
        <v>0.91002044989775055</v>
      </c>
    </row>
    <row r="70" spans="1:7" x14ac:dyDescent="0.25">
      <c r="A70">
        <v>2347167796</v>
      </c>
      <c r="B70" s="1" t="s">
        <v>6</v>
      </c>
      <c r="C70">
        <v>1</v>
      </c>
      <c r="D70">
        <v>452</v>
      </c>
      <c r="E70">
        <v>504</v>
      </c>
      <c r="F70">
        <f>sleepDay_merged__2[[#This Row],[TotalMinutesAsleep]]/60</f>
        <v>7.5333333333333332</v>
      </c>
      <c r="G70" s="4">
        <f>sleepDay_merged__2[[#This Row],[TotalMinutesAsleep]]/sleepDay_merged__2[[#This Row],[TotalTimeInBed]]</f>
        <v>0.89682539682539686</v>
      </c>
    </row>
    <row r="71" spans="1:7" x14ac:dyDescent="0.25">
      <c r="A71">
        <v>2347167796</v>
      </c>
      <c r="B71" s="1" t="s">
        <v>8</v>
      </c>
      <c r="C71">
        <v>1</v>
      </c>
      <c r="D71">
        <v>556</v>
      </c>
      <c r="E71">
        <v>602</v>
      </c>
      <c r="F71">
        <f>sleepDay_merged__2[[#This Row],[TotalMinutesAsleep]]/60</f>
        <v>9.2666666666666675</v>
      </c>
      <c r="G71" s="4">
        <f>sleepDay_merged__2[[#This Row],[TotalMinutesAsleep]]/sleepDay_merged__2[[#This Row],[TotalTimeInBed]]</f>
        <v>0.92358803986710969</v>
      </c>
    </row>
    <row r="72" spans="1:7" x14ac:dyDescent="0.25">
      <c r="A72">
        <v>2347167796</v>
      </c>
      <c r="B72" s="1" t="s">
        <v>34</v>
      </c>
      <c r="C72">
        <v>1</v>
      </c>
      <c r="D72">
        <v>500</v>
      </c>
      <c r="E72">
        <v>557</v>
      </c>
      <c r="F72">
        <f>sleepDay_merged__2[[#This Row],[TotalMinutesAsleep]]/60</f>
        <v>8.3333333333333339</v>
      </c>
      <c r="G72" s="4">
        <f>sleepDay_merged__2[[#This Row],[TotalMinutesAsleep]]/sleepDay_merged__2[[#This Row],[TotalTimeInBed]]</f>
        <v>0.89766606822262118</v>
      </c>
    </row>
    <row r="73" spans="1:7" x14ac:dyDescent="0.25">
      <c r="A73">
        <v>2347167796</v>
      </c>
      <c r="B73" s="1" t="s">
        <v>9</v>
      </c>
      <c r="C73">
        <v>1</v>
      </c>
      <c r="D73">
        <v>465</v>
      </c>
      <c r="E73">
        <v>514</v>
      </c>
      <c r="F73">
        <f>sleepDay_merged__2[[#This Row],[TotalMinutesAsleep]]/60</f>
        <v>7.75</v>
      </c>
      <c r="G73" s="4">
        <f>sleepDay_merged__2[[#This Row],[TotalMinutesAsleep]]/sleepDay_merged__2[[#This Row],[TotalTimeInBed]]</f>
        <v>0.90466926070038911</v>
      </c>
    </row>
    <row r="74" spans="1:7" x14ac:dyDescent="0.25">
      <c r="A74">
        <v>2347167796</v>
      </c>
      <c r="B74" s="1" t="s">
        <v>11</v>
      </c>
      <c r="C74">
        <v>1</v>
      </c>
      <c r="D74">
        <v>460</v>
      </c>
      <c r="E74">
        <v>484</v>
      </c>
      <c r="F74">
        <f>sleepDay_merged__2[[#This Row],[TotalMinutesAsleep]]/60</f>
        <v>7.666666666666667</v>
      </c>
      <c r="G74" s="4">
        <f>sleepDay_merged__2[[#This Row],[TotalMinutesAsleep]]/sleepDay_merged__2[[#This Row],[TotalTimeInBed]]</f>
        <v>0.95041322314049592</v>
      </c>
    </row>
    <row r="75" spans="1:7" x14ac:dyDescent="0.25">
      <c r="A75">
        <v>2347167796</v>
      </c>
      <c r="B75" s="1" t="s">
        <v>30</v>
      </c>
      <c r="C75">
        <v>1</v>
      </c>
      <c r="D75">
        <v>405</v>
      </c>
      <c r="E75">
        <v>461</v>
      </c>
      <c r="F75">
        <f>sleepDay_merged__2[[#This Row],[TotalMinutesAsleep]]/60</f>
        <v>6.75</v>
      </c>
      <c r="G75" s="4">
        <f>sleepDay_merged__2[[#This Row],[TotalMinutesAsleep]]/sleepDay_merged__2[[#This Row],[TotalTimeInBed]]</f>
        <v>0.87852494577006512</v>
      </c>
    </row>
    <row r="76" spans="1:7" x14ac:dyDescent="0.25">
      <c r="A76">
        <v>2347167796</v>
      </c>
      <c r="B76" s="1" t="s">
        <v>12</v>
      </c>
      <c r="C76">
        <v>1</v>
      </c>
      <c r="D76">
        <v>374</v>
      </c>
      <c r="E76">
        <v>386</v>
      </c>
      <c r="F76">
        <f>sleepDay_merged__2[[#This Row],[TotalMinutesAsleep]]/60</f>
        <v>6.2333333333333334</v>
      </c>
      <c r="G76" s="4">
        <f>sleepDay_merged__2[[#This Row],[TotalMinutesAsleep]]/sleepDay_merged__2[[#This Row],[TotalTimeInBed]]</f>
        <v>0.9689119170984456</v>
      </c>
    </row>
    <row r="77" spans="1:7" x14ac:dyDescent="0.25">
      <c r="A77">
        <v>2347167796</v>
      </c>
      <c r="B77" s="1" t="s">
        <v>13</v>
      </c>
      <c r="C77">
        <v>1</v>
      </c>
      <c r="D77">
        <v>442</v>
      </c>
      <c r="E77">
        <v>459</v>
      </c>
      <c r="F77">
        <f>sleepDay_merged__2[[#This Row],[TotalMinutesAsleep]]/60</f>
        <v>7.3666666666666663</v>
      </c>
      <c r="G77" s="4">
        <f>sleepDay_merged__2[[#This Row],[TotalMinutesAsleep]]/sleepDay_merged__2[[#This Row],[TotalTimeInBed]]</f>
        <v>0.96296296296296291</v>
      </c>
    </row>
    <row r="78" spans="1:7" x14ac:dyDescent="0.25">
      <c r="A78">
        <v>2347167796</v>
      </c>
      <c r="B78" s="1" t="s">
        <v>14</v>
      </c>
      <c r="C78">
        <v>1</v>
      </c>
      <c r="D78">
        <v>433</v>
      </c>
      <c r="E78">
        <v>471</v>
      </c>
      <c r="F78">
        <f>sleepDay_merged__2[[#This Row],[TotalMinutesAsleep]]/60</f>
        <v>7.2166666666666668</v>
      </c>
      <c r="G78" s="4">
        <f>sleepDay_merged__2[[#This Row],[TotalMinutesAsleep]]/sleepDay_merged__2[[#This Row],[TotalTimeInBed]]</f>
        <v>0.91932059447983017</v>
      </c>
    </row>
    <row r="79" spans="1:7" x14ac:dyDescent="0.25">
      <c r="A79">
        <v>2347167796</v>
      </c>
      <c r="B79" s="1" t="s">
        <v>15</v>
      </c>
      <c r="C79">
        <v>1</v>
      </c>
      <c r="D79">
        <v>436</v>
      </c>
      <c r="E79">
        <v>490</v>
      </c>
      <c r="F79">
        <f>sleepDay_merged__2[[#This Row],[TotalMinutesAsleep]]/60</f>
        <v>7.2666666666666666</v>
      </c>
      <c r="G79" s="4">
        <f>sleepDay_merged__2[[#This Row],[TotalMinutesAsleep]]/sleepDay_merged__2[[#This Row],[TotalTimeInBed]]</f>
        <v>0.88979591836734695</v>
      </c>
    </row>
    <row r="80" spans="1:7" x14ac:dyDescent="0.25">
      <c r="A80">
        <v>2347167796</v>
      </c>
      <c r="B80" s="1" t="s">
        <v>31</v>
      </c>
      <c r="C80">
        <v>1</v>
      </c>
      <c r="D80">
        <v>448</v>
      </c>
      <c r="E80">
        <v>499</v>
      </c>
      <c r="F80">
        <f>sleepDay_merged__2[[#This Row],[TotalMinutesAsleep]]/60</f>
        <v>7.4666666666666668</v>
      </c>
      <c r="G80" s="4">
        <f>sleepDay_merged__2[[#This Row],[TotalMinutesAsleep]]/sleepDay_merged__2[[#This Row],[TotalTimeInBed]]</f>
        <v>0.89779559118236474</v>
      </c>
    </row>
    <row r="81" spans="1:7" x14ac:dyDescent="0.25">
      <c r="A81">
        <v>2347167796</v>
      </c>
      <c r="B81" s="1" t="s">
        <v>16</v>
      </c>
      <c r="C81">
        <v>1</v>
      </c>
      <c r="D81">
        <v>408</v>
      </c>
      <c r="E81">
        <v>450</v>
      </c>
      <c r="F81">
        <f>sleepDay_merged__2[[#This Row],[TotalMinutesAsleep]]/60</f>
        <v>6.8</v>
      </c>
      <c r="G81" s="4">
        <f>sleepDay_merged__2[[#This Row],[TotalMinutesAsleep]]/sleepDay_merged__2[[#This Row],[TotalTimeInBed]]</f>
        <v>0.90666666666666662</v>
      </c>
    </row>
    <row r="82" spans="1:7" x14ac:dyDescent="0.25">
      <c r="A82">
        <v>2347167796</v>
      </c>
      <c r="B82" s="1" t="s">
        <v>17</v>
      </c>
      <c r="C82">
        <v>1</v>
      </c>
      <c r="D82">
        <v>411</v>
      </c>
      <c r="E82">
        <v>473</v>
      </c>
      <c r="F82">
        <f>sleepDay_merged__2[[#This Row],[TotalMinutesAsleep]]/60</f>
        <v>6.85</v>
      </c>
      <c r="G82" s="4">
        <f>sleepDay_merged__2[[#This Row],[TotalMinutesAsleep]]/sleepDay_merged__2[[#This Row],[TotalTimeInBed]]</f>
        <v>0.86892177589852004</v>
      </c>
    </row>
    <row r="83" spans="1:7" x14ac:dyDescent="0.25">
      <c r="A83">
        <v>3977333714</v>
      </c>
      <c r="B83" s="1" t="s">
        <v>4</v>
      </c>
      <c r="C83">
        <v>1</v>
      </c>
      <c r="D83">
        <v>274</v>
      </c>
      <c r="E83">
        <v>469</v>
      </c>
      <c r="F83">
        <f>sleepDay_merged__2[[#This Row],[TotalMinutesAsleep]]/60</f>
        <v>4.5666666666666664</v>
      </c>
      <c r="G83" s="4">
        <f>sleepDay_merged__2[[#This Row],[TotalMinutesAsleep]]/sleepDay_merged__2[[#This Row],[TotalTimeInBed]]</f>
        <v>0.58422174840085284</v>
      </c>
    </row>
    <row r="84" spans="1:7" x14ac:dyDescent="0.25">
      <c r="A84">
        <v>3977333714</v>
      </c>
      <c r="B84" s="1" t="s">
        <v>5</v>
      </c>
      <c r="C84">
        <v>2</v>
      </c>
      <c r="D84">
        <v>295</v>
      </c>
      <c r="E84">
        <v>456</v>
      </c>
      <c r="F84">
        <f>sleepDay_merged__2[[#This Row],[TotalMinutesAsleep]]/60</f>
        <v>4.916666666666667</v>
      </c>
      <c r="G84" s="4">
        <f>sleepDay_merged__2[[#This Row],[TotalMinutesAsleep]]/sleepDay_merged__2[[#This Row],[TotalTimeInBed]]</f>
        <v>0.64692982456140347</v>
      </c>
    </row>
    <row r="85" spans="1:7" x14ac:dyDescent="0.25">
      <c r="A85">
        <v>3977333714</v>
      </c>
      <c r="B85" s="1" t="s">
        <v>29</v>
      </c>
      <c r="C85">
        <v>1</v>
      </c>
      <c r="D85">
        <v>291</v>
      </c>
      <c r="E85">
        <v>397</v>
      </c>
      <c r="F85">
        <f>sleepDay_merged__2[[#This Row],[TotalMinutesAsleep]]/60</f>
        <v>4.8499999999999996</v>
      </c>
      <c r="G85" s="4">
        <f>sleepDay_merged__2[[#This Row],[TotalMinutesAsleep]]/sleepDay_merged__2[[#This Row],[TotalTimeInBed]]</f>
        <v>0.73299748110831231</v>
      </c>
    </row>
    <row r="86" spans="1:7" x14ac:dyDescent="0.25">
      <c r="A86">
        <v>3977333714</v>
      </c>
      <c r="B86" s="1" t="s">
        <v>6</v>
      </c>
      <c r="C86">
        <v>1</v>
      </c>
      <c r="D86">
        <v>424</v>
      </c>
      <c r="E86">
        <v>556</v>
      </c>
      <c r="F86">
        <f>sleepDay_merged__2[[#This Row],[TotalMinutesAsleep]]/60</f>
        <v>7.0666666666666664</v>
      </c>
      <c r="G86" s="4">
        <f>sleepDay_merged__2[[#This Row],[TotalMinutesAsleep]]/sleepDay_merged__2[[#This Row],[TotalTimeInBed]]</f>
        <v>0.76258992805755399</v>
      </c>
    </row>
    <row r="87" spans="1:7" x14ac:dyDescent="0.25">
      <c r="A87">
        <v>3977333714</v>
      </c>
      <c r="B87" s="1" t="s">
        <v>7</v>
      </c>
      <c r="C87">
        <v>1</v>
      </c>
      <c r="D87">
        <v>283</v>
      </c>
      <c r="E87">
        <v>510</v>
      </c>
      <c r="F87">
        <f>sleepDay_merged__2[[#This Row],[TotalMinutesAsleep]]/60</f>
        <v>4.7166666666666668</v>
      </c>
      <c r="G87" s="4">
        <f>sleepDay_merged__2[[#This Row],[TotalMinutesAsleep]]/sleepDay_merged__2[[#This Row],[TotalTimeInBed]]</f>
        <v>0.55490196078431375</v>
      </c>
    </row>
    <row r="88" spans="1:7" x14ac:dyDescent="0.25">
      <c r="A88">
        <v>3977333714</v>
      </c>
      <c r="B88" s="1" t="s">
        <v>8</v>
      </c>
      <c r="C88">
        <v>1</v>
      </c>
      <c r="D88">
        <v>381</v>
      </c>
      <c r="E88">
        <v>566</v>
      </c>
      <c r="F88">
        <f>sleepDay_merged__2[[#This Row],[TotalMinutesAsleep]]/60</f>
        <v>6.35</v>
      </c>
      <c r="G88" s="4">
        <f>sleepDay_merged__2[[#This Row],[TotalMinutesAsleep]]/sleepDay_merged__2[[#This Row],[TotalTimeInBed]]</f>
        <v>0.67314487632508835</v>
      </c>
    </row>
    <row r="89" spans="1:7" x14ac:dyDescent="0.25">
      <c r="A89">
        <v>3977333714</v>
      </c>
      <c r="B89" s="1" t="s">
        <v>34</v>
      </c>
      <c r="C89">
        <v>2</v>
      </c>
      <c r="D89">
        <v>412</v>
      </c>
      <c r="E89">
        <v>522</v>
      </c>
      <c r="F89">
        <f>sleepDay_merged__2[[#This Row],[TotalMinutesAsleep]]/60</f>
        <v>6.8666666666666663</v>
      </c>
      <c r="G89" s="4">
        <f>sleepDay_merged__2[[#This Row],[TotalMinutesAsleep]]/sleepDay_merged__2[[#This Row],[TotalTimeInBed]]</f>
        <v>0.78927203065134099</v>
      </c>
    </row>
    <row r="90" spans="1:7" x14ac:dyDescent="0.25">
      <c r="A90">
        <v>3977333714</v>
      </c>
      <c r="B90" s="1" t="s">
        <v>9</v>
      </c>
      <c r="C90">
        <v>1</v>
      </c>
      <c r="D90">
        <v>219</v>
      </c>
      <c r="E90">
        <v>395</v>
      </c>
      <c r="F90">
        <f>sleepDay_merged__2[[#This Row],[TotalMinutesAsleep]]/60</f>
        <v>3.65</v>
      </c>
      <c r="G90" s="4">
        <f>sleepDay_merged__2[[#This Row],[TotalMinutesAsleep]]/sleepDay_merged__2[[#This Row],[TotalTimeInBed]]</f>
        <v>0.5544303797468354</v>
      </c>
    </row>
    <row r="91" spans="1:7" x14ac:dyDescent="0.25">
      <c r="A91">
        <v>3977333714</v>
      </c>
      <c r="B91" s="1" t="s">
        <v>10</v>
      </c>
      <c r="C91">
        <v>2</v>
      </c>
      <c r="D91">
        <v>152</v>
      </c>
      <c r="E91">
        <v>305</v>
      </c>
      <c r="F91">
        <f>sleepDay_merged__2[[#This Row],[TotalMinutesAsleep]]/60</f>
        <v>2.5333333333333332</v>
      </c>
      <c r="G91" s="4">
        <f>sleepDay_merged__2[[#This Row],[TotalMinutesAsleep]]/sleepDay_merged__2[[#This Row],[TotalTimeInBed]]</f>
        <v>0.49836065573770494</v>
      </c>
    </row>
    <row r="92" spans="1:7" x14ac:dyDescent="0.25">
      <c r="A92">
        <v>3977333714</v>
      </c>
      <c r="B92" s="1" t="s">
        <v>11</v>
      </c>
      <c r="C92">
        <v>1</v>
      </c>
      <c r="D92">
        <v>332</v>
      </c>
      <c r="E92">
        <v>512</v>
      </c>
      <c r="F92">
        <f>sleepDay_merged__2[[#This Row],[TotalMinutesAsleep]]/60</f>
        <v>5.5333333333333332</v>
      </c>
      <c r="G92" s="4">
        <f>sleepDay_merged__2[[#This Row],[TotalMinutesAsleep]]/sleepDay_merged__2[[#This Row],[TotalTimeInBed]]</f>
        <v>0.6484375</v>
      </c>
    </row>
    <row r="93" spans="1:7" x14ac:dyDescent="0.25">
      <c r="A93">
        <v>3977333714</v>
      </c>
      <c r="B93" s="1" t="s">
        <v>30</v>
      </c>
      <c r="C93">
        <v>1</v>
      </c>
      <c r="D93">
        <v>355</v>
      </c>
      <c r="E93">
        <v>476</v>
      </c>
      <c r="F93">
        <f>sleepDay_merged__2[[#This Row],[TotalMinutesAsleep]]/60</f>
        <v>5.916666666666667</v>
      </c>
      <c r="G93" s="4">
        <f>sleepDay_merged__2[[#This Row],[TotalMinutesAsleep]]/sleepDay_merged__2[[#This Row],[TotalTimeInBed]]</f>
        <v>0.74579831932773111</v>
      </c>
    </row>
    <row r="94" spans="1:7" x14ac:dyDescent="0.25">
      <c r="A94">
        <v>3977333714</v>
      </c>
      <c r="B94" s="1" t="s">
        <v>12</v>
      </c>
      <c r="C94">
        <v>1</v>
      </c>
      <c r="D94">
        <v>235</v>
      </c>
      <c r="E94">
        <v>372</v>
      </c>
      <c r="F94">
        <f>sleepDay_merged__2[[#This Row],[TotalMinutesAsleep]]/60</f>
        <v>3.9166666666666665</v>
      </c>
      <c r="G94" s="4">
        <f>sleepDay_merged__2[[#This Row],[TotalMinutesAsleep]]/sleepDay_merged__2[[#This Row],[TotalTimeInBed]]</f>
        <v>0.63172043010752688</v>
      </c>
    </row>
    <row r="95" spans="1:7" x14ac:dyDescent="0.25">
      <c r="A95">
        <v>3977333714</v>
      </c>
      <c r="B95" s="1" t="s">
        <v>13</v>
      </c>
      <c r="C95">
        <v>1</v>
      </c>
      <c r="D95">
        <v>310</v>
      </c>
      <c r="E95">
        <v>526</v>
      </c>
      <c r="F95">
        <f>sleepDay_merged__2[[#This Row],[TotalMinutesAsleep]]/60</f>
        <v>5.166666666666667</v>
      </c>
      <c r="G95" s="4">
        <f>sleepDay_merged__2[[#This Row],[TotalMinutesAsleep]]/sleepDay_merged__2[[#This Row],[TotalTimeInBed]]</f>
        <v>0.58935361216730042</v>
      </c>
    </row>
    <row r="96" spans="1:7" x14ac:dyDescent="0.25">
      <c r="A96">
        <v>3977333714</v>
      </c>
      <c r="B96" s="1" t="s">
        <v>14</v>
      </c>
      <c r="C96">
        <v>1</v>
      </c>
      <c r="D96">
        <v>262</v>
      </c>
      <c r="E96">
        <v>467</v>
      </c>
      <c r="F96">
        <f>sleepDay_merged__2[[#This Row],[TotalMinutesAsleep]]/60</f>
        <v>4.3666666666666663</v>
      </c>
      <c r="G96" s="4">
        <f>sleepDay_merged__2[[#This Row],[TotalMinutesAsleep]]/sleepDay_merged__2[[#This Row],[TotalTimeInBed]]</f>
        <v>0.56102783725910066</v>
      </c>
    </row>
    <row r="97" spans="1:7" x14ac:dyDescent="0.25">
      <c r="A97">
        <v>3977333714</v>
      </c>
      <c r="B97" s="1" t="s">
        <v>15</v>
      </c>
      <c r="C97">
        <v>1</v>
      </c>
      <c r="D97">
        <v>250</v>
      </c>
      <c r="E97">
        <v>371</v>
      </c>
      <c r="F97">
        <f>sleepDay_merged__2[[#This Row],[TotalMinutesAsleep]]/60</f>
        <v>4.166666666666667</v>
      </c>
      <c r="G97" s="4">
        <f>sleepDay_merged__2[[#This Row],[TotalMinutesAsleep]]/sleepDay_merged__2[[#This Row],[TotalTimeInBed]]</f>
        <v>0.67385444743935308</v>
      </c>
    </row>
    <row r="98" spans="1:7" x14ac:dyDescent="0.25">
      <c r="A98">
        <v>3977333714</v>
      </c>
      <c r="B98" s="1" t="s">
        <v>31</v>
      </c>
      <c r="C98">
        <v>1</v>
      </c>
      <c r="D98">
        <v>349</v>
      </c>
      <c r="E98">
        <v>540</v>
      </c>
      <c r="F98">
        <f>sleepDay_merged__2[[#This Row],[TotalMinutesAsleep]]/60</f>
        <v>5.8166666666666664</v>
      </c>
      <c r="G98" s="4">
        <f>sleepDay_merged__2[[#This Row],[TotalMinutesAsleep]]/sleepDay_merged__2[[#This Row],[TotalTimeInBed]]</f>
        <v>0.64629629629629626</v>
      </c>
    </row>
    <row r="99" spans="1:7" x14ac:dyDescent="0.25">
      <c r="A99">
        <v>3977333714</v>
      </c>
      <c r="B99" s="1" t="s">
        <v>16</v>
      </c>
      <c r="C99">
        <v>1</v>
      </c>
      <c r="D99">
        <v>261</v>
      </c>
      <c r="E99">
        <v>423</v>
      </c>
      <c r="F99">
        <f>sleepDay_merged__2[[#This Row],[TotalMinutesAsleep]]/60</f>
        <v>4.3499999999999996</v>
      </c>
      <c r="G99" s="4">
        <f>sleepDay_merged__2[[#This Row],[TotalMinutesAsleep]]/sleepDay_merged__2[[#This Row],[TotalTimeInBed]]</f>
        <v>0.61702127659574468</v>
      </c>
    </row>
    <row r="100" spans="1:7" x14ac:dyDescent="0.25">
      <c r="A100">
        <v>3977333714</v>
      </c>
      <c r="B100" s="1" t="s">
        <v>17</v>
      </c>
      <c r="C100">
        <v>1</v>
      </c>
      <c r="D100">
        <v>333</v>
      </c>
      <c r="E100">
        <v>478</v>
      </c>
      <c r="F100">
        <f>sleepDay_merged__2[[#This Row],[TotalMinutesAsleep]]/60</f>
        <v>5.55</v>
      </c>
      <c r="G100" s="4">
        <f>sleepDay_merged__2[[#This Row],[TotalMinutesAsleep]]/sleepDay_merged__2[[#This Row],[TotalTimeInBed]]</f>
        <v>0.69665271966527198</v>
      </c>
    </row>
    <row r="101" spans="1:7" x14ac:dyDescent="0.25">
      <c r="A101">
        <v>3977333714</v>
      </c>
      <c r="B101" s="1" t="s">
        <v>18</v>
      </c>
      <c r="C101">
        <v>1</v>
      </c>
      <c r="D101">
        <v>237</v>
      </c>
      <c r="E101">
        <v>382</v>
      </c>
      <c r="F101">
        <f>sleepDay_merged__2[[#This Row],[TotalMinutesAsleep]]/60</f>
        <v>3.95</v>
      </c>
      <c r="G101" s="4">
        <f>sleepDay_merged__2[[#This Row],[TotalMinutesAsleep]]/sleepDay_merged__2[[#This Row],[TotalTimeInBed]]</f>
        <v>0.62041884816753923</v>
      </c>
    </row>
    <row r="102" spans="1:7" x14ac:dyDescent="0.25">
      <c r="A102">
        <v>3977333714</v>
      </c>
      <c r="B102" s="1" t="s">
        <v>19</v>
      </c>
      <c r="C102">
        <v>1</v>
      </c>
      <c r="D102">
        <v>383</v>
      </c>
      <c r="E102">
        <v>626</v>
      </c>
      <c r="F102">
        <f>sleepDay_merged__2[[#This Row],[TotalMinutesAsleep]]/60</f>
        <v>6.3833333333333337</v>
      </c>
      <c r="G102" s="4">
        <f>sleepDay_merged__2[[#This Row],[TotalMinutesAsleep]]/sleepDay_merged__2[[#This Row],[TotalTimeInBed]]</f>
        <v>0.61182108626198084</v>
      </c>
    </row>
    <row r="103" spans="1:7" x14ac:dyDescent="0.25">
      <c r="A103">
        <v>3977333714</v>
      </c>
      <c r="B103" s="1" t="s">
        <v>20</v>
      </c>
      <c r="C103">
        <v>1</v>
      </c>
      <c r="D103">
        <v>230</v>
      </c>
      <c r="E103">
        <v>384</v>
      </c>
      <c r="F103">
        <f>sleepDay_merged__2[[#This Row],[TotalMinutesAsleep]]/60</f>
        <v>3.8333333333333335</v>
      </c>
      <c r="G103" s="4">
        <f>sleepDay_merged__2[[#This Row],[TotalMinutesAsleep]]/sleepDay_merged__2[[#This Row],[TotalTimeInBed]]</f>
        <v>0.59895833333333337</v>
      </c>
    </row>
    <row r="104" spans="1:7" x14ac:dyDescent="0.25">
      <c r="A104">
        <v>3977333714</v>
      </c>
      <c r="B104" s="1" t="s">
        <v>21</v>
      </c>
      <c r="C104">
        <v>1</v>
      </c>
      <c r="D104">
        <v>292</v>
      </c>
      <c r="E104">
        <v>500</v>
      </c>
      <c r="F104">
        <f>sleepDay_merged__2[[#This Row],[TotalMinutesAsleep]]/60</f>
        <v>4.8666666666666663</v>
      </c>
      <c r="G104" s="4">
        <f>sleepDay_merged__2[[#This Row],[TotalMinutesAsleep]]/sleepDay_merged__2[[#This Row],[TotalTimeInBed]]</f>
        <v>0.58399999999999996</v>
      </c>
    </row>
    <row r="105" spans="1:7" x14ac:dyDescent="0.25">
      <c r="A105">
        <v>3977333714</v>
      </c>
      <c r="B105" s="1" t="s">
        <v>32</v>
      </c>
      <c r="C105">
        <v>1</v>
      </c>
      <c r="D105">
        <v>213</v>
      </c>
      <c r="E105">
        <v>336</v>
      </c>
      <c r="F105">
        <f>sleepDay_merged__2[[#This Row],[TotalMinutesAsleep]]/60</f>
        <v>3.55</v>
      </c>
      <c r="G105" s="4">
        <f>sleepDay_merged__2[[#This Row],[TotalMinutesAsleep]]/sleepDay_merged__2[[#This Row],[TotalTimeInBed]]</f>
        <v>0.6339285714285714</v>
      </c>
    </row>
    <row r="106" spans="1:7" x14ac:dyDescent="0.25">
      <c r="A106">
        <v>3977333714</v>
      </c>
      <c r="B106" s="1" t="s">
        <v>22</v>
      </c>
      <c r="C106">
        <v>1</v>
      </c>
      <c r="D106">
        <v>318</v>
      </c>
      <c r="E106">
        <v>480</v>
      </c>
      <c r="F106">
        <f>sleepDay_merged__2[[#This Row],[TotalMinutesAsleep]]/60</f>
        <v>5.3</v>
      </c>
      <c r="G106" s="4">
        <f>sleepDay_merged__2[[#This Row],[TotalMinutesAsleep]]/sleepDay_merged__2[[#This Row],[TotalTimeInBed]]</f>
        <v>0.66249999999999998</v>
      </c>
    </row>
    <row r="107" spans="1:7" x14ac:dyDescent="0.25">
      <c r="A107">
        <v>3977333714</v>
      </c>
      <c r="B107" s="1" t="s">
        <v>23</v>
      </c>
      <c r="C107">
        <v>1</v>
      </c>
      <c r="D107">
        <v>323</v>
      </c>
      <c r="E107">
        <v>512</v>
      </c>
      <c r="F107">
        <f>sleepDay_merged__2[[#This Row],[TotalMinutesAsleep]]/60</f>
        <v>5.3833333333333337</v>
      </c>
      <c r="G107" s="4">
        <f>sleepDay_merged__2[[#This Row],[TotalMinutesAsleep]]/sleepDay_merged__2[[#This Row],[TotalTimeInBed]]</f>
        <v>0.630859375</v>
      </c>
    </row>
    <row r="108" spans="1:7" x14ac:dyDescent="0.25">
      <c r="A108">
        <v>3977333714</v>
      </c>
      <c r="B108" s="1" t="s">
        <v>24</v>
      </c>
      <c r="C108">
        <v>1</v>
      </c>
      <c r="D108">
        <v>237</v>
      </c>
      <c r="E108">
        <v>443</v>
      </c>
      <c r="F108">
        <f>sleepDay_merged__2[[#This Row],[TotalMinutesAsleep]]/60</f>
        <v>3.95</v>
      </c>
      <c r="G108" s="4">
        <f>sleepDay_merged__2[[#This Row],[TotalMinutesAsleep]]/sleepDay_merged__2[[#This Row],[TotalTimeInBed]]</f>
        <v>0.53498871331828446</v>
      </c>
    </row>
    <row r="109" spans="1:7" x14ac:dyDescent="0.25">
      <c r="A109">
        <v>3977333714</v>
      </c>
      <c r="B109" s="1" t="s">
        <v>25</v>
      </c>
      <c r="C109">
        <v>2</v>
      </c>
      <c r="D109">
        <v>259</v>
      </c>
      <c r="E109">
        <v>456</v>
      </c>
      <c r="F109">
        <f>sleepDay_merged__2[[#This Row],[TotalMinutesAsleep]]/60</f>
        <v>4.3166666666666664</v>
      </c>
      <c r="G109" s="4">
        <f>sleepDay_merged__2[[#This Row],[TotalMinutesAsleep]]/sleepDay_merged__2[[#This Row],[TotalTimeInBed]]</f>
        <v>0.56798245614035092</v>
      </c>
    </row>
    <row r="110" spans="1:7" x14ac:dyDescent="0.25">
      <c r="A110">
        <v>3977333714</v>
      </c>
      <c r="B110" s="1" t="s">
        <v>27</v>
      </c>
      <c r="C110">
        <v>1</v>
      </c>
      <c r="D110">
        <v>312</v>
      </c>
      <c r="E110">
        <v>452</v>
      </c>
      <c r="F110">
        <f>sleepDay_merged__2[[#This Row],[TotalMinutesAsleep]]/60</f>
        <v>5.2</v>
      </c>
      <c r="G110" s="4">
        <f>sleepDay_merged__2[[#This Row],[TotalMinutesAsleep]]/sleepDay_merged__2[[#This Row],[TotalTimeInBed]]</f>
        <v>0.69026548672566368</v>
      </c>
    </row>
    <row r="111" spans="1:7" x14ac:dyDescent="0.25">
      <c r="A111">
        <v>4020332650</v>
      </c>
      <c r="B111" s="1" t="s">
        <v>4</v>
      </c>
      <c r="C111">
        <v>1</v>
      </c>
      <c r="D111">
        <v>501</v>
      </c>
      <c r="E111">
        <v>541</v>
      </c>
      <c r="F111">
        <f>sleepDay_merged__2[[#This Row],[TotalMinutesAsleep]]/60</f>
        <v>8.35</v>
      </c>
      <c r="G111" s="4">
        <f>sleepDay_merged__2[[#This Row],[TotalMinutesAsleep]]/sleepDay_merged__2[[#This Row],[TotalTimeInBed]]</f>
        <v>0.92606284658040661</v>
      </c>
    </row>
    <row r="112" spans="1:7" x14ac:dyDescent="0.25">
      <c r="A112">
        <v>4020332650</v>
      </c>
      <c r="B112" s="1" t="s">
        <v>7</v>
      </c>
      <c r="C112">
        <v>1</v>
      </c>
      <c r="D112">
        <v>77</v>
      </c>
      <c r="E112">
        <v>77</v>
      </c>
      <c r="F112">
        <f>sleepDay_merged__2[[#This Row],[TotalMinutesAsleep]]/60</f>
        <v>1.2833333333333334</v>
      </c>
      <c r="G112" s="4">
        <f>sleepDay_merged__2[[#This Row],[TotalMinutesAsleep]]/sleepDay_merged__2[[#This Row],[TotalTimeInBed]]</f>
        <v>1</v>
      </c>
    </row>
    <row r="113" spans="1:7" x14ac:dyDescent="0.25">
      <c r="A113">
        <v>4020332650</v>
      </c>
      <c r="B113" s="1" t="s">
        <v>21</v>
      </c>
      <c r="C113">
        <v>1</v>
      </c>
      <c r="D113">
        <v>322</v>
      </c>
      <c r="E113">
        <v>332</v>
      </c>
      <c r="F113">
        <f>sleepDay_merged__2[[#This Row],[TotalMinutesAsleep]]/60</f>
        <v>5.3666666666666663</v>
      </c>
      <c r="G113" s="4">
        <f>sleepDay_merged__2[[#This Row],[TotalMinutesAsleep]]/sleepDay_merged__2[[#This Row],[TotalTimeInBed]]</f>
        <v>0.96987951807228912</v>
      </c>
    </row>
    <row r="114" spans="1:7" x14ac:dyDescent="0.25">
      <c r="A114">
        <v>4020332650</v>
      </c>
      <c r="B114" s="1" t="s">
        <v>32</v>
      </c>
      <c r="C114">
        <v>1</v>
      </c>
      <c r="D114">
        <v>478</v>
      </c>
      <c r="E114">
        <v>536</v>
      </c>
      <c r="F114">
        <f>sleepDay_merged__2[[#This Row],[TotalMinutesAsleep]]/60</f>
        <v>7.9666666666666668</v>
      </c>
      <c r="G114" s="4">
        <f>sleepDay_merged__2[[#This Row],[TotalMinutesAsleep]]/sleepDay_merged__2[[#This Row],[TotalTimeInBed]]</f>
        <v>0.89179104477611937</v>
      </c>
    </row>
    <row r="115" spans="1:7" x14ac:dyDescent="0.25">
      <c r="A115">
        <v>4020332650</v>
      </c>
      <c r="B115" s="1" t="s">
        <v>22</v>
      </c>
      <c r="C115">
        <v>1</v>
      </c>
      <c r="D115">
        <v>226</v>
      </c>
      <c r="E115">
        <v>248</v>
      </c>
      <c r="F115">
        <f>sleepDay_merged__2[[#This Row],[TotalMinutesAsleep]]/60</f>
        <v>3.7666666666666666</v>
      </c>
      <c r="G115" s="4">
        <f>sleepDay_merged__2[[#This Row],[TotalMinutesAsleep]]/sleepDay_merged__2[[#This Row],[TotalTimeInBed]]</f>
        <v>0.91129032258064513</v>
      </c>
    </row>
    <row r="116" spans="1:7" x14ac:dyDescent="0.25">
      <c r="A116">
        <v>4020332650</v>
      </c>
      <c r="B116" s="1" t="s">
        <v>23</v>
      </c>
      <c r="C116">
        <v>1</v>
      </c>
      <c r="D116">
        <v>385</v>
      </c>
      <c r="E116">
        <v>408</v>
      </c>
      <c r="F116">
        <f>sleepDay_merged__2[[#This Row],[TotalMinutesAsleep]]/60</f>
        <v>6.416666666666667</v>
      </c>
      <c r="G116" s="4">
        <f>sleepDay_merged__2[[#This Row],[TotalMinutesAsleep]]/sleepDay_merged__2[[#This Row],[TotalTimeInBed]]</f>
        <v>0.94362745098039214</v>
      </c>
    </row>
    <row r="117" spans="1:7" x14ac:dyDescent="0.25">
      <c r="A117">
        <v>4020332650</v>
      </c>
      <c r="B117" s="1" t="s">
        <v>25</v>
      </c>
      <c r="C117">
        <v>1</v>
      </c>
      <c r="D117">
        <v>364</v>
      </c>
      <c r="E117">
        <v>402</v>
      </c>
      <c r="F117">
        <f>sleepDay_merged__2[[#This Row],[TotalMinutesAsleep]]/60</f>
        <v>6.0666666666666664</v>
      </c>
      <c r="G117" s="4">
        <f>sleepDay_merged__2[[#This Row],[TotalMinutesAsleep]]/sleepDay_merged__2[[#This Row],[TotalTimeInBed]]</f>
        <v>0.90547263681592038</v>
      </c>
    </row>
    <row r="118" spans="1:7" x14ac:dyDescent="0.25">
      <c r="A118">
        <v>4020332650</v>
      </c>
      <c r="B118" s="1" t="s">
        <v>27</v>
      </c>
      <c r="C118">
        <v>1</v>
      </c>
      <c r="D118">
        <v>442</v>
      </c>
      <c r="E118">
        <v>494</v>
      </c>
      <c r="F118">
        <f>sleepDay_merged__2[[#This Row],[TotalMinutesAsleep]]/60</f>
        <v>7.3666666666666663</v>
      </c>
      <c r="G118" s="4">
        <f>sleepDay_merged__2[[#This Row],[TotalMinutesAsleep]]/sleepDay_merged__2[[#This Row],[TotalTimeInBed]]</f>
        <v>0.89473684210526316</v>
      </c>
    </row>
    <row r="119" spans="1:7" x14ac:dyDescent="0.25">
      <c r="A119">
        <v>4319703577</v>
      </c>
      <c r="B119" s="1" t="s">
        <v>29</v>
      </c>
      <c r="C119">
        <v>1</v>
      </c>
      <c r="D119">
        <v>535</v>
      </c>
      <c r="E119">
        <v>557</v>
      </c>
      <c r="F119">
        <f>sleepDay_merged__2[[#This Row],[TotalMinutesAsleep]]/60</f>
        <v>8.9166666666666661</v>
      </c>
      <c r="G119" s="4">
        <f>sleepDay_merged__2[[#This Row],[TotalMinutesAsleep]]/sleepDay_merged__2[[#This Row],[TotalTimeInBed]]</f>
        <v>0.96050269299820468</v>
      </c>
    </row>
    <row r="120" spans="1:7" x14ac:dyDescent="0.25">
      <c r="A120">
        <v>4319703577</v>
      </c>
      <c r="B120" s="1" t="s">
        <v>6</v>
      </c>
      <c r="C120">
        <v>1</v>
      </c>
      <c r="D120">
        <v>465</v>
      </c>
      <c r="E120">
        <v>491</v>
      </c>
      <c r="F120">
        <f>sleepDay_merged__2[[#This Row],[TotalMinutesAsleep]]/60</f>
        <v>7.75</v>
      </c>
      <c r="G120" s="4">
        <f>sleepDay_merged__2[[#This Row],[TotalMinutesAsleep]]/sleepDay_merged__2[[#This Row],[TotalTimeInBed]]</f>
        <v>0.94704684317718946</v>
      </c>
    </row>
    <row r="121" spans="1:7" x14ac:dyDescent="0.25">
      <c r="A121">
        <v>4319703577</v>
      </c>
      <c r="B121" s="1" t="s">
        <v>7</v>
      </c>
      <c r="C121">
        <v>1</v>
      </c>
      <c r="D121">
        <v>506</v>
      </c>
      <c r="E121">
        <v>522</v>
      </c>
      <c r="F121">
        <f>sleepDay_merged__2[[#This Row],[TotalMinutesAsleep]]/60</f>
        <v>8.4333333333333336</v>
      </c>
      <c r="G121" s="4">
        <f>sleepDay_merged__2[[#This Row],[TotalMinutesAsleep]]/sleepDay_merged__2[[#This Row],[TotalTimeInBed]]</f>
        <v>0.96934865900383138</v>
      </c>
    </row>
    <row r="122" spans="1:7" x14ac:dyDescent="0.25">
      <c r="A122">
        <v>4319703577</v>
      </c>
      <c r="B122" s="1" t="s">
        <v>34</v>
      </c>
      <c r="C122">
        <v>1</v>
      </c>
      <c r="D122">
        <v>515</v>
      </c>
      <c r="E122">
        <v>551</v>
      </c>
      <c r="F122">
        <f>sleepDay_merged__2[[#This Row],[TotalMinutesAsleep]]/60</f>
        <v>8.5833333333333339</v>
      </c>
      <c r="G122" s="4">
        <f>sleepDay_merged__2[[#This Row],[TotalMinutesAsleep]]/sleepDay_merged__2[[#This Row],[TotalTimeInBed]]</f>
        <v>0.93466424682395643</v>
      </c>
    </row>
    <row r="123" spans="1:7" x14ac:dyDescent="0.25">
      <c r="A123">
        <v>4319703577</v>
      </c>
      <c r="B123" s="1" t="s">
        <v>9</v>
      </c>
      <c r="C123">
        <v>2</v>
      </c>
      <c r="D123">
        <v>461</v>
      </c>
      <c r="E123">
        <v>498</v>
      </c>
      <c r="F123">
        <f>sleepDay_merged__2[[#This Row],[TotalMinutesAsleep]]/60</f>
        <v>7.6833333333333336</v>
      </c>
      <c r="G123" s="4">
        <f>sleepDay_merged__2[[#This Row],[TotalMinutesAsleep]]/sleepDay_merged__2[[#This Row],[TotalTimeInBed]]</f>
        <v>0.92570281124497988</v>
      </c>
    </row>
    <row r="124" spans="1:7" x14ac:dyDescent="0.25">
      <c r="A124">
        <v>4319703577</v>
      </c>
      <c r="B124" s="1" t="s">
        <v>10</v>
      </c>
      <c r="C124">
        <v>1</v>
      </c>
      <c r="D124">
        <v>523</v>
      </c>
      <c r="E124">
        <v>543</v>
      </c>
      <c r="F124">
        <f>sleepDay_merged__2[[#This Row],[TotalMinutesAsleep]]/60</f>
        <v>8.7166666666666668</v>
      </c>
      <c r="G124" s="4">
        <f>sleepDay_merged__2[[#This Row],[TotalMinutesAsleep]]/sleepDay_merged__2[[#This Row],[TotalTimeInBed]]</f>
        <v>0.96316758747697973</v>
      </c>
    </row>
    <row r="125" spans="1:7" x14ac:dyDescent="0.25">
      <c r="A125">
        <v>4319703577</v>
      </c>
      <c r="B125" s="1" t="s">
        <v>11</v>
      </c>
      <c r="C125">
        <v>1</v>
      </c>
      <c r="D125">
        <v>59</v>
      </c>
      <c r="E125">
        <v>65</v>
      </c>
      <c r="F125">
        <f>sleepDay_merged__2[[#This Row],[TotalMinutesAsleep]]/60</f>
        <v>0.98333333333333328</v>
      </c>
      <c r="G125" s="4">
        <f>sleepDay_merged__2[[#This Row],[TotalMinutesAsleep]]/sleepDay_merged__2[[#This Row],[TotalTimeInBed]]</f>
        <v>0.90769230769230769</v>
      </c>
    </row>
    <row r="126" spans="1:7" x14ac:dyDescent="0.25">
      <c r="A126">
        <v>4319703577</v>
      </c>
      <c r="B126" s="1" t="s">
        <v>30</v>
      </c>
      <c r="C126">
        <v>1</v>
      </c>
      <c r="D126">
        <v>533</v>
      </c>
      <c r="E126">
        <v>550</v>
      </c>
      <c r="F126">
        <f>sleepDay_merged__2[[#This Row],[TotalMinutesAsleep]]/60</f>
        <v>8.8833333333333329</v>
      </c>
      <c r="G126" s="4">
        <f>sleepDay_merged__2[[#This Row],[TotalMinutesAsleep]]/sleepDay_merged__2[[#This Row],[TotalTimeInBed]]</f>
        <v>0.96909090909090911</v>
      </c>
    </row>
    <row r="127" spans="1:7" x14ac:dyDescent="0.25">
      <c r="A127">
        <v>4319703577</v>
      </c>
      <c r="B127" s="1" t="s">
        <v>12</v>
      </c>
      <c r="C127">
        <v>1</v>
      </c>
      <c r="D127">
        <v>692</v>
      </c>
      <c r="E127">
        <v>722</v>
      </c>
      <c r="F127">
        <f>sleepDay_merged__2[[#This Row],[TotalMinutesAsleep]]/60</f>
        <v>11.533333333333333</v>
      </c>
      <c r="G127" s="4">
        <f>sleepDay_merged__2[[#This Row],[TotalMinutesAsleep]]/sleepDay_merged__2[[#This Row],[TotalTimeInBed]]</f>
        <v>0.95844875346260383</v>
      </c>
    </row>
    <row r="128" spans="1:7" x14ac:dyDescent="0.25">
      <c r="A128">
        <v>4319703577</v>
      </c>
      <c r="B128" s="1" t="s">
        <v>13</v>
      </c>
      <c r="C128">
        <v>1</v>
      </c>
      <c r="D128">
        <v>467</v>
      </c>
      <c r="E128">
        <v>501</v>
      </c>
      <c r="F128">
        <f>sleepDay_merged__2[[#This Row],[TotalMinutesAsleep]]/60</f>
        <v>7.7833333333333332</v>
      </c>
      <c r="G128" s="4">
        <f>sleepDay_merged__2[[#This Row],[TotalMinutesAsleep]]/sleepDay_merged__2[[#This Row],[TotalTimeInBed]]</f>
        <v>0.93213572854291415</v>
      </c>
    </row>
    <row r="129" spans="1:7" x14ac:dyDescent="0.25">
      <c r="A129">
        <v>4319703577</v>
      </c>
      <c r="B129" s="1" t="s">
        <v>14</v>
      </c>
      <c r="C129">
        <v>1</v>
      </c>
      <c r="D129">
        <v>488</v>
      </c>
      <c r="E129">
        <v>506</v>
      </c>
      <c r="F129">
        <f>sleepDay_merged__2[[#This Row],[TotalMinutesAsleep]]/60</f>
        <v>8.1333333333333329</v>
      </c>
      <c r="G129" s="4">
        <f>sleepDay_merged__2[[#This Row],[TotalMinutesAsleep]]/sleepDay_merged__2[[#This Row],[TotalTimeInBed]]</f>
        <v>0.96442687747035571</v>
      </c>
    </row>
    <row r="130" spans="1:7" x14ac:dyDescent="0.25">
      <c r="A130">
        <v>4319703577</v>
      </c>
      <c r="B130" s="1" t="s">
        <v>15</v>
      </c>
      <c r="C130">
        <v>1</v>
      </c>
      <c r="D130">
        <v>505</v>
      </c>
      <c r="E130">
        <v>516</v>
      </c>
      <c r="F130">
        <f>sleepDay_merged__2[[#This Row],[TotalMinutesAsleep]]/60</f>
        <v>8.4166666666666661</v>
      </c>
      <c r="G130" s="4">
        <f>sleepDay_merged__2[[#This Row],[TotalMinutesAsleep]]/sleepDay_merged__2[[#This Row],[TotalTimeInBed]]</f>
        <v>0.97868217054263562</v>
      </c>
    </row>
    <row r="131" spans="1:7" x14ac:dyDescent="0.25">
      <c r="A131">
        <v>4319703577</v>
      </c>
      <c r="B131" s="1" t="s">
        <v>31</v>
      </c>
      <c r="C131">
        <v>1</v>
      </c>
      <c r="D131">
        <v>286</v>
      </c>
      <c r="E131">
        <v>307</v>
      </c>
      <c r="F131">
        <f>sleepDay_merged__2[[#This Row],[TotalMinutesAsleep]]/60</f>
        <v>4.7666666666666666</v>
      </c>
      <c r="G131" s="4">
        <f>sleepDay_merged__2[[#This Row],[TotalMinutesAsleep]]/sleepDay_merged__2[[#This Row],[TotalTimeInBed]]</f>
        <v>0.9315960912052117</v>
      </c>
    </row>
    <row r="132" spans="1:7" x14ac:dyDescent="0.25">
      <c r="A132">
        <v>4319703577</v>
      </c>
      <c r="B132" s="1" t="s">
        <v>16</v>
      </c>
      <c r="C132">
        <v>1</v>
      </c>
      <c r="D132">
        <v>497</v>
      </c>
      <c r="E132">
        <v>522</v>
      </c>
      <c r="F132">
        <f>sleepDay_merged__2[[#This Row],[TotalMinutesAsleep]]/60</f>
        <v>8.2833333333333332</v>
      </c>
      <c r="G132" s="4">
        <f>sleepDay_merged__2[[#This Row],[TotalMinutesAsleep]]/sleepDay_merged__2[[#This Row],[TotalTimeInBed]]</f>
        <v>0.95210727969348663</v>
      </c>
    </row>
    <row r="133" spans="1:7" x14ac:dyDescent="0.25">
      <c r="A133">
        <v>4319703577</v>
      </c>
      <c r="B133" s="1" t="s">
        <v>17</v>
      </c>
      <c r="C133">
        <v>1</v>
      </c>
      <c r="D133">
        <v>523</v>
      </c>
      <c r="E133">
        <v>546</v>
      </c>
      <c r="F133">
        <f>sleepDay_merged__2[[#This Row],[TotalMinutesAsleep]]/60</f>
        <v>8.7166666666666668</v>
      </c>
      <c r="G133" s="4">
        <f>sleepDay_merged__2[[#This Row],[TotalMinutesAsleep]]/sleepDay_merged__2[[#This Row],[TotalTimeInBed]]</f>
        <v>0.95787545787545791</v>
      </c>
    </row>
    <row r="134" spans="1:7" x14ac:dyDescent="0.25">
      <c r="A134">
        <v>4319703577</v>
      </c>
      <c r="B134" s="1" t="s">
        <v>18</v>
      </c>
      <c r="C134">
        <v>1</v>
      </c>
      <c r="D134">
        <v>490</v>
      </c>
      <c r="E134">
        <v>516</v>
      </c>
      <c r="F134">
        <f>sleepDay_merged__2[[#This Row],[TotalMinutesAsleep]]/60</f>
        <v>8.1666666666666661</v>
      </c>
      <c r="G134" s="4">
        <f>sleepDay_merged__2[[#This Row],[TotalMinutesAsleep]]/sleepDay_merged__2[[#This Row],[TotalTimeInBed]]</f>
        <v>0.94961240310077522</v>
      </c>
    </row>
    <row r="135" spans="1:7" x14ac:dyDescent="0.25">
      <c r="A135">
        <v>4319703577</v>
      </c>
      <c r="B135" s="1" t="s">
        <v>19</v>
      </c>
      <c r="C135">
        <v>1</v>
      </c>
      <c r="D135">
        <v>484</v>
      </c>
      <c r="E135">
        <v>500</v>
      </c>
      <c r="F135">
        <f>sleepDay_merged__2[[#This Row],[TotalMinutesAsleep]]/60</f>
        <v>8.0666666666666664</v>
      </c>
      <c r="G135" s="4">
        <f>sleepDay_merged__2[[#This Row],[TotalMinutesAsleep]]/sleepDay_merged__2[[#This Row],[TotalTimeInBed]]</f>
        <v>0.96799999999999997</v>
      </c>
    </row>
    <row r="136" spans="1:7" x14ac:dyDescent="0.25">
      <c r="A136">
        <v>4319703577</v>
      </c>
      <c r="B136" s="1" t="s">
        <v>20</v>
      </c>
      <c r="C136">
        <v>1</v>
      </c>
      <c r="D136">
        <v>478</v>
      </c>
      <c r="E136">
        <v>506</v>
      </c>
      <c r="F136">
        <f>sleepDay_merged__2[[#This Row],[TotalMinutesAsleep]]/60</f>
        <v>7.9666666666666668</v>
      </c>
      <c r="G136" s="4">
        <f>sleepDay_merged__2[[#This Row],[TotalMinutesAsleep]]/sleepDay_merged__2[[#This Row],[TotalTimeInBed]]</f>
        <v>0.94466403162055335</v>
      </c>
    </row>
    <row r="137" spans="1:7" x14ac:dyDescent="0.25">
      <c r="A137">
        <v>4319703577</v>
      </c>
      <c r="B137" s="1" t="s">
        <v>21</v>
      </c>
      <c r="C137">
        <v>1</v>
      </c>
      <c r="D137">
        <v>474</v>
      </c>
      <c r="E137">
        <v>512</v>
      </c>
      <c r="F137">
        <f>sleepDay_merged__2[[#This Row],[TotalMinutesAsleep]]/60</f>
        <v>7.9</v>
      </c>
      <c r="G137" s="4">
        <f>sleepDay_merged__2[[#This Row],[TotalMinutesAsleep]]/sleepDay_merged__2[[#This Row],[TotalTimeInBed]]</f>
        <v>0.92578125</v>
      </c>
    </row>
    <row r="138" spans="1:7" x14ac:dyDescent="0.25">
      <c r="A138">
        <v>4319703577</v>
      </c>
      <c r="B138" s="1" t="s">
        <v>23</v>
      </c>
      <c r="C138">
        <v>1</v>
      </c>
      <c r="D138">
        <v>450</v>
      </c>
      <c r="E138">
        <v>491</v>
      </c>
      <c r="F138">
        <f>sleepDay_merged__2[[#This Row],[TotalMinutesAsleep]]/60</f>
        <v>7.5</v>
      </c>
      <c r="G138" s="4">
        <f>sleepDay_merged__2[[#This Row],[TotalMinutesAsleep]]/sleepDay_merged__2[[#This Row],[TotalTimeInBed]]</f>
        <v>0.91649694501018331</v>
      </c>
    </row>
    <row r="139" spans="1:7" x14ac:dyDescent="0.25">
      <c r="A139">
        <v>4319703577</v>
      </c>
      <c r="B139" s="1" t="s">
        <v>24</v>
      </c>
      <c r="C139">
        <v>1</v>
      </c>
      <c r="D139">
        <v>507</v>
      </c>
      <c r="E139">
        <v>530</v>
      </c>
      <c r="F139">
        <f>sleepDay_merged__2[[#This Row],[TotalMinutesAsleep]]/60</f>
        <v>8.4499999999999993</v>
      </c>
      <c r="G139" s="4">
        <f>sleepDay_merged__2[[#This Row],[TotalMinutesAsleep]]/sleepDay_merged__2[[#This Row],[TotalTimeInBed]]</f>
        <v>0.95660377358490567</v>
      </c>
    </row>
    <row r="140" spans="1:7" x14ac:dyDescent="0.25">
      <c r="A140">
        <v>4319703577</v>
      </c>
      <c r="B140" s="1" t="s">
        <v>25</v>
      </c>
      <c r="C140">
        <v>1</v>
      </c>
      <c r="D140">
        <v>602</v>
      </c>
      <c r="E140">
        <v>638</v>
      </c>
      <c r="F140">
        <f>sleepDay_merged__2[[#This Row],[TotalMinutesAsleep]]/60</f>
        <v>10.033333333333333</v>
      </c>
      <c r="G140" s="4">
        <f>sleepDay_merged__2[[#This Row],[TotalMinutesAsleep]]/sleepDay_merged__2[[#This Row],[TotalTimeInBed]]</f>
        <v>0.94357366771159878</v>
      </c>
    </row>
    <row r="141" spans="1:7" x14ac:dyDescent="0.25">
      <c r="A141">
        <v>4319703577</v>
      </c>
      <c r="B141" s="1" t="s">
        <v>26</v>
      </c>
      <c r="C141">
        <v>1</v>
      </c>
      <c r="D141">
        <v>535</v>
      </c>
      <c r="E141">
        <v>565</v>
      </c>
      <c r="F141">
        <f>sleepDay_merged__2[[#This Row],[TotalMinutesAsleep]]/60</f>
        <v>8.9166666666666661</v>
      </c>
      <c r="G141" s="4">
        <f>sleepDay_merged__2[[#This Row],[TotalMinutesAsleep]]/sleepDay_merged__2[[#This Row],[TotalTimeInBed]]</f>
        <v>0.94690265486725667</v>
      </c>
    </row>
    <row r="142" spans="1:7" x14ac:dyDescent="0.25">
      <c r="A142">
        <v>4319703577</v>
      </c>
      <c r="B142" s="1" t="s">
        <v>27</v>
      </c>
      <c r="C142">
        <v>1</v>
      </c>
      <c r="D142">
        <v>487</v>
      </c>
      <c r="E142">
        <v>517</v>
      </c>
      <c r="F142">
        <f>sleepDay_merged__2[[#This Row],[TotalMinutesAsleep]]/60</f>
        <v>8.1166666666666671</v>
      </c>
      <c r="G142" s="4">
        <f>sleepDay_merged__2[[#This Row],[TotalMinutesAsleep]]/sleepDay_merged__2[[#This Row],[TotalTimeInBed]]</f>
        <v>0.94197292069632499</v>
      </c>
    </row>
    <row r="143" spans="1:7" x14ac:dyDescent="0.25">
      <c r="A143">
        <v>4319703577</v>
      </c>
      <c r="B143" s="1" t="s">
        <v>28</v>
      </c>
      <c r="C143">
        <v>1</v>
      </c>
      <c r="D143">
        <v>529</v>
      </c>
      <c r="E143">
        <v>558</v>
      </c>
      <c r="F143">
        <f>sleepDay_merged__2[[#This Row],[TotalMinutesAsleep]]/60</f>
        <v>8.8166666666666664</v>
      </c>
      <c r="G143" s="4">
        <f>sleepDay_merged__2[[#This Row],[TotalMinutesAsleep]]/sleepDay_merged__2[[#This Row],[TotalTimeInBed]]</f>
        <v>0.94802867383512546</v>
      </c>
    </row>
    <row r="144" spans="1:7" x14ac:dyDescent="0.25">
      <c r="A144">
        <v>4319703577</v>
      </c>
      <c r="B144" s="1" t="s">
        <v>33</v>
      </c>
      <c r="C144">
        <v>1</v>
      </c>
      <c r="D144">
        <v>302</v>
      </c>
      <c r="E144">
        <v>321</v>
      </c>
      <c r="F144">
        <f>sleepDay_merged__2[[#This Row],[TotalMinutesAsleep]]/60</f>
        <v>5.0333333333333332</v>
      </c>
      <c r="G144" s="4">
        <f>sleepDay_merged__2[[#This Row],[TotalMinutesAsleep]]/sleepDay_merged__2[[#This Row],[TotalTimeInBed]]</f>
        <v>0.94080996884735202</v>
      </c>
    </row>
    <row r="145" spans="1:7" x14ac:dyDescent="0.25">
      <c r="A145">
        <v>4388161847</v>
      </c>
      <c r="B145" s="1" t="s">
        <v>6</v>
      </c>
      <c r="C145">
        <v>1</v>
      </c>
      <c r="D145">
        <v>499</v>
      </c>
      <c r="E145">
        <v>526</v>
      </c>
      <c r="F145">
        <f>sleepDay_merged__2[[#This Row],[TotalMinutesAsleep]]/60</f>
        <v>8.3166666666666664</v>
      </c>
      <c r="G145" s="4">
        <f>sleepDay_merged__2[[#This Row],[TotalMinutesAsleep]]/sleepDay_merged__2[[#This Row],[TotalTimeInBed]]</f>
        <v>0.9486692015209125</v>
      </c>
    </row>
    <row r="146" spans="1:7" x14ac:dyDescent="0.25">
      <c r="A146">
        <v>4388161847</v>
      </c>
      <c r="B146" s="1" t="s">
        <v>7</v>
      </c>
      <c r="C146">
        <v>2</v>
      </c>
      <c r="D146">
        <v>426</v>
      </c>
      <c r="E146">
        <v>448</v>
      </c>
      <c r="F146">
        <f>sleepDay_merged__2[[#This Row],[TotalMinutesAsleep]]/60</f>
        <v>7.1</v>
      </c>
      <c r="G146" s="4">
        <f>sleepDay_merged__2[[#This Row],[TotalMinutesAsleep]]/sleepDay_merged__2[[#This Row],[TotalTimeInBed]]</f>
        <v>0.9508928571428571</v>
      </c>
    </row>
    <row r="147" spans="1:7" x14ac:dyDescent="0.25">
      <c r="A147">
        <v>4388161847</v>
      </c>
      <c r="B147" s="1" t="s">
        <v>8</v>
      </c>
      <c r="C147">
        <v>2</v>
      </c>
      <c r="D147">
        <v>619</v>
      </c>
      <c r="E147">
        <v>641</v>
      </c>
      <c r="F147">
        <f>sleepDay_merged__2[[#This Row],[TotalMinutesAsleep]]/60</f>
        <v>10.316666666666666</v>
      </c>
      <c r="G147" s="4">
        <f>sleepDay_merged__2[[#This Row],[TotalMinutesAsleep]]/sleepDay_merged__2[[#This Row],[TotalTimeInBed]]</f>
        <v>0.96567862714508579</v>
      </c>
    </row>
    <row r="148" spans="1:7" x14ac:dyDescent="0.25">
      <c r="A148">
        <v>4388161847</v>
      </c>
      <c r="B148" s="1" t="s">
        <v>34</v>
      </c>
      <c r="C148">
        <v>1</v>
      </c>
      <c r="D148">
        <v>99</v>
      </c>
      <c r="E148">
        <v>104</v>
      </c>
      <c r="F148">
        <f>sleepDay_merged__2[[#This Row],[TotalMinutesAsleep]]/60</f>
        <v>1.65</v>
      </c>
      <c r="G148" s="4">
        <f>sleepDay_merged__2[[#This Row],[TotalMinutesAsleep]]/sleepDay_merged__2[[#This Row],[TotalTimeInBed]]</f>
        <v>0.95192307692307687</v>
      </c>
    </row>
    <row r="149" spans="1:7" x14ac:dyDescent="0.25">
      <c r="A149">
        <v>4388161847</v>
      </c>
      <c r="B149" s="1" t="s">
        <v>9</v>
      </c>
      <c r="C149">
        <v>1</v>
      </c>
      <c r="D149">
        <v>329</v>
      </c>
      <c r="E149">
        <v>338</v>
      </c>
      <c r="F149">
        <f>sleepDay_merged__2[[#This Row],[TotalMinutesAsleep]]/60</f>
        <v>5.4833333333333334</v>
      </c>
      <c r="G149" s="4">
        <f>sleepDay_merged__2[[#This Row],[TotalMinutesAsleep]]/sleepDay_merged__2[[#This Row],[TotalTimeInBed]]</f>
        <v>0.97337278106508873</v>
      </c>
    </row>
    <row r="150" spans="1:7" x14ac:dyDescent="0.25">
      <c r="A150">
        <v>4388161847</v>
      </c>
      <c r="B150" s="1" t="s">
        <v>10</v>
      </c>
      <c r="C150">
        <v>1</v>
      </c>
      <c r="D150">
        <v>421</v>
      </c>
      <c r="E150">
        <v>451</v>
      </c>
      <c r="F150">
        <f>sleepDay_merged__2[[#This Row],[TotalMinutesAsleep]]/60</f>
        <v>7.0166666666666666</v>
      </c>
      <c r="G150" s="4">
        <f>sleepDay_merged__2[[#This Row],[TotalMinutesAsleep]]/sleepDay_merged__2[[#This Row],[TotalTimeInBed]]</f>
        <v>0.93348115299334811</v>
      </c>
    </row>
    <row r="151" spans="1:7" x14ac:dyDescent="0.25">
      <c r="A151">
        <v>4388161847</v>
      </c>
      <c r="B151" s="1" t="s">
        <v>11</v>
      </c>
      <c r="C151">
        <v>1</v>
      </c>
      <c r="D151">
        <v>442</v>
      </c>
      <c r="E151">
        <v>458</v>
      </c>
      <c r="F151">
        <f>sleepDay_merged__2[[#This Row],[TotalMinutesAsleep]]/60</f>
        <v>7.3666666666666663</v>
      </c>
      <c r="G151" s="4">
        <f>sleepDay_merged__2[[#This Row],[TotalMinutesAsleep]]/sleepDay_merged__2[[#This Row],[TotalTimeInBed]]</f>
        <v>0.96506550218340614</v>
      </c>
    </row>
    <row r="152" spans="1:7" x14ac:dyDescent="0.25">
      <c r="A152">
        <v>4388161847</v>
      </c>
      <c r="B152" s="1" t="s">
        <v>30</v>
      </c>
      <c r="C152">
        <v>1</v>
      </c>
      <c r="D152">
        <v>82</v>
      </c>
      <c r="E152">
        <v>85</v>
      </c>
      <c r="F152">
        <f>sleepDay_merged__2[[#This Row],[TotalMinutesAsleep]]/60</f>
        <v>1.3666666666666667</v>
      </c>
      <c r="G152" s="4">
        <f>sleepDay_merged__2[[#This Row],[TotalMinutesAsleep]]/sleepDay_merged__2[[#This Row],[TotalTimeInBed]]</f>
        <v>0.96470588235294119</v>
      </c>
    </row>
    <row r="153" spans="1:7" x14ac:dyDescent="0.25">
      <c r="A153">
        <v>4388161847</v>
      </c>
      <c r="B153" s="1" t="s">
        <v>12</v>
      </c>
      <c r="C153">
        <v>1</v>
      </c>
      <c r="D153">
        <v>478</v>
      </c>
      <c r="E153">
        <v>501</v>
      </c>
      <c r="F153">
        <f>sleepDay_merged__2[[#This Row],[TotalMinutesAsleep]]/60</f>
        <v>7.9666666666666668</v>
      </c>
      <c r="G153" s="4">
        <f>sleepDay_merged__2[[#This Row],[TotalMinutesAsleep]]/sleepDay_merged__2[[#This Row],[TotalTimeInBed]]</f>
        <v>0.95409181636726548</v>
      </c>
    </row>
    <row r="154" spans="1:7" x14ac:dyDescent="0.25">
      <c r="A154">
        <v>4388161847</v>
      </c>
      <c r="B154" s="1" t="s">
        <v>13</v>
      </c>
      <c r="C154">
        <v>3</v>
      </c>
      <c r="D154">
        <v>552</v>
      </c>
      <c r="E154">
        <v>595</v>
      </c>
      <c r="F154">
        <f>sleepDay_merged__2[[#This Row],[TotalMinutesAsleep]]/60</f>
        <v>9.1999999999999993</v>
      </c>
      <c r="G154" s="4">
        <f>sleepDay_merged__2[[#This Row],[TotalMinutesAsleep]]/sleepDay_merged__2[[#This Row],[TotalTimeInBed]]</f>
        <v>0.92773109243697482</v>
      </c>
    </row>
    <row r="155" spans="1:7" x14ac:dyDescent="0.25">
      <c r="A155">
        <v>4388161847</v>
      </c>
      <c r="B155" s="1" t="s">
        <v>15</v>
      </c>
      <c r="C155">
        <v>1</v>
      </c>
      <c r="D155">
        <v>319</v>
      </c>
      <c r="E155">
        <v>346</v>
      </c>
      <c r="F155">
        <f>sleepDay_merged__2[[#This Row],[TotalMinutesAsleep]]/60</f>
        <v>5.3166666666666664</v>
      </c>
      <c r="G155" s="4">
        <f>sleepDay_merged__2[[#This Row],[TotalMinutesAsleep]]/sleepDay_merged__2[[#This Row],[TotalTimeInBed]]</f>
        <v>0.9219653179190751</v>
      </c>
    </row>
    <row r="156" spans="1:7" x14ac:dyDescent="0.25">
      <c r="A156">
        <v>4388161847</v>
      </c>
      <c r="B156" s="1" t="s">
        <v>31</v>
      </c>
      <c r="C156">
        <v>1</v>
      </c>
      <c r="D156">
        <v>439</v>
      </c>
      <c r="E156">
        <v>500</v>
      </c>
      <c r="F156">
        <f>sleepDay_merged__2[[#This Row],[TotalMinutesAsleep]]/60</f>
        <v>7.3166666666666664</v>
      </c>
      <c r="G156" s="4">
        <f>sleepDay_merged__2[[#This Row],[TotalMinutesAsleep]]/sleepDay_merged__2[[#This Row],[TotalTimeInBed]]</f>
        <v>0.878</v>
      </c>
    </row>
    <row r="157" spans="1:7" x14ac:dyDescent="0.25">
      <c r="A157">
        <v>4388161847</v>
      </c>
      <c r="B157" s="1" t="s">
        <v>16</v>
      </c>
      <c r="C157">
        <v>1</v>
      </c>
      <c r="D157">
        <v>428</v>
      </c>
      <c r="E157">
        <v>458</v>
      </c>
      <c r="F157">
        <f>sleepDay_merged__2[[#This Row],[TotalMinutesAsleep]]/60</f>
        <v>7.1333333333333337</v>
      </c>
      <c r="G157" s="4">
        <f>sleepDay_merged__2[[#This Row],[TotalMinutesAsleep]]/sleepDay_merged__2[[#This Row],[TotalTimeInBed]]</f>
        <v>0.93449781659388642</v>
      </c>
    </row>
    <row r="158" spans="1:7" x14ac:dyDescent="0.25">
      <c r="A158">
        <v>4388161847</v>
      </c>
      <c r="B158" s="1" t="s">
        <v>18</v>
      </c>
      <c r="C158">
        <v>2</v>
      </c>
      <c r="D158">
        <v>409</v>
      </c>
      <c r="E158">
        <v>430</v>
      </c>
      <c r="F158">
        <f>sleepDay_merged__2[[#This Row],[TotalMinutesAsleep]]/60</f>
        <v>6.8166666666666664</v>
      </c>
      <c r="G158" s="4">
        <f>sleepDay_merged__2[[#This Row],[TotalMinutesAsleep]]/sleepDay_merged__2[[#This Row],[TotalTimeInBed]]</f>
        <v>0.9511627906976744</v>
      </c>
    </row>
    <row r="159" spans="1:7" x14ac:dyDescent="0.25">
      <c r="A159">
        <v>4388161847</v>
      </c>
      <c r="B159" s="1" t="s">
        <v>19</v>
      </c>
      <c r="C159">
        <v>1</v>
      </c>
      <c r="D159">
        <v>547</v>
      </c>
      <c r="E159">
        <v>597</v>
      </c>
      <c r="F159">
        <f>sleepDay_merged__2[[#This Row],[TotalMinutesAsleep]]/60</f>
        <v>9.1166666666666671</v>
      </c>
      <c r="G159" s="4">
        <f>sleepDay_merged__2[[#This Row],[TotalMinutesAsleep]]/sleepDay_merged__2[[#This Row],[TotalTimeInBed]]</f>
        <v>0.91624790619765495</v>
      </c>
    </row>
    <row r="160" spans="1:7" x14ac:dyDescent="0.25">
      <c r="A160">
        <v>4388161847</v>
      </c>
      <c r="B160" s="1" t="s">
        <v>20</v>
      </c>
      <c r="C160">
        <v>2</v>
      </c>
      <c r="D160">
        <v>368</v>
      </c>
      <c r="E160">
        <v>376</v>
      </c>
      <c r="F160">
        <f>sleepDay_merged__2[[#This Row],[TotalMinutesAsleep]]/60</f>
        <v>6.1333333333333337</v>
      </c>
      <c r="G160" s="4">
        <f>sleepDay_merged__2[[#This Row],[TotalMinutesAsleep]]/sleepDay_merged__2[[#This Row],[TotalTimeInBed]]</f>
        <v>0.97872340425531912</v>
      </c>
    </row>
    <row r="161" spans="1:7" x14ac:dyDescent="0.25">
      <c r="A161">
        <v>4388161847</v>
      </c>
      <c r="B161" s="1" t="s">
        <v>32</v>
      </c>
      <c r="C161">
        <v>1</v>
      </c>
      <c r="D161">
        <v>390</v>
      </c>
      <c r="E161">
        <v>414</v>
      </c>
      <c r="F161">
        <f>sleepDay_merged__2[[#This Row],[TotalMinutesAsleep]]/60</f>
        <v>6.5</v>
      </c>
      <c r="G161" s="4">
        <f>sleepDay_merged__2[[#This Row],[TotalMinutesAsleep]]/sleepDay_merged__2[[#This Row],[TotalTimeInBed]]</f>
        <v>0.94202898550724634</v>
      </c>
    </row>
    <row r="162" spans="1:7" x14ac:dyDescent="0.25">
      <c r="A162">
        <v>4388161847</v>
      </c>
      <c r="B162" s="1" t="s">
        <v>22</v>
      </c>
      <c r="C162">
        <v>1</v>
      </c>
      <c r="D162">
        <v>471</v>
      </c>
      <c r="E162">
        <v>495</v>
      </c>
      <c r="F162">
        <f>sleepDay_merged__2[[#This Row],[TotalMinutesAsleep]]/60</f>
        <v>7.85</v>
      </c>
      <c r="G162" s="4">
        <f>sleepDay_merged__2[[#This Row],[TotalMinutesAsleep]]/sleepDay_merged__2[[#This Row],[TotalTimeInBed]]</f>
        <v>0.95151515151515154</v>
      </c>
    </row>
    <row r="163" spans="1:7" x14ac:dyDescent="0.25">
      <c r="A163">
        <v>4388161847</v>
      </c>
      <c r="B163" s="1" t="s">
        <v>22</v>
      </c>
      <c r="C163">
        <v>1</v>
      </c>
      <c r="D163">
        <v>471</v>
      </c>
      <c r="E163">
        <v>495</v>
      </c>
      <c r="F163">
        <f>sleepDay_merged__2[[#This Row],[TotalMinutesAsleep]]/60</f>
        <v>7.85</v>
      </c>
      <c r="G163" s="4">
        <f>sleepDay_merged__2[[#This Row],[TotalMinutesAsleep]]/sleepDay_merged__2[[#This Row],[TotalTimeInBed]]</f>
        <v>0.95151515151515154</v>
      </c>
    </row>
    <row r="164" spans="1:7" x14ac:dyDescent="0.25">
      <c r="A164">
        <v>4388161847</v>
      </c>
      <c r="B164" s="1" t="s">
        <v>24</v>
      </c>
      <c r="C164">
        <v>1</v>
      </c>
      <c r="D164">
        <v>472</v>
      </c>
      <c r="E164">
        <v>496</v>
      </c>
      <c r="F164">
        <f>sleepDay_merged__2[[#This Row],[TotalMinutesAsleep]]/60</f>
        <v>7.8666666666666663</v>
      </c>
      <c r="G164" s="4">
        <f>sleepDay_merged__2[[#This Row],[TotalMinutesAsleep]]/sleepDay_merged__2[[#This Row],[TotalTimeInBed]]</f>
        <v>0.95161290322580649</v>
      </c>
    </row>
    <row r="165" spans="1:7" x14ac:dyDescent="0.25">
      <c r="A165">
        <v>4388161847</v>
      </c>
      <c r="B165" s="1" t="s">
        <v>25</v>
      </c>
      <c r="C165">
        <v>2</v>
      </c>
      <c r="D165">
        <v>529</v>
      </c>
      <c r="E165">
        <v>541</v>
      </c>
      <c r="F165">
        <f>sleepDay_merged__2[[#This Row],[TotalMinutesAsleep]]/60</f>
        <v>8.8166666666666664</v>
      </c>
      <c r="G165" s="4">
        <f>sleepDay_merged__2[[#This Row],[TotalMinutesAsleep]]/sleepDay_merged__2[[#This Row],[TotalTimeInBed]]</f>
        <v>0.97781885397412205</v>
      </c>
    </row>
    <row r="166" spans="1:7" x14ac:dyDescent="0.25">
      <c r="A166">
        <v>4388161847</v>
      </c>
      <c r="B166" s="1" t="s">
        <v>26</v>
      </c>
      <c r="C166">
        <v>1</v>
      </c>
      <c r="D166">
        <v>62</v>
      </c>
      <c r="E166">
        <v>65</v>
      </c>
      <c r="F166">
        <f>sleepDay_merged__2[[#This Row],[TotalMinutesAsleep]]/60</f>
        <v>1.0333333333333334</v>
      </c>
      <c r="G166" s="4">
        <f>sleepDay_merged__2[[#This Row],[TotalMinutesAsleep]]/sleepDay_merged__2[[#This Row],[TotalTimeInBed]]</f>
        <v>0.9538461538461539</v>
      </c>
    </row>
    <row r="167" spans="1:7" x14ac:dyDescent="0.25">
      <c r="A167">
        <v>4388161847</v>
      </c>
      <c r="B167" s="1" t="s">
        <v>27</v>
      </c>
      <c r="C167">
        <v>1</v>
      </c>
      <c r="D167">
        <v>354</v>
      </c>
      <c r="E167">
        <v>375</v>
      </c>
      <c r="F167">
        <f>sleepDay_merged__2[[#This Row],[TotalMinutesAsleep]]/60</f>
        <v>5.9</v>
      </c>
      <c r="G167" s="4">
        <f>sleepDay_merged__2[[#This Row],[TotalMinutesAsleep]]/sleepDay_merged__2[[#This Row],[TotalTimeInBed]]</f>
        <v>0.94399999999999995</v>
      </c>
    </row>
    <row r="168" spans="1:7" x14ac:dyDescent="0.25">
      <c r="A168">
        <v>4388161847</v>
      </c>
      <c r="B168" s="1" t="s">
        <v>28</v>
      </c>
      <c r="C168">
        <v>1</v>
      </c>
      <c r="D168">
        <v>469</v>
      </c>
      <c r="E168">
        <v>494</v>
      </c>
      <c r="F168">
        <f>sleepDay_merged__2[[#This Row],[TotalMinutesAsleep]]/60</f>
        <v>7.8166666666666664</v>
      </c>
      <c r="G168" s="4">
        <f>sleepDay_merged__2[[#This Row],[TotalMinutesAsleep]]/sleepDay_merged__2[[#This Row],[TotalTimeInBed]]</f>
        <v>0.94939271255060731</v>
      </c>
    </row>
    <row r="169" spans="1:7" x14ac:dyDescent="0.25">
      <c r="A169">
        <v>4445114986</v>
      </c>
      <c r="B169" s="1" t="s">
        <v>4</v>
      </c>
      <c r="C169">
        <v>2</v>
      </c>
      <c r="D169">
        <v>429</v>
      </c>
      <c r="E169">
        <v>457</v>
      </c>
      <c r="F169">
        <f>sleepDay_merged__2[[#This Row],[TotalMinutesAsleep]]/60</f>
        <v>7.15</v>
      </c>
      <c r="G169" s="4">
        <f>sleepDay_merged__2[[#This Row],[TotalMinutesAsleep]]/sleepDay_merged__2[[#This Row],[TotalTimeInBed]]</f>
        <v>0.93873085339168494</v>
      </c>
    </row>
    <row r="170" spans="1:7" x14ac:dyDescent="0.25">
      <c r="A170">
        <v>4445114986</v>
      </c>
      <c r="B170" s="1" t="s">
        <v>5</v>
      </c>
      <c r="C170">
        <v>2</v>
      </c>
      <c r="D170">
        <v>370</v>
      </c>
      <c r="E170">
        <v>406</v>
      </c>
      <c r="F170">
        <f>sleepDay_merged__2[[#This Row],[TotalMinutesAsleep]]/60</f>
        <v>6.166666666666667</v>
      </c>
      <c r="G170" s="4">
        <f>sleepDay_merged__2[[#This Row],[TotalMinutesAsleep]]/sleepDay_merged__2[[#This Row],[TotalTimeInBed]]</f>
        <v>0.91133004926108374</v>
      </c>
    </row>
    <row r="171" spans="1:7" x14ac:dyDescent="0.25">
      <c r="A171">
        <v>4445114986</v>
      </c>
      <c r="B171" s="1" t="s">
        <v>29</v>
      </c>
      <c r="C171">
        <v>1</v>
      </c>
      <c r="D171">
        <v>441</v>
      </c>
      <c r="E171">
        <v>492</v>
      </c>
      <c r="F171">
        <f>sleepDay_merged__2[[#This Row],[TotalMinutesAsleep]]/60</f>
        <v>7.35</v>
      </c>
      <c r="G171" s="4">
        <f>sleepDay_merged__2[[#This Row],[TotalMinutesAsleep]]/sleepDay_merged__2[[#This Row],[TotalTimeInBed]]</f>
        <v>0.89634146341463417</v>
      </c>
    </row>
    <row r="172" spans="1:7" x14ac:dyDescent="0.25">
      <c r="A172">
        <v>4445114986</v>
      </c>
      <c r="B172" s="1" t="s">
        <v>6</v>
      </c>
      <c r="C172">
        <v>2</v>
      </c>
      <c r="D172">
        <v>337</v>
      </c>
      <c r="E172">
        <v>379</v>
      </c>
      <c r="F172">
        <f>sleepDay_merged__2[[#This Row],[TotalMinutesAsleep]]/60</f>
        <v>5.6166666666666663</v>
      </c>
      <c r="G172" s="4">
        <f>sleepDay_merged__2[[#This Row],[TotalMinutesAsleep]]/sleepDay_merged__2[[#This Row],[TotalTimeInBed]]</f>
        <v>0.8891820580474934</v>
      </c>
    </row>
    <row r="173" spans="1:7" x14ac:dyDescent="0.25">
      <c r="A173">
        <v>4445114986</v>
      </c>
      <c r="B173" s="1" t="s">
        <v>7</v>
      </c>
      <c r="C173">
        <v>1</v>
      </c>
      <c r="D173">
        <v>462</v>
      </c>
      <c r="E173">
        <v>499</v>
      </c>
      <c r="F173">
        <f>sleepDay_merged__2[[#This Row],[TotalMinutesAsleep]]/60</f>
        <v>7.7</v>
      </c>
      <c r="G173" s="4">
        <f>sleepDay_merged__2[[#This Row],[TotalMinutesAsleep]]/sleepDay_merged__2[[#This Row],[TotalTimeInBed]]</f>
        <v>0.92585170340681366</v>
      </c>
    </row>
    <row r="174" spans="1:7" x14ac:dyDescent="0.25">
      <c r="A174">
        <v>4445114986</v>
      </c>
      <c r="B174" s="1" t="s">
        <v>8</v>
      </c>
      <c r="C174">
        <v>1</v>
      </c>
      <c r="D174">
        <v>98</v>
      </c>
      <c r="E174">
        <v>107</v>
      </c>
      <c r="F174">
        <f>sleepDay_merged__2[[#This Row],[TotalMinutesAsleep]]/60</f>
        <v>1.6333333333333333</v>
      </c>
      <c r="G174" s="4">
        <f>sleepDay_merged__2[[#This Row],[TotalMinutesAsleep]]/sleepDay_merged__2[[#This Row],[TotalTimeInBed]]</f>
        <v>0.91588785046728971</v>
      </c>
    </row>
    <row r="175" spans="1:7" x14ac:dyDescent="0.25">
      <c r="A175">
        <v>4445114986</v>
      </c>
      <c r="B175" s="1" t="s">
        <v>9</v>
      </c>
      <c r="C175">
        <v>2</v>
      </c>
      <c r="D175">
        <v>388</v>
      </c>
      <c r="E175">
        <v>424</v>
      </c>
      <c r="F175">
        <f>sleepDay_merged__2[[#This Row],[TotalMinutesAsleep]]/60</f>
        <v>6.4666666666666668</v>
      </c>
      <c r="G175" s="4">
        <f>sleepDay_merged__2[[#This Row],[TotalMinutesAsleep]]/sleepDay_merged__2[[#This Row],[TotalTimeInBed]]</f>
        <v>0.91509433962264153</v>
      </c>
    </row>
    <row r="176" spans="1:7" x14ac:dyDescent="0.25">
      <c r="A176">
        <v>4445114986</v>
      </c>
      <c r="B176" s="1" t="s">
        <v>10</v>
      </c>
      <c r="C176">
        <v>1</v>
      </c>
      <c r="D176">
        <v>439</v>
      </c>
      <c r="E176">
        <v>462</v>
      </c>
      <c r="F176">
        <f>sleepDay_merged__2[[#This Row],[TotalMinutesAsleep]]/60</f>
        <v>7.3166666666666664</v>
      </c>
      <c r="G176" s="4">
        <f>sleepDay_merged__2[[#This Row],[TotalMinutesAsleep]]/sleepDay_merged__2[[#This Row],[TotalTimeInBed]]</f>
        <v>0.95021645021645018</v>
      </c>
    </row>
    <row r="177" spans="1:7" x14ac:dyDescent="0.25">
      <c r="A177">
        <v>4445114986</v>
      </c>
      <c r="B177" s="1" t="s">
        <v>11</v>
      </c>
      <c r="C177">
        <v>1</v>
      </c>
      <c r="D177">
        <v>436</v>
      </c>
      <c r="E177">
        <v>469</v>
      </c>
      <c r="F177">
        <f>sleepDay_merged__2[[#This Row],[TotalMinutesAsleep]]/60</f>
        <v>7.2666666666666666</v>
      </c>
      <c r="G177" s="4">
        <f>sleepDay_merged__2[[#This Row],[TotalMinutesAsleep]]/sleepDay_merged__2[[#This Row],[TotalTimeInBed]]</f>
        <v>0.92963752665245203</v>
      </c>
    </row>
    <row r="178" spans="1:7" x14ac:dyDescent="0.25">
      <c r="A178">
        <v>4445114986</v>
      </c>
      <c r="B178" s="1" t="s">
        <v>30</v>
      </c>
      <c r="C178">
        <v>1</v>
      </c>
      <c r="D178">
        <v>388</v>
      </c>
      <c r="E178">
        <v>417</v>
      </c>
      <c r="F178">
        <f>sleepDay_merged__2[[#This Row],[TotalMinutesAsleep]]/60</f>
        <v>6.4666666666666668</v>
      </c>
      <c r="G178" s="4">
        <f>sleepDay_merged__2[[#This Row],[TotalMinutesAsleep]]/sleepDay_merged__2[[#This Row],[TotalTimeInBed]]</f>
        <v>0.9304556354916067</v>
      </c>
    </row>
    <row r="179" spans="1:7" x14ac:dyDescent="0.25">
      <c r="A179">
        <v>4445114986</v>
      </c>
      <c r="B179" s="1" t="s">
        <v>14</v>
      </c>
      <c r="C179">
        <v>1</v>
      </c>
      <c r="D179">
        <v>328</v>
      </c>
      <c r="E179">
        <v>345</v>
      </c>
      <c r="F179">
        <f>sleepDay_merged__2[[#This Row],[TotalMinutesAsleep]]/60</f>
        <v>5.4666666666666668</v>
      </c>
      <c r="G179" s="4">
        <f>sleepDay_merged__2[[#This Row],[TotalMinutesAsleep]]/sleepDay_merged__2[[#This Row],[TotalTimeInBed]]</f>
        <v>0.95072463768115945</v>
      </c>
    </row>
    <row r="180" spans="1:7" x14ac:dyDescent="0.25">
      <c r="A180">
        <v>4445114986</v>
      </c>
      <c r="B180" s="1" t="s">
        <v>15</v>
      </c>
      <c r="C180">
        <v>2</v>
      </c>
      <c r="D180">
        <v>353</v>
      </c>
      <c r="E180">
        <v>391</v>
      </c>
      <c r="F180">
        <f>sleepDay_merged__2[[#This Row],[TotalMinutesAsleep]]/60</f>
        <v>5.8833333333333337</v>
      </c>
      <c r="G180" s="4">
        <f>sleepDay_merged__2[[#This Row],[TotalMinutesAsleep]]/sleepDay_merged__2[[#This Row],[TotalTimeInBed]]</f>
        <v>0.90281329923273657</v>
      </c>
    </row>
    <row r="181" spans="1:7" x14ac:dyDescent="0.25">
      <c r="A181">
        <v>4445114986</v>
      </c>
      <c r="B181" s="1" t="s">
        <v>31</v>
      </c>
      <c r="C181">
        <v>1</v>
      </c>
      <c r="D181">
        <v>332</v>
      </c>
      <c r="E181">
        <v>374</v>
      </c>
      <c r="F181">
        <f>sleepDay_merged__2[[#This Row],[TotalMinutesAsleep]]/60</f>
        <v>5.5333333333333332</v>
      </c>
      <c r="G181" s="4">
        <f>sleepDay_merged__2[[#This Row],[TotalMinutesAsleep]]/sleepDay_merged__2[[#This Row],[TotalTimeInBed]]</f>
        <v>0.88770053475935828</v>
      </c>
    </row>
    <row r="182" spans="1:7" x14ac:dyDescent="0.25">
      <c r="A182">
        <v>4445114986</v>
      </c>
      <c r="B182" s="1" t="s">
        <v>16</v>
      </c>
      <c r="C182">
        <v>1</v>
      </c>
      <c r="D182">
        <v>419</v>
      </c>
      <c r="E182">
        <v>442</v>
      </c>
      <c r="F182">
        <f>sleepDay_merged__2[[#This Row],[TotalMinutesAsleep]]/60</f>
        <v>6.9833333333333334</v>
      </c>
      <c r="G182" s="4">
        <f>sleepDay_merged__2[[#This Row],[TotalMinutesAsleep]]/sleepDay_merged__2[[#This Row],[TotalTimeInBed]]</f>
        <v>0.94796380090497734</v>
      </c>
    </row>
    <row r="183" spans="1:7" x14ac:dyDescent="0.25">
      <c r="A183">
        <v>4445114986</v>
      </c>
      <c r="B183" s="1" t="s">
        <v>17</v>
      </c>
      <c r="C183">
        <v>1</v>
      </c>
      <c r="D183">
        <v>106</v>
      </c>
      <c r="E183">
        <v>108</v>
      </c>
      <c r="F183">
        <f>sleepDay_merged__2[[#This Row],[TotalMinutesAsleep]]/60</f>
        <v>1.7666666666666666</v>
      </c>
      <c r="G183" s="4">
        <f>sleepDay_merged__2[[#This Row],[TotalMinutesAsleep]]/sleepDay_merged__2[[#This Row],[TotalTimeInBed]]</f>
        <v>0.98148148148148151</v>
      </c>
    </row>
    <row r="184" spans="1:7" x14ac:dyDescent="0.25">
      <c r="A184">
        <v>4445114986</v>
      </c>
      <c r="B184" s="1" t="s">
        <v>18</v>
      </c>
      <c r="C184">
        <v>1</v>
      </c>
      <c r="D184">
        <v>322</v>
      </c>
      <c r="E184">
        <v>353</v>
      </c>
      <c r="F184">
        <f>sleepDay_merged__2[[#This Row],[TotalMinutesAsleep]]/60</f>
        <v>5.3666666666666663</v>
      </c>
      <c r="G184" s="4">
        <f>sleepDay_merged__2[[#This Row],[TotalMinutesAsleep]]/sleepDay_merged__2[[#This Row],[TotalTimeInBed]]</f>
        <v>0.91218130311614731</v>
      </c>
    </row>
    <row r="185" spans="1:7" x14ac:dyDescent="0.25">
      <c r="A185">
        <v>4445114986</v>
      </c>
      <c r="B185" s="1" t="s">
        <v>19</v>
      </c>
      <c r="C185">
        <v>2</v>
      </c>
      <c r="D185">
        <v>439</v>
      </c>
      <c r="E185">
        <v>459</v>
      </c>
      <c r="F185">
        <f>sleepDay_merged__2[[#This Row],[TotalMinutesAsleep]]/60</f>
        <v>7.3166666666666664</v>
      </c>
      <c r="G185" s="4">
        <f>sleepDay_merged__2[[#This Row],[TotalMinutesAsleep]]/sleepDay_merged__2[[#This Row],[TotalTimeInBed]]</f>
        <v>0.95642701525054463</v>
      </c>
    </row>
    <row r="186" spans="1:7" x14ac:dyDescent="0.25">
      <c r="A186">
        <v>4445114986</v>
      </c>
      <c r="B186" s="1" t="s">
        <v>20</v>
      </c>
      <c r="C186">
        <v>1</v>
      </c>
      <c r="D186">
        <v>502</v>
      </c>
      <c r="E186">
        <v>542</v>
      </c>
      <c r="F186">
        <f>sleepDay_merged__2[[#This Row],[TotalMinutesAsleep]]/60</f>
        <v>8.3666666666666671</v>
      </c>
      <c r="G186" s="4">
        <f>sleepDay_merged__2[[#This Row],[TotalMinutesAsleep]]/sleepDay_merged__2[[#This Row],[TotalTimeInBed]]</f>
        <v>0.92619926199261993</v>
      </c>
    </row>
    <row r="187" spans="1:7" x14ac:dyDescent="0.25">
      <c r="A187">
        <v>4445114986</v>
      </c>
      <c r="B187" s="1" t="s">
        <v>21</v>
      </c>
      <c r="C187">
        <v>2</v>
      </c>
      <c r="D187">
        <v>417</v>
      </c>
      <c r="E187">
        <v>450</v>
      </c>
      <c r="F187">
        <f>sleepDay_merged__2[[#This Row],[TotalMinutesAsleep]]/60</f>
        <v>6.95</v>
      </c>
      <c r="G187" s="4">
        <f>sleepDay_merged__2[[#This Row],[TotalMinutesAsleep]]/sleepDay_merged__2[[#This Row],[TotalTimeInBed]]</f>
        <v>0.92666666666666664</v>
      </c>
    </row>
    <row r="188" spans="1:7" x14ac:dyDescent="0.25">
      <c r="A188">
        <v>4445114986</v>
      </c>
      <c r="B188" s="1" t="s">
        <v>32</v>
      </c>
      <c r="C188">
        <v>2</v>
      </c>
      <c r="D188">
        <v>337</v>
      </c>
      <c r="E188">
        <v>363</v>
      </c>
      <c r="F188">
        <f>sleepDay_merged__2[[#This Row],[TotalMinutesAsleep]]/60</f>
        <v>5.6166666666666663</v>
      </c>
      <c r="G188" s="4">
        <f>sleepDay_merged__2[[#This Row],[TotalMinutesAsleep]]/sleepDay_merged__2[[#This Row],[TotalTimeInBed]]</f>
        <v>0.92837465564738297</v>
      </c>
    </row>
    <row r="189" spans="1:7" x14ac:dyDescent="0.25">
      <c r="A189">
        <v>4445114986</v>
      </c>
      <c r="B189" s="1" t="s">
        <v>22</v>
      </c>
      <c r="C189">
        <v>2</v>
      </c>
      <c r="D189">
        <v>462</v>
      </c>
      <c r="E189">
        <v>513</v>
      </c>
      <c r="F189">
        <f>sleepDay_merged__2[[#This Row],[TotalMinutesAsleep]]/60</f>
        <v>7.7</v>
      </c>
      <c r="G189" s="4">
        <f>sleepDay_merged__2[[#This Row],[TotalMinutesAsleep]]/sleepDay_merged__2[[#This Row],[TotalTimeInBed]]</f>
        <v>0.90058479532163738</v>
      </c>
    </row>
    <row r="190" spans="1:7" x14ac:dyDescent="0.25">
      <c r="A190">
        <v>4445114986</v>
      </c>
      <c r="B190" s="1" t="s">
        <v>23</v>
      </c>
      <c r="C190">
        <v>2</v>
      </c>
      <c r="D190">
        <v>374</v>
      </c>
      <c r="E190">
        <v>402</v>
      </c>
      <c r="F190">
        <f>sleepDay_merged__2[[#This Row],[TotalMinutesAsleep]]/60</f>
        <v>6.2333333333333334</v>
      </c>
      <c r="G190" s="4">
        <f>sleepDay_merged__2[[#This Row],[TotalMinutesAsleep]]/sleepDay_merged__2[[#This Row],[TotalTimeInBed]]</f>
        <v>0.93034825870646765</v>
      </c>
    </row>
    <row r="191" spans="1:7" x14ac:dyDescent="0.25">
      <c r="A191">
        <v>4445114986</v>
      </c>
      <c r="B191" s="1" t="s">
        <v>24</v>
      </c>
      <c r="C191">
        <v>2</v>
      </c>
      <c r="D191">
        <v>401</v>
      </c>
      <c r="E191">
        <v>436</v>
      </c>
      <c r="F191">
        <f>sleepDay_merged__2[[#This Row],[TotalMinutesAsleep]]/60</f>
        <v>6.6833333333333336</v>
      </c>
      <c r="G191" s="4">
        <f>sleepDay_merged__2[[#This Row],[TotalMinutesAsleep]]/sleepDay_merged__2[[#This Row],[TotalTimeInBed]]</f>
        <v>0.91972477064220182</v>
      </c>
    </row>
    <row r="192" spans="1:7" x14ac:dyDescent="0.25">
      <c r="A192">
        <v>4445114986</v>
      </c>
      <c r="B192" s="1" t="s">
        <v>25</v>
      </c>
      <c r="C192">
        <v>1</v>
      </c>
      <c r="D192">
        <v>361</v>
      </c>
      <c r="E192">
        <v>391</v>
      </c>
      <c r="F192">
        <f>sleepDay_merged__2[[#This Row],[TotalMinutesAsleep]]/60</f>
        <v>6.0166666666666666</v>
      </c>
      <c r="G192" s="4">
        <f>sleepDay_merged__2[[#This Row],[TotalMinutesAsleep]]/sleepDay_merged__2[[#This Row],[TotalTimeInBed]]</f>
        <v>0.92327365728900257</v>
      </c>
    </row>
    <row r="193" spans="1:7" x14ac:dyDescent="0.25">
      <c r="A193">
        <v>4445114986</v>
      </c>
      <c r="B193" s="1" t="s">
        <v>26</v>
      </c>
      <c r="C193">
        <v>1</v>
      </c>
      <c r="D193">
        <v>457</v>
      </c>
      <c r="E193">
        <v>533</v>
      </c>
      <c r="F193">
        <f>sleepDay_merged__2[[#This Row],[TotalMinutesAsleep]]/60</f>
        <v>7.6166666666666663</v>
      </c>
      <c r="G193" s="4">
        <f>sleepDay_merged__2[[#This Row],[TotalMinutesAsleep]]/sleepDay_merged__2[[#This Row],[TotalTimeInBed]]</f>
        <v>0.85741088180112568</v>
      </c>
    </row>
    <row r="194" spans="1:7" x14ac:dyDescent="0.25">
      <c r="A194">
        <v>4445114986</v>
      </c>
      <c r="B194" s="1" t="s">
        <v>27</v>
      </c>
      <c r="C194">
        <v>1</v>
      </c>
      <c r="D194">
        <v>405</v>
      </c>
      <c r="E194">
        <v>426</v>
      </c>
      <c r="F194">
        <f>sleepDay_merged__2[[#This Row],[TotalMinutesAsleep]]/60</f>
        <v>6.75</v>
      </c>
      <c r="G194" s="4">
        <f>sleepDay_merged__2[[#This Row],[TotalMinutesAsleep]]/sleepDay_merged__2[[#This Row],[TotalTimeInBed]]</f>
        <v>0.95070422535211263</v>
      </c>
    </row>
    <row r="195" spans="1:7" x14ac:dyDescent="0.25">
      <c r="A195">
        <v>4445114986</v>
      </c>
      <c r="B195" s="1" t="s">
        <v>28</v>
      </c>
      <c r="C195">
        <v>1</v>
      </c>
      <c r="D195">
        <v>499</v>
      </c>
      <c r="E195">
        <v>530</v>
      </c>
      <c r="F195">
        <f>sleepDay_merged__2[[#This Row],[TotalMinutesAsleep]]/60</f>
        <v>8.3166666666666664</v>
      </c>
      <c r="G195" s="4">
        <f>sleepDay_merged__2[[#This Row],[TotalMinutesAsleep]]/sleepDay_merged__2[[#This Row],[TotalTimeInBed]]</f>
        <v>0.94150943396226416</v>
      </c>
    </row>
    <row r="196" spans="1:7" x14ac:dyDescent="0.25">
      <c r="A196">
        <v>4445114986</v>
      </c>
      <c r="B196" s="1" t="s">
        <v>33</v>
      </c>
      <c r="C196">
        <v>1</v>
      </c>
      <c r="D196">
        <v>483</v>
      </c>
      <c r="E196">
        <v>501</v>
      </c>
      <c r="F196">
        <f>sleepDay_merged__2[[#This Row],[TotalMinutesAsleep]]/60</f>
        <v>8.0500000000000007</v>
      </c>
      <c r="G196" s="4">
        <f>sleepDay_merged__2[[#This Row],[TotalMinutesAsleep]]/sleepDay_merged__2[[#This Row],[TotalTimeInBed]]</f>
        <v>0.9640718562874252</v>
      </c>
    </row>
    <row r="197" spans="1:7" x14ac:dyDescent="0.25">
      <c r="A197">
        <v>4558609924</v>
      </c>
      <c r="B197" s="1" t="s">
        <v>11</v>
      </c>
      <c r="C197">
        <v>1</v>
      </c>
      <c r="D197">
        <v>126</v>
      </c>
      <c r="E197">
        <v>137</v>
      </c>
      <c r="F197">
        <f>sleepDay_merged__2[[#This Row],[TotalMinutesAsleep]]/60</f>
        <v>2.1</v>
      </c>
      <c r="G197" s="4">
        <f>sleepDay_merged__2[[#This Row],[TotalMinutesAsleep]]/sleepDay_merged__2[[#This Row],[TotalTimeInBed]]</f>
        <v>0.91970802919708028</v>
      </c>
    </row>
    <row r="198" spans="1:7" x14ac:dyDescent="0.25">
      <c r="A198">
        <v>4558609924</v>
      </c>
      <c r="B198" s="1" t="s">
        <v>15</v>
      </c>
      <c r="C198">
        <v>1</v>
      </c>
      <c r="D198">
        <v>103</v>
      </c>
      <c r="E198">
        <v>121</v>
      </c>
      <c r="F198">
        <f>sleepDay_merged__2[[#This Row],[TotalMinutesAsleep]]/60</f>
        <v>1.7166666666666666</v>
      </c>
      <c r="G198" s="4">
        <f>sleepDay_merged__2[[#This Row],[TotalMinutesAsleep]]/sleepDay_merged__2[[#This Row],[TotalTimeInBed]]</f>
        <v>0.85123966942148765</v>
      </c>
    </row>
    <row r="199" spans="1:7" x14ac:dyDescent="0.25">
      <c r="A199">
        <v>4558609924</v>
      </c>
      <c r="B199" s="1" t="s">
        <v>17</v>
      </c>
      <c r="C199">
        <v>1</v>
      </c>
      <c r="D199">
        <v>171</v>
      </c>
      <c r="E199">
        <v>179</v>
      </c>
      <c r="F199">
        <f>sleepDay_merged__2[[#This Row],[TotalMinutesAsleep]]/60</f>
        <v>2.85</v>
      </c>
      <c r="G199" s="4">
        <f>sleepDay_merged__2[[#This Row],[TotalMinutesAsleep]]/sleepDay_merged__2[[#This Row],[TotalTimeInBed]]</f>
        <v>0.95530726256983245</v>
      </c>
    </row>
    <row r="200" spans="1:7" x14ac:dyDescent="0.25">
      <c r="A200">
        <v>4558609924</v>
      </c>
      <c r="B200" s="1" t="s">
        <v>19</v>
      </c>
      <c r="C200">
        <v>1</v>
      </c>
      <c r="D200">
        <v>115</v>
      </c>
      <c r="E200">
        <v>129</v>
      </c>
      <c r="F200">
        <f>sleepDay_merged__2[[#This Row],[TotalMinutesAsleep]]/60</f>
        <v>1.9166666666666667</v>
      </c>
      <c r="G200" s="4">
        <f>sleepDay_merged__2[[#This Row],[TotalMinutesAsleep]]/sleepDay_merged__2[[#This Row],[TotalTimeInBed]]</f>
        <v>0.89147286821705429</v>
      </c>
    </row>
    <row r="201" spans="1:7" x14ac:dyDescent="0.25">
      <c r="A201">
        <v>4558609924</v>
      </c>
      <c r="B201" s="1" t="s">
        <v>25</v>
      </c>
      <c r="C201">
        <v>1</v>
      </c>
      <c r="D201">
        <v>123</v>
      </c>
      <c r="E201">
        <v>134</v>
      </c>
      <c r="F201">
        <f>sleepDay_merged__2[[#This Row],[TotalMinutesAsleep]]/60</f>
        <v>2.0499999999999998</v>
      </c>
      <c r="G201" s="4">
        <f>sleepDay_merged__2[[#This Row],[TotalMinutesAsleep]]/sleepDay_merged__2[[#This Row],[TotalTimeInBed]]</f>
        <v>0.91791044776119401</v>
      </c>
    </row>
    <row r="202" spans="1:7" x14ac:dyDescent="0.25">
      <c r="A202">
        <v>4702921684</v>
      </c>
      <c r="B202" s="1" t="s">
        <v>4</v>
      </c>
      <c r="C202">
        <v>1</v>
      </c>
      <c r="D202">
        <v>425</v>
      </c>
      <c r="E202">
        <v>439</v>
      </c>
      <c r="F202">
        <f>sleepDay_merged__2[[#This Row],[TotalMinutesAsleep]]/60</f>
        <v>7.083333333333333</v>
      </c>
      <c r="G202" s="4">
        <f>sleepDay_merged__2[[#This Row],[TotalMinutesAsleep]]/sleepDay_merged__2[[#This Row],[TotalTimeInBed]]</f>
        <v>0.96810933940774491</v>
      </c>
    </row>
    <row r="203" spans="1:7" x14ac:dyDescent="0.25">
      <c r="A203">
        <v>4702921684</v>
      </c>
      <c r="B203" s="1" t="s">
        <v>5</v>
      </c>
      <c r="C203">
        <v>2</v>
      </c>
      <c r="D203">
        <v>400</v>
      </c>
      <c r="E203">
        <v>430</v>
      </c>
      <c r="F203">
        <f>sleepDay_merged__2[[#This Row],[TotalMinutesAsleep]]/60</f>
        <v>6.666666666666667</v>
      </c>
      <c r="G203" s="4">
        <f>sleepDay_merged__2[[#This Row],[TotalMinutesAsleep]]/sleepDay_merged__2[[#This Row],[TotalTimeInBed]]</f>
        <v>0.93023255813953487</v>
      </c>
    </row>
    <row r="204" spans="1:7" x14ac:dyDescent="0.25">
      <c r="A204">
        <v>4702921684</v>
      </c>
      <c r="B204" s="1" t="s">
        <v>29</v>
      </c>
      <c r="C204">
        <v>1</v>
      </c>
      <c r="D204">
        <v>384</v>
      </c>
      <c r="E204">
        <v>415</v>
      </c>
      <c r="F204">
        <f>sleepDay_merged__2[[#This Row],[TotalMinutesAsleep]]/60</f>
        <v>6.4</v>
      </c>
      <c r="G204" s="4">
        <f>sleepDay_merged__2[[#This Row],[TotalMinutesAsleep]]/sleepDay_merged__2[[#This Row],[TotalTimeInBed]]</f>
        <v>0.92530120481927713</v>
      </c>
    </row>
    <row r="205" spans="1:7" x14ac:dyDescent="0.25">
      <c r="A205">
        <v>4702921684</v>
      </c>
      <c r="B205" s="1" t="s">
        <v>6</v>
      </c>
      <c r="C205">
        <v>1</v>
      </c>
      <c r="D205">
        <v>253</v>
      </c>
      <c r="E205">
        <v>257</v>
      </c>
      <c r="F205">
        <f>sleepDay_merged__2[[#This Row],[TotalMinutesAsleep]]/60</f>
        <v>4.2166666666666668</v>
      </c>
      <c r="G205" s="4">
        <f>sleepDay_merged__2[[#This Row],[TotalMinutesAsleep]]/sleepDay_merged__2[[#This Row],[TotalTimeInBed]]</f>
        <v>0.98443579766536971</v>
      </c>
    </row>
    <row r="206" spans="1:7" x14ac:dyDescent="0.25">
      <c r="A206">
        <v>4702921684</v>
      </c>
      <c r="B206" s="1" t="s">
        <v>7</v>
      </c>
      <c r="C206">
        <v>2</v>
      </c>
      <c r="D206">
        <v>382</v>
      </c>
      <c r="E206">
        <v>406</v>
      </c>
      <c r="F206">
        <f>sleepDay_merged__2[[#This Row],[TotalMinutesAsleep]]/60</f>
        <v>6.3666666666666663</v>
      </c>
      <c r="G206" s="4">
        <f>sleepDay_merged__2[[#This Row],[TotalMinutesAsleep]]/sleepDay_merged__2[[#This Row],[TotalTimeInBed]]</f>
        <v>0.94088669950738912</v>
      </c>
    </row>
    <row r="207" spans="1:7" x14ac:dyDescent="0.25">
      <c r="A207">
        <v>4702921684</v>
      </c>
      <c r="B207" s="1" t="s">
        <v>8</v>
      </c>
      <c r="C207">
        <v>1</v>
      </c>
      <c r="D207">
        <v>591</v>
      </c>
      <c r="E207">
        <v>612</v>
      </c>
      <c r="F207">
        <f>sleepDay_merged__2[[#This Row],[TotalMinutesAsleep]]/60</f>
        <v>9.85</v>
      </c>
      <c r="G207" s="4">
        <f>sleepDay_merged__2[[#This Row],[TotalMinutesAsleep]]/sleepDay_merged__2[[#This Row],[TotalTimeInBed]]</f>
        <v>0.96568627450980393</v>
      </c>
    </row>
    <row r="208" spans="1:7" x14ac:dyDescent="0.25">
      <c r="A208">
        <v>4702921684</v>
      </c>
      <c r="B208" s="1" t="s">
        <v>34</v>
      </c>
      <c r="C208">
        <v>1</v>
      </c>
      <c r="D208">
        <v>293</v>
      </c>
      <c r="E208">
        <v>312</v>
      </c>
      <c r="F208">
        <f>sleepDay_merged__2[[#This Row],[TotalMinutesAsleep]]/60</f>
        <v>4.8833333333333337</v>
      </c>
      <c r="G208" s="4">
        <f>sleepDay_merged__2[[#This Row],[TotalMinutesAsleep]]/sleepDay_merged__2[[#This Row],[TotalTimeInBed]]</f>
        <v>0.9391025641025641</v>
      </c>
    </row>
    <row r="209" spans="1:7" x14ac:dyDescent="0.25">
      <c r="A209">
        <v>4702921684</v>
      </c>
      <c r="B209" s="1" t="s">
        <v>9</v>
      </c>
      <c r="C209">
        <v>1</v>
      </c>
      <c r="D209">
        <v>457</v>
      </c>
      <c r="E209">
        <v>487</v>
      </c>
      <c r="F209">
        <f>sleepDay_merged__2[[#This Row],[TotalMinutesAsleep]]/60</f>
        <v>7.6166666666666663</v>
      </c>
      <c r="G209" s="4">
        <f>sleepDay_merged__2[[#This Row],[TotalMinutesAsleep]]/sleepDay_merged__2[[#This Row],[TotalTimeInBed]]</f>
        <v>0.9383983572895277</v>
      </c>
    </row>
    <row r="210" spans="1:7" x14ac:dyDescent="0.25">
      <c r="A210">
        <v>4702921684</v>
      </c>
      <c r="B210" s="1" t="s">
        <v>10</v>
      </c>
      <c r="C210">
        <v>1</v>
      </c>
      <c r="D210">
        <v>454</v>
      </c>
      <c r="E210">
        <v>468</v>
      </c>
      <c r="F210">
        <f>sleepDay_merged__2[[#This Row],[TotalMinutesAsleep]]/60</f>
        <v>7.5666666666666664</v>
      </c>
      <c r="G210" s="4">
        <f>sleepDay_merged__2[[#This Row],[TotalMinutesAsleep]]/sleepDay_merged__2[[#This Row],[TotalTimeInBed]]</f>
        <v>0.97008547008547008</v>
      </c>
    </row>
    <row r="211" spans="1:7" x14ac:dyDescent="0.25">
      <c r="A211">
        <v>4702921684</v>
      </c>
      <c r="B211" s="1" t="s">
        <v>11</v>
      </c>
      <c r="C211">
        <v>1</v>
      </c>
      <c r="D211">
        <v>425</v>
      </c>
      <c r="E211">
        <v>434</v>
      </c>
      <c r="F211">
        <f>sleepDay_merged__2[[#This Row],[TotalMinutesAsleep]]/60</f>
        <v>7.083333333333333</v>
      </c>
      <c r="G211" s="4">
        <f>sleepDay_merged__2[[#This Row],[TotalMinutesAsleep]]/sleepDay_merged__2[[#This Row],[TotalTimeInBed]]</f>
        <v>0.97926267281105994</v>
      </c>
    </row>
    <row r="212" spans="1:7" x14ac:dyDescent="0.25">
      <c r="A212">
        <v>4702921684</v>
      </c>
      <c r="B212" s="1" t="s">
        <v>12</v>
      </c>
      <c r="C212">
        <v>1</v>
      </c>
      <c r="D212">
        <v>465</v>
      </c>
      <c r="E212">
        <v>475</v>
      </c>
      <c r="F212">
        <f>sleepDay_merged__2[[#This Row],[TotalMinutesAsleep]]/60</f>
        <v>7.75</v>
      </c>
      <c r="G212" s="4">
        <f>sleepDay_merged__2[[#This Row],[TotalMinutesAsleep]]/sleepDay_merged__2[[#This Row],[TotalTimeInBed]]</f>
        <v>0.97894736842105268</v>
      </c>
    </row>
    <row r="213" spans="1:7" x14ac:dyDescent="0.25">
      <c r="A213">
        <v>4702921684</v>
      </c>
      <c r="B213" s="1" t="s">
        <v>13</v>
      </c>
      <c r="C213">
        <v>1</v>
      </c>
      <c r="D213">
        <v>480</v>
      </c>
      <c r="E213">
        <v>506</v>
      </c>
      <c r="F213">
        <f>sleepDay_merged__2[[#This Row],[TotalMinutesAsleep]]/60</f>
        <v>8</v>
      </c>
      <c r="G213" s="4">
        <f>sleepDay_merged__2[[#This Row],[TotalMinutesAsleep]]/sleepDay_merged__2[[#This Row],[TotalTimeInBed]]</f>
        <v>0.9486166007905138</v>
      </c>
    </row>
    <row r="214" spans="1:7" x14ac:dyDescent="0.25">
      <c r="A214">
        <v>4702921684</v>
      </c>
      <c r="B214" s="1" t="s">
        <v>14</v>
      </c>
      <c r="C214">
        <v>1</v>
      </c>
      <c r="D214">
        <v>370</v>
      </c>
      <c r="E214">
        <v>380</v>
      </c>
      <c r="F214">
        <f>sleepDay_merged__2[[#This Row],[TotalMinutesAsleep]]/60</f>
        <v>6.166666666666667</v>
      </c>
      <c r="G214" s="4">
        <f>sleepDay_merged__2[[#This Row],[TotalMinutesAsleep]]/sleepDay_merged__2[[#This Row],[TotalTimeInBed]]</f>
        <v>0.97368421052631582</v>
      </c>
    </row>
    <row r="215" spans="1:7" x14ac:dyDescent="0.25">
      <c r="A215">
        <v>4702921684</v>
      </c>
      <c r="B215" s="1" t="s">
        <v>15</v>
      </c>
      <c r="C215">
        <v>1</v>
      </c>
      <c r="D215">
        <v>421</v>
      </c>
      <c r="E215">
        <v>429</v>
      </c>
      <c r="F215">
        <f>sleepDay_merged__2[[#This Row],[TotalMinutesAsleep]]/60</f>
        <v>7.0166666666666666</v>
      </c>
      <c r="G215" s="4">
        <f>sleepDay_merged__2[[#This Row],[TotalMinutesAsleep]]/sleepDay_merged__2[[#This Row],[TotalTimeInBed]]</f>
        <v>0.98135198135198132</v>
      </c>
    </row>
    <row r="216" spans="1:7" x14ac:dyDescent="0.25">
      <c r="A216">
        <v>4702921684</v>
      </c>
      <c r="B216" s="1" t="s">
        <v>31</v>
      </c>
      <c r="C216">
        <v>1</v>
      </c>
      <c r="D216">
        <v>432</v>
      </c>
      <c r="E216">
        <v>449</v>
      </c>
      <c r="F216">
        <f>sleepDay_merged__2[[#This Row],[TotalMinutesAsleep]]/60</f>
        <v>7.2</v>
      </c>
      <c r="G216" s="4">
        <f>sleepDay_merged__2[[#This Row],[TotalMinutesAsleep]]/sleepDay_merged__2[[#This Row],[TotalTimeInBed]]</f>
        <v>0.96213808463251671</v>
      </c>
    </row>
    <row r="217" spans="1:7" x14ac:dyDescent="0.25">
      <c r="A217">
        <v>4702921684</v>
      </c>
      <c r="B217" s="1" t="s">
        <v>16</v>
      </c>
      <c r="C217">
        <v>1</v>
      </c>
      <c r="D217">
        <v>442</v>
      </c>
      <c r="E217">
        <v>461</v>
      </c>
      <c r="F217">
        <f>sleepDay_merged__2[[#This Row],[TotalMinutesAsleep]]/60</f>
        <v>7.3666666666666663</v>
      </c>
      <c r="G217" s="4">
        <f>sleepDay_merged__2[[#This Row],[TotalMinutesAsleep]]/sleepDay_merged__2[[#This Row],[TotalTimeInBed]]</f>
        <v>0.95878524945770061</v>
      </c>
    </row>
    <row r="218" spans="1:7" x14ac:dyDescent="0.25">
      <c r="A218">
        <v>4702921684</v>
      </c>
      <c r="B218" s="1" t="s">
        <v>17</v>
      </c>
      <c r="C218">
        <v>1</v>
      </c>
      <c r="D218">
        <v>433</v>
      </c>
      <c r="E218">
        <v>447</v>
      </c>
      <c r="F218">
        <f>sleepDay_merged__2[[#This Row],[TotalMinutesAsleep]]/60</f>
        <v>7.2166666666666668</v>
      </c>
      <c r="G218" s="4">
        <f>sleepDay_merged__2[[#This Row],[TotalMinutesAsleep]]/sleepDay_merged__2[[#This Row],[TotalTimeInBed]]</f>
        <v>0.96868008948545858</v>
      </c>
    </row>
    <row r="219" spans="1:7" x14ac:dyDescent="0.25">
      <c r="A219">
        <v>4702921684</v>
      </c>
      <c r="B219" s="1" t="s">
        <v>18</v>
      </c>
      <c r="C219">
        <v>1</v>
      </c>
      <c r="D219">
        <v>479</v>
      </c>
      <c r="E219">
        <v>501</v>
      </c>
      <c r="F219">
        <f>sleepDay_merged__2[[#This Row],[TotalMinutesAsleep]]/60</f>
        <v>7.9833333333333334</v>
      </c>
      <c r="G219" s="4">
        <f>sleepDay_merged__2[[#This Row],[TotalMinutesAsleep]]/sleepDay_merged__2[[#This Row],[TotalTimeInBed]]</f>
        <v>0.95608782435129736</v>
      </c>
    </row>
    <row r="220" spans="1:7" x14ac:dyDescent="0.25">
      <c r="A220">
        <v>4702921684</v>
      </c>
      <c r="B220" s="1" t="s">
        <v>21</v>
      </c>
      <c r="C220">
        <v>1</v>
      </c>
      <c r="D220">
        <v>327</v>
      </c>
      <c r="E220">
        <v>373</v>
      </c>
      <c r="F220">
        <f>sleepDay_merged__2[[#This Row],[TotalMinutesAsleep]]/60</f>
        <v>5.45</v>
      </c>
      <c r="G220" s="4">
        <f>sleepDay_merged__2[[#This Row],[TotalMinutesAsleep]]/sleepDay_merged__2[[#This Row],[TotalTimeInBed]]</f>
        <v>0.87667560321715821</v>
      </c>
    </row>
    <row r="221" spans="1:7" x14ac:dyDescent="0.25">
      <c r="A221">
        <v>4702921684</v>
      </c>
      <c r="B221" s="1" t="s">
        <v>32</v>
      </c>
      <c r="C221">
        <v>1</v>
      </c>
      <c r="D221">
        <v>412</v>
      </c>
      <c r="E221">
        <v>434</v>
      </c>
      <c r="F221">
        <f>sleepDay_merged__2[[#This Row],[TotalMinutesAsleep]]/60</f>
        <v>6.8666666666666663</v>
      </c>
      <c r="G221" s="4">
        <f>sleepDay_merged__2[[#This Row],[TotalMinutesAsleep]]/sleepDay_merged__2[[#This Row],[TotalTimeInBed]]</f>
        <v>0.94930875576036866</v>
      </c>
    </row>
    <row r="222" spans="1:7" x14ac:dyDescent="0.25">
      <c r="A222">
        <v>4702921684</v>
      </c>
      <c r="B222" s="1" t="s">
        <v>22</v>
      </c>
      <c r="C222">
        <v>1</v>
      </c>
      <c r="D222">
        <v>414</v>
      </c>
      <c r="E222">
        <v>428</v>
      </c>
      <c r="F222">
        <f>sleepDay_merged__2[[#This Row],[TotalMinutesAsleep]]/60</f>
        <v>6.9</v>
      </c>
      <c r="G222" s="4">
        <f>sleepDay_merged__2[[#This Row],[TotalMinutesAsleep]]/sleepDay_merged__2[[#This Row],[TotalTimeInBed]]</f>
        <v>0.96728971962616828</v>
      </c>
    </row>
    <row r="223" spans="1:7" x14ac:dyDescent="0.25">
      <c r="A223">
        <v>4702921684</v>
      </c>
      <c r="B223" s="1" t="s">
        <v>23</v>
      </c>
      <c r="C223">
        <v>1</v>
      </c>
      <c r="D223">
        <v>404</v>
      </c>
      <c r="E223">
        <v>449</v>
      </c>
      <c r="F223">
        <f>sleepDay_merged__2[[#This Row],[TotalMinutesAsleep]]/60</f>
        <v>6.7333333333333334</v>
      </c>
      <c r="G223" s="4">
        <f>sleepDay_merged__2[[#This Row],[TotalMinutesAsleep]]/sleepDay_merged__2[[#This Row],[TotalTimeInBed]]</f>
        <v>0.89977728285077951</v>
      </c>
    </row>
    <row r="224" spans="1:7" x14ac:dyDescent="0.25">
      <c r="A224">
        <v>4702921684</v>
      </c>
      <c r="B224" s="1" t="s">
        <v>24</v>
      </c>
      <c r="C224">
        <v>1</v>
      </c>
      <c r="D224">
        <v>520</v>
      </c>
      <c r="E224">
        <v>543</v>
      </c>
      <c r="F224">
        <f>sleepDay_merged__2[[#This Row],[TotalMinutesAsleep]]/60</f>
        <v>8.6666666666666661</v>
      </c>
      <c r="G224" s="4">
        <f>sleepDay_merged__2[[#This Row],[TotalMinutesAsleep]]/sleepDay_merged__2[[#This Row],[TotalTimeInBed]]</f>
        <v>0.9576427255985267</v>
      </c>
    </row>
    <row r="225" spans="1:7" x14ac:dyDescent="0.25">
      <c r="A225">
        <v>4702921684</v>
      </c>
      <c r="B225" s="1" t="s">
        <v>24</v>
      </c>
      <c r="C225">
        <v>1</v>
      </c>
      <c r="D225">
        <v>520</v>
      </c>
      <c r="E225">
        <v>543</v>
      </c>
      <c r="F225">
        <f>sleepDay_merged__2[[#This Row],[TotalMinutesAsleep]]/60</f>
        <v>8.6666666666666661</v>
      </c>
      <c r="G225" s="4">
        <f>sleepDay_merged__2[[#This Row],[TotalMinutesAsleep]]/sleepDay_merged__2[[#This Row],[TotalTimeInBed]]</f>
        <v>0.9576427255985267</v>
      </c>
    </row>
    <row r="226" spans="1:7" x14ac:dyDescent="0.25">
      <c r="A226">
        <v>4702921684</v>
      </c>
      <c r="B226" s="1" t="s">
        <v>26</v>
      </c>
      <c r="C226">
        <v>1</v>
      </c>
      <c r="D226">
        <v>435</v>
      </c>
      <c r="E226">
        <v>458</v>
      </c>
      <c r="F226">
        <f>sleepDay_merged__2[[#This Row],[TotalMinutesAsleep]]/60</f>
        <v>7.25</v>
      </c>
      <c r="G226" s="4">
        <f>sleepDay_merged__2[[#This Row],[TotalMinutesAsleep]]/sleepDay_merged__2[[#This Row],[TotalTimeInBed]]</f>
        <v>0.94978165938864634</v>
      </c>
    </row>
    <row r="227" spans="1:7" x14ac:dyDescent="0.25">
      <c r="A227">
        <v>4702921684</v>
      </c>
      <c r="B227" s="1" t="s">
        <v>27</v>
      </c>
      <c r="C227">
        <v>1</v>
      </c>
      <c r="D227">
        <v>416</v>
      </c>
      <c r="E227">
        <v>431</v>
      </c>
      <c r="F227">
        <f>sleepDay_merged__2[[#This Row],[TotalMinutesAsleep]]/60</f>
        <v>6.9333333333333336</v>
      </c>
      <c r="G227" s="4">
        <f>sleepDay_merged__2[[#This Row],[TotalMinutesAsleep]]/sleepDay_merged__2[[#This Row],[TotalTimeInBed]]</f>
        <v>0.96519721577726214</v>
      </c>
    </row>
    <row r="228" spans="1:7" x14ac:dyDescent="0.25">
      <c r="A228">
        <v>4702921684</v>
      </c>
      <c r="B228" s="1" t="s">
        <v>28</v>
      </c>
      <c r="C228">
        <v>1</v>
      </c>
      <c r="D228">
        <v>354</v>
      </c>
      <c r="E228">
        <v>366</v>
      </c>
      <c r="F228">
        <f>sleepDay_merged__2[[#This Row],[TotalMinutesAsleep]]/60</f>
        <v>5.9</v>
      </c>
      <c r="G228" s="4">
        <f>sleepDay_merged__2[[#This Row],[TotalMinutesAsleep]]/sleepDay_merged__2[[#This Row],[TotalTimeInBed]]</f>
        <v>0.96721311475409832</v>
      </c>
    </row>
    <row r="229" spans="1:7" x14ac:dyDescent="0.25">
      <c r="A229">
        <v>4702921684</v>
      </c>
      <c r="B229" s="1" t="s">
        <v>33</v>
      </c>
      <c r="C229">
        <v>1</v>
      </c>
      <c r="D229">
        <v>404</v>
      </c>
      <c r="E229">
        <v>442</v>
      </c>
      <c r="F229">
        <f>sleepDay_merged__2[[#This Row],[TotalMinutesAsleep]]/60</f>
        <v>6.7333333333333334</v>
      </c>
      <c r="G229" s="4">
        <f>sleepDay_merged__2[[#This Row],[TotalMinutesAsleep]]/sleepDay_merged__2[[#This Row],[TotalTimeInBed]]</f>
        <v>0.91402714932126694</v>
      </c>
    </row>
    <row r="230" spans="1:7" x14ac:dyDescent="0.25">
      <c r="A230">
        <v>5553957443</v>
      </c>
      <c r="B230" s="1" t="s">
        <v>4</v>
      </c>
      <c r="C230">
        <v>1</v>
      </c>
      <c r="D230">
        <v>441</v>
      </c>
      <c r="E230">
        <v>464</v>
      </c>
      <c r="F230">
        <f>sleepDay_merged__2[[#This Row],[TotalMinutesAsleep]]/60</f>
        <v>7.35</v>
      </c>
      <c r="G230" s="4">
        <f>sleepDay_merged__2[[#This Row],[TotalMinutesAsleep]]/sleepDay_merged__2[[#This Row],[TotalTimeInBed]]</f>
        <v>0.95043103448275867</v>
      </c>
    </row>
    <row r="231" spans="1:7" x14ac:dyDescent="0.25">
      <c r="A231">
        <v>5553957443</v>
      </c>
      <c r="B231" s="1" t="s">
        <v>5</v>
      </c>
      <c r="C231">
        <v>2</v>
      </c>
      <c r="D231">
        <v>455</v>
      </c>
      <c r="E231">
        <v>488</v>
      </c>
      <c r="F231">
        <f>sleepDay_merged__2[[#This Row],[TotalMinutesAsleep]]/60</f>
        <v>7.583333333333333</v>
      </c>
      <c r="G231" s="4">
        <f>sleepDay_merged__2[[#This Row],[TotalMinutesAsleep]]/sleepDay_merged__2[[#This Row],[TotalTimeInBed]]</f>
        <v>0.93237704918032782</v>
      </c>
    </row>
    <row r="232" spans="1:7" x14ac:dyDescent="0.25">
      <c r="A232">
        <v>5553957443</v>
      </c>
      <c r="B232" s="1" t="s">
        <v>29</v>
      </c>
      <c r="C232">
        <v>1</v>
      </c>
      <c r="D232">
        <v>357</v>
      </c>
      <c r="E232">
        <v>418</v>
      </c>
      <c r="F232">
        <f>sleepDay_merged__2[[#This Row],[TotalMinutesAsleep]]/60</f>
        <v>5.95</v>
      </c>
      <c r="G232" s="4">
        <f>sleepDay_merged__2[[#This Row],[TotalMinutesAsleep]]/sleepDay_merged__2[[#This Row],[TotalTimeInBed]]</f>
        <v>0.85406698564593297</v>
      </c>
    </row>
    <row r="233" spans="1:7" x14ac:dyDescent="0.25">
      <c r="A233">
        <v>5553957443</v>
      </c>
      <c r="B233" s="1" t="s">
        <v>6</v>
      </c>
      <c r="C233">
        <v>1</v>
      </c>
      <c r="D233">
        <v>377</v>
      </c>
      <c r="E233">
        <v>409</v>
      </c>
      <c r="F233">
        <f>sleepDay_merged__2[[#This Row],[TotalMinutesAsleep]]/60</f>
        <v>6.2833333333333332</v>
      </c>
      <c r="G233" s="4">
        <f>sleepDay_merged__2[[#This Row],[TotalMinutesAsleep]]/sleepDay_merged__2[[#This Row],[TotalTimeInBed]]</f>
        <v>0.92176039119804398</v>
      </c>
    </row>
    <row r="234" spans="1:7" x14ac:dyDescent="0.25">
      <c r="A234">
        <v>5553957443</v>
      </c>
      <c r="B234" s="1" t="s">
        <v>7</v>
      </c>
      <c r="C234">
        <v>2</v>
      </c>
      <c r="D234">
        <v>651</v>
      </c>
      <c r="E234">
        <v>686</v>
      </c>
      <c r="F234">
        <f>sleepDay_merged__2[[#This Row],[TotalMinutesAsleep]]/60</f>
        <v>10.85</v>
      </c>
      <c r="G234" s="4">
        <f>sleepDay_merged__2[[#This Row],[TotalMinutesAsleep]]/sleepDay_merged__2[[#This Row],[TotalTimeInBed]]</f>
        <v>0.94897959183673475</v>
      </c>
    </row>
    <row r="235" spans="1:7" x14ac:dyDescent="0.25">
      <c r="A235">
        <v>5553957443</v>
      </c>
      <c r="B235" s="1" t="s">
        <v>8</v>
      </c>
      <c r="C235">
        <v>1</v>
      </c>
      <c r="D235">
        <v>350</v>
      </c>
      <c r="E235">
        <v>402</v>
      </c>
      <c r="F235">
        <f>sleepDay_merged__2[[#This Row],[TotalMinutesAsleep]]/60</f>
        <v>5.833333333333333</v>
      </c>
      <c r="G235" s="4">
        <f>sleepDay_merged__2[[#This Row],[TotalMinutesAsleep]]/sleepDay_merged__2[[#This Row],[TotalTimeInBed]]</f>
        <v>0.87064676616915426</v>
      </c>
    </row>
    <row r="236" spans="1:7" x14ac:dyDescent="0.25">
      <c r="A236">
        <v>5553957443</v>
      </c>
      <c r="B236" s="1" t="s">
        <v>34</v>
      </c>
      <c r="C236">
        <v>2</v>
      </c>
      <c r="D236">
        <v>520</v>
      </c>
      <c r="E236">
        <v>541</v>
      </c>
      <c r="F236">
        <f>sleepDay_merged__2[[#This Row],[TotalMinutesAsleep]]/60</f>
        <v>8.6666666666666661</v>
      </c>
      <c r="G236" s="4">
        <f>sleepDay_merged__2[[#This Row],[TotalMinutesAsleep]]/sleepDay_merged__2[[#This Row],[TotalTimeInBed]]</f>
        <v>0.96118299445471345</v>
      </c>
    </row>
    <row r="237" spans="1:7" x14ac:dyDescent="0.25">
      <c r="A237">
        <v>5553957443</v>
      </c>
      <c r="B237" s="1" t="s">
        <v>9</v>
      </c>
      <c r="C237">
        <v>1</v>
      </c>
      <c r="D237">
        <v>357</v>
      </c>
      <c r="E237">
        <v>410</v>
      </c>
      <c r="F237">
        <f>sleepDay_merged__2[[#This Row],[TotalMinutesAsleep]]/60</f>
        <v>5.95</v>
      </c>
      <c r="G237" s="4">
        <f>sleepDay_merged__2[[#This Row],[TotalMinutesAsleep]]/sleepDay_merged__2[[#This Row],[TotalTimeInBed]]</f>
        <v>0.87073170731707317</v>
      </c>
    </row>
    <row r="238" spans="1:7" x14ac:dyDescent="0.25">
      <c r="A238">
        <v>5553957443</v>
      </c>
      <c r="B238" s="1" t="s">
        <v>10</v>
      </c>
      <c r="C238">
        <v>1</v>
      </c>
      <c r="D238">
        <v>658</v>
      </c>
      <c r="E238">
        <v>678</v>
      </c>
      <c r="F238">
        <f>sleepDay_merged__2[[#This Row],[TotalMinutesAsleep]]/60</f>
        <v>10.966666666666667</v>
      </c>
      <c r="G238" s="4">
        <f>sleepDay_merged__2[[#This Row],[TotalMinutesAsleep]]/sleepDay_merged__2[[#This Row],[TotalTimeInBed]]</f>
        <v>0.97050147492625372</v>
      </c>
    </row>
    <row r="239" spans="1:7" x14ac:dyDescent="0.25">
      <c r="A239">
        <v>5553957443</v>
      </c>
      <c r="B239" s="1" t="s">
        <v>11</v>
      </c>
      <c r="C239">
        <v>1</v>
      </c>
      <c r="D239">
        <v>399</v>
      </c>
      <c r="E239">
        <v>431</v>
      </c>
      <c r="F239">
        <f>sleepDay_merged__2[[#This Row],[TotalMinutesAsleep]]/60</f>
        <v>6.65</v>
      </c>
      <c r="G239" s="4">
        <f>sleepDay_merged__2[[#This Row],[TotalMinutesAsleep]]/sleepDay_merged__2[[#This Row],[TotalTimeInBed]]</f>
        <v>0.92575406032482599</v>
      </c>
    </row>
    <row r="240" spans="1:7" x14ac:dyDescent="0.25">
      <c r="A240">
        <v>5553957443</v>
      </c>
      <c r="B240" s="1" t="s">
        <v>30</v>
      </c>
      <c r="C240">
        <v>1</v>
      </c>
      <c r="D240">
        <v>322</v>
      </c>
      <c r="E240">
        <v>353</v>
      </c>
      <c r="F240">
        <f>sleepDay_merged__2[[#This Row],[TotalMinutesAsleep]]/60</f>
        <v>5.3666666666666663</v>
      </c>
      <c r="G240" s="4">
        <f>sleepDay_merged__2[[#This Row],[TotalMinutesAsleep]]/sleepDay_merged__2[[#This Row],[TotalTimeInBed]]</f>
        <v>0.91218130311614731</v>
      </c>
    </row>
    <row r="241" spans="1:7" x14ac:dyDescent="0.25">
      <c r="A241">
        <v>5553957443</v>
      </c>
      <c r="B241" s="1" t="s">
        <v>12</v>
      </c>
      <c r="C241">
        <v>2</v>
      </c>
      <c r="D241">
        <v>631</v>
      </c>
      <c r="E241">
        <v>725</v>
      </c>
      <c r="F241">
        <f>sleepDay_merged__2[[#This Row],[TotalMinutesAsleep]]/60</f>
        <v>10.516666666666667</v>
      </c>
      <c r="G241" s="4">
        <f>sleepDay_merged__2[[#This Row],[TotalMinutesAsleep]]/sleepDay_merged__2[[#This Row],[TotalTimeInBed]]</f>
        <v>0.8703448275862069</v>
      </c>
    </row>
    <row r="242" spans="1:7" x14ac:dyDescent="0.25">
      <c r="A242">
        <v>5553957443</v>
      </c>
      <c r="B242" s="1" t="s">
        <v>13</v>
      </c>
      <c r="C242">
        <v>2</v>
      </c>
      <c r="D242">
        <v>553</v>
      </c>
      <c r="E242">
        <v>640</v>
      </c>
      <c r="F242">
        <f>sleepDay_merged__2[[#This Row],[TotalMinutesAsleep]]/60</f>
        <v>9.2166666666666668</v>
      </c>
      <c r="G242" s="4">
        <f>sleepDay_merged__2[[#This Row],[TotalMinutesAsleep]]/sleepDay_merged__2[[#This Row],[TotalTimeInBed]]</f>
        <v>0.86406249999999996</v>
      </c>
    </row>
    <row r="243" spans="1:7" x14ac:dyDescent="0.25">
      <c r="A243">
        <v>5553957443</v>
      </c>
      <c r="B243" s="1" t="s">
        <v>14</v>
      </c>
      <c r="C243">
        <v>1</v>
      </c>
      <c r="D243">
        <v>433</v>
      </c>
      <c r="E243">
        <v>468</v>
      </c>
      <c r="F243">
        <f>sleepDay_merged__2[[#This Row],[TotalMinutesAsleep]]/60</f>
        <v>7.2166666666666668</v>
      </c>
      <c r="G243" s="4">
        <f>sleepDay_merged__2[[#This Row],[TotalMinutesAsleep]]/sleepDay_merged__2[[#This Row],[TotalTimeInBed]]</f>
        <v>0.92521367521367526</v>
      </c>
    </row>
    <row r="244" spans="1:7" x14ac:dyDescent="0.25">
      <c r="A244">
        <v>5553957443</v>
      </c>
      <c r="B244" s="1" t="s">
        <v>15</v>
      </c>
      <c r="C244">
        <v>1</v>
      </c>
      <c r="D244">
        <v>412</v>
      </c>
      <c r="E244">
        <v>453</v>
      </c>
      <c r="F244">
        <f>sleepDay_merged__2[[#This Row],[TotalMinutesAsleep]]/60</f>
        <v>6.8666666666666663</v>
      </c>
      <c r="G244" s="4">
        <f>sleepDay_merged__2[[#This Row],[TotalMinutesAsleep]]/sleepDay_merged__2[[#This Row],[TotalTimeInBed]]</f>
        <v>0.90949227373068431</v>
      </c>
    </row>
    <row r="245" spans="1:7" x14ac:dyDescent="0.25">
      <c r="A245">
        <v>5553957443</v>
      </c>
      <c r="B245" s="1" t="s">
        <v>31</v>
      </c>
      <c r="C245">
        <v>1</v>
      </c>
      <c r="D245">
        <v>347</v>
      </c>
      <c r="E245">
        <v>391</v>
      </c>
      <c r="F245">
        <f>sleepDay_merged__2[[#This Row],[TotalMinutesAsleep]]/60</f>
        <v>5.7833333333333332</v>
      </c>
      <c r="G245" s="4">
        <f>sleepDay_merged__2[[#This Row],[TotalMinutesAsleep]]/sleepDay_merged__2[[#This Row],[TotalTimeInBed]]</f>
        <v>0.88746803069053704</v>
      </c>
    </row>
    <row r="246" spans="1:7" x14ac:dyDescent="0.25">
      <c r="A246">
        <v>5553957443</v>
      </c>
      <c r="B246" s="1" t="s">
        <v>16</v>
      </c>
      <c r="C246">
        <v>1</v>
      </c>
      <c r="D246">
        <v>421</v>
      </c>
      <c r="E246">
        <v>457</v>
      </c>
      <c r="F246">
        <f>sleepDay_merged__2[[#This Row],[TotalMinutesAsleep]]/60</f>
        <v>7.0166666666666666</v>
      </c>
      <c r="G246" s="4">
        <f>sleepDay_merged__2[[#This Row],[TotalMinutesAsleep]]/sleepDay_merged__2[[#This Row],[TotalTimeInBed]]</f>
        <v>0.92122538293216627</v>
      </c>
    </row>
    <row r="247" spans="1:7" x14ac:dyDescent="0.25">
      <c r="A247">
        <v>5553957443</v>
      </c>
      <c r="B247" s="1" t="s">
        <v>17</v>
      </c>
      <c r="C247">
        <v>1</v>
      </c>
      <c r="D247">
        <v>450</v>
      </c>
      <c r="E247">
        <v>495</v>
      </c>
      <c r="F247">
        <f>sleepDay_merged__2[[#This Row],[TotalMinutesAsleep]]/60</f>
        <v>7.5</v>
      </c>
      <c r="G247" s="4">
        <f>sleepDay_merged__2[[#This Row],[TotalMinutesAsleep]]/sleepDay_merged__2[[#This Row],[TotalTimeInBed]]</f>
        <v>0.90909090909090906</v>
      </c>
    </row>
    <row r="248" spans="1:7" x14ac:dyDescent="0.25">
      <c r="A248">
        <v>5553957443</v>
      </c>
      <c r="B248" s="1" t="s">
        <v>18</v>
      </c>
      <c r="C248">
        <v>2</v>
      </c>
      <c r="D248">
        <v>775</v>
      </c>
      <c r="E248">
        <v>843</v>
      </c>
      <c r="F248">
        <f>sleepDay_merged__2[[#This Row],[TotalMinutesAsleep]]/60</f>
        <v>12.916666666666666</v>
      </c>
      <c r="G248" s="4">
        <f>sleepDay_merged__2[[#This Row],[TotalMinutesAsleep]]/sleepDay_merged__2[[#This Row],[TotalTimeInBed]]</f>
        <v>0.91933570581257418</v>
      </c>
    </row>
    <row r="249" spans="1:7" x14ac:dyDescent="0.25">
      <c r="A249">
        <v>5553957443</v>
      </c>
      <c r="B249" s="1" t="s">
        <v>19</v>
      </c>
      <c r="C249">
        <v>2</v>
      </c>
      <c r="D249">
        <v>622</v>
      </c>
      <c r="E249">
        <v>686</v>
      </c>
      <c r="F249">
        <f>sleepDay_merged__2[[#This Row],[TotalMinutesAsleep]]/60</f>
        <v>10.366666666666667</v>
      </c>
      <c r="G249" s="4">
        <f>sleepDay_merged__2[[#This Row],[TotalMinutesAsleep]]/sleepDay_merged__2[[#This Row],[TotalTimeInBed]]</f>
        <v>0.90670553935860054</v>
      </c>
    </row>
    <row r="250" spans="1:7" x14ac:dyDescent="0.25">
      <c r="A250">
        <v>5553957443</v>
      </c>
      <c r="B250" s="1" t="s">
        <v>20</v>
      </c>
      <c r="C250">
        <v>1</v>
      </c>
      <c r="D250">
        <v>409</v>
      </c>
      <c r="E250">
        <v>471</v>
      </c>
      <c r="F250">
        <f>sleepDay_merged__2[[#This Row],[TotalMinutesAsleep]]/60</f>
        <v>6.8166666666666664</v>
      </c>
      <c r="G250" s="4">
        <f>sleepDay_merged__2[[#This Row],[TotalMinutesAsleep]]/sleepDay_merged__2[[#This Row],[TotalTimeInBed]]</f>
        <v>0.86836518046709132</v>
      </c>
    </row>
    <row r="251" spans="1:7" x14ac:dyDescent="0.25">
      <c r="A251">
        <v>5553957443</v>
      </c>
      <c r="B251" s="1" t="s">
        <v>21</v>
      </c>
      <c r="C251">
        <v>1</v>
      </c>
      <c r="D251">
        <v>380</v>
      </c>
      <c r="E251">
        <v>429</v>
      </c>
      <c r="F251">
        <f>sleepDay_merged__2[[#This Row],[TotalMinutesAsleep]]/60</f>
        <v>6.333333333333333</v>
      </c>
      <c r="G251" s="4">
        <f>sleepDay_merged__2[[#This Row],[TotalMinutesAsleep]]/sleepDay_merged__2[[#This Row],[TotalTimeInBed]]</f>
        <v>0.88578088578088576</v>
      </c>
    </row>
    <row r="252" spans="1:7" x14ac:dyDescent="0.25">
      <c r="A252">
        <v>5553957443</v>
      </c>
      <c r="B252" s="1" t="s">
        <v>32</v>
      </c>
      <c r="C252">
        <v>1</v>
      </c>
      <c r="D252">
        <v>447</v>
      </c>
      <c r="E252">
        <v>470</v>
      </c>
      <c r="F252">
        <f>sleepDay_merged__2[[#This Row],[TotalMinutesAsleep]]/60</f>
        <v>7.45</v>
      </c>
      <c r="G252" s="4">
        <f>sleepDay_merged__2[[#This Row],[TotalMinutesAsleep]]/sleepDay_merged__2[[#This Row],[TotalTimeInBed]]</f>
        <v>0.95106382978723403</v>
      </c>
    </row>
    <row r="253" spans="1:7" x14ac:dyDescent="0.25">
      <c r="A253">
        <v>5553957443</v>
      </c>
      <c r="B253" s="1" t="s">
        <v>22</v>
      </c>
      <c r="C253">
        <v>1</v>
      </c>
      <c r="D253">
        <v>419</v>
      </c>
      <c r="E253">
        <v>464</v>
      </c>
      <c r="F253">
        <f>sleepDay_merged__2[[#This Row],[TotalMinutesAsleep]]/60</f>
        <v>6.9833333333333334</v>
      </c>
      <c r="G253" s="4">
        <f>sleepDay_merged__2[[#This Row],[TotalMinutesAsleep]]/sleepDay_merged__2[[#This Row],[TotalTimeInBed]]</f>
        <v>0.90301724137931039</v>
      </c>
    </row>
    <row r="254" spans="1:7" x14ac:dyDescent="0.25">
      <c r="A254">
        <v>5553957443</v>
      </c>
      <c r="B254" s="1" t="s">
        <v>23</v>
      </c>
      <c r="C254">
        <v>1</v>
      </c>
      <c r="D254">
        <v>400</v>
      </c>
      <c r="E254">
        <v>434</v>
      </c>
      <c r="F254">
        <f>sleepDay_merged__2[[#This Row],[TotalMinutesAsleep]]/60</f>
        <v>6.666666666666667</v>
      </c>
      <c r="G254" s="4">
        <f>sleepDay_merged__2[[#This Row],[TotalMinutesAsleep]]/sleepDay_merged__2[[#This Row],[TotalTimeInBed]]</f>
        <v>0.92165898617511521</v>
      </c>
    </row>
    <row r="255" spans="1:7" x14ac:dyDescent="0.25">
      <c r="A255">
        <v>5553957443</v>
      </c>
      <c r="B255" s="1" t="s">
        <v>24</v>
      </c>
      <c r="C255">
        <v>1</v>
      </c>
      <c r="D255">
        <v>442</v>
      </c>
      <c r="E255">
        <v>470</v>
      </c>
      <c r="F255">
        <f>sleepDay_merged__2[[#This Row],[TotalMinutesAsleep]]/60</f>
        <v>7.3666666666666663</v>
      </c>
      <c r="G255" s="4">
        <f>sleepDay_merged__2[[#This Row],[TotalMinutesAsleep]]/sleepDay_merged__2[[#This Row],[TotalTimeInBed]]</f>
        <v>0.94042553191489364</v>
      </c>
    </row>
    <row r="256" spans="1:7" x14ac:dyDescent="0.25">
      <c r="A256">
        <v>5553957443</v>
      </c>
      <c r="B256" s="1" t="s">
        <v>25</v>
      </c>
      <c r="C256">
        <v>1</v>
      </c>
      <c r="D256">
        <v>568</v>
      </c>
      <c r="E256">
        <v>608</v>
      </c>
      <c r="F256">
        <f>sleepDay_merged__2[[#This Row],[TotalMinutesAsleep]]/60</f>
        <v>9.4666666666666668</v>
      </c>
      <c r="G256" s="4">
        <f>sleepDay_merged__2[[#This Row],[TotalMinutesAsleep]]/sleepDay_merged__2[[#This Row],[TotalTimeInBed]]</f>
        <v>0.93421052631578949</v>
      </c>
    </row>
    <row r="257" spans="1:7" x14ac:dyDescent="0.25">
      <c r="A257">
        <v>5553957443</v>
      </c>
      <c r="B257" s="1" t="s">
        <v>26</v>
      </c>
      <c r="C257">
        <v>1</v>
      </c>
      <c r="D257">
        <v>453</v>
      </c>
      <c r="E257">
        <v>494</v>
      </c>
      <c r="F257">
        <f>sleepDay_merged__2[[#This Row],[TotalMinutesAsleep]]/60</f>
        <v>7.55</v>
      </c>
      <c r="G257" s="4">
        <f>sleepDay_merged__2[[#This Row],[TotalMinutesAsleep]]/sleepDay_merged__2[[#This Row],[TotalTimeInBed]]</f>
        <v>0.917004048582996</v>
      </c>
    </row>
    <row r="258" spans="1:7" x14ac:dyDescent="0.25">
      <c r="A258">
        <v>5553957443</v>
      </c>
      <c r="B258" s="1" t="s">
        <v>27</v>
      </c>
      <c r="C258">
        <v>1</v>
      </c>
      <c r="D258">
        <v>418</v>
      </c>
      <c r="E258">
        <v>443</v>
      </c>
      <c r="F258">
        <f>sleepDay_merged__2[[#This Row],[TotalMinutesAsleep]]/60</f>
        <v>6.9666666666666668</v>
      </c>
      <c r="G258" s="4">
        <f>sleepDay_merged__2[[#This Row],[TotalMinutesAsleep]]/sleepDay_merged__2[[#This Row],[TotalTimeInBed]]</f>
        <v>0.94356659142212185</v>
      </c>
    </row>
    <row r="259" spans="1:7" x14ac:dyDescent="0.25">
      <c r="A259">
        <v>5553957443</v>
      </c>
      <c r="B259" s="1" t="s">
        <v>28</v>
      </c>
      <c r="C259">
        <v>1</v>
      </c>
      <c r="D259">
        <v>463</v>
      </c>
      <c r="E259">
        <v>486</v>
      </c>
      <c r="F259">
        <f>sleepDay_merged__2[[#This Row],[TotalMinutesAsleep]]/60</f>
        <v>7.7166666666666668</v>
      </c>
      <c r="G259" s="4">
        <f>sleepDay_merged__2[[#This Row],[TotalMinutesAsleep]]/sleepDay_merged__2[[#This Row],[TotalTimeInBed]]</f>
        <v>0.95267489711934161</v>
      </c>
    </row>
    <row r="260" spans="1:7" x14ac:dyDescent="0.25">
      <c r="A260">
        <v>5553957443</v>
      </c>
      <c r="B260" s="1" t="s">
        <v>33</v>
      </c>
      <c r="C260">
        <v>1</v>
      </c>
      <c r="D260">
        <v>438</v>
      </c>
      <c r="E260">
        <v>475</v>
      </c>
      <c r="F260">
        <f>sleepDay_merged__2[[#This Row],[TotalMinutesAsleep]]/60</f>
        <v>7.3</v>
      </c>
      <c r="G260" s="4">
        <f>sleepDay_merged__2[[#This Row],[TotalMinutesAsleep]]/sleepDay_merged__2[[#This Row],[TotalTimeInBed]]</f>
        <v>0.92210526315789476</v>
      </c>
    </row>
    <row r="261" spans="1:7" x14ac:dyDescent="0.25">
      <c r="A261">
        <v>5577150313</v>
      </c>
      <c r="B261" s="1" t="s">
        <v>4</v>
      </c>
      <c r="C261">
        <v>1</v>
      </c>
      <c r="D261">
        <v>419</v>
      </c>
      <c r="E261">
        <v>438</v>
      </c>
      <c r="F261">
        <f>sleepDay_merged__2[[#This Row],[TotalMinutesAsleep]]/60</f>
        <v>6.9833333333333334</v>
      </c>
      <c r="G261" s="4">
        <f>sleepDay_merged__2[[#This Row],[TotalMinutesAsleep]]/sleepDay_merged__2[[#This Row],[TotalTimeInBed]]</f>
        <v>0.95662100456621002</v>
      </c>
    </row>
    <row r="262" spans="1:7" x14ac:dyDescent="0.25">
      <c r="A262">
        <v>5577150313</v>
      </c>
      <c r="B262" s="1" t="s">
        <v>5</v>
      </c>
      <c r="C262">
        <v>1</v>
      </c>
      <c r="D262">
        <v>432</v>
      </c>
      <c r="E262">
        <v>458</v>
      </c>
      <c r="F262">
        <f>sleepDay_merged__2[[#This Row],[TotalMinutesAsleep]]/60</f>
        <v>7.2</v>
      </c>
      <c r="G262" s="4">
        <f>sleepDay_merged__2[[#This Row],[TotalMinutesAsleep]]/sleepDay_merged__2[[#This Row],[TotalTimeInBed]]</f>
        <v>0.94323144104803491</v>
      </c>
    </row>
    <row r="263" spans="1:7" x14ac:dyDescent="0.25">
      <c r="A263">
        <v>5577150313</v>
      </c>
      <c r="B263" s="1" t="s">
        <v>29</v>
      </c>
      <c r="C263">
        <v>1</v>
      </c>
      <c r="D263">
        <v>477</v>
      </c>
      <c r="E263">
        <v>497</v>
      </c>
      <c r="F263">
        <f>sleepDay_merged__2[[#This Row],[TotalMinutesAsleep]]/60</f>
        <v>7.95</v>
      </c>
      <c r="G263" s="4">
        <f>sleepDay_merged__2[[#This Row],[TotalMinutesAsleep]]/sleepDay_merged__2[[#This Row],[TotalTimeInBed]]</f>
        <v>0.95975855130784704</v>
      </c>
    </row>
    <row r="264" spans="1:7" x14ac:dyDescent="0.25">
      <c r="A264">
        <v>5577150313</v>
      </c>
      <c r="B264" s="1" t="s">
        <v>6</v>
      </c>
      <c r="C264">
        <v>1</v>
      </c>
      <c r="D264">
        <v>392</v>
      </c>
      <c r="E264">
        <v>413</v>
      </c>
      <c r="F264">
        <f>sleepDay_merged__2[[#This Row],[TotalMinutesAsleep]]/60</f>
        <v>6.5333333333333332</v>
      </c>
      <c r="G264" s="4">
        <f>sleepDay_merged__2[[#This Row],[TotalMinutesAsleep]]/sleepDay_merged__2[[#This Row],[TotalTimeInBed]]</f>
        <v>0.94915254237288138</v>
      </c>
    </row>
    <row r="265" spans="1:7" x14ac:dyDescent="0.25">
      <c r="A265">
        <v>5577150313</v>
      </c>
      <c r="B265" s="1" t="s">
        <v>7</v>
      </c>
      <c r="C265">
        <v>1</v>
      </c>
      <c r="D265">
        <v>406</v>
      </c>
      <c r="E265">
        <v>445</v>
      </c>
      <c r="F265">
        <f>sleepDay_merged__2[[#This Row],[TotalMinutesAsleep]]/60</f>
        <v>6.7666666666666666</v>
      </c>
      <c r="G265" s="4">
        <f>sleepDay_merged__2[[#This Row],[TotalMinutesAsleep]]/sleepDay_merged__2[[#This Row],[TotalTimeInBed]]</f>
        <v>0.91235955056179774</v>
      </c>
    </row>
    <row r="266" spans="1:7" x14ac:dyDescent="0.25">
      <c r="A266">
        <v>5577150313</v>
      </c>
      <c r="B266" s="1" t="s">
        <v>8</v>
      </c>
      <c r="C266">
        <v>1</v>
      </c>
      <c r="D266">
        <v>549</v>
      </c>
      <c r="E266">
        <v>583</v>
      </c>
      <c r="F266">
        <f>sleepDay_merged__2[[#This Row],[TotalMinutesAsleep]]/60</f>
        <v>9.15</v>
      </c>
      <c r="G266" s="4">
        <f>sleepDay_merged__2[[#This Row],[TotalMinutesAsleep]]/sleepDay_merged__2[[#This Row],[TotalTimeInBed]]</f>
        <v>0.94168096054888506</v>
      </c>
    </row>
    <row r="267" spans="1:7" x14ac:dyDescent="0.25">
      <c r="A267">
        <v>5577150313</v>
      </c>
      <c r="B267" s="1" t="s">
        <v>34</v>
      </c>
      <c r="C267">
        <v>1</v>
      </c>
      <c r="D267">
        <v>527</v>
      </c>
      <c r="E267">
        <v>553</v>
      </c>
      <c r="F267">
        <f>sleepDay_merged__2[[#This Row],[TotalMinutesAsleep]]/60</f>
        <v>8.7833333333333332</v>
      </c>
      <c r="G267" s="4">
        <f>sleepDay_merged__2[[#This Row],[TotalMinutesAsleep]]/sleepDay_merged__2[[#This Row],[TotalTimeInBed]]</f>
        <v>0.9529837251356239</v>
      </c>
    </row>
    <row r="268" spans="1:7" x14ac:dyDescent="0.25">
      <c r="A268">
        <v>5577150313</v>
      </c>
      <c r="B268" s="1" t="s">
        <v>9</v>
      </c>
      <c r="C268">
        <v>1</v>
      </c>
      <c r="D268">
        <v>449</v>
      </c>
      <c r="E268">
        <v>465</v>
      </c>
      <c r="F268">
        <f>sleepDay_merged__2[[#This Row],[TotalMinutesAsleep]]/60</f>
        <v>7.4833333333333334</v>
      </c>
      <c r="G268" s="4">
        <f>sleepDay_merged__2[[#This Row],[TotalMinutesAsleep]]/sleepDay_merged__2[[#This Row],[TotalTimeInBed]]</f>
        <v>0.96559139784946235</v>
      </c>
    </row>
    <row r="269" spans="1:7" x14ac:dyDescent="0.25">
      <c r="A269">
        <v>5577150313</v>
      </c>
      <c r="B269" s="1" t="s">
        <v>10</v>
      </c>
      <c r="C269">
        <v>1</v>
      </c>
      <c r="D269">
        <v>447</v>
      </c>
      <c r="E269">
        <v>480</v>
      </c>
      <c r="F269">
        <f>sleepDay_merged__2[[#This Row],[TotalMinutesAsleep]]/60</f>
        <v>7.45</v>
      </c>
      <c r="G269" s="4">
        <f>sleepDay_merged__2[[#This Row],[TotalMinutesAsleep]]/sleepDay_merged__2[[#This Row],[TotalTimeInBed]]</f>
        <v>0.93125000000000002</v>
      </c>
    </row>
    <row r="270" spans="1:7" x14ac:dyDescent="0.25">
      <c r="A270">
        <v>5577150313</v>
      </c>
      <c r="B270" s="1" t="s">
        <v>11</v>
      </c>
      <c r="C270">
        <v>1</v>
      </c>
      <c r="D270">
        <v>414</v>
      </c>
      <c r="E270">
        <v>437</v>
      </c>
      <c r="F270">
        <f>sleepDay_merged__2[[#This Row],[TotalMinutesAsleep]]/60</f>
        <v>6.9</v>
      </c>
      <c r="G270" s="4">
        <f>sleepDay_merged__2[[#This Row],[TotalMinutesAsleep]]/sleepDay_merged__2[[#This Row],[TotalTimeInBed]]</f>
        <v>0.94736842105263153</v>
      </c>
    </row>
    <row r="271" spans="1:7" x14ac:dyDescent="0.25">
      <c r="A271">
        <v>5577150313</v>
      </c>
      <c r="B271" s="1" t="s">
        <v>30</v>
      </c>
      <c r="C271">
        <v>1</v>
      </c>
      <c r="D271">
        <v>338</v>
      </c>
      <c r="E271">
        <v>366</v>
      </c>
      <c r="F271">
        <f>sleepDay_merged__2[[#This Row],[TotalMinutesAsleep]]/60</f>
        <v>5.6333333333333337</v>
      </c>
      <c r="G271" s="4">
        <f>sleepDay_merged__2[[#This Row],[TotalMinutesAsleep]]/sleepDay_merged__2[[#This Row],[TotalTimeInBed]]</f>
        <v>0.92349726775956287</v>
      </c>
    </row>
    <row r="272" spans="1:7" x14ac:dyDescent="0.25">
      <c r="A272">
        <v>5577150313</v>
      </c>
      <c r="B272" s="1" t="s">
        <v>12</v>
      </c>
      <c r="C272">
        <v>1</v>
      </c>
      <c r="D272">
        <v>384</v>
      </c>
      <c r="E272">
        <v>402</v>
      </c>
      <c r="F272">
        <f>sleepDay_merged__2[[#This Row],[TotalMinutesAsleep]]/60</f>
        <v>6.4</v>
      </c>
      <c r="G272" s="4">
        <f>sleepDay_merged__2[[#This Row],[TotalMinutesAsleep]]/sleepDay_merged__2[[#This Row],[TotalTimeInBed]]</f>
        <v>0.95522388059701491</v>
      </c>
    </row>
    <row r="273" spans="1:7" x14ac:dyDescent="0.25">
      <c r="A273">
        <v>5577150313</v>
      </c>
      <c r="B273" s="1" t="s">
        <v>13</v>
      </c>
      <c r="C273">
        <v>1</v>
      </c>
      <c r="D273">
        <v>543</v>
      </c>
      <c r="E273">
        <v>615</v>
      </c>
      <c r="F273">
        <f>sleepDay_merged__2[[#This Row],[TotalMinutesAsleep]]/60</f>
        <v>9.0500000000000007</v>
      </c>
      <c r="G273" s="4">
        <f>sleepDay_merged__2[[#This Row],[TotalMinutesAsleep]]/sleepDay_merged__2[[#This Row],[TotalTimeInBed]]</f>
        <v>0.88292682926829269</v>
      </c>
    </row>
    <row r="274" spans="1:7" x14ac:dyDescent="0.25">
      <c r="A274">
        <v>5577150313</v>
      </c>
      <c r="B274" s="1" t="s">
        <v>14</v>
      </c>
      <c r="C274">
        <v>1</v>
      </c>
      <c r="D274">
        <v>421</v>
      </c>
      <c r="E274">
        <v>461</v>
      </c>
      <c r="F274">
        <f>sleepDay_merged__2[[#This Row],[TotalMinutesAsleep]]/60</f>
        <v>7.0166666666666666</v>
      </c>
      <c r="G274" s="4">
        <f>sleepDay_merged__2[[#This Row],[TotalMinutesAsleep]]/sleepDay_merged__2[[#This Row],[TotalTimeInBed]]</f>
        <v>0.91323210412147504</v>
      </c>
    </row>
    <row r="275" spans="1:7" x14ac:dyDescent="0.25">
      <c r="A275">
        <v>5577150313</v>
      </c>
      <c r="B275" s="1" t="s">
        <v>15</v>
      </c>
      <c r="C275">
        <v>1</v>
      </c>
      <c r="D275">
        <v>354</v>
      </c>
      <c r="E275">
        <v>377</v>
      </c>
      <c r="F275">
        <f>sleepDay_merged__2[[#This Row],[TotalMinutesAsleep]]/60</f>
        <v>5.9</v>
      </c>
      <c r="G275" s="4">
        <f>sleepDay_merged__2[[#This Row],[TotalMinutesAsleep]]/sleepDay_merged__2[[#This Row],[TotalTimeInBed]]</f>
        <v>0.93899204244031831</v>
      </c>
    </row>
    <row r="276" spans="1:7" x14ac:dyDescent="0.25">
      <c r="A276">
        <v>5577150313</v>
      </c>
      <c r="B276" s="1" t="s">
        <v>31</v>
      </c>
      <c r="C276">
        <v>1</v>
      </c>
      <c r="D276">
        <v>424</v>
      </c>
      <c r="E276">
        <v>452</v>
      </c>
      <c r="F276">
        <f>sleepDay_merged__2[[#This Row],[TotalMinutesAsleep]]/60</f>
        <v>7.0666666666666664</v>
      </c>
      <c r="G276" s="4">
        <f>sleepDay_merged__2[[#This Row],[TotalMinutesAsleep]]/sleepDay_merged__2[[#This Row],[TotalTimeInBed]]</f>
        <v>0.93805309734513276</v>
      </c>
    </row>
    <row r="277" spans="1:7" x14ac:dyDescent="0.25">
      <c r="A277">
        <v>5577150313</v>
      </c>
      <c r="B277" s="1" t="s">
        <v>16</v>
      </c>
      <c r="C277">
        <v>1</v>
      </c>
      <c r="D277">
        <v>361</v>
      </c>
      <c r="E277">
        <v>372</v>
      </c>
      <c r="F277">
        <f>sleepDay_merged__2[[#This Row],[TotalMinutesAsleep]]/60</f>
        <v>6.0166666666666666</v>
      </c>
      <c r="G277" s="4">
        <f>sleepDay_merged__2[[#This Row],[TotalMinutesAsleep]]/sleepDay_merged__2[[#This Row],[TotalTimeInBed]]</f>
        <v>0.97043010752688175</v>
      </c>
    </row>
    <row r="278" spans="1:7" x14ac:dyDescent="0.25">
      <c r="A278">
        <v>5577150313</v>
      </c>
      <c r="B278" s="1" t="s">
        <v>17</v>
      </c>
      <c r="C278">
        <v>1</v>
      </c>
      <c r="D278">
        <v>459</v>
      </c>
      <c r="E278">
        <v>485</v>
      </c>
      <c r="F278">
        <f>sleepDay_merged__2[[#This Row],[TotalMinutesAsleep]]/60</f>
        <v>7.65</v>
      </c>
      <c r="G278" s="4">
        <f>sleepDay_merged__2[[#This Row],[TotalMinutesAsleep]]/sleepDay_merged__2[[#This Row],[TotalTimeInBed]]</f>
        <v>0.94639175257731956</v>
      </c>
    </row>
    <row r="279" spans="1:7" x14ac:dyDescent="0.25">
      <c r="A279">
        <v>5577150313</v>
      </c>
      <c r="B279" s="1" t="s">
        <v>18</v>
      </c>
      <c r="C279">
        <v>1</v>
      </c>
      <c r="D279">
        <v>412</v>
      </c>
      <c r="E279">
        <v>433</v>
      </c>
      <c r="F279">
        <f>sleepDay_merged__2[[#This Row],[TotalMinutesAsleep]]/60</f>
        <v>6.8666666666666663</v>
      </c>
      <c r="G279" s="4">
        <f>sleepDay_merged__2[[#This Row],[TotalMinutesAsleep]]/sleepDay_merged__2[[#This Row],[TotalTimeInBed]]</f>
        <v>0.9515011547344111</v>
      </c>
    </row>
    <row r="280" spans="1:7" x14ac:dyDescent="0.25">
      <c r="A280">
        <v>5577150313</v>
      </c>
      <c r="B280" s="1" t="s">
        <v>19</v>
      </c>
      <c r="C280">
        <v>1</v>
      </c>
      <c r="D280">
        <v>379</v>
      </c>
      <c r="E280">
        <v>398</v>
      </c>
      <c r="F280">
        <f>sleepDay_merged__2[[#This Row],[TotalMinutesAsleep]]/60</f>
        <v>6.3166666666666664</v>
      </c>
      <c r="G280" s="4">
        <f>sleepDay_merged__2[[#This Row],[TotalMinutesAsleep]]/sleepDay_merged__2[[#This Row],[TotalTimeInBed]]</f>
        <v>0.95226130653266328</v>
      </c>
    </row>
    <row r="281" spans="1:7" x14ac:dyDescent="0.25">
      <c r="A281">
        <v>5577150313</v>
      </c>
      <c r="B281" s="1" t="s">
        <v>20</v>
      </c>
      <c r="C281">
        <v>2</v>
      </c>
      <c r="D281">
        <v>525</v>
      </c>
      <c r="E281">
        <v>553</v>
      </c>
      <c r="F281">
        <f>sleepDay_merged__2[[#This Row],[TotalMinutesAsleep]]/60</f>
        <v>8.75</v>
      </c>
      <c r="G281" s="4">
        <f>sleepDay_merged__2[[#This Row],[TotalMinutesAsleep]]/sleepDay_merged__2[[#This Row],[TotalTimeInBed]]</f>
        <v>0.94936708860759489</v>
      </c>
    </row>
    <row r="282" spans="1:7" x14ac:dyDescent="0.25">
      <c r="A282">
        <v>5577150313</v>
      </c>
      <c r="B282" s="1" t="s">
        <v>21</v>
      </c>
      <c r="C282">
        <v>1</v>
      </c>
      <c r="D282">
        <v>508</v>
      </c>
      <c r="E282">
        <v>543</v>
      </c>
      <c r="F282">
        <f>sleepDay_merged__2[[#This Row],[TotalMinutesAsleep]]/60</f>
        <v>8.4666666666666668</v>
      </c>
      <c r="G282" s="4">
        <f>sleepDay_merged__2[[#This Row],[TotalMinutesAsleep]]/sleepDay_merged__2[[#This Row],[TotalTimeInBed]]</f>
        <v>0.9355432780847146</v>
      </c>
    </row>
    <row r="283" spans="1:7" x14ac:dyDescent="0.25">
      <c r="A283">
        <v>5577150313</v>
      </c>
      <c r="B283" s="1" t="s">
        <v>32</v>
      </c>
      <c r="C283">
        <v>1</v>
      </c>
      <c r="D283">
        <v>603</v>
      </c>
      <c r="E283">
        <v>634</v>
      </c>
      <c r="F283">
        <f>sleepDay_merged__2[[#This Row],[TotalMinutesAsleep]]/60</f>
        <v>10.050000000000001</v>
      </c>
      <c r="G283" s="4">
        <f>sleepDay_merged__2[[#This Row],[TotalMinutesAsleep]]/sleepDay_merged__2[[#This Row],[TotalTimeInBed]]</f>
        <v>0.95110410094637221</v>
      </c>
    </row>
    <row r="284" spans="1:7" x14ac:dyDescent="0.25">
      <c r="A284">
        <v>5577150313</v>
      </c>
      <c r="B284" s="1" t="s">
        <v>22</v>
      </c>
      <c r="C284">
        <v>1</v>
      </c>
      <c r="D284">
        <v>74</v>
      </c>
      <c r="E284">
        <v>78</v>
      </c>
      <c r="F284">
        <f>sleepDay_merged__2[[#This Row],[TotalMinutesAsleep]]/60</f>
        <v>1.2333333333333334</v>
      </c>
      <c r="G284" s="4">
        <f>sleepDay_merged__2[[#This Row],[TotalMinutesAsleep]]/sleepDay_merged__2[[#This Row],[TotalTimeInBed]]</f>
        <v>0.94871794871794868</v>
      </c>
    </row>
    <row r="285" spans="1:7" x14ac:dyDescent="0.25">
      <c r="A285">
        <v>5577150313</v>
      </c>
      <c r="B285" s="1" t="s">
        <v>27</v>
      </c>
      <c r="C285">
        <v>1</v>
      </c>
      <c r="D285">
        <v>504</v>
      </c>
      <c r="E285">
        <v>562</v>
      </c>
      <c r="F285">
        <f>sleepDay_merged__2[[#This Row],[TotalMinutesAsleep]]/60</f>
        <v>8.4</v>
      </c>
      <c r="G285" s="4">
        <f>sleepDay_merged__2[[#This Row],[TotalMinutesAsleep]]/sleepDay_merged__2[[#This Row],[TotalTimeInBed]]</f>
        <v>0.89679715302491103</v>
      </c>
    </row>
    <row r="286" spans="1:7" x14ac:dyDescent="0.25">
      <c r="A286">
        <v>5577150313</v>
      </c>
      <c r="B286" s="1" t="s">
        <v>28</v>
      </c>
      <c r="C286">
        <v>1</v>
      </c>
      <c r="D286">
        <v>431</v>
      </c>
      <c r="E286">
        <v>476</v>
      </c>
      <c r="F286">
        <f>sleepDay_merged__2[[#This Row],[TotalMinutesAsleep]]/60</f>
        <v>7.1833333333333336</v>
      </c>
      <c r="G286" s="4">
        <f>sleepDay_merged__2[[#This Row],[TotalMinutesAsleep]]/sleepDay_merged__2[[#This Row],[TotalTimeInBed]]</f>
        <v>0.90546218487394958</v>
      </c>
    </row>
    <row r="287" spans="1:7" x14ac:dyDescent="0.25">
      <c r="A287">
        <v>6117666160</v>
      </c>
      <c r="B287" s="1" t="s">
        <v>7</v>
      </c>
      <c r="C287">
        <v>1</v>
      </c>
      <c r="D287">
        <v>380</v>
      </c>
      <c r="E287">
        <v>398</v>
      </c>
      <c r="F287">
        <f>sleepDay_merged__2[[#This Row],[TotalMinutesAsleep]]/60</f>
        <v>6.333333333333333</v>
      </c>
      <c r="G287" s="4">
        <f>sleepDay_merged__2[[#This Row],[TotalMinutesAsleep]]/sleepDay_merged__2[[#This Row],[TotalTimeInBed]]</f>
        <v>0.95477386934673369</v>
      </c>
    </row>
    <row r="288" spans="1:7" x14ac:dyDescent="0.25">
      <c r="A288">
        <v>6117666160</v>
      </c>
      <c r="B288" s="1" t="s">
        <v>8</v>
      </c>
      <c r="C288">
        <v>2</v>
      </c>
      <c r="D288">
        <v>336</v>
      </c>
      <c r="E288">
        <v>350</v>
      </c>
      <c r="F288">
        <f>sleepDay_merged__2[[#This Row],[TotalMinutesAsleep]]/60</f>
        <v>5.6</v>
      </c>
      <c r="G288" s="4">
        <f>sleepDay_merged__2[[#This Row],[TotalMinutesAsleep]]/sleepDay_merged__2[[#This Row],[TotalTimeInBed]]</f>
        <v>0.96</v>
      </c>
    </row>
    <row r="289" spans="1:7" x14ac:dyDescent="0.25">
      <c r="A289">
        <v>6117666160</v>
      </c>
      <c r="B289" s="1" t="s">
        <v>34</v>
      </c>
      <c r="C289">
        <v>2</v>
      </c>
      <c r="D289">
        <v>493</v>
      </c>
      <c r="E289">
        <v>510</v>
      </c>
      <c r="F289">
        <f>sleepDay_merged__2[[#This Row],[TotalMinutesAsleep]]/60</f>
        <v>8.2166666666666668</v>
      </c>
      <c r="G289" s="4">
        <f>sleepDay_merged__2[[#This Row],[TotalMinutesAsleep]]/sleepDay_merged__2[[#This Row],[TotalTimeInBed]]</f>
        <v>0.96666666666666667</v>
      </c>
    </row>
    <row r="290" spans="1:7" x14ac:dyDescent="0.25">
      <c r="A290">
        <v>6117666160</v>
      </c>
      <c r="B290" s="1" t="s">
        <v>9</v>
      </c>
      <c r="C290">
        <v>1</v>
      </c>
      <c r="D290">
        <v>465</v>
      </c>
      <c r="E290">
        <v>492</v>
      </c>
      <c r="F290">
        <f>sleepDay_merged__2[[#This Row],[TotalMinutesAsleep]]/60</f>
        <v>7.75</v>
      </c>
      <c r="G290" s="4">
        <f>sleepDay_merged__2[[#This Row],[TotalMinutesAsleep]]/sleepDay_merged__2[[#This Row],[TotalTimeInBed]]</f>
        <v>0.94512195121951215</v>
      </c>
    </row>
    <row r="291" spans="1:7" x14ac:dyDescent="0.25">
      <c r="A291">
        <v>6117666160</v>
      </c>
      <c r="B291" s="1" t="s">
        <v>10</v>
      </c>
      <c r="C291">
        <v>1</v>
      </c>
      <c r="D291">
        <v>474</v>
      </c>
      <c r="E291">
        <v>502</v>
      </c>
      <c r="F291">
        <f>sleepDay_merged__2[[#This Row],[TotalMinutesAsleep]]/60</f>
        <v>7.9</v>
      </c>
      <c r="G291" s="4">
        <f>sleepDay_merged__2[[#This Row],[TotalMinutesAsleep]]/sleepDay_merged__2[[#This Row],[TotalTimeInBed]]</f>
        <v>0.94422310756972117</v>
      </c>
    </row>
    <row r="292" spans="1:7" x14ac:dyDescent="0.25">
      <c r="A292">
        <v>6117666160</v>
      </c>
      <c r="B292" s="1" t="s">
        <v>11</v>
      </c>
      <c r="C292">
        <v>1</v>
      </c>
      <c r="D292">
        <v>508</v>
      </c>
      <c r="E292">
        <v>550</v>
      </c>
      <c r="F292">
        <f>sleepDay_merged__2[[#This Row],[TotalMinutesAsleep]]/60</f>
        <v>8.4666666666666668</v>
      </c>
      <c r="G292" s="4">
        <f>sleepDay_merged__2[[#This Row],[TotalMinutesAsleep]]/sleepDay_merged__2[[#This Row],[TotalTimeInBed]]</f>
        <v>0.92363636363636359</v>
      </c>
    </row>
    <row r="293" spans="1:7" x14ac:dyDescent="0.25">
      <c r="A293">
        <v>6117666160</v>
      </c>
      <c r="B293" s="1" t="s">
        <v>30</v>
      </c>
      <c r="C293">
        <v>1</v>
      </c>
      <c r="D293">
        <v>480</v>
      </c>
      <c r="E293">
        <v>546</v>
      </c>
      <c r="F293">
        <f>sleepDay_merged__2[[#This Row],[TotalMinutesAsleep]]/60</f>
        <v>8</v>
      </c>
      <c r="G293" s="4">
        <f>sleepDay_merged__2[[#This Row],[TotalMinutesAsleep]]/sleepDay_merged__2[[#This Row],[TotalTimeInBed]]</f>
        <v>0.87912087912087911</v>
      </c>
    </row>
    <row r="294" spans="1:7" x14ac:dyDescent="0.25">
      <c r="A294">
        <v>6117666160</v>
      </c>
      <c r="B294" s="1" t="s">
        <v>12</v>
      </c>
      <c r="C294">
        <v>1</v>
      </c>
      <c r="D294">
        <v>492</v>
      </c>
      <c r="E294">
        <v>539</v>
      </c>
      <c r="F294">
        <f>sleepDay_merged__2[[#This Row],[TotalMinutesAsleep]]/60</f>
        <v>8.1999999999999993</v>
      </c>
      <c r="G294" s="4">
        <f>sleepDay_merged__2[[#This Row],[TotalMinutesAsleep]]/sleepDay_merged__2[[#This Row],[TotalTimeInBed]]</f>
        <v>0.91280148423005569</v>
      </c>
    </row>
    <row r="295" spans="1:7" x14ac:dyDescent="0.25">
      <c r="A295">
        <v>6117666160</v>
      </c>
      <c r="B295" s="1" t="s">
        <v>13</v>
      </c>
      <c r="C295">
        <v>1</v>
      </c>
      <c r="D295">
        <v>353</v>
      </c>
      <c r="E295">
        <v>367</v>
      </c>
      <c r="F295">
        <f>sleepDay_merged__2[[#This Row],[TotalMinutesAsleep]]/60</f>
        <v>5.8833333333333337</v>
      </c>
      <c r="G295" s="4">
        <f>sleepDay_merged__2[[#This Row],[TotalMinutesAsleep]]/sleepDay_merged__2[[#This Row],[TotalTimeInBed]]</f>
        <v>0.96185286103542234</v>
      </c>
    </row>
    <row r="296" spans="1:7" x14ac:dyDescent="0.25">
      <c r="A296">
        <v>6117666160</v>
      </c>
      <c r="B296" s="1" t="s">
        <v>31</v>
      </c>
      <c r="C296">
        <v>1</v>
      </c>
      <c r="D296">
        <v>542</v>
      </c>
      <c r="E296">
        <v>557</v>
      </c>
      <c r="F296">
        <f>sleepDay_merged__2[[#This Row],[TotalMinutesAsleep]]/60</f>
        <v>9.0333333333333332</v>
      </c>
      <c r="G296" s="4">
        <f>sleepDay_merged__2[[#This Row],[TotalMinutesAsleep]]/sleepDay_merged__2[[#This Row],[TotalTimeInBed]]</f>
        <v>0.97307001795332138</v>
      </c>
    </row>
    <row r="297" spans="1:7" x14ac:dyDescent="0.25">
      <c r="A297">
        <v>6117666160</v>
      </c>
      <c r="B297" s="1" t="s">
        <v>16</v>
      </c>
      <c r="C297">
        <v>1</v>
      </c>
      <c r="D297">
        <v>393</v>
      </c>
      <c r="E297">
        <v>416</v>
      </c>
      <c r="F297">
        <f>sleepDay_merged__2[[#This Row],[TotalMinutesAsleep]]/60</f>
        <v>6.55</v>
      </c>
      <c r="G297" s="4">
        <f>sleepDay_merged__2[[#This Row],[TotalMinutesAsleep]]/sleepDay_merged__2[[#This Row],[TotalTimeInBed]]</f>
        <v>0.94471153846153844</v>
      </c>
    </row>
    <row r="298" spans="1:7" x14ac:dyDescent="0.25">
      <c r="A298">
        <v>6117666160</v>
      </c>
      <c r="B298" s="1" t="s">
        <v>17</v>
      </c>
      <c r="C298">
        <v>1</v>
      </c>
      <c r="D298">
        <v>600</v>
      </c>
      <c r="E298">
        <v>636</v>
      </c>
      <c r="F298">
        <f>sleepDay_merged__2[[#This Row],[TotalMinutesAsleep]]/60</f>
        <v>10</v>
      </c>
      <c r="G298" s="4">
        <f>sleepDay_merged__2[[#This Row],[TotalMinutesAsleep]]/sleepDay_merged__2[[#This Row],[TotalTimeInBed]]</f>
        <v>0.94339622641509435</v>
      </c>
    </row>
    <row r="299" spans="1:7" x14ac:dyDescent="0.25">
      <c r="A299">
        <v>6117666160</v>
      </c>
      <c r="B299" s="1" t="s">
        <v>19</v>
      </c>
      <c r="C299">
        <v>1</v>
      </c>
      <c r="D299">
        <v>507</v>
      </c>
      <c r="E299">
        <v>575</v>
      </c>
      <c r="F299">
        <f>sleepDay_merged__2[[#This Row],[TotalMinutesAsleep]]/60</f>
        <v>8.4499999999999993</v>
      </c>
      <c r="G299" s="4">
        <f>sleepDay_merged__2[[#This Row],[TotalMinutesAsleep]]/sleepDay_merged__2[[#This Row],[TotalTimeInBed]]</f>
        <v>0.88173913043478258</v>
      </c>
    </row>
    <row r="300" spans="1:7" x14ac:dyDescent="0.25">
      <c r="A300">
        <v>6117666160</v>
      </c>
      <c r="B300" s="1" t="s">
        <v>22</v>
      </c>
      <c r="C300">
        <v>1</v>
      </c>
      <c r="D300">
        <v>392</v>
      </c>
      <c r="E300">
        <v>415</v>
      </c>
      <c r="F300">
        <f>sleepDay_merged__2[[#This Row],[TotalMinutesAsleep]]/60</f>
        <v>6.5333333333333332</v>
      </c>
      <c r="G300" s="4">
        <f>sleepDay_merged__2[[#This Row],[TotalMinutesAsleep]]/sleepDay_merged__2[[#This Row],[TotalTimeInBed]]</f>
        <v>0.944578313253012</v>
      </c>
    </row>
    <row r="301" spans="1:7" x14ac:dyDescent="0.25">
      <c r="A301">
        <v>6117666160</v>
      </c>
      <c r="B301" s="1" t="s">
        <v>23</v>
      </c>
      <c r="C301">
        <v>2</v>
      </c>
      <c r="D301">
        <v>658</v>
      </c>
      <c r="E301">
        <v>698</v>
      </c>
      <c r="F301">
        <f>sleepDay_merged__2[[#This Row],[TotalMinutesAsleep]]/60</f>
        <v>10.966666666666667</v>
      </c>
      <c r="G301" s="4">
        <f>sleepDay_merged__2[[#This Row],[TotalMinutesAsleep]]/sleepDay_merged__2[[#This Row],[TotalTimeInBed]]</f>
        <v>0.94269340974212035</v>
      </c>
    </row>
    <row r="302" spans="1:7" x14ac:dyDescent="0.25">
      <c r="A302">
        <v>6117666160</v>
      </c>
      <c r="B302" s="1" t="s">
        <v>24</v>
      </c>
      <c r="C302">
        <v>2</v>
      </c>
      <c r="D302">
        <v>498</v>
      </c>
      <c r="E302">
        <v>507</v>
      </c>
      <c r="F302">
        <f>sleepDay_merged__2[[#This Row],[TotalMinutesAsleep]]/60</f>
        <v>8.3000000000000007</v>
      </c>
      <c r="G302" s="4">
        <f>sleepDay_merged__2[[#This Row],[TotalMinutesAsleep]]/sleepDay_merged__2[[#This Row],[TotalTimeInBed]]</f>
        <v>0.98224852071005919</v>
      </c>
    </row>
    <row r="303" spans="1:7" x14ac:dyDescent="0.25">
      <c r="A303">
        <v>6117666160</v>
      </c>
      <c r="B303" s="1" t="s">
        <v>25</v>
      </c>
      <c r="C303">
        <v>1</v>
      </c>
      <c r="D303">
        <v>555</v>
      </c>
      <c r="E303">
        <v>603</v>
      </c>
      <c r="F303">
        <f>sleepDay_merged__2[[#This Row],[TotalMinutesAsleep]]/60</f>
        <v>9.25</v>
      </c>
      <c r="G303" s="4">
        <f>sleepDay_merged__2[[#This Row],[TotalMinutesAsleep]]/sleepDay_merged__2[[#This Row],[TotalTimeInBed]]</f>
        <v>0.92039800995024879</v>
      </c>
    </row>
    <row r="304" spans="1:7" x14ac:dyDescent="0.25">
      <c r="A304">
        <v>6117666160</v>
      </c>
      <c r="B304" s="1" t="s">
        <v>26</v>
      </c>
      <c r="C304">
        <v>1</v>
      </c>
      <c r="D304">
        <v>492</v>
      </c>
      <c r="E304">
        <v>522</v>
      </c>
      <c r="F304">
        <f>sleepDay_merged__2[[#This Row],[TotalMinutesAsleep]]/60</f>
        <v>8.1999999999999993</v>
      </c>
      <c r="G304" s="4">
        <f>sleepDay_merged__2[[#This Row],[TotalMinutesAsleep]]/sleepDay_merged__2[[#This Row],[TotalTimeInBed]]</f>
        <v>0.94252873563218387</v>
      </c>
    </row>
    <row r="305" spans="1:7" x14ac:dyDescent="0.25">
      <c r="A305">
        <v>6775888955</v>
      </c>
      <c r="B305" s="1" t="s">
        <v>5</v>
      </c>
      <c r="C305">
        <v>1</v>
      </c>
      <c r="D305">
        <v>235</v>
      </c>
      <c r="E305">
        <v>260</v>
      </c>
      <c r="F305">
        <f>sleepDay_merged__2[[#This Row],[TotalMinutesAsleep]]/60</f>
        <v>3.9166666666666665</v>
      </c>
      <c r="G305" s="4">
        <f>sleepDay_merged__2[[#This Row],[TotalMinutesAsleep]]/sleepDay_merged__2[[#This Row],[TotalTimeInBed]]</f>
        <v>0.90384615384615385</v>
      </c>
    </row>
    <row r="306" spans="1:7" x14ac:dyDescent="0.25">
      <c r="A306">
        <v>6775888955</v>
      </c>
      <c r="B306" s="1" t="s">
        <v>29</v>
      </c>
      <c r="C306">
        <v>1</v>
      </c>
      <c r="D306">
        <v>423</v>
      </c>
      <c r="E306">
        <v>441</v>
      </c>
      <c r="F306">
        <f>sleepDay_merged__2[[#This Row],[TotalMinutesAsleep]]/60</f>
        <v>7.05</v>
      </c>
      <c r="G306" s="4">
        <f>sleepDay_merged__2[[#This Row],[TotalMinutesAsleep]]/sleepDay_merged__2[[#This Row],[TotalTimeInBed]]</f>
        <v>0.95918367346938771</v>
      </c>
    </row>
    <row r="307" spans="1:7" x14ac:dyDescent="0.25">
      <c r="A307">
        <v>6775888955</v>
      </c>
      <c r="B307" s="1" t="s">
        <v>6</v>
      </c>
      <c r="C307">
        <v>1</v>
      </c>
      <c r="D307">
        <v>391</v>
      </c>
      <c r="E307">
        <v>406</v>
      </c>
      <c r="F307">
        <f>sleepDay_merged__2[[#This Row],[TotalMinutesAsleep]]/60</f>
        <v>6.5166666666666666</v>
      </c>
      <c r="G307" s="4">
        <f>sleepDay_merged__2[[#This Row],[TotalMinutesAsleep]]/sleepDay_merged__2[[#This Row],[TotalTimeInBed]]</f>
        <v>0.96305418719211822</v>
      </c>
    </row>
    <row r="308" spans="1:7" x14ac:dyDescent="0.25">
      <c r="A308">
        <v>6962181067</v>
      </c>
      <c r="B308" s="1" t="s">
        <v>4</v>
      </c>
      <c r="C308">
        <v>1</v>
      </c>
      <c r="D308">
        <v>366</v>
      </c>
      <c r="E308">
        <v>387</v>
      </c>
      <c r="F308">
        <f>sleepDay_merged__2[[#This Row],[TotalMinutesAsleep]]/60</f>
        <v>6.1</v>
      </c>
      <c r="G308" s="4">
        <f>sleepDay_merged__2[[#This Row],[TotalMinutesAsleep]]/sleepDay_merged__2[[#This Row],[TotalTimeInBed]]</f>
        <v>0.94573643410852715</v>
      </c>
    </row>
    <row r="309" spans="1:7" x14ac:dyDescent="0.25">
      <c r="A309">
        <v>6962181067</v>
      </c>
      <c r="B309" s="1" t="s">
        <v>5</v>
      </c>
      <c r="C309">
        <v>3</v>
      </c>
      <c r="D309">
        <v>630</v>
      </c>
      <c r="E309">
        <v>679</v>
      </c>
      <c r="F309">
        <f>sleepDay_merged__2[[#This Row],[TotalMinutesAsleep]]/60</f>
        <v>10.5</v>
      </c>
      <c r="G309" s="4">
        <f>sleepDay_merged__2[[#This Row],[TotalMinutesAsleep]]/sleepDay_merged__2[[#This Row],[TotalTimeInBed]]</f>
        <v>0.92783505154639179</v>
      </c>
    </row>
    <row r="310" spans="1:7" x14ac:dyDescent="0.25">
      <c r="A310">
        <v>6962181067</v>
      </c>
      <c r="B310" s="1" t="s">
        <v>29</v>
      </c>
      <c r="C310">
        <v>2</v>
      </c>
      <c r="D310">
        <v>508</v>
      </c>
      <c r="E310">
        <v>535</v>
      </c>
      <c r="F310">
        <f>sleepDay_merged__2[[#This Row],[TotalMinutesAsleep]]/60</f>
        <v>8.4666666666666668</v>
      </c>
      <c r="G310" s="4">
        <f>sleepDay_merged__2[[#This Row],[TotalMinutesAsleep]]/sleepDay_merged__2[[#This Row],[TotalTimeInBed]]</f>
        <v>0.94953271028037378</v>
      </c>
    </row>
    <row r="311" spans="1:7" x14ac:dyDescent="0.25">
      <c r="A311">
        <v>6962181067</v>
      </c>
      <c r="B311" s="1" t="s">
        <v>6</v>
      </c>
      <c r="C311">
        <v>1</v>
      </c>
      <c r="D311">
        <v>370</v>
      </c>
      <c r="E311">
        <v>386</v>
      </c>
      <c r="F311">
        <f>sleepDay_merged__2[[#This Row],[TotalMinutesAsleep]]/60</f>
        <v>6.166666666666667</v>
      </c>
      <c r="G311" s="4">
        <f>sleepDay_merged__2[[#This Row],[TotalMinutesAsleep]]/sleepDay_merged__2[[#This Row],[TotalTimeInBed]]</f>
        <v>0.95854922279792742</v>
      </c>
    </row>
    <row r="312" spans="1:7" x14ac:dyDescent="0.25">
      <c r="A312">
        <v>6962181067</v>
      </c>
      <c r="B312" s="1" t="s">
        <v>7</v>
      </c>
      <c r="C312">
        <v>1</v>
      </c>
      <c r="D312">
        <v>357</v>
      </c>
      <c r="E312">
        <v>366</v>
      </c>
      <c r="F312">
        <f>sleepDay_merged__2[[#This Row],[TotalMinutesAsleep]]/60</f>
        <v>5.95</v>
      </c>
      <c r="G312" s="4">
        <f>sleepDay_merged__2[[#This Row],[TotalMinutesAsleep]]/sleepDay_merged__2[[#This Row],[TotalTimeInBed]]</f>
        <v>0.97540983606557374</v>
      </c>
    </row>
    <row r="313" spans="1:7" x14ac:dyDescent="0.25">
      <c r="A313">
        <v>6962181067</v>
      </c>
      <c r="B313" s="1" t="s">
        <v>8</v>
      </c>
      <c r="C313">
        <v>1</v>
      </c>
      <c r="D313">
        <v>427</v>
      </c>
      <c r="E313">
        <v>446</v>
      </c>
      <c r="F313">
        <f>sleepDay_merged__2[[#This Row],[TotalMinutesAsleep]]/60</f>
        <v>7.1166666666666663</v>
      </c>
      <c r="G313" s="4">
        <f>sleepDay_merged__2[[#This Row],[TotalMinutesAsleep]]/sleepDay_merged__2[[#This Row],[TotalTimeInBed]]</f>
        <v>0.95739910313901344</v>
      </c>
    </row>
    <row r="314" spans="1:7" x14ac:dyDescent="0.25">
      <c r="A314">
        <v>6962181067</v>
      </c>
      <c r="B314" s="1" t="s">
        <v>34</v>
      </c>
      <c r="C314">
        <v>1</v>
      </c>
      <c r="D314">
        <v>442</v>
      </c>
      <c r="E314">
        <v>458</v>
      </c>
      <c r="F314">
        <f>sleepDay_merged__2[[#This Row],[TotalMinutesAsleep]]/60</f>
        <v>7.3666666666666663</v>
      </c>
      <c r="G314" s="4">
        <f>sleepDay_merged__2[[#This Row],[TotalMinutesAsleep]]/sleepDay_merged__2[[#This Row],[TotalTimeInBed]]</f>
        <v>0.96506550218340614</v>
      </c>
    </row>
    <row r="315" spans="1:7" x14ac:dyDescent="0.25">
      <c r="A315">
        <v>6962181067</v>
      </c>
      <c r="B315" s="1" t="s">
        <v>9</v>
      </c>
      <c r="C315">
        <v>1</v>
      </c>
      <c r="D315">
        <v>476</v>
      </c>
      <c r="E315">
        <v>535</v>
      </c>
      <c r="F315">
        <f>sleepDay_merged__2[[#This Row],[TotalMinutesAsleep]]/60</f>
        <v>7.9333333333333336</v>
      </c>
      <c r="G315" s="4">
        <f>sleepDay_merged__2[[#This Row],[TotalMinutesAsleep]]/sleepDay_merged__2[[#This Row],[TotalTimeInBed]]</f>
        <v>0.88971962616822431</v>
      </c>
    </row>
    <row r="316" spans="1:7" x14ac:dyDescent="0.25">
      <c r="A316">
        <v>6962181067</v>
      </c>
      <c r="B316" s="1" t="s">
        <v>10</v>
      </c>
      <c r="C316">
        <v>1</v>
      </c>
      <c r="D316">
        <v>418</v>
      </c>
      <c r="E316">
        <v>424</v>
      </c>
      <c r="F316">
        <f>sleepDay_merged__2[[#This Row],[TotalMinutesAsleep]]/60</f>
        <v>6.9666666666666668</v>
      </c>
      <c r="G316" s="4">
        <f>sleepDay_merged__2[[#This Row],[TotalMinutesAsleep]]/sleepDay_merged__2[[#This Row],[TotalTimeInBed]]</f>
        <v>0.98584905660377353</v>
      </c>
    </row>
    <row r="317" spans="1:7" x14ac:dyDescent="0.25">
      <c r="A317">
        <v>6962181067</v>
      </c>
      <c r="B317" s="1" t="s">
        <v>11</v>
      </c>
      <c r="C317">
        <v>1</v>
      </c>
      <c r="D317">
        <v>451</v>
      </c>
      <c r="E317">
        <v>457</v>
      </c>
      <c r="F317">
        <f>sleepDay_merged__2[[#This Row],[TotalMinutesAsleep]]/60</f>
        <v>7.5166666666666666</v>
      </c>
      <c r="G317" s="4">
        <f>sleepDay_merged__2[[#This Row],[TotalMinutesAsleep]]/sleepDay_merged__2[[#This Row],[TotalTimeInBed]]</f>
        <v>0.98687089715536103</v>
      </c>
    </row>
    <row r="318" spans="1:7" x14ac:dyDescent="0.25">
      <c r="A318">
        <v>6962181067</v>
      </c>
      <c r="B318" s="1" t="s">
        <v>30</v>
      </c>
      <c r="C318">
        <v>1</v>
      </c>
      <c r="D318">
        <v>425</v>
      </c>
      <c r="E318">
        <v>435</v>
      </c>
      <c r="F318">
        <f>sleepDay_merged__2[[#This Row],[TotalMinutesAsleep]]/60</f>
        <v>7.083333333333333</v>
      </c>
      <c r="G318" s="4">
        <f>sleepDay_merged__2[[#This Row],[TotalMinutesAsleep]]/sleepDay_merged__2[[#This Row],[TotalTimeInBed]]</f>
        <v>0.97701149425287359</v>
      </c>
    </row>
    <row r="319" spans="1:7" x14ac:dyDescent="0.25">
      <c r="A319">
        <v>6962181067</v>
      </c>
      <c r="B319" s="1" t="s">
        <v>12</v>
      </c>
      <c r="C319">
        <v>1</v>
      </c>
      <c r="D319">
        <v>528</v>
      </c>
      <c r="E319">
        <v>546</v>
      </c>
      <c r="F319">
        <f>sleepDay_merged__2[[#This Row],[TotalMinutesAsleep]]/60</f>
        <v>8.8000000000000007</v>
      </c>
      <c r="G319" s="4">
        <f>sleepDay_merged__2[[#This Row],[TotalMinutesAsleep]]/sleepDay_merged__2[[#This Row],[TotalTimeInBed]]</f>
        <v>0.96703296703296704</v>
      </c>
    </row>
    <row r="320" spans="1:7" x14ac:dyDescent="0.25">
      <c r="A320">
        <v>6962181067</v>
      </c>
      <c r="B320" s="1" t="s">
        <v>13</v>
      </c>
      <c r="C320">
        <v>1</v>
      </c>
      <c r="D320">
        <v>511</v>
      </c>
      <c r="E320">
        <v>514</v>
      </c>
      <c r="F320">
        <f>sleepDay_merged__2[[#This Row],[TotalMinutesAsleep]]/60</f>
        <v>8.5166666666666675</v>
      </c>
      <c r="G320" s="4">
        <f>sleepDay_merged__2[[#This Row],[TotalMinutesAsleep]]/sleepDay_merged__2[[#This Row],[TotalTimeInBed]]</f>
        <v>0.99416342412451364</v>
      </c>
    </row>
    <row r="321" spans="1:7" x14ac:dyDescent="0.25">
      <c r="A321">
        <v>6962181067</v>
      </c>
      <c r="B321" s="1" t="s">
        <v>14</v>
      </c>
      <c r="C321">
        <v>1</v>
      </c>
      <c r="D321">
        <v>400</v>
      </c>
      <c r="E321">
        <v>415</v>
      </c>
      <c r="F321">
        <f>sleepDay_merged__2[[#This Row],[TotalMinutesAsleep]]/60</f>
        <v>6.666666666666667</v>
      </c>
      <c r="G321" s="4">
        <f>sleepDay_merged__2[[#This Row],[TotalMinutesAsleep]]/sleepDay_merged__2[[#This Row],[TotalTimeInBed]]</f>
        <v>0.96385542168674698</v>
      </c>
    </row>
    <row r="322" spans="1:7" x14ac:dyDescent="0.25">
      <c r="A322">
        <v>6962181067</v>
      </c>
      <c r="B322" s="1" t="s">
        <v>15</v>
      </c>
      <c r="C322">
        <v>1</v>
      </c>
      <c r="D322">
        <v>441</v>
      </c>
      <c r="E322">
        <v>446</v>
      </c>
      <c r="F322">
        <f>sleepDay_merged__2[[#This Row],[TotalMinutesAsleep]]/60</f>
        <v>7.35</v>
      </c>
      <c r="G322" s="4">
        <f>sleepDay_merged__2[[#This Row],[TotalMinutesAsleep]]/sleepDay_merged__2[[#This Row],[TotalTimeInBed]]</f>
        <v>0.9887892376681614</v>
      </c>
    </row>
    <row r="323" spans="1:7" x14ac:dyDescent="0.25">
      <c r="A323">
        <v>6962181067</v>
      </c>
      <c r="B323" s="1" t="s">
        <v>31</v>
      </c>
      <c r="C323">
        <v>1</v>
      </c>
      <c r="D323">
        <v>455</v>
      </c>
      <c r="E323">
        <v>467</v>
      </c>
      <c r="F323">
        <f>sleepDay_merged__2[[#This Row],[TotalMinutesAsleep]]/60</f>
        <v>7.583333333333333</v>
      </c>
      <c r="G323" s="4">
        <f>sleepDay_merged__2[[#This Row],[TotalMinutesAsleep]]/sleepDay_merged__2[[#This Row],[TotalTimeInBed]]</f>
        <v>0.97430406852248397</v>
      </c>
    </row>
    <row r="324" spans="1:7" x14ac:dyDescent="0.25">
      <c r="A324">
        <v>6962181067</v>
      </c>
      <c r="B324" s="1" t="s">
        <v>16</v>
      </c>
      <c r="C324">
        <v>1</v>
      </c>
      <c r="D324">
        <v>440</v>
      </c>
      <c r="E324">
        <v>453</v>
      </c>
      <c r="F324">
        <f>sleepDay_merged__2[[#This Row],[TotalMinutesAsleep]]/60</f>
        <v>7.333333333333333</v>
      </c>
      <c r="G324" s="4">
        <f>sleepDay_merged__2[[#This Row],[TotalMinutesAsleep]]/sleepDay_merged__2[[#This Row],[TotalTimeInBed]]</f>
        <v>0.9713024282560706</v>
      </c>
    </row>
    <row r="325" spans="1:7" x14ac:dyDescent="0.25">
      <c r="A325">
        <v>6962181067</v>
      </c>
      <c r="B325" s="1" t="s">
        <v>17</v>
      </c>
      <c r="C325">
        <v>1</v>
      </c>
      <c r="D325">
        <v>433</v>
      </c>
      <c r="E325">
        <v>447</v>
      </c>
      <c r="F325">
        <f>sleepDay_merged__2[[#This Row],[TotalMinutesAsleep]]/60</f>
        <v>7.2166666666666668</v>
      </c>
      <c r="G325" s="4">
        <f>sleepDay_merged__2[[#This Row],[TotalMinutesAsleep]]/sleepDay_merged__2[[#This Row],[TotalTimeInBed]]</f>
        <v>0.96868008948545858</v>
      </c>
    </row>
    <row r="326" spans="1:7" x14ac:dyDescent="0.25">
      <c r="A326">
        <v>6962181067</v>
      </c>
      <c r="B326" s="1" t="s">
        <v>18</v>
      </c>
      <c r="C326">
        <v>1</v>
      </c>
      <c r="D326">
        <v>422</v>
      </c>
      <c r="E326">
        <v>424</v>
      </c>
      <c r="F326">
        <f>sleepDay_merged__2[[#This Row],[TotalMinutesAsleep]]/60</f>
        <v>7.0333333333333332</v>
      </c>
      <c r="G326" s="4">
        <f>sleepDay_merged__2[[#This Row],[TotalMinutesAsleep]]/sleepDay_merged__2[[#This Row],[TotalTimeInBed]]</f>
        <v>0.99528301886792447</v>
      </c>
    </row>
    <row r="327" spans="1:7" x14ac:dyDescent="0.25">
      <c r="A327">
        <v>6962181067</v>
      </c>
      <c r="B327" s="1" t="s">
        <v>19</v>
      </c>
      <c r="C327">
        <v>1</v>
      </c>
      <c r="D327">
        <v>411</v>
      </c>
      <c r="E327">
        <v>426</v>
      </c>
      <c r="F327">
        <f>sleepDay_merged__2[[#This Row],[TotalMinutesAsleep]]/60</f>
        <v>6.85</v>
      </c>
      <c r="G327" s="4">
        <f>sleepDay_merged__2[[#This Row],[TotalMinutesAsleep]]/sleepDay_merged__2[[#This Row],[TotalTimeInBed]]</f>
        <v>0.96478873239436624</v>
      </c>
    </row>
    <row r="328" spans="1:7" x14ac:dyDescent="0.25">
      <c r="A328">
        <v>6962181067</v>
      </c>
      <c r="B328" s="1" t="s">
        <v>20</v>
      </c>
      <c r="C328">
        <v>1</v>
      </c>
      <c r="D328">
        <v>466</v>
      </c>
      <c r="E328">
        <v>482</v>
      </c>
      <c r="F328">
        <f>sleepDay_merged__2[[#This Row],[TotalMinutesAsleep]]/60</f>
        <v>7.7666666666666666</v>
      </c>
      <c r="G328" s="4">
        <f>sleepDay_merged__2[[#This Row],[TotalMinutesAsleep]]/sleepDay_merged__2[[#This Row],[TotalTimeInBed]]</f>
        <v>0.96680497925311204</v>
      </c>
    </row>
    <row r="329" spans="1:7" x14ac:dyDescent="0.25">
      <c r="A329">
        <v>6962181067</v>
      </c>
      <c r="B329" s="1" t="s">
        <v>21</v>
      </c>
      <c r="C329">
        <v>1</v>
      </c>
      <c r="D329">
        <v>394</v>
      </c>
      <c r="E329">
        <v>418</v>
      </c>
      <c r="F329">
        <f>sleepDay_merged__2[[#This Row],[TotalMinutesAsleep]]/60</f>
        <v>6.5666666666666664</v>
      </c>
      <c r="G329" s="4">
        <f>sleepDay_merged__2[[#This Row],[TotalMinutesAsleep]]/sleepDay_merged__2[[#This Row],[TotalTimeInBed]]</f>
        <v>0.9425837320574163</v>
      </c>
    </row>
    <row r="330" spans="1:7" x14ac:dyDescent="0.25">
      <c r="A330">
        <v>6962181067</v>
      </c>
      <c r="B330" s="1" t="s">
        <v>32</v>
      </c>
      <c r="C330">
        <v>1</v>
      </c>
      <c r="D330">
        <v>442</v>
      </c>
      <c r="E330">
        <v>455</v>
      </c>
      <c r="F330">
        <f>sleepDay_merged__2[[#This Row],[TotalMinutesAsleep]]/60</f>
        <v>7.3666666666666663</v>
      </c>
      <c r="G330" s="4">
        <f>sleepDay_merged__2[[#This Row],[TotalMinutesAsleep]]/sleepDay_merged__2[[#This Row],[TotalTimeInBed]]</f>
        <v>0.97142857142857142</v>
      </c>
    </row>
    <row r="331" spans="1:7" x14ac:dyDescent="0.25">
      <c r="A331">
        <v>6962181067</v>
      </c>
      <c r="B331" s="1" t="s">
        <v>22</v>
      </c>
      <c r="C331">
        <v>1</v>
      </c>
      <c r="D331">
        <v>467</v>
      </c>
      <c r="E331">
        <v>491</v>
      </c>
      <c r="F331">
        <f>sleepDay_merged__2[[#This Row],[TotalMinutesAsleep]]/60</f>
        <v>7.7833333333333332</v>
      </c>
      <c r="G331" s="4">
        <f>sleepDay_merged__2[[#This Row],[TotalMinutesAsleep]]/sleepDay_merged__2[[#This Row],[TotalTimeInBed]]</f>
        <v>0.95112016293279023</v>
      </c>
    </row>
    <row r="332" spans="1:7" x14ac:dyDescent="0.25">
      <c r="A332">
        <v>6962181067</v>
      </c>
      <c r="B332" s="1" t="s">
        <v>23</v>
      </c>
      <c r="C332">
        <v>1</v>
      </c>
      <c r="D332">
        <v>443</v>
      </c>
      <c r="E332">
        <v>462</v>
      </c>
      <c r="F332">
        <f>sleepDay_merged__2[[#This Row],[TotalMinutesAsleep]]/60</f>
        <v>7.3833333333333337</v>
      </c>
      <c r="G332" s="4">
        <f>sleepDay_merged__2[[#This Row],[TotalMinutesAsleep]]/sleepDay_merged__2[[#This Row],[TotalTimeInBed]]</f>
        <v>0.95887445887445888</v>
      </c>
    </row>
    <row r="333" spans="1:7" x14ac:dyDescent="0.25">
      <c r="A333">
        <v>6962181067</v>
      </c>
      <c r="B333" s="1" t="s">
        <v>24</v>
      </c>
      <c r="C333">
        <v>1</v>
      </c>
      <c r="D333">
        <v>298</v>
      </c>
      <c r="E333">
        <v>334</v>
      </c>
      <c r="F333">
        <f>sleepDay_merged__2[[#This Row],[TotalMinutesAsleep]]/60</f>
        <v>4.9666666666666668</v>
      </c>
      <c r="G333" s="4">
        <f>sleepDay_merged__2[[#This Row],[TotalMinutesAsleep]]/sleepDay_merged__2[[#This Row],[TotalTimeInBed]]</f>
        <v>0.89221556886227549</v>
      </c>
    </row>
    <row r="334" spans="1:7" x14ac:dyDescent="0.25">
      <c r="A334">
        <v>6962181067</v>
      </c>
      <c r="B334" s="1" t="s">
        <v>25</v>
      </c>
      <c r="C334">
        <v>1</v>
      </c>
      <c r="D334">
        <v>541</v>
      </c>
      <c r="E334">
        <v>569</v>
      </c>
      <c r="F334">
        <f>sleepDay_merged__2[[#This Row],[TotalMinutesAsleep]]/60</f>
        <v>9.0166666666666675</v>
      </c>
      <c r="G334" s="4">
        <f>sleepDay_merged__2[[#This Row],[TotalMinutesAsleep]]/sleepDay_merged__2[[#This Row],[TotalTimeInBed]]</f>
        <v>0.95079086115992972</v>
      </c>
    </row>
    <row r="335" spans="1:7" x14ac:dyDescent="0.25">
      <c r="A335">
        <v>6962181067</v>
      </c>
      <c r="B335" s="1" t="s">
        <v>26</v>
      </c>
      <c r="C335">
        <v>1</v>
      </c>
      <c r="D335">
        <v>489</v>
      </c>
      <c r="E335">
        <v>497</v>
      </c>
      <c r="F335">
        <f>sleepDay_merged__2[[#This Row],[TotalMinutesAsleep]]/60</f>
        <v>8.15</v>
      </c>
      <c r="G335" s="4">
        <f>sleepDay_merged__2[[#This Row],[TotalMinutesAsleep]]/sleepDay_merged__2[[#This Row],[TotalTimeInBed]]</f>
        <v>0.98390342052313884</v>
      </c>
    </row>
    <row r="336" spans="1:7" x14ac:dyDescent="0.25">
      <c r="A336">
        <v>6962181067</v>
      </c>
      <c r="B336" s="1" t="s">
        <v>27</v>
      </c>
      <c r="C336">
        <v>1</v>
      </c>
      <c r="D336">
        <v>469</v>
      </c>
      <c r="E336">
        <v>481</v>
      </c>
      <c r="F336">
        <f>sleepDay_merged__2[[#This Row],[TotalMinutesAsleep]]/60</f>
        <v>7.8166666666666664</v>
      </c>
      <c r="G336" s="4">
        <f>sleepDay_merged__2[[#This Row],[TotalMinutesAsleep]]/sleepDay_merged__2[[#This Row],[TotalTimeInBed]]</f>
        <v>0.97505197505197505</v>
      </c>
    </row>
    <row r="337" spans="1:7" x14ac:dyDescent="0.25">
      <c r="A337">
        <v>6962181067</v>
      </c>
      <c r="B337" s="1" t="s">
        <v>28</v>
      </c>
      <c r="C337">
        <v>1</v>
      </c>
      <c r="D337">
        <v>452</v>
      </c>
      <c r="E337">
        <v>480</v>
      </c>
      <c r="F337">
        <f>sleepDay_merged__2[[#This Row],[TotalMinutesAsleep]]/60</f>
        <v>7.5333333333333332</v>
      </c>
      <c r="G337" s="4">
        <f>sleepDay_merged__2[[#This Row],[TotalMinutesAsleep]]/sleepDay_merged__2[[#This Row],[TotalTimeInBed]]</f>
        <v>0.94166666666666665</v>
      </c>
    </row>
    <row r="338" spans="1:7" x14ac:dyDescent="0.25">
      <c r="A338">
        <v>6962181067</v>
      </c>
      <c r="B338" s="1" t="s">
        <v>33</v>
      </c>
      <c r="C338">
        <v>1</v>
      </c>
      <c r="D338">
        <v>516</v>
      </c>
      <c r="E338">
        <v>535</v>
      </c>
      <c r="F338">
        <f>sleepDay_merged__2[[#This Row],[TotalMinutesAsleep]]/60</f>
        <v>8.6</v>
      </c>
      <c r="G338" s="4">
        <f>sleepDay_merged__2[[#This Row],[TotalMinutesAsleep]]/sleepDay_merged__2[[#This Row],[TotalTimeInBed]]</f>
        <v>0.96448598130841123</v>
      </c>
    </row>
    <row r="339" spans="1:7" x14ac:dyDescent="0.25">
      <c r="A339">
        <v>7007744171</v>
      </c>
      <c r="B339" s="1" t="s">
        <v>7</v>
      </c>
      <c r="C339">
        <v>1</v>
      </c>
      <c r="D339">
        <v>79</v>
      </c>
      <c r="E339">
        <v>82</v>
      </c>
      <c r="F339">
        <f>sleepDay_merged__2[[#This Row],[TotalMinutesAsleep]]/60</f>
        <v>1.3166666666666667</v>
      </c>
      <c r="G339" s="4">
        <f>sleepDay_merged__2[[#This Row],[TotalMinutesAsleep]]/sleepDay_merged__2[[#This Row],[TotalTimeInBed]]</f>
        <v>0.96341463414634143</v>
      </c>
    </row>
    <row r="340" spans="1:7" x14ac:dyDescent="0.25">
      <c r="A340">
        <v>7007744171</v>
      </c>
      <c r="B340" s="1" t="s">
        <v>19</v>
      </c>
      <c r="C340">
        <v>1</v>
      </c>
      <c r="D340">
        <v>58</v>
      </c>
      <c r="E340">
        <v>61</v>
      </c>
      <c r="F340">
        <f>sleepDay_merged__2[[#This Row],[TotalMinutesAsleep]]/60</f>
        <v>0.96666666666666667</v>
      </c>
      <c r="G340" s="4">
        <f>sleepDay_merged__2[[#This Row],[TotalMinutesAsleep]]/sleepDay_merged__2[[#This Row],[TotalTimeInBed]]</f>
        <v>0.95081967213114749</v>
      </c>
    </row>
    <row r="341" spans="1:7" x14ac:dyDescent="0.25">
      <c r="A341">
        <v>7086361926</v>
      </c>
      <c r="B341" s="1" t="s">
        <v>4</v>
      </c>
      <c r="C341">
        <v>1</v>
      </c>
      <c r="D341">
        <v>514</v>
      </c>
      <c r="E341">
        <v>525</v>
      </c>
      <c r="F341">
        <f>sleepDay_merged__2[[#This Row],[TotalMinutesAsleep]]/60</f>
        <v>8.5666666666666664</v>
      </c>
      <c r="G341" s="4">
        <f>sleepDay_merged__2[[#This Row],[TotalMinutesAsleep]]/sleepDay_merged__2[[#This Row],[TotalTimeInBed]]</f>
        <v>0.97904761904761906</v>
      </c>
    </row>
    <row r="342" spans="1:7" x14ac:dyDescent="0.25">
      <c r="A342">
        <v>7086361926</v>
      </c>
      <c r="B342" s="1" t="s">
        <v>5</v>
      </c>
      <c r="C342">
        <v>1</v>
      </c>
      <c r="D342">
        <v>451</v>
      </c>
      <c r="E342">
        <v>465</v>
      </c>
      <c r="F342">
        <f>sleepDay_merged__2[[#This Row],[TotalMinutesAsleep]]/60</f>
        <v>7.5166666666666666</v>
      </c>
      <c r="G342" s="4">
        <f>sleepDay_merged__2[[#This Row],[TotalMinutesAsleep]]/sleepDay_merged__2[[#This Row],[TotalTimeInBed]]</f>
        <v>0.96989247311827953</v>
      </c>
    </row>
    <row r="343" spans="1:7" x14ac:dyDescent="0.25">
      <c r="A343">
        <v>7086361926</v>
      </c>
      <c r="B343" s="1" t="s">
        <v>29</v>
      </c>
      <c r="C343">
        <v>1</v>
      </c>
      <c r="D343">
        <v>472</v>
      </c>
      <c r="E343">
        <v>476</v>
      </c>
      <c r="F343">
        <f>sleepDay_merged__2[[#This Row],[TotalMinutesAsleep]]/60</f>
        <v>7.8666666666666663</v>
      </c>
      <c r="G343" s="4">
        <f>sleepDay_merged__2[[#This Row],[TotalMinutesAsleep]]/sleepDay_merged__2[[#This Row],[TotalTimeInBed]]</f>
        <v>0.99159663865546221</v>
      </c>
    </row>
    <row r="344" spans="1:7" x14ac:dyDescent="0.25">
      <c r="A344">
        <v>7086361926</v>
      </c>
      <c r="B344" s="1" t="s">
        <v>6</v>
      </c>
      <c r="C344">
        <v>1</v>
      </c>
      <c r="D344">
        <v>377</v>
      </c>
      <c r="E344">
        <v>386</v>
      </c>
      <c r="F344">
        <f>sleepDay_merged__2[[#This Row],[TotalMinutesAsleep]]/60</f>
        <v>6.2833333333333332</v>
      </c>
      <c r="G344" s="4">
        <f>sleepDay_merged__2[[#This Row],[TotalMinutesAsleep]]/sleepDay_merged__2[[#This Row],[TotalTimeInBed]]</f>
        <v>0.97668393782383423</v>
      </c>
    </row>
    <row r="345" spans="1:7" x14ac:dyDescent="0.25">
      <c r="A345">
        <v>7086361926</v>
      </c>
      <c r="B345" s="1" t="s">
        <v>9</v>
      </c>
      <c r="C345">
        <v>1</v>
      </c>
      <c r="D345">
        <v>472</v>
      </c>
      <c r="E345">
        <v>483</v>
      </c>
      <c r="F345">
        <f>sleepDay_merged__2[[#This Row],[TotalMinutesAsleep]]/60</f>
        <v>7.8666666666666663</v>
      </c>
      <c r="G345" s="4">
        <f>sleepDay_merged__2[[#This Row],[TotalMinutesAsleep]]/sleepDay_merged__2[[#This Row],[TotalTimeInBed]]</f>
        <v>0.97722567287784678</v>
      </c>
    </row>
    <row r="346" spans="1:7" x14ac:dyDescent="0.25">
      <c r="A346">
        <v>7086361926</v>
      </c>
      <c r="B346" s="1" t="s">
        <v>10</v>
      </c>
      <c r="C346">
        <v>1</v>
      </c>
      <c r="D346">
        <v>492</v>
      </c>
      <c r="E346">
        <v>502</v>
      </c>
      <c r="F346">
        <f>sleepDay_merged__2[[#This Row],[TotalMinutesAsleep]]/60</f>
        <v>8.1999999999999993</v>
      </c>
      <c r="G346" s="4">
        <f>sleepDay_merged__2[[#This Row],[TotalMinutesAsleep]]/sleepDay_merged__2[[#This Row],[TotalTimeInBed]]</f>
        <v>0.98007968127490042</v>
      </c>
    </row>
    <row r="347" spans="1:7" x14ac:dyDescent="0.25">
      <c r="A347">
        <v>7086361926</v>
      </c>
      <c r="B347" s="1" t="s">
        <v>11</v>
      </c>
      <c r="C347">
        <v>1</v>
      </c>
      <c r="D347">
        <v>390</v>
      </c>
      <c r="E347">
        <v>411</v>
      </c>
      <c r="F347">
        <f>sleepDay_merged__2[[#This Row],[TotalMinutesAsleep]]/60</f>
        <v>6.5</v>
      </c>
      <c r="G347" s="4">
        <f>sleepDay_merged__2[[#This Row],[TotalMinutesAsleep]]/sleepDay_merged__2[[#This Row],[TotalTimeInBed]]</f>
        <v>0.94890510948905105</v>
      </c>
    </row>
    <row r="348" spans="1:7" x14ac:dyDescent="0.25">
      <c r="A348">
        <v>7086361926</v>
      </c>
      <c r="B348" s="1" t="s">
        <v>30</v>
      </c>
      <c r="C348">
        <v>1</v>
      </c>
      <c r="D348">
        <v>428</v>
      </c>
      <c r="E348">
        <v>448</v>
      </c>
      <c r="F348">
        <f>sleepDay_merged__2[[#This Row],[TotalMinutesAsleep]]/60</f>
        <v>7.1333333333333337</v>
      </c>
      <c r="G348" s="4">
        <f>sleepDay_merged__2[[#This Row],[TotalMinutesAsleep]]/sleepDay_merged__2[[#This Row],[TotalTimeInBed]]</f>
        <v>0.9553571428571429</v>
      </c>
    </row>
    <row r="349" spans="1:7" x14ac:dyDescent="0.25">
      <c r="A349">
        <v>7086361926</v>
      </c>
      <c r="B349" s="1" t="s">
        <v>13</v>
      </c>
      <c r="C349">
        <v>1</v>
      </c>
      <c r="D349">
        <v>681</v>
      </c>
      <c r="E349">
        <v>704</v>
      </c>
      <c r="F349">
        <f>sleepDay_merged__2[[#This Row],[TotalMinutesAsleep]]/60</f>
        <v>11.35</v>
      </c>
      <c r="G349" s="4">
        <f>sleepDay_merged__2[[#This Row],[TotalMinutesAsleep]]/sleepDay_merged__2[[#This Row],[TotalTimeInBed]]</f>
        <v>0.96732954545454541</v>
      </c>
    </row>
    <row r="350" spans="1:7" x14ac:dyDescent="0.25">
      <c r="A350">
        <v>7086361926</v>
      </c>
      <c r="B350" s="1" t="s">
        <v>14</v>
      </c>
      <c r="C350">
        <v>1</v>
      </c>
      <c r="D350">
        <v>446</v>
      </c>
      <c r="E350">
        <v>447</v>
      </c>
      <c r="F350">
        <f>sleepDay_merged__2[[#This Row],[TotalMinutesAsleep]]/60</f>
        <v>7.4333333333333336</v>
      </c>
      <c r="G350" s="4">
        <f>sleepDay_merged__2[[#This Row],[TotalMinutesAsleep]]/sleepDay_merged__2[[#This Row],[TotalTimeInBed]]</f>
        <v>0.99776286353467558</v>
      </c>
    </row>
    <row r="351" spans="1:7" x14ac:dyDescent="0.25">
      <c r="A351">
        <v>7086361926</v>
      </c>
      <c r="B351" s="1" t="s">
        <v>15</v>
      </c>
      <c r="C351">
        <v>1</v>
      </c>
      <c r="D351">
        <v>485</v>
      </c>
      <c r="E351">
        <v>500</v>
      </c>
      <c r="F351">
        <f>sleepDay_merged__2[[#This Row],[TotalMinutesAsleep]]/60</f>
        <v>8.0833333333333339</v>
      </c>
      <c r="G351" s="4">
        <f>sleepDay_merged__2[[#This Row],[TotalMinutesAsleep]]/sleepDay_merged__2[[#This Row],[TotalTimeInBed]]</f>
        <v>0.97</v>
      </c>
    </row>
    <row r="352" spans="1:7" x14ac:dyDescent="0.25">
      <c r="A352">
        <v>7086361926</v>
      </c>
      <c r="B352" s="1" t="s">
        <v>31</v>
      </c>
      <c r="C352">
        <v>1</v>
      </c>
      <c r="D352">
        <v>469</v>
      </c>
      <c r="E352">
        <v>479</v>
      </c>
      <c r="F352">
        <f>sleepDay_merged__2[[#This Row],[TotalMinutesAsleep]]/60</f>
        <v>7.8166666666666664</v>
      </c>
      <c r="G352" s="4">
        <f>sleepDay_merged__2[[#This Row],[TotalMinutesAsleep]]/sleepDay_merged__2[[#This Row],[TotalTimeInBed]]</f>
        <v>0.97912317327766174</v>
      </c>
    </row>
    <row r="353" spans="1:7" x14ac:dyDescent="0.25">
      <c r="A353">
        <v>7086361926</v>
      </c>
      <c r="B353" s="1" t="s">
        <v>16</v>
      </c>
      <c r="C353">
        <v>1</v>
      </c>
      <c r="D353">
        <v>354</v>
      </c>
      <c r="E353">
        <v>367</v>
      </c>
      <c r="F353">
        <f>sleepDay_merged__2[[#This Row],[TotalMinutesAsleep]]/60</f>
        <v>5.9</v>
      </c>
      <c r="G353" s="4">
        <f>sleepDay_merged__2[[#This Row],[TotalMinutesAsleep]]/sleepDay_merged__2[[#This Row],[TotalTimeInBed]]</f>
        <v>0.96457765667574935</v>
      </c>
    </row>
    <row r="354" spans="1:7" x14ac:dyDescent="0.25">
      <c r="A354">
        <v>7086361926</v>
      </c>
      <c r="B354" s="1" t="s">
        <v>18</v>
      </c>
      <c r="C354">
        <v>1</v>
      </c>
      <c r="D354">
        <v>485</v>
      </c>
      <c r="E354">
        <v>489</v>
      </c>
      <c r="F354">
        <f>sleepDay_merged__2[[#This Row],[TotalMinutesAsleep]]/60</f>
        <v>8.0833333333333339</v>
      </c>
      <c r="G354" s="4">
        <f>sleepDay_merged__2[[#This Row],[TotalMinutesAsleep]]/sleepDay_merged__2[[#This Row],[TotalTimeInBed]]</f>
        <v>0.99182004089979547</v>
      </c>
    </row>
    <row r="355" spans="1:7" x14ac:dyDescent="0.25">
      <c r="A355">
        <v>7086361926</v>
      </c>
      <c r="B355" s="1" t="s">
        <v>19</v>
      </c>
      <c r="C355">
        <v>1</v>
      </c>
      <c r="D355">
        <v>388</v>
      </c>
      <c r="E355">
        <v>407</v>
      </c>
      <c r="F355">
        <f>sleepDay_merged__2[[#This Row],[TotalMinutesAsleep]]/60</f>
        <v>6.4666666666666668</v>
      </c>
      <c r="G355" s="4">
        <f>sleepDay_merged__2[[#This Row],[TotalMinutesAsleep]]/sleepDay_merged__2[[#This Row],[TotalTimeInBed]]</f>
        <v>0.95331695331695332</v>
      </c>
    </row>
    <row r="356" spans="1:7" x14ac:dyDescent="0.25">
      <c r="A356">
        <v>7086361926</v>
      </c>
      <c r="B356" s="1" t="s">
        <v>20</v>
      </c>
      <c r="C356">
        <v>1</v>
      </c>
      <c r="D356">
        <v>440</v>
      </c>
      <c r="E356">
        <v>459</v>
      </c>
      <c r="F356">
        <f>sleepDay_merged__2[[#This Row],[TotalMinutesAsleep]]/60</f>
        <v>7.333333333333333</v>
      </c>
      <c r="G356" s="4">
        <f>sleepDay_merged__2[[#This Row],[TotalMinutesAsleep]]/sleepDay_merged__2[[#This Row],[TotalTimeInBed]]</f>
        <v>0.95860566448801743</v>
      </c>
    </row>
    <row r="357" spans="1:7" x14ac:dyDescent="0.25">
      <c r="A357">
        <v>7086361926</v>
      </c>
      <c r="B357" s="1" t="s">
        <v>21</v>
      </c>
      <c r="C357">
        <v>1</v>
      </c>
      <c r="D357">
        <v>456</v>
      </c>
      <c r="E357">
        <v>461</v>
      </c>
      <c r="F357">
        <f>sleepDay_merged__2[[#This Row],[TotalMinutesAsleep]]/60</f>
        <v>7.6</v>
      </c>
      <c r="G357" s="4">
        <f>sleepDay_merged__2[[#This Row],[TotalMinutesAsleep]]/sleepDay_merged__2[[#This Row],[TotalTimeInBed]]</f>
        <v>0.98915401301518435</v>
      </c>
    </row>
    <row r="358" spans="1:7" x14ac:dyDescent="0.25">
      <c r="A358">
        <v>7086361926</v>
      </c>
      <c r="B358" s="1" t="s">
        <v>32</v>
      </c>
      <c r="C358">
        <v>1</v>
      </c>
      <c r="D358">
        <v>420</v>
      </c>
      <c r="E358">
        <v>436</v>
      </c>
      <c r="F358">
        <f>sleepDay_merged__2[[#This Row],[TotalMinutesAsleep]]/60</f>
        <v>7</v>
      </c>
      <c r="G358" s="4">
        <f>sleepDay_merged__2[[#This Row],[TotalMinutesAsleep]]/sleepDay_merged__2[[#This Row],[TotalTimeInBed]]</f>
        <v>0.96330275229357798</v>
      </c>
    </row>
    <row r="359" spans="1:7" x14ac:dyDescent="0.25">
      <c r="A359">
        <v>7086361926</v>
      </c>
      <c r="B359" s="1" t="s">
        <v>23</v>
      </c>
      <c r="C359">
        <v>1</v>
      </c>
      <c r="D359">
        <v>322</v>
      </c>
      <c r="E359">
        <v>333</v>
      </c>
      <c r="F359">
        <f>sleepDay_merged__2[[#This Row],[TotalMinutesAsleep]]/60</f>
        <v>5.3666666666666663</v>
      </c>
      <c r="G359" s="4">
        <f>sleepDay_merged__2[[#This Row],[TotalMinutesAsleep]]/sleepDay_merged__2[[#This Row],[TotalTimeInBed]]</f>
        <v>0.96696696696696693</v>
      </c>
    </row>
    <row r="360" spans="1:7" x14ac:dyDescent="0.25">
      <c r="A360">
        <v>7086361926</v>
      </c>
      <c r="B360" s="1" t="s">
        <v>24</v>
      </c>
      <c r="C360">
        <v>1</v>
      </c>
      <c r="D360">
        <v>530</v>
      </c>
      <c r="E360">
        <v>548</v>
      </c>
      <c r="F360">
        <f>sleepDay_merged__2[[#This Row],[TotalMinutesAsleep]]/60</f>
        <v>8.8333333333333339</v>
      </c>
      <c r="G360" s="4">
        <f>sleepDay_merged__2[[#This Row],[TotalMinutesAsleep]]/sleepDay_merged__2[[#This Row],[TotalTimeInBed]]</f>
        <v>0.96715328467153283</v>
      </c>
    </row>
    <row r="361" spans="1:7" x14ac:dyDescent="0.25">
      <c r="A361">
        <v>7086361926</v>
      </c>
      <c r="B361" s="1" t="s">
        <v>25</v>
      </c>
      <c r="C361">
        <v>1</v>
      </c>
      <c r="D361">
        <v>481</v>
      </c>
      <c r="E361">
        <v>510</v>
      </c>
      <c r="F361">
        <f>sleepDay_merged__2[[#This Row],[TotalMinutesAsleep]]/60</f>
        <v>8.0166666666666675</v>
      </c>
      <c r="G361" s="4">
        <f>sleepDay_merged__2[[#This Row],[TotalMinutesAsleep]]/sleepDay_merged__2[[#This Row],[TotalTimeInBed]]</f>
        <v>0.94313725490196076</v>
      </c>
    </row>
    <row r="362" spans="1:7" x14ac:dyDescent="0.25">
      <c r="A362">
        <v>7086361926</v>
      </c>
      <c r="B362" s="1" t="s">
        <v>26</v>
      </c>
      <c r="C362">
        <v>1</v>
      </c>
      <c r="D362">
        <v>427</v>
      </c>
      <c r="E362">
        <v>438</v>
      </c>
      <c r="F362">
        <f>sleepDay_merged__2[[#This Row],[TotalMinutesAsleep]]/60</f>
        <v>7.1166666666666663</v>
      </c>
      <c r="G362" s="4">
        <f>sleepDay_merged__2[[#This Row],[TotalMinutesAsleep]]/sleepDay_merged__2[[#This Row],[TotalTimeInBed]]</f>
        <v>0.97488584474885842</v>
      </c>
    </row>
    <row r="363" spans="1:7" x14ac:dyDescent="0.25">
      <c r="A363">
        <v>7086361926</v>
      </c>
      <c r="B363" s="1" t="s">
        <v>28</v>
      </c>
      <c r="C363">
        <v>1</v>
      </c>
      <c r="D363">
        <v>451</v>
      </c>
      <c r="E363">
        <v>463</v>
      </c>
      <c r="F363">
        <f>sleepDay_merged__2[[#This Row],[TotalMinutesAsleep]]/60</f>
        <v>7.5166666666666666</v>
      </c>
      <c r="G363" s="4">
        <f>sleepDay_merged__2[[#This Row],[TotalMinutesAsleep]]/sleepDay_merged__2[[#This Row],[TotalTimeInBed]]</f>
        <v>0.97408207343412523</v>
      </c>
    </row>
    <row r="364" spans="1:7" x14ac:dyDescent="0.25">
      <c r="A364">
        <v>7086361926</v>
      </c>
      <c r="B364" s="1" t="s">
        <v>33</v>
      </c>
      <c r="C364">
        <v>1</v>
      </c>
      <c r="D364">
        <v>444</v>
      </c>
      <c r="E364">
        <v>457</v>
      </c>
      <c r="F364">
        <f>sleepDay_merged__2[[#This Row],[TotalMinutesAsleep]]/60</f>
        <v>7.4</v>
      </c>
      <c r="G364" s="4">
        <f>sleepDay_merged__2[[#This Row],[TotalMinutesAsleep]]/sleepDay_merged__2[[#This Row],[TotalTimeInBed]]</f>
        <v>0.97155361050328226</v>
      </c>
    </row>
    <row r="365" spans="1:7" x14ac:dyDescent="0.25">
      <c r="A365">
        <v>8053475328</v>
      </c>
      <c r="B365" s="1" t="s">
        <v>10</v>
      </c>
      <c r="C365">
        <v>1</v>
      </c>
      <c r="D365">
        <v>486</v>
      </c>
      <c r="E365">
        <v>493</v>
      </c>
      <c r="F365">
        <f>sleepDay_merged__2[[#This Row],[TotalMinutesAsleep]]/60</f>
        <v>8.1</v>
      </c>
      <c r="G365" s="4">
        <f>sleepDay_merged__2[[#This Row],[TotalMinutesAsleep]]/sleepDay_merged__2[[#This Row],[TotalTimeInBed]]</f>
        <v>0.98580121703853951</v>
      </c>
    </row>
    <row r="366" spans="1:7" x14ac:dyDescent="0.25">
      <c r="A366">
        <v>8053475328</v>
      </c>
      <c r="B366" s="1" t="s">
        <v>12</v>
      </c>
      <c r="C366">
        <v>1</v>
      </c>
      <c r="D366">
        <v>331</v>
      </c>
      <c r="E366">
        <v>337</v>
      </c>
      <c r="F366">
        <f>sleepDay_merged__2[[#This Row],[TotalMinutesAsleep]]/60</f>
        <v>5.5166666666666666</v>
      </c>
      <c r="G366" s="4">
        <f>sleepDay_merged__2[[#This Row],[TotalMinutesAsleep]]/sleepDay_merged__2[[#This Row],[TotalTimeInBed]]</f>
        <v>0.98219584569732943</v>
      </c>
    </row>
    <row r="367" spans="1:7" x14ac:dyDescent="0.25">
      <c r="A367">
        <v>8053475328</v>
      </c>
      <c r="B367" s="1" t="s">
        <v>24</v>
      </c>
      <c r="C367">
        <v>1</v>
      </c>
      <c r="D367">
        <v>74</v>
      </c>
      <c r="E367">
        <v>75</v>
      </c>
      <c r="F367">
        <f>sleepDay_merged__2[[#This Row],[TotalMinutesAsleep]]/60</f>
        <v>1.2333333333333334</v>
      </c>
      <c r="G367" s="4">
        <f>sleepDay_merged__2[[#This Row],[TotalMinutesAsleep]]/sleepDay_merged__2[[#This Row],[TotalTimeInBed]]</f>
        <v>0.98666666666666669</v>
      </c>
    </row>
    <row r="368" spans="1:7" x14ac:dyDescent="0.25">
      <c r="A368">
        <v>8378563200</v>
      </c>
      <c r="B368" s="1" t="s">
        <v>4</v>
      </c>
      <c r="C368">
        <v>1</v>
      </c>
      <c r="D368">
        <v>338</v>
      </c>
      <c r="E368">
        <v>356</v>
      </c>
      <c r="F368">
        <f>sleepDay_merged__2[[#This Row],[TotalMinutesAsleep]]/60</f>
        <v>5.6333333333333337</v>
      </c>
      <c r="G368" s="4">
        <f>sleepDay_merged__2[[#This Row],[TotalMinutesAsleep]]/sleepDay_merged__2[[#This Row],[TotalTimeInBed]]</f>
        <v>0.949438202247191</v>
      </c>
    </row>
    <row r="369" spans="1:7" x14ac:dyDescent="0.25">
      <c r="A369">
        <v>8378563200</v>
      </c>
      <c r="B369" s="1" t="s">
        <v>5</v>
      </c>
      <c r="C369">
        <v>2</v>
      </c>
      <c r="D369">
        <v>447</v>
      </c>
      <c r="E369">
        <v>487</v>
      </c>
      <c r="F369">
        <f>sleepDay_merged__2[[#This Row],[TotalMinutesAsleep]]/60</f>
        <v>7.45</v>
      </c>
      <c r="G369" s="4">
        <f>sleepDay_merged__2[[#This Row],[TotalMinutesAsleep]]/sleepDay_merged__2[[#This Row],[TotalTimeInBed]]</f>
        <v>0.91786447638603696</v>
      </c>
    </row>
    <row r="370" spans="1:7" x14ac:dyDescent="0.25">
      <c r="A370">
        <v>8378563200</v>
      </c>
      <c r="B370" s="1" t="s">
        <v>29</v>
      </c>
      <c r="C370">
        <v>1</v>
      </c>
      <c r="D370">
        <v>424</v>
      </c>
      <c r="E370">
        <v>455</v>
      </c>
      <c r="F370">
        <f>sleepDay_merged__2[[#This Row],[TotalMinutesAsleep]]/60</f>
        <v>7.0666666666666664</v>
      </c>
      <c r="G370" s="4">
        <f>sleepDay_merged__2[[#This Row],[TotalMinutesAsleep]]/sleepDay_merged__2[[#This Row],[TotalTimeInBed]]</f>
        <v>0.93186813186813189</v>
      </c>
    </row>
    <row r="371" spans="1:7" x14ac:dyDescent="0.25">
      <c r="A371">
        <v>8378563200</v>
      </c>
      <c r="B371" s="1" t="s">
        <v>6</v>
      </c>
      <c r="C371">
        <v>1</v>
      </c>
      <c r="D371">
        <v>513</v>
      </c>
      <c r="E371">
        <v>533</v>
      </c>
      <c r="F371">
        <f>sleepDay_merged__2[[#This Row],[TotalMinutesAsleep]]/60</f>
        <v>8.5500000000000007</v>
      </c>
      <c r="G371" s="4">
        <f>sleepDay_merged__2[[#This Row],[TotalMinutesAsleep]]/sleepDay_merged__2[[#This Row],[TotalTimeInBed]]</f>
        <v>0.96247654784240155</v>
      </c>
    </row>
    <row r="372" spans="1:7" x14ac:dyDescent="0.25">
      <c r="A372">
        <v>8378563200</v>
      </c>
      <c r="B372" s="1" t="s">
        <v>7</v>
      </c>
      <c r="C372">
        <v>2</v>
      </c>
      <c r="D372">
        <v>611</v>
      </c>
      <c r="E372">
        <v>689</v>
      </c>
      <c r="F372">
        <f>sleepDay_merged__2[[#This Row],[TotalMinutesAsleep]]/60</f>
        <v>10.183333333333334</v>
      </c>
      <c r="G372" s="4">
        <f>sleepDay_merged__2[[#This Row],[TotalMinutesAsleep]]/sleepDay_merged__2[[#This Row],[TotalTimeInBed]]</f>
        <v>0.8867924528301887</v>
      </c>
    </row>
    <row r="373" spans="1:7" x14ac:dyDescent="0.25">
      <c r="A373">
        <v>8378563200</v>
      </c>
      <c r="B373" s="1" t="s">
        <v>8</v>
      </c>
      <c r="C373">
        <v>2</v>
      </c>
      <c r="D373">
        <v>525</v>
      </c>
      <c r="E373">
        <v>591</v>
      </c>
      <c r="F373">
        <f>sleepDay_merged__2[[#This Row],[TotalMinutesAsleep]]/60</f>
        <v>8.75</v>
      </c>
      <c r="G373" s="4">
        <f>sleepDay_merged__2[[#This Row],[TotalMinutesAsleep]]/sleepDay_merged__2[[#This Row],[TotalTimeInBed]]</f>
        <v>0.8883248730964467</v>
      </c>
    </row>
    <row r="374" spans="1:7" x14ac:dyDescent="0.25">
      <c r="A374">
        <v>8378563200</v>
      </c>
      <c r="B374" s="1" t="s">
        <v>34</v>
      </c>
      <c r="C374">
        <v>1</v>
      </c>
      <c r="D374">
        <v>398</v>
      </c>
      <c r="E374">
        <v>451</v>
      </c>
      <c r="F374">
        <f>sleepDay_merged__2[[#This Row],[TotalMinutesAsleep]]/60</f>
        <v>6.6333333333333337</v>
      </c>
      <c r="G374" s="4">
        <f>sleepDay_merged__2[[#This Row],[TotalMinutesAsleep]]/sleepDay_merged__2[[#This Row],[TotalTimeInBed]]</f>
        <v>0.8824833702882483</v>
      </c>
    </row>
    <row r="375" spans="1:7" x14ac:dyDescent="0.25">
      <c r="A375">
        <v>8378563200</v>
      </c>
      <c r="B375" s="1" t="s">
        <v>9</v>
      </c>
      <c r="C375">
        <v>1</v>
      </c>
      <c r="D375">
        <v>387</v>
      </c>
      <c r="E375">
        <v>421</v>
      </c>
      <c r="F375">
        <f>sleepDay_merged__2[[#This Row],[TotalMinutesAsleep]]/60</f>
        <v>6.45</v>
      </c>
      <c r="G375" s="4">
        <f>sleepDay_merged__2[[#This Row],[TotalMinutesAsleep]]/sleepDay_merged__2[[#This Row],[TotalTimeInBed]]</f>
        <v>0.91923990498812347</v>
      </c>
    </row>
    <row r="376" spans="1:7" x14ac:dyDescent="0.25">
      <c r="A376">
        <v>8378563200</v>
      </c>
      <c r="B376" s="1" t="s">
        <v>10</v>
      </c>
      <c r="C376">
        <v>1</v>
      </c>
      <c r="D376">
        <v>381</v>
      </c>
      <c r="E376">
        <v>409</v>
      </c>
      <c r="F376">
        <f>sleepDay_merged__2[[#This Row],[TotalMinutesAsleep]]/60</f>
        <v>6.35</v>
      </c>
      <c r="G376" s="4">
        <f>sleepDay_merged__2[[#This Row],[TotalMinutesAsleep]]/sleepDay_merged__2[[#This Row],[TotalTimeInBed]]</f>
        <v>0.93154034229828853</v>
      </c>
    </row>
    <row r="377" spans="1:7" x14ac:dyDescent="0.25">
      <c r="A377">
        <v>8378563200</v>
      </c>
      <c r="B377" s="1" t="s">
        <v>11</v>
      </c>
      <c r="C377">
        <v>1</v>
      </c>
      <c r="D377">
        <v>396</v>
      </c>
      <c r="E377">
        <v>417</v>
      </c>
      <c r="F377">
        <f>sleepDay_merged__2[[#This Row],[TotalMinutesAsleep]]/60</f>
        <v>6.6</v>
      </c>
      <c r="G377" s="4">
        <f>sleepDay_merged__2[[#This Row],[TotalMinutesAsleep]]/sleepDay_merged__2[[#This Row],[TotalTimeInBed]]</f>
        <v>0.94964028776978415</v>
      </c>
    </row>
    <row r="378" spans="1:7" x14ac:dyDescent="0.25">
      <c r="A378">
        <v>8378563200</v>
      </c>
      <c r="B378" s="1" t="s">
        <v>30</v>
      </c>
      <c r="C378">
        <v>1</v>
      </c>
      <c r="D378">
        <v>441</v>
      </c>
      <c r="E378">
        <v>469</v>
      </c>
      <c r="F378">
        <f>sleepDay_merged__2[[#This Row],[TotalMinutesAsleep]]/60</f>
        <v>7.35</v>
      </c>
      <c r="G378" s="4">
        <f>sleepDay_merged__2[[#This Row],[TotalMinutesAsleep]]/sleepDay_merged__2[[#This Row],[TotalTimeInBed]]</f>
        <v>0.94029850746268662</v>
      </c>
    </row>
    <row r="379" spans="1:7" x14ac:dyDescent="0.25">
      <c r="A379">
        <v>8378563200</v>
      </c>
      <c r="B379" s="1" t="s">
        <v>12</v>
      </c>
      <c r="C379">
        <v>1</v>
      </c>
      <c r="D379">
        <v>565</v>
      </c>
      <c r="E379">
        <v>591</v>
      </c>
      <c r="F379">
        <f>sleepDay_merged__2[[#This Row],[TotalMinutesAsleep]]/60</f>
        <v>9.4166666666666661</v>
      </c>
      <c r="G379" s="4">
        <f>sleepDay_merged__2[[#This Row],[TotalMinutesAsleep]]/sleepDay_merged__2[[#This Row],[TotalTimeInBed]]</f>
        <v>0.95600676818950936</v>
      </c>
    </row>
    <row r="380" spans="1:7" x14ac:dyDescent="0.25">
      <c r="A380">
        <v>8378563200</v>
      </c>
      <c r="B380" s="1" t="s">
        <v>13</v>
      </c>
      <c r="C380">
        <v>1</v>
      </c>
      <c r="D380">
        <v>458</v>
      </c>
      <c r="E380">
        <v>492</v>
      </c>
      <c r="F380">
        <f>sleepDay_merged__2[[#This Row],[TotalMinutesAsleep]]/60</f>
        <v>7.6333333333333337</v>
      </c>
      <c r="G380" s="4">
        <f>sleepDay_merged__2[[#This Row],[TotalMinutesAsleep]]/sleepDay_merged__2[[#This Row],[TotalTimeInBed]]</f>
        <v>0.93089430894308944</v>
      </c>
    </row>
    <row r="381" spans="1:7" x14ac:dyDescent="0.25">
      <c r="A381">
        <v>8378563200</v>
      </c>
      <c r="B381" s="1" t="s">
        <v>14</v>
      </c>
      <c r="C381">
        <v>1</v>
      </c>
      <c r="D381">
        <v>388</v>
      </c>
      <c r="E381">
        <v>402</v>
      </c>
      <c r="F381">
        <f>sleepDay_merged__2[[#This Row],[TotalMinutesAsleep]]/60</f>
        <v>6.4666666666666668</v>
      </c>
      <c r="G381" s="4">
        <f>sleepDay_merged__2[[#This Row],[TotalMinutesAsleep]]/sleepDay_merged__2[[#This Row],[TotalTimeInBed]]</f>
        <v>0.96517412935323388</v>
      </c>
    </row>
    <row r="382" spans="1:7" x14ac:dyDescent="0.25">
      <c r="A382">
        <v>8378563200</v>
      </c>
      <c r="B382" s="1" t="s">
        <v>14</v>
      </c>
      <c r="C382">
        <v>1</v>
      </c>
      <c r="D382">
        <v>388</v>
      </c>
      <c r="E382">
        <v>402</v>
      </c>
      <c r="F382">
        <f>sleepDay_merged__2[[#This Row],[TotalMinutesAsleep]]/60</f>
        <v>6.4666666666666668</v>
      </c>
      <c r="G382" s="4">
        <f>sleepDay_merged__2[[#This Row],[TotalMinutesAsleep]]/sleepDay_merged__2[[#This Row],[TotalTimeInBed]]</f>
        <v>0.96517412935323388</v>
      </c>
    </row>
    <row r="383" spans="1:7" x14ac:dyDescent="0.25">
      <c r="A383">
        <v>8378563200</v>
      </c>
      <c r="B383" s="1" t="s">
        <v>15</v>
      </c>
      <c r="C383">
        <v>1</v>
      </c>
      <c r="D383">
        <v>550</v>
      </c>
      <c r="E383">
        <v>584</v>
      </c>
      <c r="F383">
        <f>sleepDay_merged__2[[#This Row],[TotalMinutesAsleep]]/60</f>
        <v>9.1666666666666661</v>
      </c>
      <c r="G383" s="4">
        <f>sleepDay_merged__2[[#This Row],[TotalMinutesAsleep]]/sleepDay_merged__2[[#This Row],[TotalTimeInBed]]</f>
        <v>0.94178082191780821</v>
      </c>
    </row>
    <row r="384" spans="1:7" x14ac:dyDescent="0.25">
      <c r="A384">
        <v>8378563200</v>
      </c>
      <c r="B384" s="1" t="s">
        <v>31</v>
      </c>
      <c r="C384">
        <v>1</v>
      </c>
      <c r="D384">
        <v>531</v>
      </c>
      <c r="E384">
        <v>600</v>
      </c>
      <c r="F384">
        <f>sleepDay_merged__2[[#This Row],[TotalMinutesAsleep]]/60</f>
        <v>8.85</v>
      </c>
      <c r="G384" s="4">
        <f>sleepDay_merged__2[[#This Row],[TotalMinutesAsleep]]/sleepDay_merged__2[[#This Row],[TotalTimeInBed]]</f>
        <v>0.88500000000000001</v>
      </c>
    </row>
    <row r="385" spans="1:7" x14ac:dyDescent="0.25">
      <c r="A385">
        <v>8378563200</v>
      </c>
      <c r="B385" s="1" t="s">
        <v>16</v>
      </c>
      <c r="C385">
        <v>1</v>
      </c>
      <c r="D385">
        <v>506</v>
      </c>
      <c r="E385">
        <v>556</v>
      </c>
      <c r="F385">
        <f>sleepDay_merged__2[[#This Row],[TotalMinutesAsleep]]/60</f>
        <v>8.4333333333333336</v>
      </c>
      <c r="G385" s="4">
        <f>sleepDay_merged__2[[#This Row],[TotalMinutesAsleep]]/sleepDay_merged__2[[#This Row],[TotalTimeInBed]]</f>
        <v>0.91007194244604317</v>
      </c>
    </row>
    <row r="386" spans="1:7" x14ac:dyDescent="0.25">
      <c r="A386">
        <v>8378563200</v>
      </c>
      <c r="B386" s="1" t="s">
        <v>17</v>
      </c>
      <c r="C386">
        <v>1</v>
      </c>
      <c r="D386">
        <v>527</v>
      </c>
      <c r="E386">
        <v>562</v>
      </c>
      <c r="F386">
        <f>sleepDay_merged__2[[#This Row],[TotalMinutesAsleep]]/60</f>
        <v>8.7833333333333332</v>
      </c>
      <c r="G386" s="4">
        <f>sleepDay_merged__2[[#This Row],[TotalMinutesAsleep]]/sleepDay_merged__2[[#This Row],[TotalTimeInBed]]</f>
        <v>0.93772241992882566</v>
      </c>
    </row>
    <row r="387" spans="1:7" x14ac:dyDescent="0.25">
      <c r="A387">
        <v>8378563200</v>
      </c>
      <c r="B387" s="1" t="s">
        <v>18</v>
      </c>
      <c r="C387">
        <v>1</v>
      </c>
      <c r="D387">
        <v>468</v>
      </c>
      <c r="E387">
        <v>555</v>
      </c>
      <c r="F387">
        <f>sleepDay_merged__2[[#This Row],[TotalMinutesAsleep]]/60</f>
        <v>7.8</v>
      </c>
      <c r="G387" s="4">
        <f>sleepDay_merged__2[[#This Row],[TotalMinutesAsleep]]/sleepDay_merged__2[[#This Row],[TotalTimeInBed]]</f>
        <v>0.84324324324324329</v>
      </c>
    </row>
    <row r="388" spans="1:7" x14ac:dyDescent="0.25">
      <c r="A388">
        <v>8378563200</v>
      </c>
      <c r="B388" s="1" t="s">
        <v>19</v>
      </c>
      <c r="C388">
        <v>1</v>
      </c>
      <c r="D388">
        <v>475</v>
      </c>
      <c r="E388">
        <v>539</v>
      </c>
      <c r="F388">
        <f>sleepDay_merged__2[[#This Row],[TotalMinutesAsleep]]/60</f>
        <v>7.916666666666667</v>
      </c>
      <c r="G388" s="4">
        <f>sleepDay_merged__2[[#This Row],[TotalMinutesAsleep]]/sleepDay_merged__2[[#This Row],[TotalTimeInBed]]</f>
        <v>0.88126159554730987</v>
      </c>
    </row>
    <row r="389" spans="1:7" x14ac:dyDescent="0.25">
      <c r="A389">
        <v>8378563200</v>
      </c>
      <c r="B389" s="1" t="s">
        <v>20</v>
      </c>
      <c r="C389">
        <v>1</v>
      </c>
      <c r="D389">
        <v>351</v>
      </c>
      <c r="E389">
        <v>385</v>
      </c>
      <c r="F389">
        <f>sleepDay_merged__2[[#This Row],[TotalMinutesAsleep]]/60</f>
        <v>5.85</v>
      </c>
      <c r="G389" s="4">
        <f>sleepDay_merged__2[[#This Row],[TotalMinutesAsleep]]/sleepDay_merged__2[[#This Row],[TotalTimeInBed]]</f>
        <v>0.91168831168831166</v>
      </c>
    </row>
    <row r="390" spans="1:7" x14ac:dyDescent="0.25">
      <c r="A390">
        <v>8378563200</v>
      </c>
      <c r="B390" s="1" t="s">
        <v>21</v>
      </c>
      <c r="C390">
        <v>1</v>
      </c>
      <c r="D390">
        <v>405</v>
      </c>
      <c r="E390">
        <v>429</v>
      </c>
      <c r="F390">
        <f>sleepDay_merged__2[[#This Row],[TotalMinutesAsleep]]/60</f>
        <v>6.75</v>
      </c>
      <c r="G390" s="4">
        <f>sleepDay_merged__2[[#This Row],[TotalMinutesAsleep]]/sleepDay_merged__2[[#This Row],[TotalTimeInBed]]</f>
        <v>0.94405594405594406</v>
      </c>
    </row>
    <row r="391" spans="1:7" x14ac:dyDescent="0.25">
      <c r="A391">
        <v>8378563200</v>
      </c>
      <c r="B391" s="1" t="s">
        <v>32</v>
      </c>
      <c r="C391">
        <v>1</v>
      </c>
      <c r="D391">
        <v>441</v>
      </c>
      <c r="E391">
        <v>477</v>
      </c>
      <c r="F391">
        <f>sleepDay_merged__2[[#This Row],[TotalMinutesAsleep]]/60</f>
        <v>7.35</v>
      </c>
      <c r="G391" s="4">
        <f>sleepDay_merged__2[[#This Row],[TotalMinutesAsleep]]/sleepDay_merged__2[[#This Row],[TotalTimeInBed]]</f>
        <v>0.92452830188679247</v>
      </c>
    </row>
    <row r="392" spans="1:7" x14ac:dyDescent="0.25">
      <c r="A392">
        <v>8378563200</v>
      </c>
      <c r="B392" s="1" t="s">
        <v>22</v>
      </c>
      <c r="C392">
        <v>1</v>
      </c>
      <c r="D392">
        <v>381</v>
      </c>
      <c r="E392">
        <v>417</v>
      </c>
      <c r="F392">
        <f>sleepDay_merged__2[[#This Row],[TotalMinutesAsleep]]/60</f>
        <v>6.35</v>
      </c>
      <c r="G392" s="4">
        <f>sleepDay_merged__2[[#This Row],[TotalMinutesAsleep]]/sleepDay_merged__2[[#This Row],[TotalTimeInBed]]</f>
        <v>0.91366906474820142</v>
      </c>
    </row>
    <row r="393" spans="1:7" x14ac:dyDescent="0.25">
      <c r="A393">
        <v>8378563200</v>
      </c>
      <c r="B393" s="1" t="s">
        <v>23</v>
      </c>
      <c r="C393">
        <v>1</v>
      </c>
      <c r="D393">
        <v>323</v>
      </c>
      <c r="E393">
        <v>355</v>
      </c>
      <c r="F393">
        <f>sleepDay_merged__2[[#This Row],[TotalMinutesAsleep]]/60</f>
        <v>5.3833333333333337</v>
      </c>
      <c r="G393" s="4">
        <f>sleepDay_merged__2[[#This Row],[TotalMinutesAsleep]]/sleepDay_merged__2[[#This Row],[TotalTimeInBed]]</f>
        <v>0.90985915492957747</v>
      </c>
    </row>
    <row r="394" spans="1:7" x14ac:dyDescent="0.25">
      <c r="A394">
        <v>8378563200</v>
      </c>
      <c r="B394" s="1" t="s">
        <v>24</v>
      </c>
      <c r="C394">
        <v>2</v>
      </c>
      <c r="D394">
        <v>459</v>
      </c>
      <c r="E394">
        <v>513</v>
      </c>
      <c r="F394">
        <f>sleepDay_merged__2[[#This Row],[TotalMinutesAsleep]]/60</f>
        <v>7.65</v>
      </c>
      <c r="G394" s="4">
        <f>sleepDay_merged__2[[#This Row],[TotalMinutesAsleep]]/sleepDay_merged__2[[#This Row],[TotalTimeInBed]]</f>
        <v>0.89473684210526316</v>
      </c>
    </row>
    <row r="395" spans="1:7" x14ac:dyDescent="0.25">
      <c r="A395">
        <v>8378563200</v>
      </c>
      <c r="B395" s="1" t="s">
        <v>25</v>
      </c>
      <c r="C395">
        <v>1</v>
      </c>
      <c r="D395">
        <v>545</v>
      </c>
      <c r="E395">
        <v>606</v>
      </c>
      <c r="F395">
        <f>sleepDay_merged__2[[#This Row],[TotalMinutesAsleep]]/60</f>
        <v>9.0833333333333339</v>
      </c>
      <c r="G395" s="4">
        <f>sleepDay_merged__2[[#This Row],[TotalMinutesAsleep]]/sleepDay_merged__2[[#This Row],[TotalTimeInBed]]</f>
        <v>0.89933993399339929</v>
      </c>
    </row>
    <row r="396" spans="1:7" x14ac:dyDescent="0.25">
      <c r="A396">
        <v>8378563200</v>
      </c>
      <c r="B396" s="1" t="s">
        <v>26</v>
      </c>
      <c r="C396">
        <v>1</v>
      </c>
      <c r="D396">
        <v>359</v>
      </c>
      <c r="E396">
        <v>399</v>
      </c>
      <c r="F396">
        <f>sleepDay_merged__2[[#This Row],[TotalMinutesAsleep]]/60</f>
        <v>5.9833333333333334</v>
      </c>
      <c r="G396" s="4">
        <f>sleepDay_merged__2[[#This Row],[TotalMinutesAsleep]]/sleepDay_merged__2[[#This Row],[TotalTimeInBed]]</f>
        <v>0.89974937343358397</v>
      </c>
    </row>
    <row r="397" spans="1:7" x14ac:dyDescent="0.25">
      <c r="A397">
        <v>8378563200</v>
      </c>
      <c r="B397" s="1" t="s">
        <v>27</v>
      </c>
      <c r="C397">
        <v>1</v>
      </c>
      <c r="D397">
        <v>342</v>
      </c>
      <c r="E397">
        <v>391</v>
      </c>
      <c r="F397">
        <f>sleepDay_merged__2[[#This Row],[TotalMinutesAsleep]]/60</f>
        <v>5.7</v>
      </c>
      <c r="G397" s="4">
        <f>sleepDay_merged__2[[#This Row],[TotalMinutesAsleep]]/sleepDay_merged__2[[#This Row],[TotalTimeInBed]]</f>
        <v>0.8746803069053708</v>
      </c>
    </row>
    <row r="398" spans="1:7" x14ac:dyDescent="0.25">
      <c r="A398">
        <v>8378563200</v>
      </c>
      <c r="B398" s="1" t="s">
        <v>28</v>
      </c>
      <c r="C398">
        <v>1</v>
      </c>
      <c r="D398">
        <v>368</v>
      </c>
      <c r="E398">
        <v>387</v>
      </c>
      <c r="F398">
        <f>sleepDay_merged__2[[#This Row],[TotalMinutesAsleep]]/60</f>
        <v>6.1333333333333337</v>
      </c>
      <c r="G398" s="4">
        <f>sleepDay_merged__2[[#This Row],[TotalMinutesAsleep]]/sleepDay_merged__2[[#This Row],[TotalTimeInBed]]</f>
        <v>0.95090439276485783</v>
      </c>
    </row>
    <row r="399" spans="1:7" x14ac:dyDescent="0.25">
      <c r="A399">
        <v>8378563200</v>
      </c>
      <c r="B399" s="1" t="s">
        <v>33</v>
      </c>
      <c r="C399">
        <v>1</v>
      </c>
      <c r="D399">
        <v>496</v>
      </c>
      <c r="E399">
        <v>546</v>
      </c>
      <c r="F399">
        <f>sleepDay_merged__2[[#This Row],[TotalMinutesAsleep]]/60</f>
        <v>8.2666666666666675</v>
      </c>
      <c r="G399" s="4">
        <f>sleepDay_merged__2[[#This Row],[TotalMinutesAsleep]]/sleepDay_merged__2[[#This Row],[TotalTimeInBed]]</f>
        <v>0.90842490842490842</v>
      </c>
    </row>
    <row r="400" spans="1:7" x14ac:dyDescent="0.25">
      <c r="A400">
        <v>8792009665</v>
      </c>
      <c r="B400" s="1" t="s">
        <v>4</v>
      </c>
      <c r="C400">
        <v>1</v>
      </c>
      <c r="D400">
        <v>458</v>
      </c>
      <c r="E400">
        <v>493</v>
      </c>
      <c r="F400">
        <f>sleepDay_merged__2[[#This Row],[TotalMinutesAsleep]]/60</f>
        <v>7.6333333333333337</v>
      </c>
      <c r="G400" s="4">
        <f>sleepDay_merged__2[[#This Row],[TotalMinutesAsleep]]/sleepDay_merged__2[[#This Row],[TotalTimeInBed]]</f>
        <v>0.92900608519269778</v>
      </c>
    </row>
    <row r="401" spans="1:7" x14ac:dyDescent="0.25">
      <c r="A401">
        <v>8792009665</v>
      </c>
      <c r="B401" s="1" t="s">
        <v>5</v>
      </c>
      <c r="C401">
        <v>1</v>
      </c>
      <c r="D401">
        <v>531</v>
      </c>
      <c r="E401">
        <v>552</v>
      </c>
      <c r="F401">
        <f>sleepDay_merged__2[[#This Row],[TotalMinutesAsleep]]/60</f>
        <v>8.85</v>
      </c>
      <c r="G401" s="4">
        <f>sleepDay_merged__2[[#This Row],[TotalMinutesAsleep]]/sleepDay_merged__2[[#This Row],[TotalTimeInBed]]</f>
        <v>0.96195652173913049</v>
      </c>
    </row>
    <row r="402" spans="1:7" x14ac:dyDescent="0.25">
      <c r="A402">
        <v>8792009665</v>
      </c>
      <c r="B402" s="1" t="s">
        <v>29</v>
      </c>
      <c r="C402">
        <v>1</v>
      </c>
      <c r="D402">
        <v>486</v>
      </c>
      <c r="E402">
        <v>503</v>
      </c>
      <c r="F402">
        <f>sleepDay_merged__2[[#This Row],[TotalMinutesAsleep]]/60</f>
        <v>8.1</v>
      </c>
      <c r="G402" s="4">
        <f>sleepDay_merged__2[[#This Row],[TotalMinutesAsleep]]/sleepDay_merged__2[[#This Row],[TotalTimeInBed]]</f>
        <v>0.96620278330019882</v>
      </c>
    </row>
    <row r="403" spans="1:7" x14ac:dyDescent="0.25">
      <c r="A403">
        <v>8792009665</v>
      </c>
      <c r="B403" s="1" t="s">
        <v>6</v>
      </c>
      <c r="C403">
        <v>1</v>
      </c>
      <c r="D403">
        <v>363</v>
      </c>
      <c r="E403">
        <v>377</v>
      </c>
      <c r="F403">
        <f>sleepDay_merged__2[[#This Row],[TotalMinutesAsleep]]/60</f>
        <v>6.05</v>
      </c>
      <c r="G403" s="4">
        <f>sleepDay_merged__2[[#This Row],[TotalMinutesAsleep]]/sleepDay_merged__2[[#This Row],[TotalTimeInBed]]</f>
        <v>0.96286472148541113</v>
      </c>
    </row>
    <row r="404" spans="1:7" x14ac:dyDescent="0.25">
      <c r="A404">
        <v>8792009665</v>
      </c>
      <c r="B404" s="1" t="s">
        <v>10</v>
      </c>
      <c r="C404">
        <v>1</v>
      </c>
      <c r="D404">
        <v>528</v>
      </c>
      <c r="E404">
        <v>547</v>
      </c>
      <c r="F404">
        <f>sleepDay_merged__2[[#This Row],[TotalMinutesAsleep]]/60</f>
        <v>8.8000000000000007</v>
      </c>
      <c r="G404" s="4">
        <f>sleepDay_merged__2[[#This Row],[TotalMinutesAsleep]]/sleepDay_merged__2[[#This Row],[TotalTimeInBed]]</f>
        <v>0.96526508226691043</v>
      </c>
    </row>
    <row r="405" spans="1:7" x14ac:dyDescent="0.25">
      <c r="A405">
        <v>8792009665</v>
      </c>
      <c r="B405" s="1" t="s">
        <v>30</v>
      </c>
      <c r="C405">
        <v>1</v>
      </c>
      <c r="D405">
        <v>391</v>
      </c>
      <c r="E405">
        <v>407</v>
      </c>
      <c r="F405">
        <f>sleepDay_merged__2[[#This Row],[TotalMinutesAsleep]]/60</f>
        <v>6.5166666666666666</v>
      </c>
      <c r="G405" s="4">
        <f>sleepDay_merged__2[[#This Row],[TotalMinutesAsleep]]/sleepDay_merged__2[[#This Row],[TotalTimeInBed]]</f>
        <v>0.9606879606879607</v>
      </c>
    </row>
    <row r="406" spans="1:7" x14ac:dyDescent="0.25">
      <c r="A406">
        <v>8792009665</v>
      </c>
      <c r="B406" s="1" t="s">
        <v>12</v>
      </c>
      <c r="C406">
        <v>1</v>
      </c>
      <c r="D406">
        <v>339</v>
      </c>
      <c r="E406">
        <v>360</v>
      </c>
      <c r="F406">
        <f>sleepDay_merged__2[[#This Row],[TotalMinutesAsleep]]/60</f>
        <v>5.65</v>
      </c>
      <c r="G406" s="4">
        <f>sleepDay_merged__2[[#This Row],[TotalMinutesAsleep]]/sleepDay_merged__2[[#This Row],[TotalTimeInBed]]</f>
        <v>0.94166666666666665</v>
      </c>
    </row>
    <row r="407" spans="1:7" x14ac:dyDescent="0.25">
      <c r="A407">
        <v>8792009665</v>
      </c>
      <c r="B407" s="1" t="s">
        <v>31</v>
      </c>
      <c r="C407">
        <v>1</v>
      </c>
      <c r="D407">
        <v>423</v>
      </c>
      <c r="E407">
        <v>428</v>
      </c>
      <c r="F407">
        <f>sleepDay_merged__2[[#This Row],[TotalMinutesAsleep]]/60</f>
        <v>7.05</v>
      </c>
      <c r="G407" s="4">
        <f>sleepDay_merged__2[[#This Row],[TotalMinutesAsleep]]/sleepDay_merged__2[[#This Row],[TotalTimeInBed]]</f>
        <v>0.98831775700934577</v>
      </c>
    </row>
    <row r="408" spans="1:7" x14ac:dyDescent="0.25">
      <c r="A408">
        <v>8792009665</v>
      </c>
      <c r="B408" s="1" t="s">
        <v>16</v>
      </c>
      <c r="C408">
        <v>1</v>
      </c>
      <c r="D408">
        <v>402</v>
      </c>
      <c r="E408">
        <v>416</v>
      </c>
      <c r="F408">
        <f>sleepDay_merged__2[[#This Row],[TotalMinutesAsleep]]/60</f>
        <v>6.7</v>
      </c>
      <c r="G408" s="4">
        <f>sleepDay_merged__2[[#This Row],[TotalMinutesAsleep]]/sleepDay_merged__2[[#This Row],[TotalTimeInBed]]</f>
        <v>0.96634615384615385</v>
      </c>
    </row>
    <row r="409" spans="1:7" x14ac:dyDescent="0.25">
      <c r="A409">
        <v>8792009665</v>
      </c>
      <c r="B409" s="1" t="s">
        <v>17</v>
      </c>
      <c r="C409">
        <v>1</v>
      </c>
      <c r="D409">
        <v>398</v>
      </c>
      <c r="E409">
        <v>406</v>
      </c>
      <c r="F409">
        <f>sleepDay_merged__2[[#This Row],[TotalMinutesAsleep]]/60</f>
        <v>6.6333333333333337</v>
      </c>
      <c r="G409" s="4">
        <f>sleepDay_merged__2[[#This Row],[TotalMinutesAsleep]]/sleepDay_merged__2[[#This Row],[TotalTimeInBed]]</f>
        <v>0.98029556650246308</v>
      </c>
    </row>
    <row r="410" spans="1:7" x14ac:dyDescent="0.25">
      <c r="A410">
        <v>8792009665</v>
      </c>
      <c r="B410" s="1" t="s">
        <v>18</v>
      </c>
      <c r="C410">
        <v>1</v>
      </c>
      <c r="D410">
        <v>343</v>
      </c>
      <c r="E410">
        <v>360</v>
      </c>
      <c r="F410">
        <f>sleepDay_merged__2[[#This Row],[TotalMinutesAsleep]]/60</f>
        <v>5.7166666666666668</v>
      </c>
      <c r="G410" s="4">
        <f>sleepDay_merged__2[[#This Row],[TotalMinutesAsleep]]/sleepDay_merged__2[[#This Row],[TotalTimeInBed]]</f>
        <v>0.95277777777777772</v>
      </c>
    </row>
    <row r="411" spans="1:7" x14ac:dyDescent="0.25">
      <c r="A411">
        <v>8792009665</v>
      </c>
      <c r="B411" s="1" t="s">
        <v>19</v>
      </c>
      <c r="C411">
        <v>1</v>
      </c>
      <c r="D411">
        <v>503</v>
      </c>
      <c r="E411">
        <v>527</v>
      </c>
      <c r="F411">
        <f>sleepDay_merged__2[[#This Row],[TotalMinutesAsleep]]/60</f>
        <v>8.3833333333333329</v>
      </c>
      <c r="G411" s="4">
        <f>sleepDay_merged__2[[#This Row],[TotalMinutesAsleep]]/sleepDay_merged__2[[#This Row],[TotalTimeInBed]]</f>
        <v>0.95445920303605314</v>
      </c>
    </row>
    <row r="412" spans="1:7" x14ac:dyDescent="0.25">
      <c r="A412">
        <v>8792009665</v>
      </c>
      <c r="B412" s="1" t="s">
        <v>20</v>
      </c>
      <c r="C412">
        <v>1</v>
      </c>
      <c r="D412">
        <v>415</v>
      </c>
      <c r="E412">
        <v>423</v>
      </c>
      <c r="F412">
        <f>sleepDay_merged__2[[#This Row],[TotalMinutesAsleep]]/60</f>
        <v>6.916666666666667</v>
      </c>
      <c r="G412" s="4">
        <f>sleepDay_merged__2[[#This Row],[TotalMinutesAsleep]]/sleepDay_merged__2[[#This Row],[TotalTimeInBed]]</f>
        <v>0.98108747044917255</v>
      </c>
    </row>
    <row r="413" spans="1:7" x14ac:dyDescent="0.25">
      <c r="A413">
        <v>8792009665</v>
      </c>
      <c r="B413" s="1" t="s">
        <v>21</v>
      </c>
      <c r="C413">
        <v>1</v>
      </c>
      <c r="D413">
        <v>516</v>
      </c>
      <c r="E413">
        <v>545</v>
      </c>
      <c r="F413">
        <f>sleepDay_merged__2[[#This Row],[TotalMinutesAsleep]]/60</f>
        <v>8.6</v>
      </c>
      <c r="G413" s="4">
        <f>sleepDay_merged__2[[#This Row],[TotalMinutesAsleep]]/sleepDay_merged__2[[#This Row],[TotalTimeInBed]]</f>
        <v>0.94678899082568813</v>
      </c>
    </row>
    <row r="414" spans="1:7" x14ac:dyDescent="0.25">
      <c r="A414">
        <v>8792009665</v>
      </c>
      <c r="B414" s="1" t="s">
        <v>32</v>
      </c>
      <c r="C414">
        <v>1</v>
      </c>
      <c r="D414">
        <v>439</v>
      </c>
      <c r="E414">
        <v>463</v>
      </c>
      <c r="F414">
        <f>sleepDay_merged__2[[#This Row],[TotalMinutesAsleep]]/60</f>
        <v>7.3166666666666664</v>
      </c>
      <c r="G414" s="4">
        <f>sleepDay_merged__2[[#This Row],[TotalMinutesAsleep]]/sleepDay_merged__2[[#This Row],[TotalTimeInBed]]</f>
        <v>0.94816414686825057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04087-AB02-4F43-B4C2-6F9B95C08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Result-T3</vt:lpstr>
      <vt:lpstr>Analysis2</vt:lpstr>
      <vt:lpstr>Analysis1</vt:lpstr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Apyaa ...!</dc:creator>
  <cp:lastModifiedBy>Apyaa ...!</cp:lastModifiedBy>
  <dcterms:created xsi:type="dcterms:W3CDTF">2024-07-08T02:23:35Z</dcterms:created>
  <dcterms:modified xsi:type="dcterms:W3CDTF">2024-07-12T18:08:51Z</dcterms:modified>
</cp:coreProperties>
</file>