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Thesis\GIS_data\Nepal-GIS_files\Hydrology_stations-Nepal\"/>
    </mc:Choice>
  </mc:AlternateContent>
  <xr:revisionPtr revIDLastSave="0" documentId="13_ncr:1_{5769BFDB-D364-4C43-B07A-AAF8C6A61E8C}" xr6:coauthVersionLast="46" xr6:coauthVersionMax="46" xr10:uidLastSave="{00000000-0000-0000-0000-000000000000}"/>
  <bookViews>
    <workbookView minimized="1" xWindow="20" yWindow="0" windowWidth="19180" windowHeight="10340" activeTab="1" xr2:uid="{5896D6B4-7C31-410E-AE2E-E225723B04D9}"/>
  </bookViews>
  <sheets>
    <sheet name="Hydro stations" sheetId="1" r:id="rId1"/>
    <sheet name="Hydrology_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</calcChain>
</file>

<file path=xl/sharedStrings.xml><?xml version="1.0" encoding="utf-8"?>
<sst xmlns="http://schemas.openxmlformats.org/spreadsheetml/2006/main" count="493" uniqueCount="179">
  <si>
    <t>Naugragad</t>
  </si>
  <si>
    <t>Harsingbagar</t>
  </si>
  <si>
    <t>Fair</t>
  </si>
  <si>
    <t>Chamelia</t>
  </si>
  <si>
    <t>Nayalbadi</t>
  </si>
  <si>
    <t>Jamadigad</t>
  </si>
  <si>
    <t>Panjkonaya</t>
  </si>
  <si>
    <t>Surnayagad</t>
  </si>
  <si>
    <t>Patan</t>
  </si>
  <si>
    <t>Karnali</t>
  </si>
  <si>
    <t>Lalighat</t>
  </si>
  <si>
    <t>Tilanadi</t>
  </si>
  <si>
    <t>Nagma</t>
  </si>
  <si>
    <t>Sinjhakhola</t>
  </si>
  <si>
    <t>Diware</t>
  </si>
  <si>
    <t>Poor</t>
  </si>
  <si>
    <t>Asaraghat</t>
  </si>
  <si>
    <t>Good</t>
  </si>
  <si>
    <t>Benighat</t>
  </si>
  <si>
    <t>Langurkhola</t>
  </si>
  <si>
    <t>Chhanna</t>
  </si>
  <si>
    <t>Kailashkhola</t>
  </si>
  <si>
    <t>Mattada</t>
  </si>
  <si>
    <t>Budhiganga</t>
  </si>
  <si>
    <t>Chitra</t>
  </si>
  <si>
    <t>Dhungad</t>
  </si>
  <si>
    <t>Bhasme</t>
  </si>
  <si>
    <t>Sailigad</t>
  </si>
  <si>
    <t>Gautada</t>
  </si>
  <si>
    <t>Seti</t>
  </si>
  <si>
    <t>Gopaghat</t>
  </si>
  <si>
    <t>Bangga</t>
  </si>
  <si>
    <t>Thulo</t>
  </si>
  <si>
    <t>Bheri</t>
  </si>
  <si>
    <t>Samaijighat</t>
  </si>
  <si>
    <t>Jamu</t>
  </si>
  <si>
    <t>Chisapani</t>
  </si>
  <si>
    <t>Kandra</t>
  </si>
  <si>
    <t>Pahalmanpur</t>
  </si>
  <si>
    <t>Saradakhola</t>
  </si>
  <si>
    <t>Daradhunga</t>
  </si>
  <si>
    <t>Babai</t>
  </si>
  <si>
    <t>Chepang</t>
  </si>
  <si>
    <t>Bargadha</t>
  </si>
  <si>
    <t>Marikhola</t>
  </si>
  <si>
    <t>Nayagaon</t>
  </si>
  <si>
    <t>Jhimrukkhola</t>
  </si>
  <si>
    <t>Chernata</t>
  </si>
  <si>
    <t>Jhimruk</t>
  </si>
  <si>
    <t>Kohla</t>
  </si>
  <si>
    <t>Rapti</t>
  </si>
  <si>
    <t>Bagasotigaon</t>
  </si>
  <si>
    <t>Jalkundi</t>
  </si>
  <si>
    <t>Jhajharikhola</t>
  </si>
  <si>
    <t>Dhakeri</t>
  </si>
  <si>
    <t>Duduwakhola</t>
  </si>
  <si>
    <t>Masurikhet</t>
  </si>
  <si>
    <t>Kusum</t>
  </si>
  <si>
    <t>Dumrekhola</t>
  </si>
  <si>
    <t>Kalimati</t>
  </si>
  <si>
    <t>Tinaukhola</t>
  </si>
  <si>
    <t>Butwal</t>
  </si>
  <si>
    <t>Mayagdi</t>
  </si>
  <si>
    <t>Khola</t>
  </si>
  <si>
    <t>Modikhola</t>
  </si>
  <si>
    <t>Bagar</t>
  </si>
  <si>
    <t>Nayapul</t>
  </si>
  <si>
    <t>Kali</t>
  </si>
  <si>
    <t>Gandaki</t>
  </si>
  <si>
    <t>Adhikhola</t>
  </si>
  <si>
    <t>Andhimuhan</t>
  </si>
  <si>
    <t>Borlangpul</t>
  </si>
  <si>
    <t>Kaligandaki</t>
  </si>
  <si>
    <t>Ansing</t>
  </si>
  <si>
    <t>Mardikhola</t>
  </si>
  <si>
    <t>Lahachowk</t>
  </si>
  <si>
    <t>Phoolbari</t>
  </si>
  <si>
    <t>Madi</t>
  </si>
  <si>
    <t>Shisaghat</t>
  </si>
  <si>
    <t>River</t>
  </si>
  <si>
    <t>Location</t>
  </si>
  <si>
    <t>lat-D</t>
  </si>
  <si>
    <t>lat-M</t>
  </si>
  <si>
    <t>lat-S</t>
  </si>
  <si>
    <t>lon-D</t>
  </si>
  <si>
    <t>lon-M</t>
  </si>
  <si>
    <t>lon-S</t>
  </si>
  <si>
    <t>Elev</t>
  </si>
  <si>
    <t>Drainage</t>
  </si>
  <si>
    <t>From</t>
  </si>
  <si>
    <t>To</t>
  </si>
  <si>
    <t>Quality</t>
  </si>
  <si>
    <t>Station</t>
  </si>
  <si>
    <t>Khudikhola</t>
  </si>
  <si>
    <t>Khudibazar</t>
  </si>
  <si>
    <t>Marshyandi</t>
  </si>
  <si>
    <t>Bhakundebesi</t>
  </si>
  <si>
    <t>Bimalnagar</t>
  </si>
  <si>
    <t>Goplingghat</t>
  </si>
  <si>
    <t>Chepekhola</t>
  </si>
  <si>
    <t>Gharmbesi</t>
  </si>
  <si>
    <t>Burhi</t>
  </si>
  <si>
    <t>LangtangKhola</t>
  </si>
  <si>
    <t>LangtangVillage</t>
  </si>
  <si>
    <t>poor</t>
  </si>
  <si>
    <t>Phalankhukhola</t>
  </si>
  <si>
    <t>Brtrawati</t>
  </si>
  <si>
    <t>Trishuli</t>
  </si>
  <si>
    <t>Betrawati</t>
  </si>
  <si>
    <t>Tadi</t>
  </si>
  <si>
    <t>Belkot</t>
  </si>
  <si>
    <t>Kalikhola</t>
  </si>
  <si>
    <t>Narayani</t>
  </si>
  <si>
    <t>Devghat</t>
  </si>
  <si>
    <t>Rajaiya</t>
  </si>
  <si>
    <t>Manaharikhola</t>
  </si>
  <si>
    <t>Manahari</t>
  </si>
  <si>
    <t>Lotharkhola</t>
  </si>
  <si>
    <t>Lothar</t>
  </si>
  <si>
    <t>Bagmati</t>
  </si>
  <si>
    <t>Sundarijal</t>
  </si>
  <si>
    <t>Gaurighat</t>
  </si>
  <si>
    <t>Bagmti</t>
  </si>
  <si>
    <t>Chovar</t>
  </si>
  <si>
    <t>Khokana</t>
  </si>
  <si>
    <t>Kulekhanikhola</t>
  </si>
  <si>
    <t>Lamichaur</t>
  </si>
  <si>
    <t>Kulekhani</t>
  </si>
  <si>
    <t>Bhorleni</t>
  </si>
  <si>
    <t>Padharadovan</t>
  </si>
  <si>
    <t>Karmaiya</t>
  </si>
  <si>
    <t>Arun</t>
  </si>
  <si>
    <t>Uwagaun</t>
  </si>
  <si>
    <t>Sabayakhola</t>
  </si>
  <si>
    <t>Tumlingtar</t>
  </si>
  <si>
    <t>Hinwakhola</t>
  </si>
  <si>
    <t>Pipaltar</t>
  </si>
  <si>
    <t>Turkighat</t>
  </si>
  <si>
    <t>Simle</t>
  </si>
  <si>
    <t>Bhotekosi</t>
  </si>
  <si>
    <t>Barbise</t>
  </si>
  <si>
    <t>Balephi</t>
  </si>
  <si>
    <t>Jalbire</t>
  </si>
  <si>
    <t>Melamchi</t>
  </si>
  <si>
    <t>Helambhu</t>
  </si>
  <si>
    <t>Idrawati</t>
  </si>
  <si>
    <t>Dolalghat</t>
  </si>
  <si>
    <t>Sunkosi</t>
  </si>
  <si>
    <t>Pachuwarghat</t>
  </si>
  <si>
    <t>Rosikhola</t>
  </si>
  <si>
    <t>Panauti</t>
  </si>
  <si>
    <t>Tamakosi</t>
  </si>
  <si>
    <t>Busti</t>
  </si>
  <si>
    <t>Khimtikhola</t>
  </si>
  <si>
    <t>Rasnalu</t>
  </si>
  <si>
    <t>Khurkot</t>
  </si>
  <si>
    <t>Likhu</t>
  </si>
  <si>
    <t>Sangutar</t>
  </si>
  <si>
    <t>Taktorkhola</t>
  </si>
  <si>
    <t>Beni</t>
  </si>
  <si>
    <t>Dudhakosi</t>
  </si>
  <si>
    <t>Rabuwabazar</t>
  </si>
  <si>
    <t>Kampughat</t>
  </si>
  <si>
    <t>Hampchuwar</t>
  </si>
  <si>
    <t>Tamur</t>
  </si>
  <si>
    <t>Majhitar</t>
  </si>
  <si>
    <t>Mulghat</t>
  </si>
  <si>
    <t>Saptakosi</t>
  </si>
  <si>
    <t>Chatara</t>
  </si>
  <si>
    <t>Maikhola</t>
  </si>
  <si>
    <t>Rajdwali</t>
  </si>
  <si>
    <t>Kankai</t>
  </si>
  <si>
    <t>Mainachuli</t>
  </si>
  <si>
    <t>S. No.</t>
  </si>
  <si>
    <t>lat</t>
  </si>
  <si>
    <t>lon</t>
  </si>
  <si>
    <t xml:space="preserve">Station </t>
  </si>
  <si>
    <t xml:space="preserve">River </t>
  </si>
  <si>
    <t>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</si>
</sst>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66C3C-4018-4853-9689-1F914AF2B759}" name="Table1" displayName="Table1" ref="A1:Q95" totalsRowShown="0">
  <autoFilter ref="A1:Q95" xr:uid="{5D230170-B2C5-4BE1-A70C-5D6E9BF422A6}"/>
  <tableColumns count="17">
    <tableColumn id="1" xr3:uid="{9A87632D-5C4B-4C5A-9F4A-8A57A4501E7D}" name="S. No."/>
    <tableColumn id="2" xr3:uid="{0E9ED8EE-3DED-414E-A987-2E930D7ADB70}" name="Station"/>
    <tableColumn id="3" xr3:uid="{8193C2B5-1B3A-473B-A442-B06C9E448209}" name="River"/>
    <tableColumn id="4" xr3:uid="{D5F48D66-612D-4C21-B457-502B2FBFE911}" name="Location"/>
    <tableColumn id="5" xr3:uid="{AA97D742-F123-46AB-9FEE-33BF457E0062}" name="lat-D"/>
    <tableColumn id="6" xr3:uid="{EA848B47-5F3D-4DDA-8F2D-EF2DEF0F12CC}" name="lat-M"/>
    <tableColumn id="7" xr3:uid="{E567BB9B-BB70-454E-8119-60720E5A67A6}" name="lat-S"/>
    <tableColumn id="16" xr3:uid="{58684AA6-FDB9-42E0-A689-B3DEF59471DD}" name="lat" dataDxfId="1">
      <calculatedColumnFormula>(Table1[[#This Row],[lat-D]]*3600+Table1[[#This Row],[lat-M]]*60+Table1[[#This Row],[lat-S]])/3600</calculatedColumnFormula>
    </tableColumn>
    <tableColumn id="8" xr3:uid="{9C452FE9-70A2-48D1-9406-559EA91025A4}" name="lon-D"/>
    <tableColumn id="9" xr3:uid="{B1521CE9-F3B3-48C7-85FE-0F9F1DB40604}" name="lon-M"/>
    <tableColumn id="10" xr3:uid="{03152017-FD8B-4FA7-B4EB-66DD96FB575E}" name="lon-S"/>
    <tableColumn id="17" xr3:uid="{E25100E1-0DD2-47B1-9DF8-86EFA21237A7}" name="lon" dataDxfId="0">
      <calculatedColumnFormula>(Table1[[#This Row],[lon-D]]*3600+Table1[[#This Row],[lon-M]]*60+Table1[[#This Row],[lon-S]])/3600</calculatedColumnFormula>
    </tableColumn>
    <tableColumn id="11" xr3:uid="{CE8E9D9D-13E5-4F8E-9D18-BF3014D72FDB}" name="Elev"/>
    <tableColumn id="12" xr3:uid="{CF337AA0-2213-4393-ABA3-587D3FFB0D55}" name="Drainage"/>
    <tableColumn id="13" xr3:uid="{46D785AA-6CDC-4CEA-BF1D-10E934DF1D58}" name="From"/>
    <tableColumn id="14" xr3:uid="{7319DED4-1ADA-4580-870A-505B9CAEE9C5}" name="To"/>
    <tableColumn id="15" xr3:uid="{F3A09E3D-AE5E-4F3E-A7FC-4B5BC61F7448}" name="Qua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D92DF-89F1-4C1A-8ABC-431DFCF64439}" name="Table2" displayName="Table2" ref="A1:F95" totalsRowShown="0">
  <autoFilter ref="A1:F95" xr:uid="{B80F9B99-63FF-453E-B7B8-359B2DC4C15E}"/>
  <sortState xmlns:xlrd2="http://schemas.microsoft.com/office/spreadsheetml/2017/richdata2" ref="A2:F95">
    <sortCondition ref="A1:A95"/>
  </sortState>
  <tableColumns count="6">
    <tableColumn id="1" xr3:uid="{C489D0FF-27EA-4703-B890-344C4663069F}" name="Station "/>
    <tableColumn id="2" xr3:uid="{7A6F95C6-7074-4263-BBF8-F453D41ED77C}" name="River "/>
    <tableColumn id="3" xr3:uid="{2D1B1E66-B2ED-48F3-979F-2FA384E70B68}" name="Location"/>
    <tableColumn id="4" xr3:uid="{CD4E286C-8DD5-458B-9C64-708B2A3BC73B}" name="lat"/>
    <tableColumn id="5" xr3:uid="{1690BA4D-05B1-4FB0-821E-065E959E02FC}" name="lon"/>
    <tableColumn id="6" xr3:uid="{342724B0-4BB7-4A4B-ACB3-591C9D8E10E1}" name="R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0D3F-759F-4731-AFE0-DE4D29404450}">
  <dimension ref="A1:Q95"/>
  <sheetViews>
    <sheetView workbookViewId="0">
      <selection activeCell="L2" sqref="L2:L95"/>
    </sheetView>
  </sheetViews>
  <sheetFormatPr defaultRowHeight="15" x14ac:dyDescent="0.25"/>
  <cols>
    <col min="1" max="1" width="7.85546875" customWidth="1"/>
    <col min="2" max="2" width="8.85546875" customWidth="1"/>
    <col min="3" max="3" width="12.42578125" bestFit="1" customWidth="1"/>
    <col min="4" max="4" width="12" bestFit="1" customWidth="1"/>
    <col min="12" max="12" width="10.28515625" customWidth="1"/>
    <col min="15" max="15" width="8.85546875" customWidth="1"/>
  </cols>
  <sheetData>
    <row r="1" spans="1:17" x14ac:dyDescent="0.25">
      <c r="A1" t="s">
        <v>173</v>
      </c>
      <c r="B1" t="s">
        <v>92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174</v>
      </c>
      <c r="I1" t="s">
        <v>84</v>
      </c>
      <c r="J1" t="s">
        <v>85</v>
      </c>
      <c r="K1" t="s">
        <v>86</v>
      </c>
      <c r="L1" t="s">
        <v>175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</row>
    <row r="2" spans="1:17" x14ac:dyDescent="0.25">
      <c r="A2">
        <v>1</v>
      </c>
      <c r="B2">
        <v>115</v>
      </c>
      <c r="C2" t="s">
        <v>0</v>
      </c>
      <c r="D2" t="s">
        <v>1</v>
      </c>
      <c r="E2">
        <v>29</v>
      </c>
      <c r="F2">
        <v>42</v>
      </c>
      <c r="G2">
        <v>7</v>
      </c>
      <c r="H2" s="1">
        <f>(Table1[[#This Row],[lat-D]]*3600+Table1[[#This Row],[lat-M]]*60+Table1[[#This Row],[lat-S]])/3600</f>
        <v>29.701944444444443</v>
      </c>
      <c r="I2">
        <v>80</v>
      </c>
      <c r="J2">
        <v>36</v>
      </c>
      <c r="K2">
        <v>26</v>
      </c>
      <c r="L2" s="1">
        <f>(Table1[[#This Row],[lon-D]]*3600+Table1[[#This Row],[lon-M]]*60+Table1[[#This Row],[lon-S]])/3600</f>
        <v>80.607222222222219</v>
      </c>
      <c r="M2">
        <v>784</v>
      </c>
      <c r="N2">
        <v>203</v>
      </c>
      <c r="O2">
        <v>2000</v>
      </c>
      <c r="P2">
        <v>2014</v>
      </c>
      <c r="Q2" t="s">
        <v>2</v>
      </c>
    </row>
    <row r="3" spans="1:17" x14ac:dyDescent="0.25">
      <c r="A3">
        <v>2</v>
      </c>
      <c r="B3">
        <v>120</v>
      </c>
      <c r="C3" t="s">
        <v>3</v>
      </c>
      <c r="D3" t="s">
        <v>4</v>
      </c>
      <c r="E3">
        <v>29</v>
      </c>
      <c r="F3">
        <v>40</v>
      </c>
      <c r="G3">
        <v>20</v>
      </c>
      <c r="H3" s="1">
        <f>(Table1[[#This Row],[lat-D]]*3600+Table1[[#This Row],[lat-M]]*60+Table1[[#This Row],[lat-S]])/3600</f>
        <v>29.672222222222221</v>
      </c>
      <c r="I3">
        <v>80</v>
      </c>
      <c r="J3">
        <v>33</v>
      </c>
      <c r="K3">
        <v>30</v>
      </c>
      <c r="L3" s="1">
        <f>(Table1[[#This Row],[lon-D]]*3600+Table1[[#This Row],[lon-M]]*60+Table1[[#This Row],[lon-S]])/3600</f>
        <v>80.558333333333337</v>
      </c>
      <c r="M3">
        <v>685</v>
      </c>
      <c r="N3">
        <v>1150</v>
      </c>
      <c r="O3">
        <v>1965</v>
      </c>
      <c r="P3">
        <v>2015</v>
      </c>
      <c r="Q3" t="s">
        <v>2</v>
      </c>
    </row>
    <row r="4" spans="1:17" x14ac:dyDescent="0.25">
      <c r="A4">
        <v>3</v>
      </c>
      <c r="B4">
        <v>125</v>
      </c>
      <c r="C4" t="s">
        <v>5</v>
      </c>
      <c r="D4" t="s">
        <v>6</v>
      </c>
      <c r="E4">
        <v>29</v>
      </c>
      <c r="F4">
        <v>38</v>
      </c>
      <c r="G4">
        <v>18</v>
      </c>
      <c r="H4" s="1">
        <f>(Table1[[#This Row],[lat-D]]*3600+Table1[[#This Row],[lat-M]]*60+Table1[[#This Row],[lat-S]])/3600</f>
        <v>29.638333333333332</v>
      </c>
      <c r="I4">
        <v>80</v>
      </c>
      <c r="J4">
        <v>30</v>
      </c>
      <c r="K4">
        <v>50</v>
      </c>
      <c r="L4" s="1">
        <f>(Table1[[#This Row],[lon-D]]*3600+Table1[[#This Row],[lon-M]]*60+Table1[[#This Row],[lon-S]])/3600</f>
        <v>80.513888888888886</v>
      </c>
      <c r="M4">
        <v>580</v>
      </c>
      <c r="N4">
        <v>228</v>
      </c>
      <c r="O4">
        <v>2001</v>
      </c>
      <c r="P4">
        <v>2011</v>
      </c>
      <c r="Q4" t="s">
        <v>2</v>
      </c>
    </row>
    <row r="5" spans="1:17" x14ac:dyDescent="0.25">
      <c r="A5">
        <v>4</v>
      </c>
      <c r="B5">
        <v>170</v>
      </c>
      <c r="C5" t="s">
        <v>7</v>
      </c>
      <c r="D5" t="s">
        <v>8</v>
      </c>
      <c r="E5">
        <v>29</v>
      </c>
      <c r="F5">
        <v>27</v>
      </c>
      <c r="G5">
        <v>30</v>
      </c>
      <c r="H5" s="1">
        <f>(Table1[[#This Row],[lat-D]]*3600+Table1[[#This Row],[lat-M]]*60+Table1[[#This Row],[lat-S]])/3600</f>
        <v>29.458333333333332</v>
      </c>
      <c r="I5">
        <v>80</v>
      </c>
      <c r="J5">
        <v>33</v>
      </c>
      <c r="K5">
        <v>23</v>
      </c>
      <c r="L5" s="1">
        <f>(Table1[[#This Row],[lon-D]]*3600+Table1[[#This Row],[lon-M]]*60+Table1[[#This Row],[lon-S]])/3600</f>
        <v>80.55638888888889</v>
      </c>
      <c r="M5">
        <v>1110</v>
      </c>
      <c r="N5">
        <v>188</v>
      </c>
      <c r="O5">
        <v>1966</v>
      </c>
      <c r="P5">
        <v>1987</v>
      </c>
      <c r="Q5" t="s">
        <v>2</v>
      </c>
    </row>
    <row r="6" spans="1:17" x14ac:dyDescent="0.25">
      <c r="A6">
        <v>5</v>
      </c>
      <c r="B6">
        <v>215</v>
      </c>
      <c r="C6" t="s">
        <v>9</v>
      </c>
      <c r="D6" t="s">
        <v>10</v>
      </c>
      <c r="E6">
        <v>29</v>
      </c>
      <c r="F6">
        <v>9</v>
      </c>
      <c r="G6">
        <v>32</v>
      </c>
      <c r="H6" s="1">
        <f>(Table1[[#This Row],[lat-D]]*3600+Table1[[#This Row],[lat-M]]*60+Table1[[#This Row],[lat-S]])/3600</f>
        <v>29.158888888888889</v>
      </c>
      <c r="I6">
        <v>81</v>
      </c>
      <c r="J6">
        <v>35</v>
      </c>
      <c r="K6">
        <v>28</v>
      </c>
      <c r="L6" s="1">
        <f>(Table1[[#This Row],[lon-D]]*3600+Table1[[#This Row],[lon-M]]*60+Table1[[#This Row],[lon-S]])/3600</f>
        <v>81.591111111111104</v>
      </c>
      <c r="M6">
        <v>590</v>
      </c>
      <c r="N6">
        <v>15200</v>
      </c>
      <c r="O6">
        <v>1977</v>
      </c>
      <c r="P6">
        <v>2006</v>
      </c>
      <c r="Q6" t="s">
        <v>2</v>
      </c>
    </row>
    <row r="7" spans="1:17" x14ac:dyDescent="0.25">
      <c r="A7">
        <v>6</v>
      </c>
      <c r="B7">
        <v>220</v>
      </c>
      <c r="C7" t="s">
        <v>11</v>
      </c>
      <c r="D7" t="s">
        <v>12</v>
      </c>
      <c r="E7">
        <v>29</v>
      </c>
      <c r="F7">
        <v>6</v>
      </c>
      <c r="G7">
        <v>26</v>
      </c>
      <c r="H7" s="1">
        <f>(Table1[[#This Row],[lat-D]]*3600+Table1[[#This Row],[lat-M]]*60+Table1[[#This Row],[lat-S]])/3600</f>
        <v>29.107222222222223</v>
      </c>
      <c r="I7">
        <v>81</v>
      </c>
      <c r="J7">
        <v>40</v>
      </c>
      <c r="K7">
        <v>49</v>
      </c>
      <c r="L7" s="1">
        <f>(Table1[[#This Row],[lon-D]]*3600+Table1[[#This Row],[lon-M]]*60+Table1[[#This Row],[lon-S]])/3600</f>
        <v>81.680277777777775</v>
      </c>
      <c r="M7">
        <v>1935</v>
      </c>
      <c r="N7">
        <v>1870</v>
      </c>
      <c r="O7">
        <v>1973</v>
      </c>
      <c r="P7">
        <v>2015</v>
      </c>
      <c r="Q7" t="s">
        <v>2</v>
      </c>
    </row>
    <row r="8" spans="1:17" x14ac:dyDescent="0.25">
      <c r="A8">
        <v>7</v>
      </c>
      <c r="B8">
        <v>225</v>
      </c>
      <c r="C8" t="s">
        <v>13</v>
      </c>
      <c r="D8" t="s">
        <v>14</v>
      </c>
      <c r="E8">
        <v>29</v>
      </c>
      <c r="F8">
        <v>12</v>
      </c>
      <c r="G8">
        <v>0</v>
      </c>
      <c r="H8" s="1">
        <f>(Table1[[#This Row],[lat-D]]*3600+Table1[[#This Row],[lat-M]]*60+Table1[[#This Row],[lat-S]])/3600</f>
        <v>29.2</v>
      </c>
      <c r="I8">
        <v>81</v>
      </c>
      <c r="J8">
        <v>55</v>
      </c>
      <c r="K8">
        <v>0</v>
      </c>
      <c r="L8" s="1">
        <f>(Table1[[#This Row],[lon-D]]*3600+Table1[[#This Row],[lon-M]]*60+Table1[[#This Row],[lon-S]])/3600</f>
        <v>81.916666666666671</v>
      </c>
      <c r="M8">
        <v>1943</v>
      </c>
      <c r="N8">
        <v>824</v>
      </c>
      <c r="O8">
        <v>1967</v>
      </c>
      <c r="P8">
        <v>2015</v>
      </c>
      <c r="Q8" t="s">
        <v>15</v>
      </c>
    </row>
    <row r="9" spans="1:17" x14ac:dyDescent="0.25">
      <c r="A9">
        <v>8</v>
      </c>
      <c r="B9">
        <v>240</v>
      </c>
      <c r="C9" t="s">
        <v>9</v>
      </c>
      <c r="D9" t="s">
        <v>16</v>
      </c>
      <c r="E9">
        <v>28</v>
      </c>
      <c r="F9">
        <v>57</v>
      </c>
      <c r="G9">
        <v>10</v>
      </c>
      <c r="H9" s="1">
        <f>(Table1[[#This Row],[lat-D]]*3600+Table1[[#This Row],[lat-M]]*60+Table1[[#This Row],[lat-S]])/3600</f>
        <v>28.952777777777779</v>
      </c>
      <c r="I9">
        <v>81</v>
      </c>
      <c r="J9">
        <v>26</v>
      </c>
      <c r="K9">
        <v>30</v>
      </c>
      <c r="L9" s="1">
        <f>(Table1[[#This Row],[lon-D]]*3600+Table1[[#This Row],[lon-M]]*60+Table1[[#This Row],[lon-S]])/3600</f>
        <v>81.441666666666663</v>
      </c>
      <c r="M9">
        <v>629</v>
      </c>
      <c r="N9">
        <v>19260</v>
      </c>
      <c r="O9">
        <v>1962</v>
      </c>
      <c r="P9">
        <v>2014</v>
      </c>
      <c r="Q9" t="s">
        <v>17</v>
      </c>
    </row>
    <row r="10" spans="1:17" x14ac:dyDescent="0.25">
      <c r="A10">
        <v>9</v>
      </c>
      <c r="B10">
        <v>250</v>
      </c>
      <c r="C10" t="s">
        <v>9</v>
      </c>
      <c r="D10" t="s">
        <v>18</v>
      </c>
      <c r="E10">
        <v>28</v>
      </c>
      <c r="F10">
        <v>57</v>
      </c>
      <c r="G10">
        <v>40</v>
      </c>
      <c r="H10" s="1">
        <f>(Table1[[#This Row],[lat-D]]*3600+Table1[[#This Row],[lat-M]]*60+Table1[[#This Row],[lat-S]])/3600</f>
        <v>28.961111111111112</v>
      </c>
      <c r="I10">
        <v>81</v>
      </c>
      <c r="J10">
        <v>7</v>
      </c>
      <c r="K10">
        <v>10</v>
      </c>
      <c r="L10" s="1">
        <f>(Table1[[#This Row],[lon-D]]*3600+Table1[[#This Row],[lon-M]]*60+Table1[[#This Row],[lon-S]])/3600</f>
        <v>81.11944444444444</v>
      </c>
      <c r="M10">
        <v>320</v>
      </c>
      <c r="N10">
        <v>21240</v>
      </c>
      <c r="O10">
        <v>1963</v>
      </c>
      <c r="P10">
        <v>2015</v>
      </c>
      <c r="Q10" t="s">
        <v>2</v>
      </c>
    </row>
    <row r="11" spans="1:17" x14ac:dyDescent="0.25">
      <c r="A11">
        <v>10</v>
      </c>
      <c r="B11">
        <v>251.6</v>
      </c>
      <c r="C11" t="s">
        <v>19</v>
      </c>
      <c r="D11" t="s">
        <v>20</v>
      </c>
      <c r="E11">
        <v>29</v>
      </c>
      <c r="F11">
        <v>29</v>
      </c>
      <c r="G11">
        <v>52</v>
      </c>
      <c r="H11" s="1">
        <f>(Table1[[#This Row],[lat-D]]*3600+Table1[[#This Row],[lat-M]]*60+Table1[[#This Row],[lat-S]])/3600</f>
        <v>29.497777777777777</v>
      </c>
      <c r="I11">
        <v>81</v>
      </c>
      <c r="J11">
        <v>7</v>
      </c>
      <c r="K11">
        <v>55</v>
      </c>
      <c r="L11" s="1">
        <f>(Table1[[#This Row],[lon-D]]*3600+Table1[[#This Row],[lon-M]]*60+Table1[[#This Row],[lon-S]])/3600</f>
        <v>81.131944444444443</v>
      </c>
      <c r="M11">
        <v>1158</v>
      </c>
      <c r="N11">
        <v>159</v>
      </c>
      <c r="O11">
        <v>2001</v>
      </c>
      <c r="P11">
        <v>2014</v>
      </c>
      <c r="Q11" t="s">
        <v>2</v>
      </c>
    </row>
    <row r="12" spans="1:17" x14ac:dyDescent="0.25">
      <c r="A12">
        <v>11</v>
      </c>
      <c r="B12">
        <v>253.9</v>
      </c>
      <c r="C12" t="s">
        <v>21</v>
      </c>
      <c r="D12" t="s">
        <v>22</v>
      </c>
      <c r="E12">
        <v>29</v>
      </c>
      <c r="F12">
        <v>9</v>
      </c>
      <c r="G12">
        <v>49</v>
      </c>
      <c r="H12" s="1">
        <f>(Table1[[#This Row],[lat-D]]*3600+Table1[[#This Row],[lat-M]]*60+Table1[[#This Row],[lat-S]])/3600</f>
        <v>29.163611111111113</v>
      </c>
      <c r="I12">
        <v>81</v>
      </c>
      <c r="J12">
        <v>19</v>
      </c>
      <c r="K12">
        <v>8</v>
      </c>
      <c r="L12" s="1">
        <f>(Table1[[#This Row],[lon-D]]*3600+Table1[[#This Row],[lon-M]]*60+Table1[[#This Row],[lon-S]])/3600</f>
        <v>81.318888888888893</v>
      </c>
      <c r="M12">
        <v>751</v>
      </c>
      <c r="N12">
        <v>196</v>
      </c>
      <c r="O12">
        <v>2001</v>
      </c>
      <c r="P12">
        <v>2006</v>
      </c>
      <c r="Q12" t="s">
        <v>2</v>
      </c>
    </row>
    <row r="13" spans="1:17" x14ac:dyDescent="0.25">
      <c r="A13">
        <v>12</v>
      </c>
      <c r="B13">
        <v>256.5</v>
      </c>
      <c r="C13" t="s">
        <v>23</v>
      </c>
      <c r="D13" t="s">
        <v>24</v>
      </c>
      <c r="E13">
        <v>29</v>
      </c>
      <c r="F13">
        <v>9</v>
      </c>
      <c r="G13">
        <v>47</v>
      </c>
      <c r="H13" s="1">
        <f>(Table1[[#This Row],[lat-D]]*3600+Table1[[#This Row],[lat-M]]*60+Table1[[#This Row],[lat-S]])/3600</f>
        <v>29.163055555555555</v>
      </c>
      <c r="I13">
        <v>81</v>
      </c>
      <c r="J13">
        <v>12</v>
      </c>
      <c r="K13">
        <v>59</v>
      </c>
      <c r="L13" s="1">
        <f>(Table1[[#This Row],[lon-D]]*3600+Table1[[#This Row],[lon-M]]*60+Table1[[#This Row],[lon-S]])/3600</f>
        <v>81.216388888888886</v>
      </c>
      <c r="M13">
        <v>506</v>
      </c>
      <c r="N13">
        <v>1576</v>
      </c>
      <c r="O13">
        <v>2000</v>
      </c>
      <c r="P13">
        <v>2008</v>
      </c>
      <c r="Q13" t="s">
        <v>2</v>
      </c>
    </row>
    <row r="14" spans="1:17" x14ac:dyDescent="0.25">
      <c r="A14">
        <v>13</v>
      </c>
      <c r="B14">
        <v>258</v>
      </c>
      <c r="C14" t="s">
        <v>25</v>
      </c>
      <c r="D14" t="s">
        <v>26</v>
      </c>
      <c r="E14">
        <v>29</v>
      </c>
      <c r="F14">
        <v>22</v>
      </c>
      <c r="G14">
        <v>16</v>
      </c>
      <c r="H14" s="1">
        <f>(Table1[[#This Row],[lat-D]]*3600+Table1[[#This Row],[lat-M]]*60+Table1[[#This Row],[lat-S]])/3600</f>
        <v>29.371111111111112</v>
      </c>
      <c r="I14">
        <v>80</v>
      </c>
      <c r="J14">
        <v>47</v>
      </c>
      <c r="K14">
        <v>6</v>
      </c>
      <c r="L14" s="1">
        <f>(Table1[[#This Row],[lon-D]]*3600+Table1[[#This Row],[lon-M]]*60+Table1[[#This Row],[lon-S]])/3600</f>
        <v>80.784999999999997</v>
      </c>
      <c r="M14">
        <v>700</v>
      </c>
      <c r="N14">
        <v>135</v>
      </c>
      <c r="O14">
        <v>2000</v>
      </c>
      <c r="P14">
        <v>2006</v>
      </c>
      <c r="Q14" t="s">
        <v>15</v>
      </c>
    </row>
    <row r="15" spans="1:17" x14ac:dyDescent="0.25">
      <c r="A15">
        <v>14</v>
      </c>
      <c r="B15">
        <v>259.10000000000002</v>
      </c>
      <c r="C15" t="s">
        <v>27</v>
      </c>
      <c r="D15" t="s">
        <v>28</v>
      </c>
      <c r="E15">
        <v>29</v>
      </c>
      <c r="F15">
        <v>22</v>
      </c>
      <c r="G15">
        <v>0</v>
      </c>
      <c r="H15" s="1">
        <f>(Table1[[#This Row],[lat-D]]*3600+Table1[[#This Row],[lat-M]]*60+Table1[[#This Row],[lat-S]])/3600</f>
        <v>29.366666666666667</v>
      </c>
      <c r="I15">
        <v>80</v>
      </c>
      <c r="J15">
        <v>50</v>
      </c>
      <c r="K15">
        <v>0</v>
      </c>
      <c r="L15" s="1">
        <f>(Table1[[#This Row],[lon-D]]*3600+Table1[[#This Row],[lon-M]]*60+Table1[[#This Row],[lon-S]])/3600</f>
        <v>80.833333333333329</v>
      </c>
      <c r="M15">
        <v>770</v>
      </c>
      <c r="N15">
        <v>179</v>
      </c>
      <c r="O15">
        <v>2000</v>
      </c>
      <c r="P15">
        <v>2006</v>
      </c>
      <c r="Q15" t="s">
        <v>17</v>
      </c>
    </row>
    <row r="16" spans="1:17" x14ac:dyDescent="0.25">
      <c r="A16">
        <v>15</v>
      </c>
      <c r="B16">
        <v>259.2</v>
      </c>
      <c r="C16" t="s">
        <v>29</v>
      </c>
      <c r="D16" t="s">
        <v>30</v>
      </c>
      <c r="E16">
        <v>29</v>
      </c>
      <c r="F16">
        <v>18</v>
      </c>
      <c r="G16">
        <v>0</v>
      </c>
      <c r="H16" s="1">
        <f>(Table1[[#This Row],[lat-D]]*3600+Table1[[#This Row],[lat-M]]*60+Table1[[#This Row],[lat-S]])/3600</f>
        <v>29.3</v>
      </c>
      <c r="I16">
        <v>80</v>
      </c>
      <c r="J16">
        <v>46</v>
      </c>
      <c r="K16">
        <v>30</v>
      </c>
      <c r="L16" s="1">
        <f>(Table1[[#This Row],[lon-D]]*3600+Table1[[#This Row],[lon-M]]*60+Table1[[#This Row],[lon-S]])/3600</f>
        <v>80.775000000000006</v>
      </c>
      <c r="M16">
        <v>750</v>
      </c>
      <c r="N16">
        <v>4420</v>
      </c>
      <c r="O16">
        <v>1986</v>
      </c>
      <c r="P16">
        <v>2014</v>
      </c>
      <c r="Q16" t="s">
        <v>2</v>
      </c>
    </row>
    <row r="17" spans="1:17" x14ac:dyDescent="0.25">
      <c r="A17">
        <v>16</v>
      </c>
      <c r="B17">
        <v>260</v>
      </c>
      <c r="C17" t="s">
        <v>29</v>
      </c>
      <c r="D17" t="s">
        <v>31</v>
      </c>
      <c r="E17">
        <v>28</v>
      </c>
      <c r="F17">
        <v>58</v>
      </c>
      <c r="G17">
        <v>40</v>
      </c>
      <c r="H17" s="1">
        <f>(Table1[[#This Row],[lat-D]]*3600+Table1[[#This Row],[lat-M]]*60+Table1[[#This Row],[lat-S]])/3600</f>
        <v>28.977777777777778</v>
      </c>
      <c r="I17">
        <v>81</v>
      </c>
      <c r="J17">
        <v>8</v>
      </c>
      <c r="K17">
        <v>40</v>
      </c>
      <c r="L17" s="1">
        <f>(Table1[[#This Row],[lon-D]]*3600+Table1[[#This Row],[lon-M]]*60+Table1[[#This Row],[lon-S]])/3600</f>
        <v>81.144444444444446</v>
      </c>
      <c r="M17">
        <v>328</v>
      </c>
      <c r="N17">
        <v>7460</v>
      </c>
      <c r="O17">
        <v>1963</v>
      </c>
      <c r="P17">
        <v>2015</v>
      </c>
      <c r="Q17" t="s">
        <v>2</v>
      </c>
    </row>
    <row r="18" spans="1:17" x14ac:dyDescent="0.25">
      <c r="A18">
        <v>17</v>
      </c>
      <c r="B18">
        <v>265</v>
      </c>
      <c r="C18" t="s">
        <v>32</v>
      </c>
      <c r="D18" t="s">
        <v>33</v>
      </c>
      <c r="E18">
        <v>28</v>
      </c>
      <c r="F18">
        <v>42</v>
      </c>
      <c r="G18">
        <v>47</v>
      </c>
      <c r="H18" s="1">
        <f>(Table1[[#This Row],[lat-D]]*3600+Table1[[#This Row],[lat-M]]*60+Table1[[#This Row],[lat-S]])/3600</f>
        <v>28.713055555555556</v>
      </c>
      <c r="I18">
        <v>82</v>
      </c>
      <c r="J18">
        <v>17</v>
      </c>
      <c r="K18">
        <v>0</v>
      </c>
      <c r="L18" s="1">
        <f>(Table1[[#This Row],[lon-D]]*3600+Table1[[#This Row],[lon-M]]*60+Table1[[#This Row],[lon-S]])/3600</f>
        <v>82.283333333333331</v>
      </c>
      <c r="M18">
        <v>550</v>
      </c>
      <c r="N18">
        <v>6720</v>
      </c>
      <c r="O18">
        <v>1977</v>
      </c>
      <c r="P18">
        <v>2015</v>
      </c>
      <c r="Q18" t="s">
        <v>2</v>
      </c>
    </row>
    <row r="19" spans="1:17" x14ac:dyDescent="0.25">
      <c r="A19">
        <v>18</v>
      </c>
      <c r="B19">
        <v>269.5</v>
      </c>
      <c r="C19" t="s">
        <v>33</v>
      </c>
      <c r="D19" t="s">
        <v>34</v>
      </c>
      <c r="E19">
        <v>28</v>
      </c>
      <c r="F19">
        <v>31</v>
      </c>
      <c r="G19">
        <v>2</v>
      </c>
      <c r="H19" s="1">
        <f>(Table1[[#This Row],[lat-D]]*3600+Table1[[#This Row],[lat-M]]*60+Table1[[#This Row],[lat-S]])/3600</f>
        <v>28.517222222222223</v>
      </c>
      <c r="I19">
        <v>81</v>
      </c>
      <c r="J19">
        <v>39</v>
      </c>
      <c r="K19">
        <v>25</v>
      </c>
      <c r="L19" s="1">
        <f>(Table1[[#This Row],[lon-D]]*3600+Table1[[#This Row],[lon-M]]*60+Table1[[#This Row],[lon-S]])/3600</f>
        <v>81.656944444444449</v>
      </c>
      <c r="M19">
        <v>500</v>
      </c>
      <c r="N19">
        <v>12200</v>
      </c>
      <c r="O19">
        <v>1992</v>
      </c>
      <c r="P19">
        <v>2014</v>
      </c>
      <c r="Q19" t="s">
        <v>2</v>
      </c>
    </row>
    <row r="20" spans="1:17" x14ac:dyDescent="0.25">
      <c r="A20">
        <v>19</v>
      </c>
      <c r="B20">
        <v>270</v>
      </c>
      <c r="C20" t="s">
        <v>33</v>
      </c>
      <c r="D20" t="s">
        <v>35</v>
      </c>
      <c r="E20">
        <v>28</v>
      </c>
      <c r="F20">
        <v>45</v>
      </c>
      <c r="G20">
        <v>20</v>
      </c>
      <c r="H20" s="1">
        <f>(Table1[[#This Row],[lat-D]]*3600+Table1[[#This Row],[lat-M]]*60+Table1[[#This Row],[lat-S]])/3600</f>
        <v>28.755555555555556</v>
      </c>
      <c r="I20">
        <v>81</v>
      </c>
      <c r="J20">
        <v>21</v>
      </c>
      <c r="K20">
        <v>0</v>
      </c>
      <c r="L20" s="1">
        <f>(Table1[[#This Row],[lon-D]]*3600+Table1[[#This Row],[lon-M]]*60+Table1[[#This Row],[lon-S]])/3600</f>
        <v>81.349999999999994</v>
      </c>
      <c r="M20">
        <v>246</v>
      </c>
      <c r="N20">
        <v>12290</v>
      </c>
      <c r="O20">
        <v>1963</v>
      </c>
      <c r="P20">
        <v>2010</v>
      </c>
      <c r="Q20" t="s">
        <v>15</v>
      </c>
    </row>
    <row r="21" spans="1:17" x14ac:dyDescent="0.25">
      <c r="A21">
        <v>20</v>
      </c>
      <c r="B21">
        <v>280</v>
      </c>
      <c r="C21" t="s">
        <v>9</v>
      </c>
      <c r="D21" t="s">
        <v>36</v>
      </c>
      <c r="E21">
        <v>28</v>
      </c>
      <c r="F21">
        <v>38</v>
      </c>
      <c r="G21">
        <v>40</v>
      </c>
      <c r="H21" s="1">
        <f>(Table1[[#This Row],[lat-D]]*3600+Table1[[#This Row],[lat-M]]*60+Table1[[#This Row],[lat-S]])/3600</f>
        <v>28.644444444444446</v>
      </c>
      <c r="I21">
        <v>81</v>
      </c>
      <c r="J21">
        <v>17</v>
      </c>
      <c r="K21">
        <v>30</v>
      </c>
      <c r="L21" s="1">
        <f>(Table1[[#This Row],[lon-D]]*3600+Table1[[#This Row],[lon-M]]*60+Table1[[#This Row],[lon-S]])/3600</f>
        <v>81.291666666666671</v>
      </c>
      <c r="M21">
        <v>191</v>
      </c>
      <c r="N21">
        <v>42890</v>
      </c>
      <c r="O21">
        <v>1962</v>
      </c>
      <c r="P21">
        <v>2015</v>
      </c>
      <c r="Q21" t="s">
        <v>2</v>
      </c>
    </row>
    <row r="22" spans="1:17" x14ac:dyDescent="0.25">
      <c r="A22">
        <v>21</v>
      </c>
      <c r="B22">
        <v>283.3</v>
      </c>
      <c r="C22" t="s">
        <v>37</v>
      </c>
      <c r="D22" t="s">
        <v>38</v>
      </c>
      <c r="E22">
        <v>28</v>
      </c>
      <c r="F22">
        <v>30</v>
      </c>
      <c r="G22">
        <v>41</v>
      </c>
      <c r="H22" s="1">
        <f>(Table1[[#This Row],[lat-D]]*3600+Table1[[#This Row],[lat-M]]*60+Table1[[#This Row],[lat-S]])/3600</f>
        <v>28.511388888888888</v>
      </c>
      <c r="I22">
        <v>80</v>
      </c>
      <c r="J22">
        <v>56</v>
      </c>
      <c r="K22">
        <v>24</v>
      </c>
      <c r="L22" s="1">
        <f>(Table1[[#This Row],[lon-D]]*3600+Table1[[#This Row],[lon-M]]*60+Table1[[#This Row],[lon-S]])/3600</f>
        <v>80.94</v>
      </c>
      <c r="M22">
        <v>143</v>
      </c>
      <c r="N22">
        <v>479</v>
      </c>
      <c r="O22">
        <v>2001</v>
      </c>
      <c r="P22">
        <v>2006</v>
      </c>
      <c r="Q22" t="s">
        <v>15</v>
      </c>
    </row>
    <row r="23" spans="1:17" x14ac:dyDescent="0.25">
      <c r="A23">
        <v>22</v>
      </c>
      <c r="B23">
        <v>286</v>
      </c>
      <c r="C23" t="s">
        <v>39</v>
      </c>
      <c r="D23" t="s">
        <v>40</v>
      </c>
      <c r="E23">
        <v>28</v>
      </c>
      <c r="F23">
        <v>17</v>
      </c>
      <c r="G23">
        <v>58</v>
      </c>
      <c r="H23" s="1">
        <f>(Table1[[#This Row],[lat-D]]*3600+Table1[[#This Row],[lat-M]]*60+Table1[[#This Row],[lat-S]])/3600</f>
        <v>28.299444444444443</v>
      </c>
      <c r="I23">
        <v>82</v>
      </c>
      <c r="J23">
        <v>1</v>
      </c>
      <c r="K23">
        <v>30</v>
      </c>
      <c r="L23" s="1">
        <f>(Table1[[#This Row],[lon-D]]*3600+Table1[[#This Row],[lon-M]]*60+Table1[[#This Row],[lon-S]])/3600</f>
        <v>82.025000000000006</v>
      </c>
      <c r="M23">
        <v>579</v>
      </c>
      <c r="N23">
        <v>816</v>
      </c>
      <c r="O23">
        <v>1972</v>
      </c>
      <c r="P23">
        <v>2015</v>
      </c>
      <c r="Q23" t="s">
        <v>15</v>
      </c>
    </row>
    <row r="24" spans="1:17" x14ac:dyDescent="0.25">
      <c r="A24">
        <v>23</v>
      </c>
      <c r="B24">
        <v>289.95</v>
      </c>
      <c r="C24" t="s">
        <v>41</v>
      </c>
      <c r="D24" t="s">
        <v>42</v>
      </c>
      <c r="E24">
        <v>28</v>
      </c>
      <c r="F24">
        <v>21</v>
      </c>
      <c r="G24">
        <v>4</v>
      </c>
      <c r="H24" s="1">
        <f>(Table1[[#This Row],[lat-D]]*3600+Table1[[#This Row],[lat-M]]*60+Table1[[#This Row],[lat-S]])/3600</f>
        <v>28.351111111111113</v>
      </c>
      <c r="I24">
        <v>81</v>
      </c>
      <c r="J24">
        <v>43</v>
      </c>
      <c r="K24">
        <v>14</v>
      </c>
      <c r="L24" s="1">
        <f>(Table1[[#This Row],[lon-D]]*3600+Table1[[#This Row],[lon-M]]*60+Table1[[#This Row],[lon-S]])/3600</f>
        <v>81.720555555555549</v>
      </c>
      <c r="M24">
        <v>325</v>
      </c>
      <c r="N24">
        <v>2557</v>
      </c>
      <c r="O24">
        <v>1990</v>
      </c>
      <c r="P24">
        <v>2013</v>
      </c>
      <c r="Q24" t="s">
        <v>2</v>
      </c>
    </row>
    <row r="25" spans="1:17" x14ac:dyDescent="0.25">
      <c r="A25">
        <v>24</v>
      </c>
      <c r="B25">
        <v>290</v>
      </c>
      <c r="C25" t="s">
        <v>41</v>
      </c>
      <c r="D25" t="s">
        <v>43</v>
      </c>
      <c r="E25">
        <v>28</v>
      </c>
      <c r="F25">
        <v>25</v>
      </c>
      <c r="G25">
        <v>20</v>
      </c>
      <c r="H25" s="1">
        <f>(Table1[[#This Row],[lat-D]]*3600+Table1[[#This Row],[lat-M]]*60+Table1[[#This Row],[lat-S]])/3600</f>
        <v>28.422222222222221</v>
      </c>
      <c r="I25">
        <v>81</v>
      </c>
      <c r="J25">
        <v>22</v>
      </c>
      <c r="K25">
        <v>10</v>
      </c>
      <c r="L25" s="1">
        <f>(Table1[[#This Row],[lon-D]]*3600+Table1[[#This Row],[lon-M]]*60+Table1[[#This Row],[lon-S]])/3600</f>
        <v>81.36944444444444</v>
      </c>
      <c r="M25">
        <v>192</v>
      </c>
      <c r="N25">
        <v>3000</v>
      </c>
      <c r="O25">
        <v>1967</v>
      </c>
      <c r="P25">
        <v>1987</v>
      </c>
      <c r="Q25" t="s">
        <v>2</v>
      </c>
    </row>
    <row r="26" spans="1:17" x14ac:dyDescent="0.25">
      <c r="A26">
        <v>25</v>
      </c>
      <c r="B26">
        <v>330</v>
      </c>
      <c r="C26" t="s">
        <v>44</v>
      </c>
      <c r="D26" t="s">
        <v>45</v>
      </c>
      <c r="E26">
        <v>28</v>
      </c>
      <c r="F26">
        <v>4</v>
      </c>
      <c r="G26">
        <v>20</v>
      </c>
      <c r="H26" s="1">
        <f>(Table1[[#This Row],[lat-D]]*3600+Table1[[#This Row],[lat-M]]*60+Table1[[#This Row],[lat-S]])/3600</f>
        <v>28.072222222222223</v>
      </c>
      <c r="I26">
        <v>82</v>
      </c>
      <c r="J26">
        <v>48</v>
      </c>
      <c r="K26">
        <v>0</v>
      </c>
      <c r="L26" s="1">
        <f>(Table1[[#This Row],[lon-D]]*3600+Table1[[#This Row],[lon-M]]*60+Table1[[#This Row],[lon-S]])/3600</f>
        <v>82.8</v>
      </c>
      <c r="M26">
        <v>536</v>
      </c>
      <c r="N26">
        <v>1938</v>
      </c>
      <c r="O26">
        <v>1965</v>
      </c>
      <c r="P26">
        <v>2015</v>
      </c>
      <c r="Q26" t="s">
        <v>15</v>
      </c>
    </row>
    <row r="27" spans="1:17" x14ac:dyDescent="0.25">
      <c r="A27">
        <v>26</v>
      </c>
      <c r="B27">
        <v>339.5</v>
      </c>
      <c r="C27" t="s">
        <v>46</v>
      </c>
      <c r="D27" t="s">
        <v>47</v>
      </c>
      <c r="E27">
        <v>28</v>
      </c>
      <c r="F27">
        <v>3</v>
      </c>
      <c r="G27">
        <v>0</v>
      </c>
      <c r="H27" s="1">
        <f>(Table1[[#This Row],[lat-D]]*3600+Table1[[#This Row],[lat-M]]*60+Table1[[#This Row],[lat-S]])/3600</f>
        <v>28.05</v>
      </c>
      <c r="I27">
        <v>82</v>
      </c>
      <c r="J27">
        <v>49</v>
      </c>
      <c r="K27">
        <v>40</v>
      </c>
      <c r="L27" s="1">
        <f>(Table1[[#This Row],[lon-D]]*3600+Table1[[#This Row],[lon-M]]*60+Table1[[#This Row],[lon-S]])/3600</f>
        <v>82.827777777777783</v>
      </c>
      <c r="M27">
        <v>762</v>
      </c>
      <c r="N27">
        <v>683</v>
      </c>
      <c r="O27">
        <v>1971</v>
      </c>
      <c r="P27">
        <v>1995</v>
      </c>
      <c r="Q27" t="s">
        <v>15</v>
      </c>
    </row>
    <row r="28" spans="1:17" x14ac:dyDescent="0.25">
      <c r="A28">
        <v>27</v>
      </c>
      <c r="B28">
        <v>340</v>
      </c>
      <c r="C28" t="s">
        <v>48</v>
      </c>
      <c r="D28" t="s">
        <v>49</v>
      </c>
      <c r="E28">
        <v>28</v>
      </c>
      <c r="F28">
        <v>2</v>
      </c>
      <c r="G28">
        <v>10</v>
      </c>
      <c r="H28" s="1">
        <f>(Table1[[#This Row],[lat-D]]*3600+Table1[[#This Row],[lat-M]]*60+Table1[[#This Row],[lat-S]])/3600</f>
        <v>28.036111111111111</v>
      </c>
      <c r="I28">
        <v>82</v>
      </c>
      <c r="J28">
        <v>53</v>
      </c>
      <c r="K28">
        <v>0</v>
      </c>
      <c r="L28" s="1">
        <f>(Table1[[#This Row],[lon-D]]*3600+Table1[[#This Row],[lon-M]]*60+Table1[[#This Row],[lon-S]])/3600</f>
        <v>82.88333333333334</v>
      </c>
      <c r="M28">
        <v>692</v>
      </c>
      <c r="N28">
        <v>696</v>
      </c>
      <c r="O28">
        <v>1965</v>
      </c>
      <c r="P28">
        <v>1970</v>
      </c>
      <c r="Q28" t="s">
        <v>2</v>
      </c>
    </row>
    <row r="29" spans="1:17" x14ac:dyDescent="0.25">
      <c r="A29">
        <v>28</v>
      </c>
      <c r="B29">
        <v>350</v>
      </c>
      <c r="C29" t="s">
        <v>50</v>
      </c>
      <c r="D29" t="s">
        <v>51</v>
      </c>
      <c r="E29">
        <v>27</v>
      </c>
      <c r="F29">
        <v>51</v>
      </c>
      <c r="G29">
        <v>12</v>
      </c>
      <c r="H29" s="1">
        <f>(Table1[[#This Row],[lat-D]]*3600+Table1[[#This Row],[lat-M]]*60+Table1[[#This Row],[lat-S]])/3600</f>
        <v>27.853333333333332</v>
      </c>
      <c r="I29">
        <v>82</v>
      </c>
      <c r="J29">
        <v>47</v>
      </c>
      <c r="K29">
        <v>34</v>
      </c>
      <c r="L29" s="1">
        <f>(Table1[[#This Row],[lon-D]]*3600+Table1[[#This Row],[lon-M]]*60+Table1[[#This Row],[lon-S]])/3600</f>
        <v>82.792777777777772</v>
      </c>
      <c r="M29">
        <v>381</v>
      </c>
      <c r="N29">
        <v>3380</v>
      </c>
      <c r="O29">
        <v>1976</v>
      </c>
      <c r="P29">
        <v>2015</v>
      </c>
      <c r="Q29" t="s">
        <v>2</v>
      </c>
    </row>
    <row r="30" spans="1:17" x14ac:dyDescent="0.25">
      <c r="A30">
        <v>29</v>
      </c>
      <c r="B30">
        <v>360</v>
      </c>
      <c r="C30" t="s">
        <v>50</v>
      </c>
      <c r="D30" t="s">
        <v>52</v>
      </c>
      <c r="E30">
        <v>27</v>
      </c>
      <c r="F30">
        <v>56</v>
      </c>
      <c r="G30">
        <v>50</v>
      </c>
      <c r="H30" s="1">
        <f>(Table1[[#This Row],[lat-D]]*3600+Table1[[#This Row],[lat-M]]*60+Table1[[#This Row],[lat-S]])/3600</f>
        <v>27.947222222222223</v>
      </c>
      <c r="I30">
        <v>82</v>
      </c>
      <c r="J30">
        <v>13</v>
      </c>
      <c r="K30">
        <v>30</v>
      </c>
      <c r="L30" s="1">
        <f>(Table1[[#This Row],[lon-D]]*3600+Table1[[#This Row],[lon-M]]*60+Table1[[#This Row],[lon-S]])/3600</f>
        <v>82.224999999999994</v>
      </c>
      <c r="M30">
        <v>218</v>
      </c>
      <c r="N30">
        <v>5150</v>
      </c>
      <c r="O30">
        <v>1964</v>
      </c>
      <c r="P30">
        <v>2006</v>
      </c>
      <c r="Q30" t="s">
        <v>2</v>
      </c>
    </row>
    <row r="31" spans="1:17" x14ac:dyDescent="0.25">
      <c r="A31">
        <v>30</v>
      </c>
      <c r="B31">
        <v>363</v>
      </c>
      <c r="C31" t="s">
        <v>53</v>
      </c>
      <c r="D31" t="s">
        <v>54</v>
      </c>
      <c r="E31">
        <v>28</v>
      </c>
      <c r="F31">
        <v>9</v>
      </c>
      <c r="G31">
        <v>22</v>
      </c>
      <c r="H31" s="1">
        <f>(Table1[[#This Row],[lat-D]]*3600+Table1[[#This Row],[lat-M]]*60+Table1[[#This Row],[lat-S]])/3600</f>
        <v>28.156111111111112</v>
      </c>
      <c r="I31">
        <v>81</v>
      </c>
      <c r="J31">
        <v>45</v>
      </c>
      <c r="K31">
        <v>13</v>
      </c>
      <c r="L31" s="1">
        <f>(Table1[[#This Row],[lon-D]]*3600+Table1[[#This Row],[lon-M]]*60+Table1[[#This Row],[lon-S]])/3600</f>
        <v>81.753611111111113</v>
      </c>
      <c r="M31">
        <v>159</v>
      </c>
      <c r="N31">
        <v>78</v>
      </c>
      <c r="O31">
        <v>2000</v>
      </c>
      <c r="P31">
        <v>2011</v>
      </c>
      <c r="Q31" t="s">
        <v>2</v>
      </c>
    </row>
    <row r="32" spans="1:17" x14ac:dyDescent="0.25">
      <c r="A32">
        <v>31</v>
      </c>
      <c r="B32">
        <v>364</v>
      </c>
      <c r="C32" t="s">
        <v>55</v>
      </c>
      <c r="D32" t="s">
        <v>56</v>
      </c>
      <c r="E32">
        <v>28</v>
      </c>
      <c r="F32">
        <v>12</v>
      </c>
      <c r="G32">
        <v>15</v>
      </c>
      <c r="H32" s="1">
        <f>(Table1[[#This Row],[lat-D]]*3600+Table1[[#This Row],[lat-M]]*60+Table1[[#This Row],[lat-S]])/3600</f>
        <v>28.204166666666666</v>
      </c>
      <c r="I32">
        <v>81</v>
      </c>
      <c r="J32">
        <v>41</v>
      </c>
      <c r="K32">
        <v>44</v>
      </c>
      <c r="L32" s="1">
        <f>(Table1[[#This Row],[lon-D]]*3600+Table1[[#This Row],[lon-M]]*60+Table1[[#This Row],[lon-S]])/3600</f>
        <v>81.695555555555558</v>
      </c>
      <c r="M32">
        <v>162</v>
      </c>
      <c r="N32">
        <v>54</v>
      </c>
      <c r="O32">
        <v>2000</v>
      </c>
      <c r="P32">
        <v>2006</v>
      </c>
      <c r="Q32" t="s">
        <v>2</v>
      </c>
    </row>
    <row r="33" spans="1:17" x14ac:dyDescent="0.25">
      <c r="A33">
        <v>32</v>
      </c>
      <c r="B33">
        <v>375</v>
      </c>
      <c r="C33" t="s">
        <v>50</v>
      </c>
      <c r="D33" t="s">
        <v>57</v>
      </c>
      <c r="E33">
        <v>28</v>
      </c>
      <c r="F33">
        <v>0</v>
      </c>
      <c r="G33">
        <v>2</v>
      </c>
      <c r="H33" s="1">
        <f>(Table1[[#This Row],[lat-D]]*3600+Table1[[#This Row],[lat-M]]*60+Table1[[#This Row],[lat-S]])/3600</f>
        <v>28.000555555555554</v>
      </c>
      <c r="I33">
        <v>82</v>
      </c>
      <c r="J33">
        <v>6</v>
      </c>
      <c r="K33">
        <v>58</v>
      </c>
      <c r="L33" s="1">
        <f>(Table1[[#This Row],[lon-D]]*3600+Table1[[#This Row],[lon-M]]*60+Table1[[#This Row],[lon-S]])/3600</f>
        <v>82.11611111111111</v>
      </c>
      <c r="M33">
        <v>235</v>
      </c>
      <c r="N33">
        <v>5200</v>
      </c>
      <c r="O33">
        <v>2003</v>
      </c>
      <c r="P33">
        <v>2015</v>
      </c>
      <c r="Q33" t="s">
        <v>2</v>
      </c>
    </row>
    <row r="34" spans="1:17" x14ac:dyDescent="0.25">
      <c r="A34">
        <v>33</v>
      </c>
      <c r="B34">
        <v>387.4</v>
      </c>
      <c r="C34" t="s">
        <v>58</v>
      </c>
      <c r="D34" t="s">
        <v>59</v>
      </c>
      <c r="E34">
        <v>27</v>
      </c>
      <c r="F34">
        <v>47</v>
      </c>
      <c r="G34">
        <v>40</v>
      </c>
      <c r="H34" s="1">
        <f>(Table1[[#This Row],[lat-D]]*3600+Table1[[#This Row],[lat-M]]*60+Table1[[#This Row],[lat-S]])/3600</f>
        <v>27.794444444444444</v>
      </c>
      <c r="I34">
        <v>83</v>
      </c>
      <c r="J34">
        <v>32</v>
      </c>
      <c r="K34">
        <v>3</v>
      </c>
      <c r="L34" s="1">
        <f>(Table1[[#This Row],[lon-D]]*3600+Table1[[#This Row],[lon-M]]*60+Table1[[#This Row],[lon-S]])/3600</f>
        <v>83.534166666666664</v>
      </c>
      <c r="M34">
        <v>595</v>
      </c>
      <c r="N34">
        <v>90</v>
      </c>
      <c r="O34">
        <v>2000</v>
      </c>
      <c r="P34">
        <v>2014</v>
      </c>
      <c r="Q34" t="s">
        <v>2</v>
      </c>
    </row>
    <row r="35" spans="1:17" x14ac:dyDescent="0.25">
      <c r="A35">
        <v>34</v>
      </c>
      <c r="B35">
        <v>390</v>
      </c>
      <c r="C35" t="s">
        <v>60</v>
      </c>
      <c r="D35" t="s">
        <v>61</v>
      </c>
      <c r="E35">
        <v>27</v>
      </c>
      <c r="F35">
        <v>42</v>
      </c>
      <c r="G35">
        <v>10</v>
      </c>
      <c r="H35" s="1">
        <f>(Table1[[#This Row],[lat-D]]*3600+Table1[[#This Row],[lat-M]]*60+Table1[[#This Row],[lat-S]])/3600</f>
        <v>27.702777777777779</v>
      </c>
      <c r="I35">
        <v>83</v>
      </c>
      <c r="J35">
        <v>27</v>
      </c>
      <c r="K35">
        <v>50</v>
      </c>
      <c r="L35" s="1">
        <f>(Table1[[#This Row],[lon-D]]*3600+Table1[[#This Row],[lon-M]]*60+Table1[[#This Row],[lon-S]])/3600</f>
        <v>83.463888888888889</v>
      </c>
      <c r="M35">
        <v>184</v>
      </c>
      <c r="N35">
        <v>554</v>
      </c>
      <c r="O35">
        <v>1964</v>
      </c>
      <c r="P35">
        <v>1969</v>
      </c>
      <c r="Q35" t="s">
        <v>2</v>
      </c>
    </row>
    <row r="36" spans="1:17" x14ac:dyDescent="0.25">
      <c r="A36">
        <v>35</v>
      </c>
      <c r="B36">
        <v>404.7</v>
      </c>
      <c r="C36" t="s">
        <v>62</v>
      </c>
      <c r="D36" t="s">
        <v>63</v>
      </c>
      <c r="E36">
        <v>28</v>
      </c>
      <c r="F36">
        <v>21</v>
      </c>
      <c r="G36">
        <v>10</v>
      </c>
      <c r="H36" s="1">
        <f>(Table1[[#This Row],[lat-D]]*3600+Table1[[#This Row],[lat-M]]*60+Table1[[#This Row],[lat-S]])/3600</f>
        <v>28.352777777777778</v>
      </c>
      <c r="I36">
        <v>83</v>
      </c>
      <c r="J36">
        <v>31</v>
      </c>
      <c r="K36">
        <v>16</v>
      </c>
      <c r="L36" s="1">
        <f>(Table1[[#This Row],[lon-D]]*3600+Table1[[#This Row],[lon-M]]*60+Table1[[#This Row],[lon-S]])/3600</f>
        <v>83.521111111111111</v>
      </c>
      <c r="M36">
        <v>914</v>
      </c>
      <c r="N36">
        <v>1112</v>
      </c>
      <c r="O36">
        <v>1976</v>
      </c>
      <c r="P36">
        <v>2015</v>
      </c>
      <c r="Q36" t="s">
        <v>2</v>
      </c>
    </row>
    <row r="37" spans="1:17" x14ac:dyDescent="0.25">
      <c r="A37">
        <v>36</v>
      </c>
      <c r="B37">
        <v>406.4</v>
      </c>
      <c r="C37" t="s">
        <v>64</v>
      </c>
      <c r="D37" t="s">
        <v>65</v>
      </c>
      <c r="E37">
        <v>28</v>
      </c>
      <c r="F37">
        <v>31</v>
      </c>
      <c r="G37">
        <v>0</v>
      </c>
      <c r="H37" s="1">
        <f>(Table1[[#This Row],[lat-D]]*3600+Table1[[#This Row],[lat-M]]*60+Table1[[#This Row],[lat-S]])/3600</f>
        <v>28.516666666666666</v>
      </c>
      <c r="I37">
        <v>83</v>
      </c>
      <c r="J37">
        <v>57</v>
      </c>
      <c r="K37">
        <v>0</v>
      </c>
      <c r="L37" s="1">
        <f>(Table1[[#This Row],[lon-D]]*3600+Table1[[#This Row],[lon-M]]*60+Table1[[#This Row],[lon-S]])/3600</f>
        <v>83.95</v>
      </c>
      <c r="M37">
        <v>3549</v>
      </c>
      <c r="N37">
        <v>158.19999999999999</v>
      </c>
      <c r="O37">
        <v>1999</v>
      </c>
      <c r="P37">
        <v>2006</v>
      </c>
      <c r="Q37" t="s">
        <v>15</v>
      </c>
    </row>
    <row r="38" spans="1:17" x14ac:dyDescent="0.25">
      <c r="A38">
        <v>37</v>
      </c>
      <c r="B38">
        <v>406.5</v>
      </c>
      <c r="C38" t="s">
        <v>64</v>
      </c>
      <c r="D38" t="s">
        <v>66</v>
      </c>
      <c r="E38">
        <v>28</v>
      </c>
      <c r="F38">
        <v>15</v>
      </c>
      <c r="G38">
        <v>15</v>
      </c>
      <c r="H38" s="1">
        <f>(Table1[[#This Row],[lat-D]]*3600+Table1[[#This Row],[lat-M]]*60+Table1[[#This Row],[lat-S]])/3600</f>
        <v>28.254166666666666</v>
      </c>
      <c r="I38">
        <v>83</v>
      </c>
      <c r="J38">
        <v>43</v>
      </c>
      <c r="K38">
        <v>27</v>
      </c>
      <c r="L38" s="1">
        <f>(Table1[[#This Row],[lon-D]]*3600+Table1[[#This Row],[lon-M]]*60+Table1[[#This Row],[lon-S]])/3600</f>
        <v>83.724166666666662</v>
      </c>
      <c r="M38">
        <v>701</v>
      </c>
      <c r="N38">
        <v>601</v>
      </c>
      <c r="O38">
        <v>1976</v>
      </c>
      <c r="P38">
        <v>2015</v>
      </c>
      <c r="Q38" t="s">
        <v>15</v>
      </c>
    </row>
    <row r="39" spans="1:17" x14ac:dyDescent="0.25">
      <c r="A39">
        <v>38</v>
      </c>
      <c r="B39">
        <v>410</v>
      </c>
      <c r="C39" t="s">
        <v>67</v>
      </c>
      <c r="D39" t="s">
        <v>68</v>
      </c>
      <c r="E39">
        <v>28</v>
      </c>
      <c r="F39">
        <v>0</v>
      </c>
      <c r="G39">
        <v>14</v>
      </c>
      <c r="H39" s="1">
        <f>(Table1[[#This Row],[lat-D]]*3600+Table1[[#This Row],[lat-M]]*60+Table1[[#This Row],[lat-S]])/3600</f>
        <v>28.003888888888888</v>
      </c>
      <c r="I39">
        <v>83</v>
      </c>
      <c r="J39">
        <v>36</v>
      </c>
      <c r="K39">
        <v>31</v>
      </c>
      <c r="L39" s="1">
        <f>(Table1[[#This Row],[lon-D]]*3600+Table1[[#This Row],[lon-M]]*60+Table1[[#This Row],[lon-S]])/3600</f>
        <v>83.608611111111117</v>
      </c>
      <c r="M39">
        <v>546</v>
      </c>
      <c r="N39">
        <v>6630</v>
      </c>
      <c r="O39">
        <v>1964</v>
      </c>
      <c r="P39">
        <v>1995</v>
      </c>
      <c r="Q39" t="s">
        <v>2</v>
      </c>
    </row>
    <row r="40" spans="1:17" x14ac:dyDescent="0.25">
      <c r="A40">
        <v>39</v>
      </c>
      <c r="B40">
        <v>415</v>
      </c>
      <c r="C40" t="s">
        <v>69</v>
      </c>
      <c r="D40" t="s">
        <v>70</v>
      </c>
      <c r="E40">
        <v>27</v>
      </c>
      <c r="F40">
        <v>58</v>
      </c>
      <c r="G40">
        <v>28</v>
      </c>
      <c r="H40" s="1">
        <f>(Table1[[#This Row],[lat-D]]*3600+Table1[[#This Row],[lat-M]]*60+Table1[[#This Row],[lat-S]])/3600</f>
        <v>27.974444444444444</v>
      </c>
      <c r="I40">
        <v>83</v>
      </c>
      <c r="J40">
        <v>35</v>
      </c>
      <c r="K40">
        <v>58</v>
      </c>
      <c r="L40" s="1">
        <f>(Table1[[#This Row],[lon-D]]*3600+Table1[[#This Row],[lon-M]]*60+Table1[[#This Row],[lon-S]])/3600</f>
        <v>83.599444444444444</v>
      </c>
      <c r="M40">
        <v>543</v>
      </c>
      <c r="N40">
        <v>476</v>
      </c>
      <c r="O40">
        <v>1964</v>
      </c>
      <c r="P40">
        <v>1991</v>
      </c>
      <c r="Q40" t="s">
        <v>2</v>
      </c>
    </row>
    <row r="41" spans="1:17" x14ac:dyDescent="0.25">
      <c r="A41">
        <v>40</v>
      </c>
      <c r="B41">
        <v>415.1</v>
      </c>
      <c r="C41" t="s">
        <v>69</v>
      </c>
      <c r="D41" t="s">
        <v>71</v>
      </c>
      <c r="E41">
        <v>27</v>
      </c>
      <c r="F41">
        <v>58</v>
      </c>
      <c r="G41">
        <v>27</v>
      </c>
      <c r="H41" s="1">
        <f>(Table1[[#This Row],[lat-D]]*3600+Table1[[#This Row],[lat-M]]*60+Table1[[#This Row],[lat-S]])/3600</f>
        <v>27.974166666666665</v>
      </c>
      <c r="I41">
        <v>83</v>
      </c>
      <c r="J41">
        <v>34</v>
      </c>
      <c r="K41">
        <v>26</v>
      </c>
      <c r="L41" s="1">
        <f>(Table1[[#This Row],[lon-D]]*3600+Table1[[#This Row],[lon-M]]*60+Table1[[#This Row],[lon-S]])/3600</f>
        <v>83.573888888888888</v>
      </c>
      <c r="M41">
        <v>749</v>
      </c>
      <c r="N41">
        <v>195</v>
      </c>
      <c r="O41">
        <v>2000</v>
      </c>
      <c r="P41">
        <v>2015</v>
      </c>
      <c r="Q41" t="s">
        <v>2</v>
      </c>
    </row>
    <row r="42" spans="1:17" x14ac:dyDescent="0.25">
      <c r="A42">
        <v>41</v>
      </c>
      <c r="B42">
        <v>419.1</v>
      </c>
      <c r="C42" t="s">
        <v>72</v>
      </c>
      <c r="D42" t="s">
        <v>73</v>
      </c>
      <c r="E42">
        <v>27</v>
      </c>
      <c r="F42">
        <v>53</v>
      </c>
      <c r="G42">
        <v>5</v>
      </c>
      <c r="H42" s="1">
        <f>(Table1[[#This Row],[lat-D]]*3600+Table1[[#This Row],[lat-M]]*60+Table1[[#This Row],[lat-S]])/3600</f>
        <v>27.884722222222223</v>
      </c>
      <c r="I42">
        <v>83</v>
      </c>
      <c r="J42">
        <v>47</v>
      </c>
      <c r="K42">
        <v>42</v>
      </c>
      <c r="L42" s="1">
        <f>(Table1[[#This Row],[lon-D]]*3600+Table1[[#This Row],[lon-M]]*60+Table1[[#This Row],[lon-S]])/3600</f>
        <v>83.795000000000002</v>
      </c>
      <c r="M42">
        <v>351</v>
      </c>
      <c r="N42">
        <v>10020</v>
      </c>
      <c r="O42">
        <v>1996</v>
      </c>
      <c r="P42">
        <v>2015</v>
      </c>
      <c r="Q42" t="s">
        <v>17</v>
      </c>
    </row>
    <row r="43" spans="1:17" x14ac:dyDescent="0.25">
      <c r="A43">
        <v>42</v>
      </c>
      <c r="B43">
        <v>420</v>
      </c>
      <c r="C43" t="s">
        <v>67</v>
      </c>
      <c r="D43" t="s">
        <v>68</v>
      </c>
      <c r="E43">
        <v>27</v>
      </c>
      <c r="F43">
        <v>45</v>
      </c>
      <c r="G43">
        <v>0</v>
      </c>
      <c r="H43" s="1">
        <f>(Table1[[#This Row],[lat-D]]*3600+Table1[[#This Row],[lat-M]]*60+Table1[[#This Row],[lat-S]])/3600</f>
        <v>27.75</v>
      </c>
      <c r="I43">
        <v>84</v>
      </c>
      <c r="J43">
        <v>20</v>
      </c>
      <c r="K43">
        <v>50</v>
      </c>
      <c r="L43" s="1">
        <f>(Table1[[#This Row],[lon-D]]*3600+Table1[[#This Row],[lon-M]]*60+Table1[[#This Row],[lon-S]])/3600</f>
        <v>84.347222222222229</v>
      </c>
      <c r="M43">
        <v>198</v>
      </c>
      <c r="N43">
        <v>11400</v>
      </c>
      <c r="O43">
        <v>1964</v>
      </c>
      <c r="P43">
        <v>2015</v>
      </c>
      <c r="Q43" t="s">
        <v>2</v>
      </c>
    </row>
    <row r="44" spans="1:17" x14ac:dyDescent="0.25">
      <c r="A44">
        <v>43</v>
      </c>
      <c r="B44">
        <v>428</v>
      </c>
      <c r="C44" t="s">
        <v>74</v>
      </c>
      <c r="D44" t="s">
        <v>75</v>
      </c>
      <c r="E44">
        <v>28</v>
      </c>
      <c r="F44">
        <v>18</v>
      </c>
      <c r="G44">
        <v>2</v>
      </c>
      <c r="H44" s="1">
        <f>(Table1[[#This Row],[lat-D]]*3600+Table1[[#This Row],[lat-M]]*60+Table1[[#This Row],[lat-S]])/3600</f>
        <v>28.300555555555555</v>
      </c>
      <c r="I44">
        <v>83</v>
      </c>
      <c r="J44">
        <v>55</v>
      </c>
      <c r="K44">
        <v>6</v>
      </c>
      <c r="L44" s="1">
        <f>(Table1[[#This Row],[lon-D]]*3600+Table1[[#This Row],[lon-M]]*60+Table1[[#This Row],[lon-S]])/3600</f>
        <v>83.918333333333337</v>
      </c>
      <c r="M44">
        <v>915</v>
      </c>
      <c r="N44">
        <v>160</v>
      </c>
      <c r="O44">
        <v>1974</v>
      </c>
      <c r="P44">
        <v>2015</v>
      </c>
      <c r="Q44" t="s">
        <v>2</v>
      </c>
    </row>
    <row r="45" spans="1:17" x14ac:dyDescent="0.25">
      <c r="A45">
        <v>44</v>
      </c>
      <c r="B45">
        <v>430</v>
      </c>
      <c r="C45" t="s">
        <v>29</v>
      </c>
      <c r="D45" t="s">
        <v>76</v>
      </c>
      <c r="E45">
        <v>28</v>
      </c>
      <c r="F45">
        <v>14</v>
      </c>
      <c r="G45">
        <v>0</v>
      </c>
      <c r="H45" s="1">
        <f>(Table1[[#This Row],[lat-D]]*3600+Table1[[#This Row],[lat-M]]*60+Table1[[#This Row],[lat-S]])/3600</f>
        <v>28.233333333333334</v>
      </c>
      <c r="I45">
        <v>84</v>
      </c>
      <c r="J45">
        <v>0</v>
      </c>
      <c r="K45">
        <v>0</v>
      </c>
      <c r="L45" s="1">
        <f>(Table1[[#This Row],[lon-D]]*3600+Table1[[#This Row],[lon-M]]*60+Table1[[#This Row],[lon-S]])/3600</f>
        <v>84</v>
      </c>
      <c r="M45">
        <v>830</v>
      </c>
      <c r="N45">
        <v>582</v>
      </c>
      <c r="O45">
        <v>1964</v>
      </c>
      <c r="P45">
        <v>1984</v>
      </c>
      <c r="Q45" t="s">
        <v>2</v>
      </c>
    </row>
    <row r="46" spans="1:17" x14ac:dyDescent="0.25">
      <c r="A46">
        <v>45</v>
      </c>
      <c r="B46">
        <v>430.5</v>
      </c>
      <c r="C46" t="s">
        <v>29</v>
      </c>
      <c r="D46" t="s">
        <v>68</v>
      </c>
      <c r="E46">
        <v>27</v>
      </c>
      <c r="F46">
        <v>57</v>
      </c>
      <c r="G46">
        <v>12</v>
      </c>
      <c r="H46" s="1">
        <f>(Table1[[#This Row],[lat-D]]*3600+Table1[[#This Row],[lat-M]]*60+Table1[[#This Row],[lat-S]])/3600</f>
        <v>27.953333333333333</v>
      </c>
      <c r="I46">
        <v>84</v>
      </c>
      <c r="J46">
        <v>15</v>
      </c>
      <c r="K46">
        <v>54</v>
      </c>
      <c r="L46" s="1">
        <f>(Table1[[#This Row],[lon-D]]*3600+Table1[[#This Row],[lon-M]]*60+Table1[[#This Row],[lon-S]])/3600</f>
        <v>84.265000000000001</v>
      </c>
      <c r="M46">
        <v>290</v>
      </c>
      <c r="N46">
        <v>1350</v>
      </c>
      <c r="O46">
        <v>2000</v>
      </c>
      <c r="P46">
        <v>2015</v>
      </c>
      <c r="Q46" t="s">
        <v>17</v>
      </c>
    </row>
    <row r="47" spans="1:17" x14ac:dyDescent="0.25">
      <c r="A47">
        <v>46</v>
      </c>
      <c r="B47">
        <v>438</v>
      </c>
      <c r="C47" t="s">
        <v>77</v>
      </c>
      <c r="D47" t="s">
        <v>78</v>
      </c>
      <c r="E47">
        <v>28</v>
      </c>
      <c r="F47">
        <v>6</v>
      </c>
      <c r="G47">
        <v>0</v>
      </c>
      <c r="H47" s="1">
        <f>(Table1[[#This Row],[lat-D]]*3600+Table1[[#This Row],[lat-M]]*60+Table1[[#This Row],[lat-S]])/3600</f>
        <v>28.1</v>
      </c>
      <c r="I47">
        <v>84</v>
      </c>
      <c r="J47">
        <v>14</v>
      </c>
      <c r="K47">
        <v>0</v>
      </c>
      <c r="L47" s="1">
        <f>(Table1[[#This Row],[lon-D]]*3600+Table1[[#This Row],[lon-M]]*60+Table1[[#This Row],[lon-S]])/3600</f>
        <v>84.233333333333334</v>
      </c>
      <c r="M47">
        <v>457</v>
      </c>
      <c r="N47">
        <v>858</v>
      </c>
      <c r="O47">
        <v>1975</v>
      </c>
      <c r="P47">
        <v>2015</v>
      </c>
      <c r="Q47" t="s">
        <v>2</v>
      </c>
    </row>
    <row r="48" spans="1:17" x14ac:dyDescent="0.25">
      <c r="A48">
        <v>47</v>
      </c>
      <c r="B48">
        <v>439.3</v>
      </c>
      <c r="C48" t="s">
        <v>93</v>
      </c>
      <c r="D48" t="s">
        <v>94</v>
      </c>
      <c r="E48">
        <v>28</v>
      </c>
      <c r="F48">
        <v>17</v>
      </c>
      <c r="G48">
        <v>12</v>
      </c>
      <c r="H48" s="1">
        <f>(Table1[[#This Row],[lat-D]]*3600+Table1[[#This Row],[lat-M]]*60+Table1[[#This Row],[lat-S]])/3600</f>
        <v>28.286666666666665</v>
      </c>
      <c r="I48">
        <v>84</v>
      </c>
      <c r="J48">
        <v>21</v>
      </c>
      <c r="K48">
        <v>27</v>
      </c>
      <c r="L48" s="1">
        <f>(Table1[[#This Row],[lon-D]]*3600+Table1[[#This Row],[lon-M]]*60+Table1[[#This Row],[lon-S]])/3600</f>
        <v>84.357500000000002</v>
      </c>
      <c r="M48">
        <v>990</v>
      </c>
      <c r="N48">
        <v>151</v>
      </c>
      <c r="O48">
        <v>1983</v>
      </c>
      <c r="P48">
        <v>1995</v>
      </c>
      <c r="Q48" t="s">
        <v>2</v>
      </c>
    </row>
    <row r="49" spans="1:17" x14ac:dyDescent="0.25">
      <c r="A49">
        <v>48</v>
      </c>
      <c r="B49">
        <v>439.35</v>
      </c>
      <c r="C49" t="s">
        <v>95</v>
      </c>
      <c r="D49" t="s">
        <v>96</v>
      </c>
      <c r="E49">
        <v>28</v>
      </c>
      <c r="F49">
        <v>12</v>
      </c>
      <c r="G49">
        <v>13</v>
      </c>
      <c r="H49" s="1">
        <f>(Table1[[#This Row],[lat-D]]*3600+Table1[[#This Row],[lat-M]]*60+Table1[[#This Row],[lat-S]])/3600</f>
        <v>28.203611111111112</v>
      </c>
      <c r="I49">
        <v>84</v>
      </c>
      <c r="J49">
        <v>24</v>
      </c>
      <c r="K49">
        <v>11</v>
      </c>
      <c r="L49" s="1">
        <f>(Table1[[#This Row],[lon-D]]*3600+Table1[[#This Row],[lon-M]]*60+Table1[[#This Row],[lon-S]])/3600</f>
        <v>84.403055555555554</v>
      </c>
      <c r="M49">
        <v>610</v>
      </c>
      <c r="N49">
        <v>2950</v>
      </c>
      <c r="O49">
        <v>2000</v>
      </c>
      <c r="P49">
        <v>2015</v>
      </c>
      <c r="Q49" t="s">
        <v>17</v>
      </c>
    </row>
    <row r="50" spans="1:17" x14ac:dyDescent="0.25">
      <c r="A50">
        <v>49</v>
      </c>
      <c r="B50">
        <v>439.7</v>
      </c>
      <c r="C50" t="s">
        <v>95</v>
      </c>
      <c r="D50" t="s">
        <v>97</v>
      </c>
      <c r="E50">
        <v>27</v>
      </c>
      <c r="F50">
        <v>57</v>
      </c>
      <c r="G50">
        <v>0</v>
      </c>
      <c r="H50" s="1">
        <f>(Table1[[#This Row],[lat-D]]*3600+Table1[[#This Row],[lat-M]]*60+Table1[[#This Row],[lat-S]])/3600</f>
        <v>27.95</v>
      </c>
      <c r="I50">
        <v>84</v>
      </c>
      <c r="J50">
        <v>25</v>
      </c>
      <c r="K50">
        <v>48</v>
      </c>
      <c r="L50" s="1">
        <f>(Table1[[#This Row],[lon-D]]*3600+Table1[[#This Row],[lon-M]]*60+Table1[[#This Row],[lon-S]])/3600</f>
        <v>84.43</v>
      </c>
      <c r="M50">
        <v>354</v>
      </c>
      <c r="N50">
        <v>3774</v>
      </c>
      <c r="O50">
        <v>1987</v>
      </c>
      <c r="P50">
        <v>2015</v>
      </c>
      <c r="Q50" t="s">
        <v>17</v>
      </c>
    </row>
    <row r="51" spans="1:17" x14ac:dyDescent="0.25">
      <c r="A51">
        <v>50</v>
      </c>
      <c r="B51">
        <v>439.8</v>
      </c>
      <c r="C51" t="s">
        <v>95</v>
      </c>
      <c r="D51" t="s">
        <v>98</v>
      </c>
      <c r="E51">
        <v>27</v>
      </c>
      <c r="F51">
        <v>55</v>
      </c>
      <c r="G51">
        <v>35</v>
      </c>
      <c r="H51" s="1">
        <f>(Table1[[#This Row],[lat-D]]*3600+Table1[[#This Row],[lat-M]]*60+Table1[[#This Row],[lat-S]])/3600</f>
        <v>27.926388888888887</v>
      </c>
      <c r="I51">
        <v>84</v>
      </c>
      <c r="J51">
        <v>29</v>
      </c>
      <c r="K51">
        <v>42</v>
      </c>
      <c r="L51" s="1">
        <f>(Table1[[#This Row],[lon-D]]*3600+Table1[[#This Row],[lon-M]]*60+Table1[[#This Row],[lon-S]])/3600</f>
        <v>84.495000000000005</v>
      </c>
      <c r="M51">
        <v>320</v>
      </c>
      <c r="N51">
        <v>3850</v>
      </c>
      <c r="O51">
        <v>1974</v>
      </c>
      <c r="P51">
        <v>1986</v>
      </c>
      <c r="Q51" t="s">
        <v>2</v>
      </c>
    </row>
    <row r="52" spans="1:17" x14ac:dyDescent="0.25">
      <c r="A52">
        <v>51</v>
      </c>
      <c r="B52">
        <v>440</v>
      </c>
      <c r="C52" t="s">
        <v>99</v>
      </c>
      <c r="D52" t="s">
        <v>100</v>
      </c>
      <c r="E52">
        <v>28</v>
      </c>
      <c r="F52">
        <v>3</v>
      </c>
      <c r="G52">
        <v>41</v>
      </c>
      <c r="H52" s="1">
        <f>(Table1[[#This Row],[lat-D]]*3600+Table1[[#This Row],[lat-M]]*60+Table1[[#This Row],[lat-S]])/3600</f>
        <v>28.061388888888889</v>
      </c>
      <c r="I52">
        <v>84</v>
      </c>
      <c r="J52">
        <v>29</v>
      </c>
      <c r="K52">
        <v>23</v>
      </c>
      <c r="L52" s="1">
        <f>(Table1[[#This Row],[lon-D]]*3600+Table1[[#This Row],[lon-M]]*60+Table1[[#This Row],[lon-S]])/3600</f>
        <v>84.489722222222227</v>
      </c>
      <c r="M52">
        <v>442</v>
      </c>
      <c r="N52">
        <v>308</v>
      </c>
      <c r="O52">
        <v>1964</v>
      </c>
      <c r="P52">
        <v>2015</v>
      </c>
      <c r="Q52" t="s">
        <v>2</v>
      </c>
    </row>
    <row r="53" spans="1:17" x14ac:dyDescent="0.25">
      <c r="A53">
        <v>52</v>
      </c>
      <c r="B53">
        <v>445</v>
      </c>
      <c r="C53" t="s">
        <v>101</v>
      </c>
      <c r="D53" t="s">
        <v>68</v>
      </c>
      <c r="E53">
        <v>28</v>
      </c>
      <c r="F53">
        <v>2</v>
      </c>
      <c r="G53">
        <v>37</v>
      </c>
      <c r="H53" s="1">
        <f>(Table1[[#This Row],[lat-D]]*3600+Table1[[#This Row],[lat-M]]*60+Table1[[#This Row],[lat-S]])/3600</f>
        <v>28.043611111111112</v>
      </c>
      <c r="I53">
        <v>84</v>
      </c>
      <c r="J53">
        <v>48</v>
      </c>
      <c r="K53">
        <v>59</v>
      </c>
      <c r="L53" s="1">
        <f>(Table1[[#This Row],[lon-D]]*3600+Table1[[#This Row],[lon-M]]*60+Table1[[#This Row],[lon-S]])/3600</f>
        <v>84.816388888888895</v>
      </c>
      <c r="M53">
        <v>485</v>
      </c>
      <c r="N53">
        <v>4270</v>
      </c>
      <c r="O53">
        <v>1964</v>
      </c>
      <c r="P53">
        <v>2015</v>
      </c>
      <c r="Q53" t="s">
        <v>2</v>
      </c>
    </row>
    <row r="54" spans="1:17" x14ac:dyDescent="0.25">
      <c r="A54">
        <v>53</v>
      </c>
      <c r="B54">
        <v>446.1</v>
      </c>
      <c r="C54" t="s">
        <v>102</v>
      </c>
      <c r="D54" t="s">
        <v>103</v>
      </c>
      <c r="E54">
        <v>28</v>
      </c>
      <c r="F54">
        <v>13</v>
      </c>
      <c r="G54">
        <v>0</v>
      </c>
      <c r="H54" s="1">
        <f>(Table1[[#This Row],[lat-D]]*3600+Table1[[#This Row],[lat-M]]*60+Table1[[#This Row],[lat-S]])/3600</f>
        <v>28.216666666666665</v>
      </c>
      <c r="I54">
        <v>85</v>
      </c>
      <c r="J54">
        <v>37</v>
      </c>
      <c r="K54">
        <v>0</v>
      </c>
      <c r="L54" s="1">
        <f>(Table1[[#This Row],[lon-D]]*3600+Table1[[#This Row],[lon-M]]*60+Table1[[#This Row],[lon-S]])/3600</f>
        <v>85.61666666666666</v>
      </c>
      <c r="M54">
        <v>3640</v>
      </c>
      <c r="N54">
        <v>360.6</v>
      </c>
      <c r="O54">
        <v>1993</v>
      </c>
      <c r="P54">
        <v>2012</v>
      </c>
      <c r="Q54" t="s">
        <v>104</v>
      </c>
    </row>
    <row r="55" spans="1:17" x14ac:dyDescent="0.25">
      <c r="A55">
        <v>54</v>
      </c>
      <c r="B55">
        <v>446.8</v>
      </c>
      <c r="C55" t="s">
        <v>105</v>
      </c>
      <c r="D55" t="s">
        <v>106</v>
      </c>
      <c r="E55">
        <v>27</v>
      </c>
      <c r="F55">
        <v>58</v>
      </c>
      <c r="G55">
        <v>25</v>
      </c>
      <c r="H55" s="1">
        <f>(Table1[[#This Row],[lat-D]]*3600+Table1[[#This Row],[lat-M]]*60+Table1[[#This Row],[lat-S]])/3600</f>
        <v>27.973611111111111</v>
      </c>
      <c r="I55">
        <v>85</v>
      </c>
      <c r="J55">
        <v>11</v>
      </c>
      <c r="K55">
        <v>15</v>
      </c>
      <c r="L55" s="1">
        <f>(Table1[[#This Row],[lon-D]]*3600+Table1[[#This Row],[lon-M]]*60+Table1[[#This Row],[lon-S]])/3600</f>
        <v>85.1875</v>
      </c>
      <c r="M55">
        <v>630</v>
      </c>
      <c r="N55">
        <v>162</v>
      </c>
      <c r="O55">
        <v>1971</v>
      </c>
      <c r="P55">
        <v>1995</v>
      </c>
      <c r="Q55" t="s">
        <v>15</v>
      </c>
    </row>
    <row r="56" spans="1:17" x14ac:dyDescent="0.25">
      <c r="A56">
        <v>55</v>
      </c>
      <c r="B56">
        <v>447</v>
      </c>
      <c r="C56" t="s">
        <v>107</v>
      </c>
      <c r="D56" t="s">
        <v>108</v>
      </c>
      <c r="E56">
        <v>27</v>
      </c>
      <c r="F56">
        <v>58</v>
      </c>
      <c r="G56">
        <v>8</v>
      </c>
      <c r="H56" s="1">
        <f>(Table1[[#This Row],[lat-D]]*3600+Table1[[#This Row],[lat-M]]*60+Table1[[#This Row],[lat-S]])/3600</f>
        <v>27.968888888888888</v>
      </c>
      <c r="I56">
        <v>85</v>
      </c>
      <c r="J56">
        <v>11</v>
      </c>
      <c r="K56">
        <v>0</v>
      </c>
      <c r="L56" s="1">
        <f>(Table1[[#This Row],[lon-D]]*3600+Table1[[#This Row],[lon-M]]*60+Table1[[#This Row],[lon-S]])/3600</f>
        <v>85.183333333333337</v>
      </c>
      <c r="M56">
        <v>600</v>
      </c>
      <c r="N56">
        <v>4110</v>
      </c>
      <c r="O56">
        <v>1977</v>
      </c>
      <c r="P56">
        <v>2015</v>
      </c>
      <c r="Q56" t="s">
        <v>17</v>
      </c>
    </row>
    <row r="57" spans="1:17" x14ac:dyDescent="0.25">
      <c r="A57">
        <v>56</v>
      </c>
      <c r="B57">
        <v>448</v>
      </c>
      <c r="C57" t="s">
        <v>109</v>
      </c>
      <c r="D57" t="s">
        <v>110</v>
      </c>
      <c r="E57">
        <v>27</v>
      </c>
      <c r="F57">
        <v>51</v>
      </c>
      <c r="G57">
        <v>35</v>
      </c>
      <c r="H57" s="1">
        <f>(Table1[[#This Row],[lat-D]]*3600+Table1[[#This Row],[lat-M]]*60+Table1[[#This Row],[lat-S]])/3600</f>
        <v>27.859722222222221</v>
      </c>
      <c r="I57">
        <v>85</v>
      </c>
      <c r="J57">
        <v>8</v>
      </c>
      <c r="K57">
        <v>18</v>
      </c>
      <c r="L57" s="1">
        <f>(Table1[[#This Row],[lon-D]]*3600+Table1[[#This Row],[lon-M]]*60+Table1[[#This Row],[lon-S]])/3600</f>
        <v>85.138333333333335</v>
      </c>
      <c r="M57">
        <v>475</v>
      </c>
      <c r="N57">
        <v>653</v>
      </c>
      <c r="O57">
        <v>1969</v>
      </c>
      <c r="P57">
        <v>2015</v>
      </c>
      <c r="Q57" t="s">
        <v>17</v>
      </c>
    </row>
    <row r="58" spans="1:17" x14ac:dyDescent="0.25">
      <c r="A58">
        <v>57</v>
      </c>
      <c r="B58">
        <v>449.91</v>
      </c>
      <c r="C58" t="s">
        <v>107</v>
      </c>
      <c r="D58" t="s">
        <v>111</v>
      </c>
      <c r="E58">
        <v>27</v>
      </c>
      <c r="F58">
        <v>50</v>
      </c>
      <c r="G58">
        <v>8</v>
      </c>
      <c r="H58" s="1">
        <f>(Table1[[#This Row],[lat-D]]*3600+Table1[[#This Row],[lat-M]]*60+Table1[[#This Row],[lat-S]])/3600</f>
        <v>27.835555555555555</v>
      </c>
      <c r="I58">
        <v>84</v>
      </c>
      <c r="J58">
        <v>33</v>
      </c>
      <c r="K58">
        <v>12</v>
      </c>
      <c r="L58" s="1">
        <f>(Table1[[#This Row],[lon-D]]*3600+Table1[[#This Row],[lon-M]]*60+Table1[[#This Row],[lon-S]])/3600</f>
        <v>84.553333333333327</v>
      </c>
      <c r="M58">
        <v>220</v>
      </c>
      <c r="N58">
        <v>16760</v>
      </c>
      <c r="O58">
        <v>1994</v>
      </c>
      <c r="P58">
        <v>2015</v>
      </c>
      <c r="Q58" t="s">
        <v>17</v>
      </c>
    </row>
    <row r="59" spans="1:17" x14ac:dyDescent="0.25">
      <c r="A59">
        <v>58</v>
      </c>
      <c r="B59">
        <v>450</v>
      </c>
      <c r="C59" t="s">
        <v>112</v>
      </c>
      <c r="D59" t="s">
        <v>113</v>
      </c>
      <c r="E59">
        <v>27</v>
      </c>
      <c r="F59">
        <v>42</v>
      </c>
      <c r="G59">
        <v>30</v>
      </c>
      <c r="H59" s="1">
        <f>(Table1[[#This Row],[lat-D]]*3600+Table1[[#This Row],[lat-M]]*60+Table1[[#This Row],[lat-S]])/3600</f>
        <v>27.708333333333332</v>
      </c>
      <c r="I59">
        <v>84</v>
      </c>
      <c r="J59">
        <v>25</v>
      </c>
      <c r="K59">
        <v>50</v>
      </c>
      <c r="L59" s="1">
        <f>(Table1[[#This Row],[lon-D]]*3600+Table1[[#This Row],[lon-M]]*60+Table1[[#This Row],[lon-S]])/3600</f>
        <v>84.430555555555557</v>
      </c>
      <c r="M59">
        <v>180</v>
      </c>
      <c r="N59">
        <v>31100</v>
      </c>
      <c r="O59">
        <v>1963</v>
      </c>
      <c r="P59">
        <v>2015</v>
      </c>
      <c r="Q59" t="s">
        <v>17</v>
      </c>
    </row>
    <row r="60" spans="1:17" x14ac:dyDescent="0.25">
      <c r="A60">
        <v>59</v>
      </c>
      <c r="B60">
        <v>460</v>
      </c>
      <c r="C60" t="s">
        <v>50</v>
      </c>
      <c r="D60" t="s">
        <v>114</v>
      </c>
      <c r="E60">
        <v>27</v>
      </c>
      <c r="F60">
        <v>26</v>
      </c>
      <c r="G60">
        <v>50</v>
      </c>
      <c r="H60" s="1">
        <f>(Table1[[#This Row],[lat-D]]*3600+Table1[[#This Row],[lat-M]]*60+Table1[[#This Row],[lat-S]])/3600</f>
        <v>27.447222222222223</v>
      </c>
      <c r="I60">
        <v>84</v>
      </c>
      <c r="J60">
        <v>58</v>
      </c>
      <c r="K60">
        <v>26</v>
      </c>
      <c r="L60" s="1">
        <f>(Table1[[#This Row],[lon-D]]*3600+Table1[[#This Row],[lon-M]]*60+Table1[[#This Row],[lon-S]])/3600</f>
        <v>84.973888888888894</v>
      </c>
      <c r="M60">
        <v>332</v>
      </c>
      <c r="N60">
        <v>579</v>
      </c>
      <c r="O60">
        <v>1963</v>
      </c>
      <c r="P60">
        <v>2015</v>
      </c>
      <c r="Q60" t="s">
        <v>2</v>
      </c>
    </row>
    <row r="61" spans="1:17" x14ac:dyDescent="0.25">
      <c r="A61">
        <v>60</v>
      </c>
      <c r="B61">
        <v>465</v>
      </c>
      <c r="C61" t="s">
        <v>115</v>
      </c>
      <c r="D61" t="s">
        <v>116</v>
      </c>
      <c r="E61">
        <v>27</v>
      </c>
      <c r="F61">
        <v>32</v>
      </c>
      <c r="G61">
        <v>37</v>
      </c>
      <c r="H61" s="1">
        <f>(Table1[[#This Row],[lat-D]]*3600+Table1[[#This Row],[lat-M]]*60+Table1[[#This Row],[lat-S]])/3600</f>
        <v>27.543611111111112</v>
      </c>
      <c r="I61">
        <v>84</v>
      </c>
      <c r="J61">
        <v>49</v>
      </c>
      <c r="K61">
        <v>3</v>
      </c>
      <c r="L61" s="1">
        <f>(Table1[[#This Row],[lon-D]]*3600+Table1[[#This Row],[lon-M]]*60+Table1[[#This Row],[lon-S]])/3600</f>
        <v>84.817499999999995</v>
      </c>
      <c r="M61">
        <v>305</v>
      </c>
      <c r="N61">
        <v>427</v>
      </c>
      <c r="O61">
        <v>1964</v>
      </c>
      <c r="P61">
        <v>2010</v>
      </c>
      <c r="Q61" t="s">
        <v>15</v>
      </c>
    </row>
    <row r="62" spans="1:17" x14ac:dyDescent="0.25">
      <c r="A62">
        <v>61</v>
      </c>
      <c r="B62">
        <v>470</v>
      </c>
      <c r="C62" t="s">
        <v>117</v>
      </c>
      <c r="D62" t="s">
        <v>118</v>
      </c>
      <c r="E62">
        <v>27</v>
      </c>
      <c r="F62">
        <v>35</v>
      </c>
      <c r="G62">
        <v>14</v>
      </c>
      <c r="H62" s="1">
        <f>(Table1[[#This Row],[lat-D]]*3600+Table1[[#This Row],[lat-M]]*60+Table1[[#This Row],[lat-S]])/3600</f>
        <v>27.587222222222223</v>
      </c>
      <c r="I62">
        <v>84</v>
      </c>
      <c r="J62">
        <v>44</v>
      </c>
      <c r="K62">
        <v>7</v>
      </c>
      <c r="L62" s="1">
        <f>(Table1[[#This Row],[lon-D]]*3600+Table1[[#This Row],[lon-M]]*60+Table1[[#This Row],[lon-S]])/3600</f>
        <v>84.735277777777782</v>
      </c>
      <c r="M62">
        <v>336</v>
      </c>
      <c r="N62">
        <v>169</v>
      </c>
      <c r="O62">
        <v>1964</v>
      </c>
      <c r="P62">
        <v>2009</v>
      </c>
      <c r="Q62" t="s">
        <v>15</v>
      </c>
    </row>
    <row r="63" spans="1:17" x14ac:dyDescent="0.25">
      <c r="A63">
        <v>62</v>
      </c>
      <c r="B63">
        <v>505</v>
      </c>
      <c r="C63" t="s">
        <v>119</v>
      </c>
      <c r="D63" t="s">
        <v>120</v>
      </c>
      <c r="E63">
        <v>27</v>
      </c>
      <c r="F63">
        <v>46</v>
      </c>
      <c r="G63">
        <v>49</v>
      </c>
      <c r="H63" s="1">
        <f>(Table1[[#This Row],[lat-D]]*3600+Table1[[#This Row],[lat-M]]*60+Table1[[#This Row],[lat-S]])/3600</f>
        <v>27.780277777777776</v>
      </c>
      <c r="I63">
        <v>85</v>
      </c>
      <c r="J63">
        <v>25</v>
      </c>
      <c r="K63">
        <v>36</v>
      </c>
      <c r="L63" s="1">
        <f>(Table1[[#This Row],[lon-D]]*3600+Table1[[#This Row],[lon-M]]*60+Table1[[#This Row],[lon-S]])/3600</f>
        <v>85.426666666666662</v>
      </c>
      <c r="M63">
        <v>1600</v>
      </c>
      <c r="N63">
        <v>17</v>
      </c>
      <c r="O63">
        <v>1963</v>
      </c>
      <c r="P63">
        <v>2015</v>
      </c>
      <c r="Q63" t="s">
        <v>2</v>
      </c>
    </row>
    <row r="64" spans="1:17" x14ac:dyDescent="0.25">
      <c r="A64">
        <v>63</v>
      </c>
      <c r="B64">
        <v>530</v>
      </c>
      <c r="C64" t="s">
        <v>119</v>
      </c>
      <c r="D64" t="s">
        <v>121</v>
      </c>
      <c r="E64">
        <v>27</v>
      </c>
      <c r="F64">
        <v>42</v>
      </c>
      <c r="G64">
        <v>35</v>
      </c>
      <c r="H64" s="1">
        <f>(Table1[[#This Row],[lat-D]]*3600+Table1[[#This Row],[lat-M]]*60+Table1[[#This Row],[lat-S]])/3600</f>
        <v>27.709722222222222</v>
      </c>
      <c r="I64">
        <v>85</v>
      </c>
      <c r="J64">
        <v>21</v>
      </c>
      <c r="K64">
        <v>10</v>
      </c>
      <c r="L64" s="1">
        <f>(Table1[[#This Row],[lon-D]]*3600+Table1[[#This Row],[lon-M]]*60+Table1[[#This Row],[lon-S]])/3600</f>
        <v>85.352777777777774</v>
      </c>
      <c r="M64">
        <v>1300</v>
      </c>
      <c r="N64">
        <v>68</v>
      </c>
      <c r="O64">
        <v>1991</v>
      </c>
      <c r="P64">
        <v>2015</v>
      </c>
      <c r="Q64" t="s">
        <v>2</v>
      </c>
    </row>
    <row r="65" spans="1:17" x14ac:dyDescent="0.25">
      <c r="A65">
        <v>64</v>
      </c>
      <c r="B65">
        <v>550</v>
      </c>
      <c r="C65" t="s">
        <v>122</v>
      </c>
      <c r="D65" t="s">
        <v>123</v>
      </c>
      <c r="E65">
        <v>27</v>
      </c>
      <c r="F65">
        <v>39</v>
      </c>
      <c r="G65">
        <v>40</v>
      </c>
      <c r="H65" s="1">
        <f>(Table1[[#This Row],[lat-D]]*3600+Table1[[#This Row],[lat-M]]*60+Table1[[#This Row],[lat-S]])/3600</f>
        <v>27.661111111111111</v>
      </c>
      <c r="I65">
        <v>85</v>
      </c>
      <c r="J65">
        <v>17</v>
      </c>
      <c r="K65">
        <v>50</v>
      </c>
      <c r="L65" s="1">
        <f>(Table1[[#This Row],[lon-D]]*3600+Table1[[#This Row],[lon-M]]*60+Table1[[#This Row],[lon-S]])/3600</f>
        <v>85.297222222222217</v>
      </c>
      <c r="M65">
        <v>1280</v>
      </c>
      <c r="N65">
        <v>585</v>
      </c>
      <c r="O65">
        <v>1963</v>
      </c>
      <c r="P65">
        <v>1980</v>
      </c>
      <c r="Q65" t="s">
        <v>17</v>
      </c>
    </row>
    <row r="66" spans="1:17" x14ac:dyDescent="0.25">
      <c r="A66">
        <v>65</v>
      </c>
      <c r="B66">
        <v>550.04999999999995</v>
      </c>
      <c r="C66" t="s">
        <v>119</v>
      </c>
      <c r="D66" t="s">
        <v>124</v>
      </c>
      <c r="E66">
        <v>27</v>
      </c>
      <c r="F66">
        <v>37</v>
      </c>
      <c r="G66">
        <v>44</v>
      </c>
      <c r="H66" s="1">
        <f>(Table1[[#This Row],[lat-D]]*3600+Table1[[#This Row],[lat-M]]*60+Table1[[#This Row],[lat-S]])/3600</f>
        <v>27.628888888888888</v>
      </c>
      <c r="I66">
        <v>85</v>
      </c>
      <c r="J66">
        <v>17</v>
      </c>
      <c r="K66">
        <v>41</v>
      </c>
      <c r="L66" s="1">
        <f>(Table1[[#This Row],[lon-D]]*3600+Table1[[#This Row],[lon-M]]*60+Table1[[#This Row],[lon-S]])/3600</f>
        <v>85.294722222222219</v>
      </c>
      <c r="M66">
        <v>1250</v>
      </c>
      <c r="N66">
        <v>658</v>
      </c>
      <c r="O66">
        <v>1992</v>
      </c>
      <c r="P66">
        <v>2012</v>
      </c>
      <c r="Q66" t="s">
        <v>2</v>
      </c>
    </row>
    <row r="67" spans="1:17" x14ac:dyDescent="0.25">
      <c r="A67">
        <v>66</v>
      </c>
      <c r="B67">
        <v>565</v>
      </c>
      <c r="C67" t="s">
        <v>125</v>
      </c>
      <c r="D67" t="s">
        <v>126</v>
      </c>
      <c r="E67">
        <v>27</v>
      </c>
      <c r="F67">
        <v>36</v>
      </c>
      <c r="G67">
        <v>13</v>
      </c>
      <c r="H67" s="1">
        <f>(Table1[[#This Row],[lat-D]]*3600+Table1[[#This Row],[lat-M]]*60+Table1[[#This Row],[lat-S]])/3600</f>
        <v>27.60361111111111</v>
      </c>
      <c r="I67">
        <v>85</v>
      </c>
      <c r="J67">
        <v>9</v>
      </c>
      <c r="K67">
        <v>39</v>
      </c>
      <c r="L67" s="1">
        <f>(Table1[[#This Row],[lon-D]]*3600+Table1[[#This Row],[lon-M]]*60+Table1[[#This Row],[lon-S]])/3600</f>
        <v>85.160833333333329</v>
      </c>
      <c r="M67">
        <v>1515</v>
      </c>
      <c r="N67">
        <v>122</v>
      </c>
      <c r="O67">
        <v>1976</v>
      </c>
      <c r="P67">
        <v>1978</v>
      </c>
      <c r="Q67" t="s">
        <v>2</v>
      </c>
    </row>
    <row r="68" spans="1:17" x14ac:dyDescent="0.25">
      <c r="A68">
        <v>67</v>
      </c>
      <c r="B68">
        <v>570</v>
      </c>
      <c r="C68" t="s">
        <v>125</v>
      </c>
      <c r="D68" t="s">
        <v>127</v>
      </c>
      <c r="E68">
        <v>27</v>
      </c>
      <c r="F68">
        <v>35</v>
      </c>
      <c r="G68">
        <v>10</v>
      </c>
      <c r="H68" s="1">
        <f>(Table1[[#This Row],[lat-D]]*3600+Table1[[#This Row],[lat-M]]*60+Table1[[#This Row],[lat-S]])/3600</f>
        <v>27.586111111111112</v>
      </c>
      <c r="I68">
        <v>85</v>
      </c>
      <c r="J68">
        <v>9</v>
      </c>
      <c r="K68">
        <v>30</v>
      </c>
      <c r="L68" s="1">
        <f>(Table1[[#This Row],[lon-D]]*3600+Table1[[#This Row],[lon-M]]*60+Table1[[#This Row],[lon-S]])/3600</f>
        <v>85.158333333333331</v>
      </c>
      <c r="M68">
        <v>1480</v>
      </c>
      <c r="N68">
        <v>126</v>
      </c>
      <c r="O68">
        <v>1963</v>
      </c>
      <c r="P68">
        <v>1977</v>
      </c>
      <c r="Q68" t="s">
        <v>17</v>
      </c>
    </row>
    <row r="69" spans="1:17" x14ac:dyDescent="0.25">
      <c r="A69">
        <v>68</v>
      </c>
      <c r="B69">
        <v>581</v>
      </c>
      <c r="C69" t="s">
        <v>119</v>
      </c>
      <c r="D69" t="s">
        <v>128</v>
      </c>
      <c r="E69">
        <v>27</v>
      </c>
      <c r="F69">
        <v>21</v>
      </c>
      <c r="G69">
        <v>43</v>
      </c>
      <c r="H69" s="1">
        <f>(Table1[[#This Row],[lat-D]]*3600+Table1[[#This Row],[lat-M]]*60+Table1[[#This Row],[lat-S]])/3600</f>
        <v>27.361944444444443</v>
      </c>
      <c r="I69">
        <v>85</v>
      </c>
      <c r="J69">
        <v>28</v>
      </c>
      <c r="K69">
        <v>10</v>
      </c>
      <c r="L69" s="1">
        <f>(Table1[[#This Row],[lon-D]]*3600+Table1[[#This Row],[lon-M]]*60+Table1[[#This Row],[lon-S]])/3600</f>
        <v>85.469444444444449</v>
      </c>
      <c r="M69">
        <v>250</v>
      </c>
      <c r="N69">
        <v>1540</v>
      </c>
      <c r="O69">
        <v>2000</v>
      </c>
      <c r="P69">
        <v>2006</v>
      </c>
      <c r="Q69" t="s">
        <v>15</v>
      </c>
    </row>
    <row r="70" spans="1:17" x14ac:dyDescent="0.25">
      <c r="A70">
        <v>69</v>
      </c>
      <c r="B70">
        <v>589</v>
      </c>
      <c r="C70" t="s">
        <v>119</v>
      </c>
      <c r="D70" t="s">
        <v>129</v>
      </c>
      <c r="E70">
        <v>27</v>
      </c>
      <c r="F70">
        <v>9</v>
      </c>
      <c r="G70">
        <v>6</v>
      </c>
      <c r="H70" s="1">
        <f>(Table1[[#This Row],[lat-D]]*3600+Table1[[#This Row],[lat-M]]*60+Table1[[#This Row],[lat-S]])/3600</f>
        <v>27.151666666666667</v>
      </c>
      <c r="I70">
        <v>85</v>
      </c>
      <c r="J70">
        <v>29</v>
      </c>
      <c r="K70">
        <v>30</v>
      </c>
      <c r="L70" s="1">
        <f>(Table1[[#This Row],[lon-D]]*3600+Table1[[#This Row],[lon-M]]*60+Table1[[#This Row],[lon-S]])/3600</f>
        <v>85.49166666666666</v>
      </c>
      <c r="M70">
        <v>180</v>
      </c>
      <c r="N70">
        <v>2700</v>
      </c>
      <c r="O70">
        <v>1979</v>
      </c>
      <c r="P70">
        <v>2006</v>
      </c>
      <c r="Q70" t="s">
        <v>2</v>
      </c>
    </row>
    <row r="71" spans="1:17" x14ac:dyDescent="0.25">
      <c r="A71">
        <v>70</v>
      </c>
      <c r="B71">
        <v>590</v>
      </c>
      <c r="C71" t="s">
        <v>119</v>
      </c>
      <c r="D71" t="s">
        <v>130</v>
      </c>
      <c r="E71">
        <v>27</v>
      </c>
      <c r="F71">
        <v>8</v>
      </c>
      <c r="G71">
        <v>22</v>
      </c>
      <c r="H71" s="1">
        <f>(Table1[[#This Row],[lat-D]]*3600+Table1[[#This Row],[lat-M]]*60+Table1[[#This Row],[lat-S]])/3600</f>
        <v>27.139444444444443</v>
      </c>
      <c r="I71">
        <v>85</v>
      </c>
      <c r="J71">
        <v>29</v>
      </c>
      <c r="K71">
        <v>22</v>
      </c>
      <c r="L71" s="1">
        <f>(Table1[[#This Row],[lon-D]]*3600+Table1[[#This Row],[lon-M]]*60+Table1[[#This Row],[lon-S]])/3600</f>
        <v>85.489444444444445</v>
      </c>
      <c r="M71">
        <v>177</v>
      </c>
      <c r="N71">
        <v>2720</v>
      </c>
      <c r="O71">
        <v>1965</v>
      </c>
      <c r="P71">
        <v>1979</v>
      </c>
      <c r="Q71" t="s">
        <v>2</v>
      </c>
    </row>
    <row r="72" spans="1:17" x14ac:dyDescent="0.25">
      <c r="A72">
        <v>71</v>
      </c>
      <c r="B72">
        <v>600.1</v>
      </c>
      <c r="C72" t="s">
        <v>131</v>
      </c>
      <c r="D72" t="s">
        <v>132</v>
      </c>
      <c r="E72">
        <v>27</v>
      </c>
      <c r="F72">
        <v>35</v>
      </c>
      <c r="G72">
        <v>21</v>
      </c>
      <c r="H72" s="1">
        <f>(Table1[[#This Row],[lat-D]]*3600+Table1[[#This Row],[lat-M]]*60+Table1[[#This Row],[lat-S]])/3600</f>
        <v>27.589166666666667</v>
      </c>
      <c r="I72">
        <v>87</v>
      </c>
      <c r="J72">
        <v>20</v>
      </c>
      <c r="K72">
        <v>22</v>
      </c>
      <c r="L72" s="1">
        <f>(Table1[[#This Row],[lon-D]]*3600+Table1[[#This Row],[lon-M]]*60+Table1[[#This Row],[lon-S]])/3600</f>
        <v>87.339444444444439</v>
      </c>
      <c r="M72">
        <v>1294</v>
      </c>
      <c r="N72">
        <v>26750</v>
      </c>
      <c r="O72">
        <v>1985</v>
      </c>
      <c r="P72">
        <v>2010</v>
      </c>
      <c r="Q72" t="s">
        <v>2</v>
      </c>
    </row>
    <row r="73" spans="1:17" x14ac:dyDescent="0.25">
      <c r="A73">
        <v>72</v>
      </c>
      <c r="B73">
        <v>602</v>
      </c>
      <c r="C73" t="s">
        <v>133</v>
      </c>
      <c r="D73" t="s">
        <v>134</v>
      </c>
      <c r="E73">
        <v>27</v>
      </c>
      <c r="F73">
        <v>18</v>
      </c>
      <c r="G73">
        <v>36</v>
      </c>
      <c r="H73" s="1">
        <f>(Table1[[#This Row],[lat-D]]*3600+Table1[[#This Row],[lat-M]]*60+Table1[[#This Row],[lat-S]])/3600</f>
        <v>27.31</v>
      </c>
      <c r="I73">
        <v>87</v>
      </c>
      <c r="J73">
        <v>12</v>
      </c>
      <c r="K73">
        <v>45</v>
      </c>
      <c r="L73" s="1">
        <f>(Table1[[#This Row],[lon-D]]*3600+Table1[[#This Row],[lon-M]]*60+Table1[[#This Row],[lon-S]])/3600</f>
        <v>87.212500000000006</v>
      </c>
      <c r="M73">
        <v>305</v>
      </c>
      <c r="N73">
        <v>375</v>
      </c>
      <c r="O73">
        <v>1974</v>
      </c>
      <c r="P73">
        <v>2015</v>
      </c>
      <c r="Q73" t="s">
        <v>15</v>
      </c>
    </row>
    <row r="74" spans="1:17" x14ac:dyDescent="0.25">
      <c r="A74">
        <v>73</v>
      </c>
      <c r="B74">
        <v>602.5</v>
      </c>
      <c r="C74" t="s">
        <v>135</v>
      </c>
      <c r="D74" t="s">
        <v>136</v>
      </c>
      <c r="E74">
        <v>27</v>
      </c>
      <c r="F74">
        <v>17</v>
      </c>
      <c r="G74">
        <v>45</v>
      </c>
      <c r="H74" s="1">
        <f>(Table1[[#This Row],[lat-D]]*3600+Table1[[#This Row],[lat-M]]*60+Table1[[#This Row],[lat-S]])/3600</f>
        <v>27.295833333333334</v>
      </c>
      <c r="I74">
        <v>87</v>
      </c>
      <c r="J74">
        <v>13</v>
      </c>
      <c r="K74">
        <v>30</v>
      </c>
      <c r="L74" s="1">
        <f>(Table1[[#This Row],[lon-D]]*3600+Table1[[#This Row],[lon-M]]*60+Table1[[#This Row],[lon-S]])/3600</f>
        <v>87.224999999999994</v>
      </c>
      <c r="M74">
        <v>300</v>
      </c>
      <c r="N74">
        <v>110</v>
      </c>
      <c r="O74">
        <v>1974</v>
      </c>
      <c r="P74">
        <v>2015</v>
      </c>
      <c r="Q74" t="s">
        <v>15</v>
      </c>
    </row>
    <row r="75" spans="1:17" x14ac:dyDescent="0.25">
      <c r="A75">
        <v>74</v>
      </c>
      <c r="B75">
        <v>604.5</v>
      </c>
      <c r="C75" t="s">
        <v>131</v>
      </c>
      <c r="D75" t="s">
        <v>137</v>
      </c>
      <c r="E75">
        <v>27</v>
      </c>
      <c r="F75">
        <v>20</v>
      </c>
      <c r="G75">
        <v>0</v>
      </c>
      <c r="H75" s="1">
        <f>(Table1[[#This Row],[lat-D]]*3600+Table1[[#This Row],[lat-M]]*60+Table1[[#This Row],[lat-S]])/3600</f>
        <v>27.333333333333332</v>
      </c>
      <c r="I75">
        <v>87</v>
      </c>
      <c r="J75">
        <v>11</v>
      </c>
      <c r="K75">
        <v>30</v>
      </c>
      <c r="L75" s="1">
        <f>(Table1[[#This Row],[lon-D]]*3600+Table1[[#This Row],[lon-M]]*60+Table1[[#This Row],[lon-S]])/3600</f>
        <v>87.191666666666663</v>
      </c>
      <c r="M75">
        <v>414</v>
      </c>
      <c r="N75">
        <v>28200</v>
      </c>
      <c r="O75">
        <v>1975</v>
      </c>
      <c r="P75">
        <v>2006</v>
      </c>
      <c r="Q75" t="s">
        <v>17</v>
      </c>
    </row>
    <row r="76" spans="1:17" x14ac:dyDescent="0.25">
      <c r="A76">
        <v>75</v>
      </c>
      <c r="B76">
        <v>606</v>
      </c>
      <c r="C76" t="s">
        <v>131</v>
      </c>
      <c r="D76" t="s">
        <v>138</v>
      </c>
      <c r="E76">
        <v>26</v>
      </c>
      <c r="F76">
        <v>55</v>
      </c>
      <c r="G76">
        <v>42</v>
      </c>
      <c r="H76" s="1">
        <f>(Table1[[#This Row],[lat-D]]*3600+Table1[[#This Row],[lat-M]]*60+Table1[[#This Row],[lat-S]])/3600</f>
        <v>26.928333333333335</v>
      </c>
      <c r="I76">
        <v>87</v>
      </c>
      <c r="J76">
        <v>9</v>
      </c>
      <c r="K76">
        <v>16</v>
      </c>
      <c r="L76" s="1">
        <f>(Table1[[#This Row],[lon-D]]*3600+Table1[[#This Row],[lon-M]]*60+Table1[[#This Row],[lon-S]])/3600</f>
        <v>87.154444444444451</v>
      </c>
      <c r="M76">
        <v>152</v>
      </c>
      <c r="N76">
        <v>30380</v>
      </c>
      <c r="O76">
        <v>1986</v>
      </c>
      <c r="P76">
        <v>2015</v>
      </c>
      <c r="Q76" t="s">
        <v>2</v>
      </c>
    </row>
    <row r="77" spans="1:17" x14ac:dyDescent="0.25">
      <c r="A77">
        <v>76</v>
      </c>
      <c r="B77">
        <v>610</v>
      </c>
      <c r="C77" t="s">
        <v>139</v>
      </c>
      <c r="D77" t="s">
        <v>140</v>
      </c>
      <c r="E77">
        <v>27</v>
      </c>
      <c r="F77">
        <v>47</v>
      </c>
      <c r="G77">
        <v>18</v>
      </c>
      <c r="H77" s="1">
        <f>(Table1[[#This Row],[lat-D]]*3600+Table1[[#This Row],[lat-M]]*60+Table1[[#This Row],[lat-S]])/3600</f>
        <v>27.788333333333334</v>
      </c>
      <c r="I77">
        <v>85</v>
      </c>
      <c r="J77">
        <v>53</v>
      </c>
      <c r="K77">
        <v>55</v>
      </c>
      <c r="L77" s="1">
        <f>(Table1[[#This Row],[lon-D]]*3600+Table1[[#This Row],[lon-M]]*60+Table1[[#This Row],[lon-S]])/3600</f>
        <v>85.898611111111109</v>
      </c>
      <c r="M77">
        <v>840</v>
      </c>
      <c r="N77">
        <v>2410</v>
      </c>
      <c r="O77">
        <v>1965</v>
      </c>
      <c r="P77">
        <v>2012</v>
      </c>
      <c r="Q77" t="s">
        <v>2</v>
      </c>
    </row>
    <row r="78" spans="1:17" x14ac:dyDescent="0.25">
      <c r="A78">
        <v>77</v>
      </c>
      <c r="B78">
        <v>620</v>
      </c>
      <c r="C78" t="s">
        <v>141</v>
      </c>
      <c r="D78" t="s">
        <v>142</v>
      </c>
      <c r="E78">
        <v>27</v>
      </c>
      <c r="F78">
        <v>48</v>
      </c>
      <c r="G78">
        <v>20</v>
      </c>
      <c r="H78" s="1">
        <f>(Table1[[#This Row],[lat-D]]*3600+Table1[[#This Row],[lat-M]]*60+Table1[[#This Row],[lat-S]])/3600</f>
        <v>27.805555555555557</v>
      </c>
      <c r="I78">
        <v>85</v>
      </c>
      <c r="J78">
        <v>46</v>
      </c>
      <c r="K78">
        <v>10</v>
      </c>
      <c r="L78" s="1">
        <f>(Table1[[#This Row],[lon-D]]*3600+Table1[[#This Row],[lon-M]]*60+Table1[[#This Row],[lon-S]])/3600</f>
        <v>85.769444444444446</v>
      </c>
      <c r="M78">
        <v>793</v>
      </c>
      <c r="N78">
        <v>629</v>
      </c>
      <c r="O78">
        <v>1964</v>
      </c>
      <c r="P78">
        <v>2015</v>
      </c>
      <c r="Q78" t="s">
        <v>2</v>
      </c>
    </row>
    <row r="79" spans="1:17" x14ac:dyDescent="0.25">
      <c r="A79">
        <v>78</v>
      </c>
      <c r="B79">
        <v>627.5</v>
      </c>
      <c r="C79" t="s">
        <v>143</v>
      </c>
      <c r="D79" t="s">
        <v>144</v>
      </c>
      <c r="E79">
        <v>28</v>
      </c>
      <c r="F79">
        <v>2</v>
      </c>
      <c r="G79">
        <v>21</v>
      </c>
      <c r="H79" s="1">
        <f>(Table1[[#This Row],[lat-D]]*3600+Table1[[#This Row],[lat-M]]*60+Table1[[#This Row],[lat-S]])/3600</f>
        <v>28.039166666666667</v>
      </c>
      <c r="I79">
        <v>85</v>
      </c>
      <c r="J79">
        <v>32</v>
      </c>
      <c r="K79">
        <v>7</v>
      </c>
      <c r="L79" s="1">
        <f>(Table1[[#This Row],[lon-D]]*3600+Table1[[#This Row],[lon-M]]*60+Table1[[#This Row],[lon-S]])/3600</f>
        <v>85.535277777777779</v>
      </c>
      <c r="M79">
        <v>2134</v>
      </c>
      <c r="N79">
        <v>84</v>
      </c>
      <c r="O79">
        <v>1990</v>
      </c>
      <c r="P79">
        <v>2006</v>
      </c>
      <c r="Q79" t="s">
        <v>2</v>
      </c>
    </row>
    <row r="80" spans="1:17" x14ac:dyDescent="0.25">
      <c r="A80">
        <v>79</v>
      </c>
      <c r="B80">
        <v>629.1</v>
      </c>
      <c r="C80" t="s">
        <v>145</v>
      </c>
      <c r="D80" t="s">
        <v>146</v>
      </c>
      <c r="E80">
        <v>27</v>
      </c>
      <c r="F80">
        <v>38</v>
      </c>
      <c r="G80">
        <v>20</v>
      </c>
      <c r="H80" s="1">
        <f>(Table1[[#This Row],[lat-D]]*3600+Table1[[#This Row],[lat-M]]*60+Table1[[#This Row],[lat-S]])/3600</f>
        <v>27.638888888888889</v>
      </c>
      <c r="I80">
        <v>85</v>
      </c>
      <c r="J80">
        <v>42</v>
      </c>
      <c r="K80">
        <v>30</v>
      </c>
      <c r="L80" s="1">
        <f>(Table1[[#This Row],[lon-D]]*3600+Table1[[#This Row],[lon-M]]*60+Table1[[#This Row],[lon-S]])/3600</f>
        <v>85.708333333333329</v>
      </c>
      <c r="M80">
        <v>1225</v>
      </c>
      <c r="N80">
        <v>1230</v>
      </c>
      <c r="O80">
        <v>2006</v>
      </c>
      <c r="P80">
        <v>2013</v>
      </c>
      <c r="Q80" t="s">
        <v>2</v>
      </c>
    </row>
    <row r="81" spans="1:17" x14ac:dyDescent="0.25">
      <c r="A81">
        <v>80</v>
      </c>
      <c r="B81">
        <v>630</v>
      </c>
      <c r="C81" t="s">
        <v>147</v>
      </c>
      <c r="D81" t="s">
        <v>148</v>
      </c>
      <c r="E81">
        <v>27</v>
      </c>
      <c r="F81">
        <v>33</v>
      </c>
      <c r="G81">
        <v>30</v>
      </c>
      <c r="H81" s="1">
        <f>(Table1[[#This Row],[lat-D]]*3600+Table1[[#This Row],[lat-M]]*60+Table1[[#This Row],[lat-S]])/3600</f>
        <v>27.558333333333334</v>
      </c>
      <c r="I81">
        <v>85</v>
      </c>
      <c r="J81">
        <v>45</v>
      </c>
      <c r="K81">
        <v>10</v>
      </c>
      <c r="L81" s="1">
        <f>(Table1[[#This Row],[lon-D]]*3600+Table1[[#This Row],[lon-M]]*60+Table1[[#This Row],[lon-S]])/3600</f>
        <v>85.75277777777778</v>
      </c>
      <c r="M81">
        <v>602</v>
      </c>
      <c r="N81">
        <v>4920</v>
      </c>
      <c r="O81">
        <v>1964</v>
      </c>
      <c r="P81">
        <v>2015</v>
      </c>
      <c r="Q81" t="s">
        <v>2</v>
      </c>
    </row>
    <row r="82" spans="1:17" x14ac:dyDescent="0.25">
      <c r="A82">
        <v>81</v>
      </c>
      <c r="B82">
        <v>640</v>
      </c>
      <c r="C82" t="s">
        <v>149</v>
      </c>
      <c r="D82" t="s">
        <v>150</v>
      </c>
      <c r="E82">
        <v>27</v>
      </c>
      <c r="F82">
        <v>34</v>
      </c>
      <c r="G82">
        <v>50</v>
      </c>
      <c r="H82" s="1">
        <f>(Table1[[#This Row],[lat-D]]*3600+Table1[[#This Row],[lat-M]]*60+Table1[[#This Row],[lat-S]])/3600</f>
        <v>27.580555555555556</v>
      </c>
      <c r="I82">
        <v>85</v>
      </c>
      <c r="J82">
        <v>30</v>
      </c>
      <c r="K82">
        <v>50</v>
      </c>
      <c r="L82" s="1">
        <f>(Table1[[#This Row],[lon-D]]*3600+Table1[[#This Row],[lon-M]]*60+Table1[[#This Row],[lon-S]])/3600</f>
        <v>85.513888888888886</v>
      </c>
      <c r="M82">
        <v>1480</v>
      </c>
      <c r="N82">
        <v>87</v>
      </c>
      <c r="O82">
        <v>1964</v>
      </c>
      <c r="P82">
        <v>1987</v>
      </c>
      <c r="Q82" t="s">
        <v>2</v>
      </c>
    </row>
    <row r="83" spans="1:17" x14ac:dyDescent="0.25">
      <c r="A83">
        <v>82</v>
      </c>
      <c r="B83">
        <v>647</v>
      </c>
      <c r="C83" t="s">
        <v>151</v>
      </c>
      <c r="D83" t="s">
        <v>152</v>
      </c>
      <c r="E83">
        <v>27</v>
      </c>
      <c r="F83">
        <v>38</v>
      </c>
      <c r="G83">
        <v>5</v>
      </c>
      <c r="H83" s="1">
        <f>(Table1[[#This Row],[lat-D]]*3600+Table1[[#This Row],[lat-M]]*60+Table1[[#This Row],[lat-S]])/3600</f>
        <v>27.634722222222223</v>
      </c>
      <c r="I83">
        <v>86</v>
      </c>
      <c r="J83">
        <v>5</v>
      </c>
      <c r="K83">
        <v>12</v>
      </c>
      <c r="L83" s="1">
        <f>(Table1[[#This Row],[lon-D]]*3600+Table1[[#This Row],[lon-M]]*60+Table1[[#This Row],[lon-S]])/3600</f>
        <v>86.086666666666673</v>
      </c>
      <c r="M83">
        <v>849</v>
      </c>
      <c r="N83">
        <v>2753</v>
      </c>
      <c r="O83">
        <v>1971</v>
      </c>
      <c r="P83">
        <v>2012</v>
      </c>
      <c r="Q83" t="s">
        <v>2</v>
      </c>
    </row>
    <row r="84" spans="1:17" x14ac:dyDescent="0.25">
      <c r="A84">
        <v>83</v>
      </c>
      <c r="B84">
        <v>650</v>
      </c>
      <c r="C84" t="s">
        <v>153</v>
      </c>
      <c r="D84" t="s">
        <v>154</v>
      </c>
      <c r="E84">
        <v>27</v>
      </c>
      <c r="F84">
        <v>34</v>
      </c>
      <c r="G84">
        <v>30</v>
      </c>
      <c r="H84" s="1">
        <f>(Table1[[#This Row],[lat-D]]*3600+Table1[[#This Row],[lat-M]]*60+Table1[[#This Row],[lat-S]])/3600</f>
        <v>27.574999999999999</v>
      </c>
      <c r="I84">
        <v>86</v>
      </c>
      <c r="J84">
        <v>11</v>
      </c>
      <c r="K84">
        <v>50</v>
      </c>
      <c r="L84" s="1">
        <f>(Table1[[#This Row],[lon-D]]*3600+Table1[[#This Row],[lon-M]]*60+Table1[[#This Row],[lon-S]])/3600</f>
        <v>86.197222222222223</v>
      </c>
      <c r="M84">
        <v>1120</v>
      </c>
      <c r="N84">
        <v>313</v>
      </c>
      <c r="O84">
        <v>1964</v>
      </c>
      <c r="P84">
        <v>2013</v>
      </c>
      <c r="Q84" t="s">
        <v>2</v>
      </c>
    </row>
    <row r="85" spans="1:17" x14ac:dyDescent="0.25">
      <c r="A85">
        <v>84</v>
      </c>
      <c r="B85">
        <v>652</v>
      </c>
      <c r="C85" t="s">
        <v>147</v>
      </c>
      <c r="D85" t="s">
        <v>155</v>
      </c>
      <c r="E85">
        <v>27</v>
      </c>
      <c r="F85">
        <v>20</v>
      </c>
      <c r="G85">
        <v>11</v>
      </c>
      <c r="H85" s="1">
        <f>(Table1[[#This Row],[lat-D]]*3600+Table1[[#This Row],[lat-M]]*60+Table1[[#This Row],[lat-S]])/3600</f>
        <v>27.336388888888887</v>
      </c>
      <c r="I85">
        <v>86</v>
      </c>
      <c r="J85">
        <v>0</v>
      </c>
      <c r="K85">
        <v>1</v>
      </c>
      <c r="L85" s="1">
        <f>(Table1[[#This Row],[lon-D]]*3600+Table1[[#This Row],[lon-M]]*60+Table1[[#This Row],[lon-S]])/3600</f>
        <v>86.000277777777782</v>
      </c>
      <c r="M85">
        <v>455</v>
      </c>
      <c r="N85">
        <v>10000</v>
      </c>
      <c r="O85">
        <v>1968</v>
      </c>
      <c r="P85">
        <v>2015</v>
      </c>
      <c r="Q85" t="s">
        <v>2</v>
      </c>
    </row>
    <row r="86" spans="1:17" x14ac:dyDescent="0.25">
      <c r="A86">
        <v>85</v>
      </c>
      <c r="B86">
        <v>660</v>
      </c>
      <c r="C86" t="s">
        <v>156</v>
      </c>
      <c r="D86" t="s">
        <v>157</v>
      </c>
      <c r="E86">
        <v>27</v>
      </c>
      <c r="F86">
        <v>20</v>
      </c>
      <c r="G86">
        <v>10</v>
      </c>
      <c r="H86" s="1">
        <f>(Table1[[#This Row],[lat-D]]*3600+Table1[[#This Row],[lat-M]]*60+Table1[[#This Row],[lat-S]])/3600</f>
        <v>27.336111111111112</v>
      </c>
      <c r="I86">
        <v>86</v>
      </c>
      <c r="J86">
        <v>13</v>
      </c>
      <c r="K86">
        <v>10</v>
      </c>
      <c r="L86" s="1">
        <f>(Table1[[#This Row],[lon-D]]*3600+Table1[[#This Row],[lon-M]]*60+Table1[[#This Row],[lon-S]])/3600</f>
        <v>86.219444444444449</v>
      </c>
      <c r="M86">
        <v>543</v>
      </c>
      <c r="N86">
        <v>823</v>
      </c>
      <c r="O86">
        <v>1964</v>
      </c>
      <c r="P86">
        <v>2006</v>
      </c>
      <c r="Q86" t="s">
        <v>17</v>
      </c>
    </row>
    <row r="87" spans="1:17" x14ac:dyDescent="0.25">
      <c r="A87">
        <v>86</v>
      </c>
      <c r="B87">
        <v>668.4</v>
      </c>
      <c r="C87" t="s">
        <v>158</v>
      </c>
      <c r="D87" t="s">
        <v>159</v>
      </c>
      <c r="E87">
        <v>27</v>
      </c>
      <c r="F87">
        <v>33</v>
      </c>
      <c r="G87">
        <v>46</v>
      </c>
      <c r="H87" s="1">
        <f>(Table1[[#This Row],[lat-D]]*3600+Table1[[#This Row],[lat-M]]*60+Table1[[#This Row],[lat-S]])/3600</f>
        <v>27.562777777777779</v>
      </c>
      <c r="I87">
        <v>86</v>
      </c>
      <c r="J87">
        <v>33</v>
      </c>
      <c r="K87">
        <v>28</v>
      </c>
      <c r="L87" s="1">
        <f>(Table1[[#This Row],[lon-D]]*3600+Table1[[#This Row],[lon-M]]*60+Table1[[#This Row],[lon-S]])/3600</f>
        <v>86.557777777777773</v>
      </c>
      <c r="M87">
        <v>2400</v>
      </c>
      <c r="N87">
        <v>73</v>
      </c>
      <c r="O87">
        <v>1986</v>
      </c>
      <c r="P87">
        <v>1991</v>
      </c>
      <c r="Q87" t="s">
        <v>2</v>
      </c>
    </row>
    <row r="88" spans="1:17" x14ac:dyDescent="0.25">
      <c r="A88">
        <v>87</v>
      </c>
      <c r="B88">
        <v>670</v>
      </c>
      <c r="C88" t="s">
        <v>160</v>
      </c>
      <c r="D88" t="s">
        <v>161</v>
      </c>
      <c r="E88">
        <v>27</v>
      </c>
      <c r="F88">
        <v>16</v>
      </c>
      <c r="G88">
        <v>14</v>
      </c>
      <c r="H88" s="1">
        <f>(Table1[[#This Row],[lat-D]]*3600+Table1[[#This Row],[lat-M]]*60+Table1[[#This Row],[lat-S]])/3600</f>
        <v>27.270555555555557</v>
      </c>
      <c r="I88">
        <v>86</v>
      </c>
      <c r="J88">
        <v>40</v>
      </c>
      <c r="K88">
        <v>2</v>
      </c>
      <c r="L88" s="1">
        <f>(Table1[[#This Row],[lon-D]]*3600+Table1[[#This Row],[lon-M]]*60+Table1[[#This Row],[lon-S]])/3600</f>
        <v>86.667222222222222</v>
      </c>
      <c r="M88">
        <v>460</v>
      </c>
      <c r="N88">
        <v>4100</v>
      </c>
      <c r="O88">
        <v>1964</v>
      </c>
      <c r="P88">
        <v>2006</v>
      </c>
      <c r="Q88" t="s">
        <v>17</v>
      </c>
    </row>
    <row r="89" spans="1:17" x14ac:dyDescent="0.25">
      <c r="A89">
        <v>88</v>
      </c>
      <c r="B89">
        <v>680</v>
      </c>
      <c r="C89" t="s">
        <v>147</v>
      </c>
      <c r="D89" t="s">
        <v>162</v>
      </c>
      <c r="E89">
        <v>26</v>
      </c>
      <c r="F89">
        <v>52</v>
      </c>
      <c r="G89">
        <v>28</v>
      </c>
      <c r="H89" s="1">
        <f>(Table1[[#This Row],[lat-D]]*3600+Table1[[#This Row],[lat-M]]*60+Table1[[#This Row],[lat-S]])/3600</f>
        <v>26.874444444444446</v>
      </c>
      <c r="I89">
        <v>86</v>
      </c>
      <c r="J89">
        <v>49</v>
      </c>
      <c r="K89">
        <v>10</v>
      </c>
      <c r="L89" s="1">
        <f>(Table1[[#This Row],[lon-D]]*3600+Table1[[#This Row],[lon-M]]*60+Table1[[#This Row],[lon-S]])/3600</f>
        <v>86.819444444444443</v>
      </c>
      <c r="M89">
        <v>200</v>
      </c>
      <c r="N89">
        <v>17600</v>
      </c>
      <c r="O89">
        <v>1966</v>
      </c>
      <c r="P89">
        <v>1985</v>
      </c>
      <c r="Q89" t="s">
        <v>17</v>
      </c>
    </row>
    <row r="90" spans="1:17" x14ac:dyDescent="0.25">
      <c r="A90">
        <v>89</v>
      </c>
      <c r="B90">
        <v>681</v>
      </c>
      <c r="C90" t="s">
        <v>147</v>
      </c>
      <c r="D90" t="s">
        <v>163</v>
      </c>
      <c r="E90">
        <v>26</v>
      </c>
      <c r="F90">
        <v>55</v>
      </c>
      <c r="G90">
        <v>15</v>
      </c>
      <c r="H90" s="1">
        <f>(Table1[[#This Row],[lat-D]]*3600+Table1[[#This Row],[lat-M]]*60+Table1[[#This Row],[lat-S]])/3600</f>
        <v>26.920833333333334</v>
      </c>
      <c r="I90">
        <v>87</v>
      </c>
      <c r="J90">
        <v>8</v>
      </c>
      <c r="K90">
        <v>45</v>
      </c>
      <c r="L90" s="1">
        <f>(Table1[[#This Row],[lon-D]]*3600+Table1[[#This Row],[lon-M]]*60+Table1[[#This Row],[lon-S]])/3600</f>
        <v>87.145833333333329</v>
      </c>
      <c r="M90">
        <v>150</v>
      </c>
      <c r="N90">
        <v>18700</v>
      </c>
      <c r="O90">
        <v>1991</v>
      </c>
      <c r="P90">
        <v>2006</v>
      </c>
      <c r="Q90" t="s">
        <v>2</v>
      </c>
    </row>
    <row r="91" spans="1:17" x14ac:dyDescent="0.25">
      <c r="A91">
        <v>90</v>
      </c>
      <c r="B91">
        <v>684</v>
      </c>
      <c r="C91" t="s">
        <v>164</v>
      </c>
      <c r="D91" t="s">
        <v>165</v>
      </c>
      <c r="E91">
        <v>27</v>
      </c>
      <c r="F91">
        <v>9</v>
      </c>
      <c r="G91">
        <v>30</v>
      </c>
      <c r="H91" s="1">
        <f>(Table1[[#This Row],[lat-D]]*3600+Table1[[#This Row],[lat-M]]*60+Table1[[#This Row],[lat-S]])/3600</f>
        <v>27.158333333333335</v>
      </c>
      <c r="I91">
        <v>87</v>
      </c>
      <c r="J91">
        <v>42</v>
      </c>
      <c r="K91">
        <v>45</v>
      </c>
      <c r="L91" s="1">
        <f>(Table1[[#This Row],[lon-D]]*3600+Table1[[#This Row],[lon-M]]*60+Table1[[#This Row],[lon-S]])/3600</f>
        <v>87.712500000000006</v>
      </c>
      <c r="M91">
        <v>533</v>
      </c>
      <c r="N91">
        <v>4050</v>
      </c>
      <c r="O91">
        <v>1996</v>
      </c>
      <c r="P91">
        <v>2012</v>
      </c>
      <c r="Q91" t="s">
        <v>2</v>
      </c>
    </row>
    <row r="92" spans="1:17" x14ac:dyDescent="0.25">
      <c r="A92">
        <v>91</v>
      </c>
      <c r="B92">
        <v>690</v>
      </c>
      <c r="C92" t="s">
        <v>164</v>
      </c>
      <c r="D92" t="s">
        <v>166</v>
      </c>
      <c r="E92">
        <v>26</v>
      </c>
      <c r="F92">
        <v>55</v>
      </c>
      <c r="G92">
        <v>50</v>
      </c>
      <c r="H92" s="1">
        <f>(Table1[[#This Row],[lat-D]]*3600+Table1[[#This Row],[lat-M]]*60+Table1[[#This Row],[lat-S]])/3600</f>
        <v>26.930555555555557</v>
      </c>
      <c r="I92">
        <v>87</v>
      </c>
      <c r="J92">
        <v>19</v>
      </c>
      <c r="K92">
        <v>45</v>
      </c>
      <c r="L92" s="1">
        <f>(Table1[[#This Row],[lon-D]]*3600+Table1[[#This Row],[lon-M]]*60+Table1[[#This Row],[lon-S]])/3600</f>
        <v>87.329166666666666</v>
      </c>
      <c r="M92">
        <v>276</v>
      </c>
      <c r="N92">
        <v>5640</v>
      </c>
      <c r="O92">
        <v>1965</v>
      </c>
      <c r="P92">
        <v>2013</v>
      </c>
      <c r="Q92" t="s">
        <v>15</v>
      </c>
    </row>
    <row r="93" spans="1:17" x14ac:dyDescent="0.25">
      <c r="A93">
        <v>92</v>
      </c>
      <c r="B93">
        <v>695</v>
      </c>
      <c r="C93" t="s">
        <v>167</v>
      </c>
      <c r="D93" t="s">
        <v>168</v>
      </c>
      <c r="E93">
        <v>26</v>
      </c>
      <c r="F93">
        <v>52</v>
      </c>
      <c r="G93">
        <v>0</v>
      </c>
      <c r="H93" s="1">
        <f>(Table1[[#This Row],[lat-D]]*3600+Table1[[#This Row],[lat-M]]*60+Table1[[#This Row],[lat-S]])/3600</f>
        <v>26.866666666666667</v>
      </c>
      <c r="I93">
        <v>87</v>
      </c>
      <c r="J93">
        <v>9</v>
      </c>
      <c r="K93">
        <v>30</v>
      </c>
      <c r="L93" s="1">
        <f>(Table1[[#This Row],[lon-D]]*3600+Table1[[#This Row],[lon-M]]*60+Table1[[#This Row],[lon-S]])/3600</f>
        <v>87.158333333333331</v>
      </c>
      <c r="M93">
        <v>140</v>
      </c>
      <c r="N93">
        <v>54100</v>
      </c>
      <c r="O93">
        <v>1977</v>
      </c>
      <c r="P93">
        <v>2012</v>
      </c>
      <c r="Q93" t="s">
        <v>2</v>
      </c>
    </row>
    <row r="94" spans="1:17" x14ac:dyDescent="0.25">
      <c r="A94">
        <v>93</v>
      </c>
      <c r="B94">
        <v>728</v>
      </c>
      <c r="C94" t="s">
        <v>169</v>
      </c>
      <c r="D94" t="s">
        <v>170</v>
      </c>
      <c r="E94">
        <v>26</v>
      </c>
      <c r="F94">
        <v>52</v>
      </c>
      <c r="G94">
        <v>45</v>
      </c>
      <c r="H94" s="1">
        <f>(Table1[[#This Row],[lat-D]]*3600+Table1[[#This Row],[lat-M]]*60+Table1[[#This Row],[lat-S]])/3600</f>
        <v>26.879166666666666</v>
      </c>
      <c r="I94">
        <v>87</v>
      </c>
      <c r="J94">
        <v>55</v>
      </c>
      <c r="K94">
        <v>45</v>
      </c>
      <c r="L94" s="1">
        <f>(Table1[[#This Row],[lon-D]]*3600+Table1[[#This Row],[lon-M]]*60+Table1[[#This Row],[lon-S]])/3600</f>
        <v>87.92916666666666</v>
      </c>
      <c r="M94">
        <v>609</v>
      </c>
      <c r="N94">
        <v>377</v>
      </c>
      <c r="O94">
        <v>1983</v>
      </c>
      <c r="P94">
        <v>2008</v>
      </c>
      <c r="Q94" t="s">
        <v>15</v>
      </c>
    </row>
    <row r="95" spans="1:17" x14ac:dyDescent="0.25">
      <c r="A95">
        <v>94</v>
      </c>
      <c r="B95">
        <v>795</v>
      </c>
      <c r="C95" t="s">
        <v>171</v>
      </c>
      <c r="D95" t="s">
        <v>172</v>
      </c>
      <c r="E95">
        <v>26</v>
      </c>
      <c r="F95">
        <v>41</v>
      </c>
      <c r="G95">
        <v>12</v>
      </c>
      <c r="H95" s="1">
        <f>(Table1[[#This Row],[lat-D]]*3600+Table1[[#This Row],[lat-M]]*60+Table1[[#This Row],[lat-S]])/3600</f>
        <v>26.686666666666667</v>
      </c>
      <c r="I95">
        <v>87</v>
      </c>
      <c r="J95">
        <v>52</v>
      </c>
      <c r="K95">
        <v>44</v>
      </c>
      <c r="L95" s="1">
        <f>(Table1[[#This Row],[lon-D]]*3600+Table1[[#This Row],[lon-M]]*60+Table1[[#This Row],[lon-S]])/3600</f>
        <v>87.878888888888895</v>
      </c>
      <c r="M95">
        <v>125</v>
      </c>
      <c r="N95">
        <v>1148</v>
      </c>
      <c r="O95">
        <v>1972</v>
      </c>
      <c r="P95">
        <v>2011</v>
      </c>
      <c r="Q95" t="s"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59AE-3379-4702-B4DA-F0E63CC43559}">
  <dimension ref="A1:F95"/>
  <sheetViews>
    <sheetView tabSelected="1" workbookViewId="0">
      <selection activeCell="A10" sqref="A10"/>
    </sheetView>
  </sheetViews>
  <sheetFormatPr defaultRowHeight="15" x14ac:dyDescent="0.25"/>
  <cols>
    <col min="1" max="1" width="9.85546875" customWidth="1"/>
    <col min="2" max="2" width="15.42578125" customWidth="1"/>
    <col min="3" max="3" width="13.42578125" customWidth="1"/>
  </cols>
  <sheetData>
    <row r="1" spans="1:6" x14ac:dyDescent="0.25">
      <c r="A1" t="s">
        <v>176</v>
      </c>
      <c r="B1" t="s">
        <v>177</v>
      </c>
      <c r="C1" t="s">
        <v>80</v>
      </c>
      <c r="D1" t="s">
        <v>174</v>
      </c>
      <c r="E1" t="s">
        <v>175</v>
      </c>
      <c r="F1" t="s">
        <v>178</v>
      </c>
    </row>
    <row r="2" spans="1:6" x14ac:dyDescent="0.25">
      <c r="A2">
        <v>115</v>
      </c>
      <c r="B2" t="s">
        <v>0</v>
      </c>
      <c r="C2" t="s">
        <v>1</v>
      </c>
      <c r="D2">
        <v>29.701944444444443</v>
      </c>
      <c r="E2">
        <v>80.607222222222219</v>
      </c>
      <c r="F2">
        <v>0</v>
      </c>
    </row>
    <row r="3" spans="1:6" x14ac:dyDescent="0.25">
      <c r="A3">
        <v>120</v>
      </c>
      <c r="B3" t="s">
        <v>3</v>
      </c>
      <c r="C3" t="s">
        <v>4</v>
      </c>
      <c r="D3">
        <v>29.672222222222221</v>
      </c>
      <c r="E3">
        <v>80.558333333333337</v>
      </c>
      <c r="F3">
        <v>1</v>
      </c>
    </row>
    <row r="4" spans="1:6" x14ac:dyDescent="0.25">
      <c r="A4">
        <v>125</v>
      </c>
      <c r="B4" t="s">
        <v>5</v>
      </c>
      <c r="C4" t="s">
        <v>6</v>
      </c>
      <c r="D4">
        <v>29.638333333333332</v>
      </c>
      <c r="E4">
        <v>80.513888888888886</v>
      </c>
      <c r="F4">
        <v>0</v>
      </c>
    </row>
    <row r="5" spans="1:6" x14ac:dyDescent="0.25">
      <c r="A5">
        <v>170</v>
      </c>
      <c r="B5" t="s">
        <v>7</v>
      </c>
      <c r="C5" t="s">
        <v>8</v>
      </c>
      <c r="D5">
        <v>29.458333333333332</v>
      </c>
      <c r="E5">
        <v>80.55638888888889</v>
      </c>
      <c r="F5">
        <v>0</v>
      </c>
    </row>
    <row r="6" spans="1:6" x14ac:dyDescent="0.25">
      <c r="A6">
        <v>215</v>
      </c>
      <c r="B6" t="s">
        <v>9</v>
      </c>
      <c r="C6" t="s">
        <v>10</v>
      </c>
      <c r="D6">
        <v>29.158888888888889</v>
      </c>
      <c r="E6">
        <v>81.591111111111104</v>
      </c>
      <c r="F6">
        <v>0</v>
      </c>
    </row>
    <row r="7" spans="1:6" x14ac:dyDescent="0.25">
      <c r="A7">
        <v>220</v>
      </c>
      <c r="B7" t="s">
        <v>11</v>
      </c>
      <c r="C7" t="s">
        <v>12</v>
      </c>
      <c r="D7">
        <v>29.107222222222223</v>
      </c>
      <c r="E7">
        <v>81.680277777777775</v>
      </c>
      <c r="F7">
        <v>0</v>
      </c>
    </row>
    <row r="8" spans="1:6" x14ac:dyDescent="0.25">
      <c r="A8">
        <v>225</v>
      </c>
      <c r="B8" t="s">
        <v>13</v>
      </c>
      <c r="C8" t="s">
        <v>14</v>
      </c>
      <c r="D8">
        <v>29.2</v>
      </c>
      <c r="E8">
        <v>81.916666666666671</v>
      </c>
      <c r="F8">
        <v>0</v>
      </c>
    </row>
    <row r="9" spans="1:6" x14ac:dyDescent="0.25">
      <c r="A9">
        <v>240</v>
      </c>
      <c r="B9" t="s">
        <v>9</v>
      </c>
      <c r="C9" t="s">
        <v>16</v>
      </c>
      <c r="D9">
        <v>28.952777777777779</v>
      </c>
      <c r="E9">
        <v>81.441666666666663</v>
      </c>
      <c r="F9">
        <v>1</v>
      </c>
    </row>
    <row r="10" spans="1:6" x14ac:dyDescent="0.25">
      <c r="A10">
        <v>250</v>
      </c>
      <c r="B10" t="s">
        <v>9</v>
      </c>
      <c r="C10" t="s">
        <v>18</v>
      </c>
      <c r="D10">
        <v>28.961111111111112</v>
      </c>
      <c r="E10">
        <v>81.11944444444444</v>
      </c>
      <c r="F10">
        <v>0</v>
      </c>
    </row>
    <row r="11" spans="1:6" x14ac:dyDescent="0.25">
      <c r="A11">
        <v>251.6</v>
      </c>
      <c r="B11" t="s">
        <v>19</v>
      </c>
      <c r="C11" t="s">
        <v>20</v>
      </c>
      <c r="D11">
        <v>29.497777777777777</v>
      </c>
      <c r="E11">
        <v>81.131944444444443</v>
      </c>
      <c r="F11">
        <v>0</v>
      </c>
    </row>
    <row r="12" spans="1:6" x14ac:dyDescent="0.25">
      <c r="A12">
        <v>253.9</v>
      </c>
      <c r="B12" t="s">
        <v>21</v>
      </c>
      <c r="C12" t="s">
        <v>22</v>
      </c>
      <c r="D12">
        <v>29.163611111111113</v>
      </c>
      <c r="E12">
        <v>81.318888888888893</v>
      </c>
      <c r="F12">
        <v>0</v>
      </c>
    </row>
    <row r="13" spans="1:6" x14ac:dyDescent="0.25">
      <c r="A13">
        <v>256.5</v>
      </c>
      <c r="B13" t="s">
        <v>23</v>
      </c>
      <c r="C13" t="s">
        <v>24</v>
      </c>
      <c r="D13">
        <v>29.163055555555555</v>
      </c>
      <c r="E13">
        <v>81.216388888888886</v>
      </c>
      <c r="F13">
        <v>0</v>
      </c>
    </row>
    <row r="14" spans="1:6" x14ac:dyDescent="0.25">
      <c r="A14">
        <v>258</v>
      </c>
      <c r="B14" t="s">
        <v>25</v>
      </c>
      <c r="C14" t="s">
        <v>26</v>
      </c>
      <c r="D14">
        <v>29.371111111111112</v>
      </c>
      <c r="E14">
        <v>80.784999999999997</v>
      </c>
      <c r="F14">
        <v>0</v>
      </c>
    </row>
    <row r="15" spans="1:6" x14ac:dyDescent="0.25">
      <c r="A15">
        <v>259.10000000000002</v>
      </c>
      <c r="B15" t="s">
        <v>27</v>
      </c>
      <c r="C15" t="s">
        <v>28</v>
      </c>
      <c r="D15">
        <v>29.366666666666667</v>
      </c>
      <c r="E15">
        <v>80.833333333333329</v>
      </c>
      <c r="F15">
        <v>0</v>
      </c>
    </row>
    <row r="16" spans="1:6" x14ac:dyDescent="0.25">
      <c r="A16">
        <v>259.2</v>
      </c>
      <c r="B16" t="s">
        <v>29</v>
      </c>
      <c r="C16" t="s">
        <v>30</v>
      </c>
      <c r="D16">
        <v>29.3</v>
      </c>
      <c r="E16">
        <v>80.775000000000006</v>
      </c>
      <c r="F16">
        <v>0</v>
      </c>
    </row>
    <row r="17" spans="1:6" x14ac:dyDescent="0.25">
      <c r="A17">
        <v>260</v>
      </c>
      <c r="B17" t="s">
        <v>29</v>
      </c>
      <c r="C17" t="s">
        <v>31</v>
      </c>
      <c r="D17">
        <v>28.977777777777778</v>
      </c>
      <c r="E17">
        <v>81.144444444444446</v>
      </c>
      <c r="F17">
        <v>0</v>
      </c>
    </row>
    <row r="18" spans="1:6" x14ac:dyDescent="0.25">
      <c r="A18">
        <v>265</v>
      </c>
      <c r="B18" t="s">
        <v>32</v>
      </c>
      <c r="C18" t="s">
        <v>33</v>
      </c>
      <c r="D18">
        <v>28.713055555555556</v>
      </c>
      <c r="E18">
        <v>82.283333333333331</v>
      </c>
      <c r="F18">
        <v>0</v>
      </c>
    </row>
    <row r="19" spans="1:6" x14ac:dyDescent="0.25">
      <c r="A19">
        <v>269.5</v>
      </c>
      <c r="B19" t="s">
        <v>33</v>
      </c>
      <c r="C19" t="s">
        <v>34</v>
      </c>
      <c r="D19">
        <v>28.517222222222223</v>
      </c>
      <c r="E19">
        <v>81.656944444444449</v>
      </c>
      <c r="F19">
        <v>1</v>
      </c>
    </row>
    <row r="20" spans="1:6" x14ac:dyDescent="0.25">
      <c r="A20">
        <v>270</v>
      </c>
      <c r="B20" t="s">
        <v>33</v>
      </c>
      <c r="C20" t="s">
        <v>35</v>
      </c>
      <c r="D20">
        <v>28.755555555555556</v>
      </c>
      <c r="E20">
        <v>81.349999999999994</v>
      </c>
      <c r="F20">
        <v>0</v>
      </c>
    </row>
    <row r="21" spans="1:6" x14ac:dyDescent="0.25">
      <c r="A21">
        <v>280</v>
      </c>
      <c r="B21" t="s">
        <v>9</v>
      </c>
      <c r="C21" t="s">
        <v>36</v>
      </c>
      <c r="D21">
        <v>28.644444444444446</v>
      </c>
      <c r="E21">
        <v>81.291666666666671</v>
      </c>
      <c r="F21">
        <v>1</v>
      </c>
    </row>
    <row r="22" spans="1:6" x14ac:dyDescent="0.25">
      <c r="A22">
        <v>283.3</v>
      </c>
      <c r="B22" t="s">
        <v>37</v>
      </c>
      <c r="C22" t="s">
        <v>38</v>
      </c>
      <c r="D22">
        <v>28.511388888888888</v>
      </c>
      <c r="E22">
        <v>80.94</v>
      </c>
      <c r="F22">
        <v>0</v>
      </c>
    </row>
    <row r="23" spans="1:6" x14ac:dyDescent="0.25">
      <c r="A23">
        <v>286</v>
      </c>
      <c r="B23" t="s">
        <v>39</v>
      </c>
      <c r="C23" t="s">
        <v>40</v>
      </c>
      <c r="D23">
        <v>28.299444444444443</v>
      </c>
      <c r="E23">
        <v>82.025000000000006</v>
      </c>
      <c r="F23">
        <v>0</v>
      </c>
    </row>
    <row r="24" spans="1:6" x14ac:dyDescent="0.25">
      <c r="A24">
        <v>289.95</v>
      </c>
      <c r="B24" t="s">
        <v>41</v>
      </c>
      <c r="C24" t="s">
        <v>42</v>
      </c>
      <c r="D24">
        <v>28.351111111111113</v>
      </c>
      <c r="E24">
        <v>81.720555555555549</v>
      </c>
      <c r="F24">
        <v>0</v>
      </c>
    </row>
    <row r="25" spans="1:6" x14ac:dyDescent="0.25">
      <c r="A25">
        <v>290</v>
      </c>
      <c r="B25" t="s">
        <v>41</v>
      </c>
      <c r="C25" t="s">
        <v>43</v>
      </c>
      <c r="D25">
        <v>28.422222222222221</v>
      </c>
      <c r="E25">
        <v>81.36944444444444</v>
      </c>
      <c r="F25">
        <v>0</v>
      </c>
    </row>
    <row r="26" spans="1:6" x14ac:dyDescent="0.25">
      <c r="A26">
        <v>330</v>
      </c>
      <c r="B26" t="s">
        <v>44</v>
      </c>
      <c r="C26" t="s">
        <v>45</v>
      </c>
      <c r="D26">
        <v>28.072222222222223</v>
      </c>
      <c r="E26">
        <v>82.8</v>
      </c>
      <c r="F26">
        <v>1</v>
      </c>
    </row>
    <row r="27" spans="1:6" x14ac:dyDescent="0.25">
      <c r="A27">
        <v>339.5</v>
      </c>
      <c r="B27" t="s">
        <v>46</v>
      </c>
      <c r="C27" t="s">
        <v>47</v>
      </c>
      <c r="D27">
        <v>28.05</v>
      </c>
      <c r="E27">
        <v>82.827777777777783</v>
      </c>
      <c r="F27">
        <v>0</v>
      </c>
    </row>
    <row r="28" spans="1:6" x14ac:dyDescent="0.25">
      <c r="A28">
        <v>340</v>
      </c>
      <c r="B28" t="s">
        <v>48</v>
      </c>
      <c r="C28" t="s">
        <v>49</v>
      </c>
      <c r="D28">
        <v>28.036111111111111</v>
      </c>
      <c r="E28">
        <v>82.88333333333334</v>
      </c>
      <c r="F28">
        <v>0</v>
      </c>
    </row>
    <row r="29" spans="1:6" x14ac:dyDescent="0.25">
      <c r="A29">
        <v>350</v>
      </c>
      <c r="B29" t="s">
        <v>50</v>
      </c>
      <c r="C29" t="s">
        <v>51</v>
      </c>
      <c r="D29">
        <v>27.853333333333332</v>
      </c>
      <c r="E29">
        <v>82.792777777777772</v>
      </c>
      <c r="F29">
        <v>0</v>
      </c>
    </row>
    <row r="30" spans="1:6" x14ac:dyDescent="0.25">
      <c r="A30">
        <v>360</v>
      </c>
      <c r="B30" t="s">
        <v>50</v>
      </c>
      <c r="C30" t="s">
        <v>52</v>
      </c>
      <c r="D30">
        <v>27.947222222222223</v>
      </c>
      <c r="E30">
        <v>82.224999999999994</v>
      </c>
      <c r="F30">
        <v>1</v>
      </c>
    </row>
    <row r="31" spans="1:6" x14ac:dyDescent="0.25">
      <c r="A31">
        <v>363</v>
      </c>
      <c r="B31" t="s">
        <v>53</v>
      </c>
      <c r="C31" t="s">
        <v>54</v>
      </c>
      <c r="D31">
        <v>28.156111111111112</v>
      </c>
      <c r="E31">
        <v>81.753611111111113</v>
      </c>
      <c r="F31">
        <v>0</v>
      </c>
    </row>
    <row r="32" spans="1:6" x14ac:dyDescent="0.25">
      <c r="A32">
        <v>364</v>
      </c>
      <c r="B32" t="s">
        <v>55</v>
      </c>
      <c r="C32" t="s">
        <v>56</v>
      </c>
      <c r="D32">
        <v>28.204166666666666</v>
      </c>
      <c r="E32">
        <v>81.695555555555558</v>
      </c>
      <c r="F32">
        <v>0</v>
      </c>
    </row>
    <row r="33" spans="1:6" x14ac:dyDescent="0.25">
      <c r="A33">
        <v>375</v>
      </c>
      <c r="B33" t="s">
        <v>50</v>
      </c>
      <c r="C33" t="s">
        <v>57</v>
      </c>
      <c r="D33">
        <v>28.000555555555554</v>
      </c>
      <c r="E33">
        <v>82.11611111111111</v>
      </c>
      <c r="F33">
        <v>1</v>
      </c>
    </row>
    <row r="34" spans="1:6" x14ac:dyDescent="0.25">
      <c r="A34">
        <v>387.4</v>
      </c>
      <c r="B34" t="s">
        <v>58</v>
      </c>
      <c r="C34" t="s">
        <v>59</v>
      </c>
      <c r="D34">
        <v>27.794444444444444</v>
      </c>
      <c r="E34">
        <v>83.534166666666664</v>
      </c>
      <c r="F34">
        <v>0</v>
      </c>
    </row>
    <row r="35" spans="1:6" x14ac:dyDescent="0.25">
      <c r="A35">
        <v>390</v>
      </c>
      <c r="B35" t="s">
        <v>60</v>
      </c>
      <c r="C35" t="s">
        <v>61</v>
      </c>
      <c r="D35">
        <v>27.702777777777779</v>
      </c>
      <c r="E35">
        <v>83.463888888888889</v>
      </c>
      <c r="F35">
        <v>0</v>
      </c>
    </row>
    <row r="36" spans="1:6" x14ac:dyDescent="0.25">
      <c r="A36">
        <v>404.7</v>
      </c>
      <c r="B36" t="s">
        <v>62</v>
      </c>
      <c r="C36" t="s">
        <v>63</v>
      </c>
      <c r="D36">
        <v>28.352777777777778</v>
      </c>
      <c r="E36">
        <v>83.521111111111111</v>
      </c>
      <c r="F36">
        <v>0</v>
      </c>
    </row>
    <row r="37" spans="1:6" x14ac:dyDescent="0.25">
      <c r="A37">
        <v>406.4</v>
      </c>
      <c r="B37" t="s">
        <v>64</v>
      </c>
      <c r="C37" t="s">
        <v>65</v>
      </c>
      <c r="D37">
        <v>28.516666666666666</v>
      </c>
      <c r="E37">
        <v>83.95</v>
      </c>
      <c r="F37">
        <v>0</v>
      </c>
    </row>
    <row r="38" spans="1:6" x14ac:dyDescent="0.25">
      <c r="A38">
        <v>406.5</v>
      </c>
      <c r="B38" t="s">
        <v>64</v>
      </c>
      <c r="C38" t="s">
        <v>66</v>
      </c>
      <c r="D38">
        <v>28.254166666666666</v>
      </c>
      <c r="E38">
        <v>83.724166666666662</v>
      </c>
      <c r="F38">
        <v>0</v>
      </c>
    </row>
    <row r="39" spans="1:6" x14ac:dyDescent="0.25">
      <c r="A39">
        <v>410</v>
      </c>
      <c r="B39" t="s">
        <v>67</v>
      </c>
      <c r="C39" t="s">
        <v>68</v>
      </c>
      <c r="D39">
        <v>28.003888888888888</v>
      </c>
      <c r="E39">
        <v>83.608611111111117</v>
      </c>
      <c r="F39">
        <v>0</v>
      </c>
    </row>
    <row r="40" spans="1:6" x14ac:dyDescent="0.25">
      <c r="A40">
        <v>415</v>
      </c>
      <c r="B40" t="s">
        <v>69</v>
      </c>
      <c r="C40" t="s">
        <v>70</v>
      </c>
      <c r="D40">
        <v>27.974444444444444</v>
      </c>
      <c r="E40">
        <v>83.599444444444444</v>
      </c>
      <c r="F40">
        <v>0</v>
      </c>
    </row>
    <row r="41" spans="1:6" x14ac:dyDescent="0.25">
      <c r="A41">
        <v>415.1</v>
      </c>
      <c r="B41" t="s">
        <v>69</v>
      </c>
      <c r="C41" t="s">
        <v>71</v>
      </c>
      <c r="D41">
        <v>27.974166666666665</v>
      </c>
      <c r="E41">
        <v>83.573888888888888</v>
      </c>
      <c r="F41">
        <v>0</v>
      </c>
    </row>
    <row r="42" spans="1:6" x14ac:dyDescent="0.25">
      <c r="A42">
        <v>419.1</v>
      </c>
      <c r="B42" t="s">
        <v>72</v>
      </c>
      <c r="C42" t="s">
        <v>73</v>
      </c>
      <c r="D42">
        <v>27.884722222222223</v>
      </c>
      <c r="E42">
        <v>83.795000000000002</v>
      </c>
      <c r="F42">
        <v>1</v>
      </c>
    </row>
    <row r="43" spans="1:6" x14ac:dyDescent="0.25">
      <c r="A43">
        <v>420</v>
      </c>
      <c r="B43" t="s">
        <v>67</v>
      </c>
      <c r="C43" t="s">
        <v>68</v>
      </c>
      <c r="D43">
        <v>27.75</v>
      </c>
      <c r="E43">
        <v>84.347222222222229</v>
      </c>
      <c r="F43">
        <v>1</v>
      </c>
    </row>
    <row r="44" spans="1:6" x14ac:dyDescent="0.25">
      <c r="A44">
        <v>428</v>
      </c>
      <c r="B44" t="s">
        <v>74</v>
      </c>
      <c r="C44" t="s">
        <v>75</v>
      </c>
      <c r="D44">
        <v>28.300555555555555</v>
      </c>
      <c r="E44">
        <v>83.918333333333337</v>
      </c>
      <c r="F44">
        <v>0</v>
      </c>
    </row>
    <row r="45" spans="1:6" x14ac:dyDescent="0.25">
      <c r="A45">
        <v>430</v>
      </c>
      <c r="B45" t="s">
        <v>29</v>
      </c>
      <c r="C45" t="s">
        <v>76</v>
      </c>
      <c r="D45">
        <v>28.233333333333334</v>
      </c>
      <c r="E45">
        <v>84</v>
      </c>
      <c r="F45">
        <v>0</v>
      </c>
    </row>
    <row r="46" spans="1:6" x14ac:dyDescent="0.25">
      <c r="A46">
        <v>430.5</v>
      </c>
      <c r="B46" t="s">
        <v>29</v>
      </c>
      <c r="C46" t="s">
        <v>68</v>
      </c>
      <c r="D46">
        <v>27.953333333333333</v>
      </c>
      <c r="E46">
        <v>84.265000000000001</v>
      </c>
      <c r="F46">
        <v>1</v>
      </c>
    </row>
    <row r="47" spans="1:6" x14ac:dyDescent="0.25">
      <c r="A47">
        <v>438</v>
      </c>
      <c r="B47" t="s">
        <v>77</v>
      </c>
      <c r="C47" t="s">
        <v>78</v>
      </c>
      <c r="D47">
        <v>28.1</v>
      </c>
      <c r="E47">
        <v>84.233333333333334</v>
      </c>
      <c r="F47">
        <v>0</v>
      </c>
    </row>
    <row r="48" spans="1:6" x14ac:dyDescent="0.25">
      <c r="A48">
        <v>439.3</v>
      </c>
      <c r="B48" t="s">
        <v>93</v>
      </c>
      <c r="C48" t="s">
        <v>94</v>
      </c>
      <c r="D48">
        <v>28.286666666666665</v>
      </c>
      <c r="E48">
        <v>84.357500000000002</v>
      </c>
      <c r="F48">
        <v>0</v>
      </c>
    </row>
    <row r="49" spans="1:6" x14ac:dyDescent="0.25">
      <c r="A49">
        <v>439.35</v>
      </c>
      <c r="B49" t="s">
        <v>95</v>
      </c>
      <c r="C49" t="s">
        <v>96</v>
      </c>
      <c r="D49">
        <v>28.203611111111112</v>
      </c>
      <c r="E49">
        <v>84.403055555555554</v>
      </c>
      <c r="F49">
        <v>0</v>
      </c>
    </row>
    <row r="50" spans="1:6" x14ac:dyDescent="0.25">
      <c r="A50">
        <v>439.7</v>
      </c>
      <c r="B50" t="s">
        <v>95</v>
      </c>
      <c r="C50" t="s">
        <v>97</v>
      </c>
      <c r="D50">
        <v>27.95</v>
      </c>
      <c r="E50">
        <v>84.43</v>
      </c>
      <c r="F50">
        <v>0</v>
      </c>
    </row>
    <row r="51" spans="1:6" x14ac:dyDescent="0.25">
      <c r="A51">
        <v>439.8</v>
      </c>
      <c r="B51" t="s">
        <v>95</v>
      </c>
      <c r="C51" t="s">
        <v>98</v>
      </c>
      <c r="D51">
        <v>27.926388888888887</v>
      </c>
      <c r="E51">
        <v>84.495000000000005</v>
      </c>
      <c r="F51">
        <v>0</v>
      </c>
    </row>
    <row r="52" spans="1:6" x14ac:dyDescent="0.25">
      <c r="A52">
        <v>440</v>
      </c>
      <c r="B52" t="s">
        <v>99</v>
      </c>
      <c r="C52" t="s">
        <v>100</v>
      </c>
      <c r="D52">
        <v>28.061388888888889</v>
      </c>
      <c r="E52">
        <v>84.489722222222227</v>
      </c>
      <c r="F52">
        <v>0</v>
      </c>
    </row>
    <row r="53" spans="1:6" x14ac:dyDescent="0.25">
      <c r="A53">
        <v>445</v>
      </c>
      <c r="B53" t="s">
        <v>101</v>
      </c>
      <c r="C53" t="s">
        <v>68</v>
      </c>
      <c r="D53">
        <v>28.043611111111112</v>
      </c>
      <c r="E53">
        <v>84.816388888888895</v>
      </c>
      <c r="F53">
        <v>1</v>
      </c>
    </row>
    <row r="54" spans="1:6" x14ac:dyDescent="0.25">
      <c r="A54">
        <v>446.1</v>
      </c>
      <c r="B54" t="s">
        <v>102</v>
      </c>
      <c r="C54" t="s">
        <v>103</v>
      </c>
      <c r="D54">
        <v>28.216666666666665</v>
      </c>
      <c r="E54">
        <v>85.61666666666666</v>
      </c>
      <c r="F54">
        <v>0</v>
      </c>
    </row>
    <row r="55" spans="1:6" x14ac:dyDescent="0.25">
      <c r="A55">
        <v>446.8</v>
      </c>
      <c r="B55" t="s">
        <v>105</v>
      </c>
      <c r="C55" t="s">
        <v>106</v>
      </c>
      <c r="D55">
        <v>27.973611111111111</v>
      </c>
      <c r="E55">
        <v>85.1875</v>
      </c>
      <c r="F55">
        <v>0</v>
      </c>
    </row>
    <row r="56" spans="1:6" x14ac:dyDescent="0.25">
      <c r="A56">
        <v>447</v>
      </c>
      <c r="B56" t="s">
        <v>107</v>
      </c>
      <c r="C56" t="s">
        <v>108</v>
      </c>
      <c r="D56">
        <v>27.968888888888888</v>
      </c>
      <c r="E56">
        <v>85.183333333333337</v>
      </c>
      <c r="F56">
        <v>1</v>
      </c>
    </row>
    <row r="57" spans="1:6" x14ac:dyDescent="0.25">
      <c r="A57">
        <v>448</v>
      </c>
      <c r="B57" t="s">
        <v>109</v>
      </c>
      <c r="C57" t="s">
        <v>110</v>
      </c>
      <c r="D57">
        <v>27.859722222222221</v>
      </c>
      <c r="E57">
        <v>85.138333333333335</v>
      </c>
      <c r="F57">
        <v>1</v>
      </c>
    </row>
    <row r="58" spans="1:6" x14ac:dyDescent="0.25">
      <c r="A58">
        <v>449.91</v>
      </c>
      <c r="B58" t="s">
        <v>107</v>
      </c>
      <c r="C58" t="s">
        <v>111</v>
      </c>
      <c r="D58">
        <v>27.835555555555555</v>
      </c>
      <c r="E58">
        <v>84.553333333333327</v>
      </c>
      <c r="F58">
        <v>0</v>
      </c>
    </row>
    <row r="59" spans="1:6" x14ac:dyDescent="0.25">
      <c r="A59">
        <v>450</v>
      </c>
      <c r="B59" t="s">
        <v>112</v>
      </c>
      <c r="C59" t="s">
        <v>113</v>
      </c>
      <c r="D59">
        <v>27.708333333333332</v>
      </c>
      <c r="E59">
        <v>84.430555555555557</v>
      </c>
      <c r="F59">
        <v>1</v>
      </c>
    </row>
    <row r="60" spans="1:6" x14ac:dyDescent="0.25">
      <c r="A60">
        <v>460</v>
      </c>
      <c r="B60" t="s">
        <v>50</v>
      </c>
      <c r="C60" t="s">
        <v>114</v>
      </c>
      <c r="D60">
        <v>27.447222222222223</v>
      </c>
      <c r="E60">
        <v>84.973888888888894</v>
      </c>
      <c r="F60">
        <v>1</v>
      </c>
    </row>
    <row r="61" spans="1:6" x14ac:dyDescent="0.25">
      <c r="A61">
        <v>465</v>
      </c>
      <c r="B61" t="s">
        <v>115</v>
      </c>
      <c r="C61" t="s">
        <v>116</v>
      </c>
      <c r="D61">
        <v>27.543611111111112</v>
      </c>
      <c r="E61">
        <v>84.817499999999995</v>
      </c>
      <c r="F61">
        <v>0</v>
      </c>
    </row>
    <row r="62" spans="1:6" x14ac:dyDescent="0.25">
      <c r="A62">
        <v>470</v>
      </c>
      <c r="B62" t="s">
        <v>117</v>
      </c>
      <c r="C62" t="s">
        <v>118</v>
      </c>
      <c r="D62">
        <v>27.587222222222223</v>
      </c>
      <c r="E62">
        <v>84.735277777777782</v>
      </c>
      <c r="F62">
        <v>0</v>
      </c>
    </row>
    <row r="63" spans="1:6" x14ac:dyDescent="0.25">
      <c r="A63">
        <v>505</v>
      </c>
      <c r="B63" t="s">
        <v>119</v>
      </c>
      <c r="C63" t="s">
        <v>120</v>
      </c>
      <c r="D63">
        <v>27.780277777777776</v>
      </c>
      <c r="E63">
        <v>85.426666666666662</v>
      </c>
      <c r="F63">
        <v>0</v>
      </c>
    </row>
    <row r="64" spans="1:6" x14ac:dyDescent="0.25">
      <c r="A64">
        <v>530</v>
      </c>
      <c r="B64" t="s">
        <v>119</v>
      </c>
      <c r="C64" t="s">
        <v>121</v>
      </c>
      <c r="D64">
        <v>27.709722222222222</v>
      </c>
      <c r="E64">
        <v>85.352777777777774</v>
      </c>
      <c r="F64">
        <v>0</v>
      </c>
    </row>
    <row r="65" spans="1:6" x14ac:dyDescent="0.25">
      <c r="A65">
        <v>550</v>
      </c>
      <c r="B65" t="s">
        <v>122</v>
      </c>
      <c r="C65" t="s">
        <v>123</v>
      </c>
      <c r="D65">
        <v>27.661111111111111</v>
      </c>
      <c r="E65">
        <v>85.297222222222217</v>
      </c>
      <c r="F65">
        <v>0</v>
      </c>
    </row>
    <row r="66" spans="1:6" x14ac:dyDescent="0.25">
      <c r="A66">
        <v>550.04999999999995</v>
      </c>
      <c r="B66" t="s">
        <v>119</v>
      </c>
      <c r="C66" t="s">
        <v>124</v>
      </c>
      <c r="D66">
        <v>27.628888888888888</v>
      </c>
      <c r="E66">
        <v>85.294722222222219</v>
      </c>
      <c r="F66">
        <v>1</v>
      </c>
    </row>
    <row r="67" spans="1:6" x14ac:dyDescent="0.25">
      <c r="A67">
        <v>565</v>
      </c>
      <c r="B67" t="s">
        <v>125</v>
      </c>
      <c r="C67" t="s">
        <v>126</v>
      </c>
      <c r="D67">
        <v>27.60361111111111</v>
      </c>
      <c r="E67">
        <v>85.160833333333329</v>
      </c>
      <c r="F67">
        <v>0</v>
      </c>
    </row>
    <row r="68" spans="1:6" x14ac:dyDescent="0.25">
      <c r="A68">
        <v>570</v>
      </c>
      <c r="B68" t="s">
        <v>125</v>
      </c>
      <c r="C68" t="s">
        <v>127</v>
      </c>
      <c r="D68">
        <v>27.586111111111112</v>
      </c>
      <c r="E68">
        <v>85.158333333333331</v>
      </c>
      <c r="F68">
        <v>0</v>
      </c>
    </row>
    <row r="69" spans="1:6" x14ac:dyDescent="0.25">
      <c r="A69">
        <v>581</v>
      </c>
      <c r="B69" t="s">
        <v>119</v>
      </c>
      <c r="C69" t="s">
        <v>128</v>
      </c>
      <c r="D69">
        <v>27.361944444444443</v>
      </c>
      <c r="E69">
        <v>85.469444444444449</v>
      </c>
      <c r="F69">
        <v>1</v>
      </c>
    </row>
    <row r="70" spans="1:6" x14ac:dyDescent="0.25">
      <c r="A70">
        <v>589</v>
      </c>
      <c r="B70" t="s">
        <v>119</v>
      </c>
      <c r="C70" t="s">
        <v>129</v>
      </c>
      <c r="D70">
        <v>27.151666666666667</v>
      </c>
      <c r="E70">
        <v>85.49166666666666</v>
      </c>
      <c r="F70">
        <v>1</v>
      </c>
    </row>
    <row r="71" spans="1:6" x14ac:dyDescent="0.25">
      <c r="A71">
        <v>590</v>
      </c>
      <c r="B71" t="s">
        <v>119</v>
      </c>
      <c r="C71" t="s">
        <v>130</v>
      </c>
      <c r="D71">
        <v>27.139444444444443</v>
      </c>
      <c r="E71">
        <v>85.489444444444445</v>
      </c>
      <c r="F71">
        <v>0</v>
      </c>
    </row>
    <row r="72" spans="1:6" x14ac:dyDescent="0.25">
      <c r="A72">
        <v>600.1</v>
      </c>
      <c r="B72" t="s">
        <v>131</v>
      </c>
      <c r="C72" t="s">
        <v>132</v>
      </c>
      <c r="D72">
        <v>27.589166666666667</v>
      </c>
      <c r="E72">
        <v>87.339444444444439</v>
      </c>
      <c r="F72">
        <v>0</v>
      </c>
    </row>
    <row r="73" spans="1:6" x14ac:dyDescent="0.25">
      <c r="A73">
        <v>602</v>
      </c>
      <c r="B73" t="s">
        <v>133</v>
      </c>
      <c r="C73" t="s">
        <v>134</v>
      </c>
      <c r="D73">
        <v>27.31</v>
      </c>
      <c r="E73">
        <v>87.212500000000006</v>
      </c>
      <c r="F73">
        <v>0</v>
      </c>
    </row>
    <row r="74" spans="1:6" x14ac:dyDescent="0.25">
      <c r="A74">
        <v>602.5</v>
      </c>
      <c r="B74" t="s">
        <v>135</v>
      </c>
      <c r="C74" t="s">
        <v>136</v>
      </c>
      <c r="D74">
        <v>27.295833333333334</v>
      </c>
      <c r="E74">
        <v>87.224999999999994</v>
      </c>
      <c r="F74">
        <v>0</v>
      </c>
    </row>
    <row r="75" spans="1:6" x14ac:dyDescent="0.25">
      <c r="A75">
        <v>604.5</v>
      </c>
      <c r="B75" t="s">
        <v>131</v>
      </c>
      <c r="C75" t="s">
        <v>137</v>
      </c>
      <c r="D75">
        <v>27.333333333333332</v>
      </c>
      <c r="E75">
        <v>87.191666666666663</v>
      </c>
      <c r="F75">
        <v>1</v>
      </c>
    </row>
    <row r="76" spans="1:6" x14ac:dyDescent="0.25">
      <c r="A76">
        <v>606</v>
      </c>
      <c r="B76" t="s">
        <v>131</v>
      </c>
      <c r="C76" t="s">
        <v>138</v>
      </c>
      <c r="D76">
        <v>26.928333333333335</v>
      </c>
      <c r="E76">
        <v>87.154444444444451</v>
      </c>
      <c r="F76">
        <v>0</v>
      </c>
    </row>
    <row r="77" spans="1:6" x14ac:dyDescent="0.25">
      <c r="A77">
        <v>610</v>
      </c>
      <c r="B77" t="s">
        <v>139</v>
      </c>
      <c r="C77" t="s">
        <v>140</v>
      </c>
      <c r="D77">
        <v>27.788333333333334</v>
      </c>
      <c r="E77">
        <v>85.898611111111109</v>
      </c>
      <c r="F77">
        <v>1</v>
      </c>
    </row>
    <row r="78" spans="1:6" x14ac:dyDescent="0.25">
      <c r="A78">
        <v>620</v>
      </c>
      <c r="B78" t="s">
        <v>141</v>
      </c>
      <c r="C78" t="s">
        <v>142</v>
      </c>
      <c r="D78">
        <v>27.805555555555557</v>
      </c>
      <c r="E78">
        <v>85.769444444444446</v>
      </c>
      <c r="F78">
        <v>0</v>
      </c>
    </row>
    <row r="79" spans="1:6" x14ac:dyDescent="0.25">
      <c r="A79">
        <v>627.5</v>
      </c>
      <c r="B79" t="s">
        <v>143</v>
      </c>
      <c r="C79" t="s">
        <v>144</v>
      </c>
      <c r="D79">
        <v>28.039166666666667</v>
      </c>
      <c r="E79">
        <v>85.535277777777779</v>
      </c>
      <c r="F79">
        <v>0</v>
      </c>
    </row>
    <row r="80" spans="1:6" x14ac:dyDescent="0.25">
      <c r="A80">
        <v>629.1</v>
      </c>
      <c r="B80" t="s">
        <v>145</v>
      </c>
      <c r="C80" t="s">
        <v>146</v>
      </c>
      <c r="D80">
        <v>27.638888888888889</v>
      </c>
      <c r="E80">
        <v>85.708333333333329</v>
      </c>
      <c r="F80">
        <v>0</v>
      </c>
    </row>
    <row r="81" spans="1:6" x14ac:dyDescent="0.25">
      <c r="A81">
        <v>630</v>
      </c>
      <c r="B81" t="s">
        <v>147</v>
      </c>
      <c r="C81" t="s">
        <v>148</v>
      </c>
      <c r="D81">
        <v>27.558333333333334</v>
      </c>
      <c r="E81">
        <v>85.75277777777778</v>
      </c>
      <c r="F81">
        <v>1</v>
      </c>
    </row>
    <row r="82" spans="1:6" x14ac:dyDescent="0.25">
      <c r="A82">
        <v>640</v>
      </c>
      <c r="B82" t="s">
        <v>149</v>
      </c>
      <c r="C82" t="s">
        <v>150</v>
      </c>
      <c r="D82">
        <v>27.580555555555556</v>
      </c>
      <c r="E82">
        <v>85.513888888888886</v>
      </c>
      <c r="F82">
        <v>0</v>
      </c>
    </row>
    <row r="83" spans="1:6" x14ac:dyDescent="0.25">
      <c r="A83">
        <v>647</v>
      </c>
      <c r="B83" t="s">
        <v>151</v>
      </c>
      <c r="C83" t="s">
        <v>152</v>
      </c>
      <c r="D83">
        <v>27.634722222222223</v>
      </c>
      <c r="E83">
        <v>86.086666666666673</v>
      </c>
      <c r="F83">
        <v>1</v>
      </c>
    </row>
    <row r="84" spans="1:6" x14ac:dyDescent="0.25">
      <c r="A84">
        <v>650</v>
      </c>
      <c r="B84" t="s">
        <v>153</v>
      </c>
      <c r="C84" t="s">
        <v>154</v>
      </c>
      <c r="D84">
        <v>27.574999999999999</v>
      </c>
      <c r="E84">
        <v>86.197222222222223</v>
      </c>
      <c r="F84">
        <v>0</v>
      </c>
    </row>
    <row r="85" spans="1:6" x14ac:dyDescent="0.25">
      <c r="A85">
        <v>652</v>
      </c>
      <c r="B85" t="s">
        <v>147</v>
      </c>
      <c r="C85" t="s">
        <v>155</v>
      </c>
      <c r="D85">
        <v>27.336388888888887</v>
      </c>
      <c r="E85">
        <v>86.000277777777782</v>
      </c>
      <c r="F85">
        <v>0</v>
      </c>
    </row>
    <row r="86" spans="1:6" x14ac:dyDescent="0.25">
      <c r="A86">
        <v>660</v>
      </c>
      <c r="B86" t="s">
        <v>156</v>
      </c>
      <c r="C86" t="s">
        <v>157</v>
      </c>
      <c r="D86">
        <v>27.336111111111112</v>
      </c>
      <c r="E86">
        <v>86.219444444444449</v>
      </c>
      <c r="F86">
        <v>0</v>
      </c>
    </row>
    <row r="87" spans="1:6" x14ac:dyDescent="0.25">
      <c r="A87">
        <v>668.4</v>
      </c>
      <c r="B87" t="s">
        <v>158</v>
      </c>
      <c r="C87" t="s">
        <v>159</v>
      </c>
      <c r="D87">
        <v>27.562777777777779</v>
      </c>
      <c r="E87">
        <v>86.557777777777773</v>
      </c>
      <c r="F87">
        <v>0</v>
      </c>
    </row>
    <row r="88" spans="1:6" x14ac:dyDescent="0.25">
      <c r="A88">
        <v>670</v>
      </c>
      <c r="B88" t="s">
        <v>160</v>
      </c>
      <c r="C88" t="s">
        <v>161</v>
      </c>
      <c r="D88">
        <v>27.270555555555557</v>
      </c>
      <c r="E88">
        <v>86.667222222222222</v>
      </c>
      <c r="F88">
        <v>1</v>
      </c>
    </row>
    <row r="89" spans="1:6" x14ac:dyDescent="0.25">
      <c r="A89">
        <v>680</v>
      </c>
      <c r="B89" t="s">
        <v>147</v>
      </c>
      <c r="C89" t="s">
        <v>162</v>
      </c>
      <c r="D89">
        <v>26.874444444444446</v>
      </c>
      <c r="E89">
        <v>86.819444444444443</v>
      </c>
      <c r="F89">
        <v>0</v>
      </c>
    </row>
    <row r="90" spans="1:6" x14ac:dyDescent="0.25">
      <c r="A90">
        <v>681</v>
      </c>
      <c r="B90" t="s">
        <v>147</v>
      </c>
      <c r="C90" t="s">
        <v>163</v>
      </c>
      <c r="D90">
        <v>26.920833333333334</v>
      </c>
      <c r="E90">
        <v>87.145833333333329</v>
      </c>
      <c r="F90">
        <v>0</v>
      </c>
    </row>
    <row r="91" spans="1:6" x14ac:dyDescent="0.25">
      <c r="A91">
        <v>684</v>
      </c>
      <c r="B91" t="s">
        <v>164</v>
      </c>
      <c r="C91" t="s">
        <v>165</v>
      </c>
      <c r="D91">
        <v>27.158333333333335</v>
      </c>
      <c r="E91">
        <v>87.712500000000006</v>
      </c>
      <c r="F91">
        <v>0</v>
      </c>
    </row>
    <row r="92" spans="1:6" x14ac:dyDescent="0.25">
      <c r="A92">
        <v>690</v>
      </c>
      <c r="B92" t="s">
        <v>164</v>
      </c>
      <c r="C92" t="s">
        <v>166</v>
      </c>
      <c r="D92">
        <v>26.930555555555557</v>
      </c>
      <c r="E92">
        <v>87.329166666666666</v>
      </c>
      <c r="F92">
        <v>1</v>
      </c>
    </row>
    <row r="93" spans="1:6" x14ac:dyDescent="0.25">
      <c r="A93">
        <v>695</v>
      </c>
      <c r="B93" t="s">
        <v>167</v>
      </c>
      <c r="C93" t="s">
        <v>168</v>
      </c>
      <c r="D93">
        <v>26.866666666666667</v>
      </c>
      <c r="E93">
        <v>87.158333333333331</v>
      </c>
      <c r="F93">
        <v>1</v>
      </c>
    </row>
    <row r="94" spans="1:6" x14ac:dyDescent="0.25">
      <c r="A94">
        <v>728</v>
      </c>
      <c r="B94" t="s">
        <v>169</v>
      </c>
      <c r="C94" t="s">
        <v>170</v>
      </c>
      <c r="D94">
        <v>26.879166666666666</v>
      </c>
      <c r="E94">
        <v>87.92916666666666</v>
      </c>
      <c r="F94">
        <v>0</v>
      </c>
    </row>
    <row r="95" spans="1:6" x14ac:dyDescent="0.25">
      <c r="A95">
        <v>795</v>
      </c>
      <c r="B95" t="s">
        <v>171</v>
      </c>
      <c r="C95" t="s">
        <v>172</v>
      </c>
      <c r="D95">
        <v>26.686666666666667</v>
      </c>
      <c r="E95">
        <v>87.878888888888895</v>
      </c>
      <c r="F9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stations</vt:lpstr>
      <vt:lpstr>Hydrology_stations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Abhinab Kadel</dc:creator>
  <cp:lastModifiedBy>Abhinab Kadel</cp:lastModifiedBy>
  <dcterms:created xsi:type="dcterms:W3CDTF">2021-02-07T09:00:30Z</dcterms:created>
  <dcterms:modified xsi:type="dcterms:W3CDTF">2021-02-25T07:52:48Z</dcterms:modified>
</cp:coreProperties>
</file>