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ISCHARGE MHP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83" i="1"/>
  <c r="L83"/>
  <c r="K83"/>
  <c r="J83"/>
  <c r="I83"/>
  <c r="H83"/>
  <c r="G83"/>
  <c r="F83"/>
  <c r="E83"/>
  <c r="D83"/>
  <c r="C83"/>
  <c r="B83"/>
  <c r="D85" s="1"/>
  <c r="M40"/>
  <c r="L40"/>
  <c r="K40"/>
  <c r="J40"/>
  <c r="I40"/>
  <c r="H40"/>
  <c r="G40"/>
  <c r="F40"/>
  <c r="E40"/>
  <c r="D40"/>
  <c r="C40"/>
  <c r="B40"/>
  <c r="D42" s="1"/>
</calcChain>
</file>

<file path=xl/sharedStrings.xml><?xml version="1.0" encoding="utf-8"?>
<sst xmlns="http://schemas.openxmlformats.org/spreadsheetml/2006/main" count="108" uniqueCount="23">
  <si>
    <t>Marsyangdi Hydropower Station</t>
  </si>
  <si>
    <t>Aanboo Khaireni, Tanahun</t>
  </si>
  <si>
    <t>Daily River Discharge Record</t>
  </si>
  <si>
    <t>Year</t>
  </si>
  <si>
    <t>B.S.:</t>
  </si>
  <si>
    <t>Days</t>
  </si>
  <si>
    <r>
      <t>Discharge (m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/s)</t>
    </r>
  </si>
  <si>
    <t>Baisakh</t>
  </si>
  <si>
    <t>Jestha</t>
  </si>
  <si>
    <t>Ashad</t>
  </si>
  <si>
    <t>Shrawan</t>
  </si>
  <si>
    <t>Bhadra</t>
  </si>
  <si>
    <t>Ashoj</t>
  </si>
  <si>
    <t>Kartik</t>
  </si>
  <si>
    <t>Mangsir</t>
  </si>
  <si>
    <t>Poush</t>
  </si>
  <si>
    <t>Magh</t>
  </si>
  <si>
    <t>Falgun</t>
  </si>
  <si>
    <t>Chaitra</t>
  </si>
  <si>
    <t>-</t>
  </si>
  <si>
    <r>
      <t>Monthly Average Discharge (m</t>
    </r>
    <r>
      <rPr>
        <b/>
        <vertAlign val="superscript"/>
        <sz val="11"/>
        <color theme="1"/>
        <rFont val="Times New Roman"/>
        <family val="1"/>
      </rPr>
      <t>3</t>
    </r>
    <r>
      <rPr>
        <b/>
        <sz val="11"/>
        <color theme="1"/>
        <rFont val="Times New Roman"/>
        <family val="1"/>
      </rPr>
      <t>/s)</t>
    </r>
  </si>
  <si>
    <t>Yearly Average Discharge:</t>
  </si>
  <si>
    <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/s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</si>
</sst>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2" fillId="0" borderId="0" xfId="0" applyFont="1"/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3" fillId="0" borderId="1" xfId="0" applyFont="1" applyBorder="1" applyProtection="1">
      <protection hidden="1"/>
    </xf>
    <xf numFmtId="0" fontId="3" fillId="0" borderId="2" xfId="0" applyFont="1" applyBorder="1" applyProtection="1">
      <protection hidden="1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 wrapText="1"/>
      <protection hidden="1"/>
    </xf>
    <xf numFmtId="2" fontId="3" fillId="0" borderId="1" xfId="0" applyNumberFormat="1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 wrapTex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left" vertical="center"/>
      <protection hidden="1"/>
    </xf>
    <xf numFmtId="2" fontId="2" fillId="0" borderId="1" xfId="0" applyNumberFormat="1" applyFont="1" applyBorder="1" applyAlignment="1" applyProtection="1">
      <alignment horizontal="center"/>
      <protection hidden="1"/>
    </xf>
    <xf numFmtId="2" fontId="2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5"/>
  <sheetViews>
    <sheetView tabSelected="1" workbookViewId="0">
      <selection activeCell="K12" sqref="K12"/>
    </sheetView>
  </sheetViews>
  <sheetFormatPr defaultColWidth="9.140625" defaultRowHeight="15"/>
  <cols>
    <col min="1" max="1" width="11" style="3" customWidth="1"/>
    <col min="2" max="16384" width="9.140625" style="3"/>
  </cols>
  <sheetData>
    <row r="1" spans="1:20" ht="2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</row>
    <row r="2" spans="1:20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</row>
    <row r="3" spans="1:20" ht="18.7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7"/>
      <c r="P3" s="7"/>
      <c r="Q3" s="7"/>
      <c r="R3" s="7"/>
      <c r="S3" s="7"/>
      <c r="T3" s="7"/>
    </row>
    <row r="4" spans="1:20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20">
      <c r="A5" s="9" t="s">
        <v>3</v>
      </c>
      <c r="B5" s="10" t="s">
        <v>4</v>
      </c>
      <c r="C5" s="11">
        <v>2077</v>
      </c>
      <c r="D5" s="12"/>
      <c r="E5" s="8"/>
      <c r="F5" s="8"/>
      <c r="G5" s="8"/>
      <c r="H5" s="8"/>
      <c r="I5" s="8"/>
      <c r="J5" s="8"/>
      <c r="K5" s="8"/>
      <c r="L5" s="8"/>
      <c r="M5" s="8"/>
    </row>
    <row r="6" spans="1:20" ht="17.25">
      <c r="A6" s="13" t="s">
        <v>5</v>
      </c>
      <c r="B6" s="14" t="s">
        <v>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20" ht="30.75" customHeight="1">
      <c r="A7" s="15"/>
      <c r="B7" s="16" t="s">
        <v>7</v>
      </c>
      <c r="C7" s="16" t="s">
        <v>8</v>
      </c>
      <c r="D7" s="16" t="s">
        <v>9</v>
      </c>
      <c r="E7" s="16" t="s">
        <v>10</v>
      </c>
      <c r="F7" s="16" t="s">
        <v>11</v>
      </c>
      <c r="G7" s="16" t="s">
        <v>12</v>
      </c>
      <c r="H7" s="16" t="s">
        <v>13</v>
      </c>
      <c r="I7" s="16" t="s">
        <v>14</v>
      </c>
      <c r="J7" s="16" t="s">
        <v>15</v>
      </c>
      <c r="K7" s="16" t="s">
        <v>16</v>
      </c>
      <c r="L7" s="16" t="s">
        <v>17</v>
      </c>
      <c r="M7" s="16" t="s">
        <v>18</v>
      </c>
    </row>
    <row r="8" spans="1:20">
      <c r="A8" s="17">
        <v>1</v>
      </c>
      <c r="B8" s="18" t="s">
        <v>19</v>
      </c>
      <c r="C8" s="18">
        <v>65.97</v>
      </c>
      <c r="D8" s="18">
        <v>235.65</v>
      </c>
      <c r="E8" s="18">
        <v>692.24</v>
      </c>
      <c r="F8" s="18">
        <v>671.18</v>
      </c>
      <c r="G8" s="18">
        <v>484.12</v>
      </c>
      <c r="H8" s="18">
        <v>172.68</v>
      </c>
      <c r="I8" s="18">
        <v>136.27000000000001</v>
      </c>
      <c r="K8" s="18"/>
      <c r="L8" s="18"/>
      <c r="M8" s="18"/>
    </row>
    <row r="9" spans="1:20">
      <c r="A9" s="17">
        <v>2</v>
      </c>
      <c r="B9" s="18" t="s">
        <v>19</v>
      </c>
      <c r="C9" s="18">
        <v>91.21</v>
      </c>
      <c r="D9" s="18">
        <v>273.14999999999998</v>
      </c>
      <c r="E9" s="18">
        <v>640.27</v>
      </c>
      <c r="F9" s="18">
        <v>606.47</v>
      </c>
      <c r="G9" s="18">
        <v>450.1</v>
      </c>
      <c r="H9" s="18">
        <v>187.45</v>
      </c>
      <c r="I9" s="18">
        <v>124.27</v>
      </c>
      <c r="J9" s="18"/>
      <c r="K9" s="18"/>
      <c r="L9" s="18"/>
      <c r="M9" s="18"/>
    </row>
    <row r="10" spans="1:20">
      <c r="A10" s="17">
        <v>3</v>
      </c>
      <c r="B10" s="18" t="s">
        <v>19</v>
      </c>
      <c r="C10" s="18">
        <v>88.53</v>
      </c>
      <c r="D10" s="18">
        <v>264.13</v>
      </c>
      <c r="E10" s="18">
        <v>575.35</v>
      </c>
      <c r="F10" s="18">
        <v>614.66</v>
      </c>
      <c r="G10" s="18">
        <v>606.94000000000005</v>
      </c>
      <c r="H10" s="18">
        <v>214.91</v>
      </c>
      <c r="I10" s="18">
        <v>111.01</v>
      </c>
      <c r="J10" s="18"/>
      <c r="K10" s="18"/>
      <c r="L10" s="18"/>
      <c r="M10" s="18"/>
    </row>
    <row r="11" spans="1:20">
      <c r="A11" s="17">
        <v>4</v>
      </c>
      <c r="B11" s="18" t="s">
        <v>19</v>
      </c>
      <c r="C11" s="18">
        <v>126.28</v>
      </c>
      <c r="D11" s="18">
        <v>517.13</v>
      </c>
      <c r="E11" s="18">
        <v>604.04999999999995</v>
      </c>
      <c r="F11" s="18">
        <v>616.66999999999996</v>
      </c>
      <c r="G11" s="18">
        <v>408.01</v>
      </c>
      <c r="H11" s="18">
        <v>219.95</v>
      </c>
      <c r="I11" s="18">
        <v>84.91</v>
      </c>
      <c r="J11" s="18"/>
      <c r="K11" s="18"/>
      <c r="L11" s="18"/>
      <c r="M11" s="18"/>
    </row>
    <row r="12" spans="1:20">
      <c r="A12" s="17">
        <v>5</v>
      </c>
      <c r="B12" s="18" t="s">
        <v>19</v>
      </c>
      <c r="C12" s="18">
        <v>138.31</v>
      </c>
      <c r="D12" s="18">
        <v>544.33000000000004</v>
      </c>
      <c r="E12" s="18">
        <v>1354.75</v>
      </c>
      <c r="F12" s="18">
        <v>755.22</v>
      </c>
      <c r="G12" s="18">
        <v>359.81</v>
      </c>
      <c r="H12" s="18">
        <v>227.09</v>
      </c>
      <c r="I12" s="18">
        <v>81.739999999999995</v>
      </c>
      <c r="J12" s="18"/>
      <c r="K12" s="18"/>
      <c r="L12" s="18"/>
      <c r="M12" s="18"/>
    </row>
    <row r="13" spans="1:20">
      <c r="A13" s="17">
        <v>6</v>
      </c>
      <c r="B13" s="18" t="s">
        <v>19</v>
      </c>
      <c r="C13" s="18">
        <v>120.84</v>
      </c>
      <c r="D13" s="18">
        <v>671.87</v>
      </c>
      <c r="E13" s="18">
        <v>1444.45</v>
      </c>
      <c r="F13" s="18">
        <v>604.09</v>
      </c>
      <c r="G13" s="18">
        <v>367.09</v>
      </c>
      <c r="H13" s="18">
        <v>209.46</v>
      </c>
      <c r="I13" s="18">
        <v>83.1</v>
      </c>
      <c r="J13" s="18"/>
      <c r="K13" s="18"/>
      <c r="L13" s="18"/>
      <c r="M13" s="18"/>
    </row>
    <row r="14" spans="1:20">
      <c r="A14" s="17">
        <v>7</v>
      </c>
      <c r="B14" s="18" t="s">
        <v>19</v>
      </c>
      <c r="C14" s="18">
        <v>109.15</v>
      </c>
      <c r="D14" s="18">
        <v>466.09</v>
      </c>
      <c r="E14" s="18">
        <v>855.67</v>
      </c>
      <c r="F14" s="18">
        <v>601.73</v>
      </c>
      <c r="G14" s="18">
        <v>755.9</v>
      </c>
      <c r="H14" s="18">
        <v>208.86</v>
      </c>
      <c r="I14" s="18">
        <v>81.540000000000006</v>
      </c>
      <c r="J14" s="18"/>
      <c r="K14" s="18"/>
      <c r="L14" s="18"/>
      <c r="M14" s="18"/>
    </row>
    <row r="15" spans="1:20">
      <c r="A15" s="17">
        <v>8</v>
      </c>
      <c r="B15" s="18" t="s">
        <v>19</v>
      </c>
      <c r="C15" s="18">
        <v>106.6</v>
      </c>
      <c r="D15" s="18">
        <v>343.97</v>
      </c>
      <c r="E15" s="18">
        <v>857.17</v>
      </c>
      <c r="F15" s="18">
        <v>616.63</v>
      </c>
      <c r="G15" s="18">
        <v>1280.05</v>
      </c>
      <c r="H15" s="18">
        <v>203.09</v>
      </c>
      <c r="I15" s="18">
        <v>81.459999999999994</v>
      </c>
      <c r="J15" s="18"/>
      <c r="K15" s="18"/>
      <c r="L15" s="18"/>
      <c r="M15" s="18"/>
    </row>
    <row r="16" spans="1:20">
      <c r="A16" s="17">
        <v>9</v>
      </c>
      <c r="B16" s="18" t="s">
        <v>19</v>
      </c>
      <c r="C16" s="18">
        <v>130.66999999999999</v>
      </c>
      <c r="D16" s="18">
        <v>338.54</v>
      </c>
      <c r="E16" s="18">
        <v>766.89</v>
      </c>
      <c r="F16" s="18">
        <v>689.78</v>
      </c>
      <c r="G16" s="18">
        <v>753.03</v>
      </c>
      <c r="H16" s="18">
        <v>210.99</v>
      </c>
      <c r="I16" s="18">
        <v>77.099999999999994</v>
      </c>
      <c r="J16" s="18"/>
      <c r="K16" s="18"/>
      <c r="L16" s="18"/>
      <c r="M16" s="18"/>
    </row>
    <row r="17" spans="1:13">
      <c r="A17" s="17">
        <v>10</v>
      </c>
      <c r="B17" s="18" t="s">
        <v>19</v>
      </c>
      <c r="C17" s="18">
        <v>189.59</v>
      </c>
      <c r="D17" s="18">
        <v>346.99</v>
      </c>
      <c r="E17" s="18">
        <v>817.37</v>
      </c>
      <c r="F17" s="18">
        <v>580.53</v>
      </c>
      <c r="G17" s="18">
        <v>682.46</v>
      </c>
      <c r="H17" s="18">
        <v>230.6</v>
      </c>
      <c r="I17" s="18">
        <v>76.5</v>
      </c>
      <c r="J17" s="18"/>
      <c r="K17" s="18"/>
      <c r="L17" s="18"/>
      <c r="M17" s="18"/>
    </row>
    <row r="18" spans="1:13">
      <c r="A18" s="17">
        <v>11</v>
      </c>
      <c r="B18" s="18" t="s">
        <v>19</v>
      </c>
      <c r="C18" s="18">
        <v>172.33</v>
      </c>
      <c r="D18" s="18">
        <v>340.97</v>
      </c>
      <c r="E18" s="18">
        <v>648.84</v>
      </c>
      <c r="F18" s="18">
        <v>503.12</v>
      </c>
      <c r="G18" s="18">
        <v>533.42999999999995</v>
      </c>
      <c r="H18" s="18">
        <v>328.7</v>
      </c>
      <c r="I18" s="18">
        <v>73.099999999999994</v>
      </c>
      <c r="J18" s="18"/>
      <c r="K18" s="18"/>
      <c r="L18" s="18"/>
      <c r="M18" s="18"/>
    </row>
    <row r="19" spans="1:13">
      <c r="A19" s="17">
        <v>12</v>
      </c>
      <c r="B19" s="18" t="s">
        <v>19</v>
      </c>
      <c r="C19" s="18">
        <v>189.8</v>
      </c>
      <c r="D19" s="18">
        <v>317.93</v>
      </c>
      <c r="E19" s="18">
        <v>749.89</v>
      </c>
      <c r="F19" s="18">
        <v>479.67</v>
      </c>
      <c r="G19" s="18">
        <v>499.88</v>
      </c>
      <c r="H19" s="18">
        <v>312.45</v>
      </c>
      <c r="I19" s="18">
        <v>72.98</v>
      </c>
      <c r="J19" s="18"/>
      <c r="K19" s="18"/>
      <c r="L19" s="18"/>
      <c r="M19" s="18"/>
    </row>
    <row r="20" spans="1:13">
      <c r="A20" s="17">
        <v>13</v>
      </c>
      <c r="B20" s="18" t="s">
        <v>19</v>
      </c>
      <c r="C20" s="18">
        <v>230.9</v>
      </c>
      <c r="D20" s="18">
        <v>361.69</v>
      </c>
      <c r="E20" s="18">
        <v>661.11</v>
      </c>
      <c r="F20" s="18">
        <v>461.1</v>
      </c>
      <c r="G20" s="18">
        <v>406.15</v>
      </c>
      <c r="H20" s="18">
        <v>243.05</v>
      </c>
      <c r="I20" s="18">
        <v>76.53</v>
      </c>
      <c r="J20" s="18"/>
      <c r="K20" s="18"/>
      <c r="L20" s="18"/>
      <c r="M20" s="18"/>
    </row>
    <row r="21" spans="1:13">
      <c r="A21" s="17">
        <v>14</v>
      </c>
      <c r="B21" s="18" t="s">
        <v>19</v>
      </c>
      <c r="C21" s="18">
        <v>185.6</v>
      </c>
      <c r="D21" s="18">
        <v>451.62</v>
      </c>
      <c r="E21" s="18">
        <v>807.06</v>
      </c>
      <c r="F21" s="18">
        <v>408.45</v>
      </c>
      <c r="G21" s="18">
        <v>412.04</v>
      </c>
      <c r="H21" s="18">
        <v>327.47000000000003</v>
      </c>
      <c r="I21" s="18">
        <v>68.63</v>
      </c>
      <c r="J21" s="18"/>
      <c r="K21" s="18"/>
      <c r="L21" s="18"/>
      <c r="M21" s="18"/>
    </row>
    <row r="22" spans="1:13">
      <c r="A22" s="17">
        <v>15</v>
      </c>
      <c r="B22" s="18" t="s">
        <v>19</v>
      </c>
      <c r="C22" s="18">
        <v>154.5</v>
      </c>
      <c r="D22" s="18">
        <v>462.84</v>
      </c>
      <c r="E22" s="18">
        <v>725.35</v>
      </c>
      <c r="F22" s="18">
        <v>397.27</v>
      </c>
      <c r="G22" s="18">
        <v>360.23</v>
      </c>
      <c r="H22" s="18">
        <v>182.81</v>
      </c>
      <c r="I22" s="18">
        <v>73.28</v>
      </c>
      <c r="J22" s="18"/>
      <c r="K22" s="18"/>
      <c r="L22" s="18"/>
      <c r="M22" s="18"/>
    </row>
    <row r="23" spans="1:13">
      <c r="A23" s="17">
        <v>16</v>
      </c>
      <c r="B23" s="18" t="s">
        <v>19</v>
      </c>
      <c r="C23" s="18">
        <v>189.23</v>
      </c>
      <c r="D23" s="18">
        <v>388.54</v>
      </c>
      <c r="E23" s="18">
        <v>698.38</v>
      </c>
      <c r="F23" s="18">
        <v>423.5</v>
      </c>
      <c r="G23" s="18">
        <v>343.65</v>
      </c>
      <c r="H23" s="18">
        <v>166.56</v>
      </c>
      <c r="I23" s="18">
        <v>71.41</v>
      </c>
      <c r="J23" s="18"/>
      <c r="K23" s="18"/>
      <c r="L23" s="18"/>
      <c r="M23" s="18"/>
    </row>
    <row r="24" spans="1:13">
      <c r="A24" s="17">
        <v>17</v>
      </c>
      <c r="B24" s="18" t="s">
        <v>19</v>
      </c>
      <c r="C24" s="18">
        <v>165.39</v>
      </c>
      <c r="D24" s="18">
        <v>357.4</v>
      </c>
      <c r="E24" s="18">
        <v>727.43</v>
      </c>
      <c r="F24" s="18">
        <v>415.66</v>
      </c>
      <c r="G24" s="18">
        <v>323.47000000000003</v>
      </c>
      <c r="H24" s="18">
        <v>172.36</v>
      </c>
      <c r="I24" s="18">
        <v>70.88</v>
      </c>
      <c r="J24" s="18"/>
      <c r="K24" s="18"/>
      <c r="L24" s="18"/>
      <c r="M24" s="18"/>
    </row>
    <row r="25" spans="1:13">
      <c r="A25" s="17">
        <v>18</v>
      </c>
      <c r="B25" s="18" t="s">
        <v>19</v>
      </c>
      <c r="C25" s="18">
        <v>130.55000000000001</v>
      </c>
      <c r="D25" s="18">
        <v>385.53</v>
      </c>
      <c r="E25" s="18">
        <v>680.91</v>
      </c>
      <c r="F25" s="18">
        <v>452.19</v>
      </c>
      <c r="G25" s="18">
        <v>305.51</v>
      </c>
      <c r="H25" s="18">
        <v>164.24</v>
      </c>
      <c r="I25" s="18">
        <v>67.88</v>
      </c>
      <c r="J25" s="18"/>
      <c r="K25" s="18"/>
      <c r="L25" s="18"/>
      <c r="M25" s="18"/>
    </row>
    <row r="26" spans="1:13">
      <c r="A26" s="17">
        <v>19</v>
      </c>
      <c r="B26" s="18" t="s">
        <v>19</v>
      </c>
      <c r="C26" s="18">
        <v>141.09</v>
      </c>
      <c r="D26" s="18">
        <v>422.46</v>
      </c>
      <c r="E26" s="18">
        <v>690.62</v>
      </c>
      <c r="F26" s="18">
        <v>370.14</v>
      </c>
      <c r="G26" s="18">
        <v>279.52</v>
      </c>
      <c r="H26" s="18">
        <v>160.79</v>
      </c>
      <c r="I26" s="18">
        <v>73.42</v>
      </c>
      <c r="J26" s="18"/>
      <c r="K26" s="18"/>
      <c r="L26" s="18"/>
      <c r="M26" s="18"/>
    </row>
    <row r="27" spans="1:13">
      <c r="A27" s="17">
        <v>20</v>
      </c>
      <c r="B27" s="18" t="s">
        <v>19</v>
      </c>
      <c r="C27" s="18">
        <v>122.57</v>
      </c>
      <c r="D27" s="18">
        <v>408.56</v>
      </c>
      <c r="E27" s="18">
        <v>604.86</v>
      </c>
      <c r="F27" s="18">
        <v>405.07</v>
      </c>
      <c r="G27" s="18">
        <v>277.14</v>
      </c>
      <c r="H27" s="18">
        <v>145.59</v>
      </c>
      <c r="I27" s="18">
        <v>67.23</v>
      </c>
      <c r="J27" s="18"/>
      <c r="K27" s="18"/>
      <c r="L27" s="18"/>
      <c r="M27" s="18"/>
    </row>
    <row r="28" spans="1:13">
      <c r="A28" s="17">
        <v>21</v>
      </c>
      <c r="B28" s="18" t="s">
        <v>19</v>
      </c>
      <c r="C28" s="18">
        <v>103.24</v>
      </c>
      <c r="D28" s="18">
        <v>451.62</v>
      </c>
      <c r="E28" s="18">
        <v>605.66999999999996</v>
      </c>
      <c r="F28" s="18">
        <v>481.32</v>
      </c>
      <c r="G28" s="18">
        <v>258.89999999999998</v>
      </c>
      <c r="H28" s="18">
        <v>127.5</v>
      </c>
      <c r="I28" s="18">
        <v>68.92</v>
      </c>
      <c r="J28" s="18"/>
      <c r="K28" s="18"/>
      <c r="L28" s="18"/>
      <c r="M28" s="18"/>
    </row>
    <row r="29" spans="1:13">
      <c r="A29" s="17">
        <v>22</v>
      </c>
      <c r="B29" s="18" t="s">
        <v>19</v>
      </c>
      <c r="C29" s="18">
        <v>105.44</v>
      </c>
      <c r="D29" s="18">
        <v>516.09</v>
      </c>
      <c r="E29" s="18">
        <v>714.35</v>
      </c>
      <c r="F29" s="18">
        <v>484.8</v>
      </c>
      <c r="G29" s="18">
        <v>238.67</v>
      </c>
      <c r="H29" s="18">
        <v>144.82</v>
      </c>
      <c r="I29" s="18">
        <v>68.349999999999994</v>
      </c>
      <c r="J29" s="18"/>
      <c r="K29" s="18"/>
      <c r="L29" s="18"/>
      <c r="M29" s="18"/>
    </row>
    <row r="30" spans="1:13">
      <c r="A30" s="17">
        <v>23</v>
      </c>
      <c r="B30" s="18" t="s">
        <v>19</v>
      </c>
      <c r="C30" s="18">
        <v>117.01</v>
      </c>
      <c r="D30" s="18">
        <v>718.99</v>
      </c>
      <c r="E30" s="18">
        <v>593.4</v>
      </c>
      <c r="F30" s="18">
        <v>420.02</v>
      </c>
      <c r="G30" s="18">
        <v>235.97</v>
      </c>
      <c r="H30" s="18">
        <v>146.66</v>
      </c>
      <c r="I30" s="18">
        <v>68.849999999999994</v>
      </c>
      <c r="J30" s="18"/>
      <c r="K30" s="18"/>
      <c r="L30" s="18"/>
      <c r="M30" s="18"/>
    </row>
    <row r="31" spans="1:13">
      <c r="A31" s="17">
        <v>24</v>
      </c>
      <c r="B31" s="18" t="s">
        <v>19</v>
      </c>
      <c r="C31" s="18">
        <v>220.95</v>
      </c>
      <c r="D31" s="18">
        <v>596.41</v>
      </c>
      <c r="E31" s="18">
        <v>607.75</v>
      </c>
      <c r="F31" s="18">
        <v>457.56</v>
      </c>
      <c r="G31" s="18"/>
      <c r="H31" s="18">
        <v>137.66999999999999</v>
      </c>
      <c r="I31" s="18">
        <v>67.03</v>
      </c>
      <c r="J31" s="18"/>
      <c r="K31" s="18"/>
      <c r="L31" s="18"/>
      <c r="M31" s="18"/>
    </row>
    <row r="32" spans="1:13">
      <c r="A32" s="17">
        <v>25</v>
      </c>
      <c r="B32" s="18" t="s">
        <v>19</v>
      </c>
      <c r="C32" s="18">
        <v>205.79</v>
      </c>
      <c r="D32" s="18">
        <v>648.96</v>
      </c>
      <c r="E32" s="18">
        <v>612.73</v>
      </c>
      <c r="F32" s="18">
        <v>477.05</v>
      </c>
      <c r="G32" s="18">
        <v>211.84</v>
      </c>
      <c r="H32" s="18">
        <v>126.34</v>
      </c>
      <c r="I32" s="18">
        <v>68.400000000000006</v>
      </c>
      <c r="J32" s="18"/>
      <c r="K32" s="18"/>
      <c r="L32" s="18"/>
      <c r="M32" s="18"/>
    </row>
    <row r="33" spans="1:13">
      <c r="A33" s="17">
        <v>26</v>
      </c>
      <c r="B33" s="18" t="s">
        <v>19</v>
      </c>
      <c r="C33" s="18">
        <v>158.11000000000001</v>
      </c>
      <c r="D33" s="18">
        <v>1070.3800000000001</v>
      </c>
      <c r="E33" s="18">
        <v>934.37</v>
      </c>
      <c r="F33" s="18">
        <v>497.02</v>
      </c>
      <c r="G33" s="18">
        <v>207.18</v>
      </c>
      <c r="H33" s="18">
        <v>133.78</v>
      </c>
      <c r="I33" s="18">
        <v>62.47</v>
      </c>
      <c r="J33" s="18"/>
      <c r="K33" s="18"/>
      <c r="L33" s="18"/>
      <c r="M33" s="18"/>
    </row>
    <row r="34" spans="1:13">
      <c r="A34" s="17">
        <v>27</v>
      </c>
      <c r="B34" s="18" t="s">
        <v>19</v>
      </c>
      <c r="C34" s="18">
        <v>171.06</v>
      </c>
      <c r="D34" s="18">
        <v>675.23</v>
      </c>
      <c r="E34" s="18">
        <v>772.87</v>
      </c>
      <c r="F34" s="18">
        <v>423.86</v>
      </c>
      <c r="G34" s="18">
        <v>193.36</v>
      </c>
      <c r="H34" s="18">
        <v>104.92</v>
      </c>
      <c r="I34" s="18">
        <v>71.63</v>
      </c>
      <c r="J34" s="18"/>
      <c r="K34" s="18"/>
      <c r="L34" s="18"/>
      <c r="M34" s="18"/>
    </row>
    <row r="35" spans="1:13">
      <c r="A35" s="17">
        <v>28</v>
      </c>
      <c r="B35" s="18" t="s">
        <v>19</v>
      </c>
      <c r="C35" s="18">
        <v>178.01</v>
      </c>
      <c r="D35" s="18">
        <v>649.17999999999995</v>
      </c>
      <c r="E35" s="18">
        <v>718</v>
      </c>
      <c r="F35" s="18">
        <v>406.4</v>
      </c>
      <c r="G35" s="18">
        <v>184.96</v>
      </c>
      <c r="H35" s="18">
        <v>106.11</v>
      </c>
      <c r="I35" s="18">
        <v>66.3</v>
      </c>
      <c r="J35" s="18"/>
      <c r="K35" s="18"/>
      <c r="L35" s="18"/>
      <c r="M35" s="18"/>
    </row>
    <row r="36" spans="1:13">
      <c r="A36" s="17">
        <v>29</v>
      </c>
      <c r="B36" s="18" t="s">
        <v>19</v>
      </c>
      <c r="C36" s="18">
        <v>194.68</v>
      </c>
      <c r="D36" s="18">
        <v>867.24</v>
      </c>
      <c r="E36" s="18">
        <v>1007.5</v>
      </c>
      <c r="F36" s="18">
        <v>402.88</v>
      </c>
      <c r="G36" s="18">
        <v>177.08</v>
      </c>
      <c r="H36" s="18">
        <v>95.51</v>
      </c>
      <c r="I36" s="18">
        <v>60.62</v>
      </c>
      <c r="J36" s="18"/>
      <c r="K36" s="18"/>
      <c r="L36" s="18"/>
      <c r="M36" s="18"/>
    </row>
    <row r="37" spans="1:13">
      <c r="A37" s="17">
        <v>30</v>
      </c>
      <c r="B37" s="18" t="s">
        <v>19</v>
      </c>
      <c r="C37" s="18">
        <v>189.35</v>
      </c>
      <c r="D37" s="18">
        <v>672.68</v>
      </c>
      <c r="E37" s="18">
        <v>910.67</v>
      </c>
      <c r="F37" s="18">
        <v>518</v>
      </c>
      <c r="G37" s="18">
        <v>176.32</v>
      </c>
      <c r="H37" s="18">
        <v>135.26</v>
      </c>
      <c r="I37" s="18">
        <v>65.150000000000006</v>
      </c>
      <c r="J37" s="18"/>
      <c r="K37" s="18"/>
      <c r="L37" s="18"/>
      <c r="M37" s="18"/>
    </row>
    <row r="38" spans="1:13">
      <c r="A38" s="17">
        <v>31</v>
      </c>
      <c r="B38" s="18" t="s">
        <v>19</v>
      </c>
      <c r="C38" s="18">
        <v>206.95</v>
      </c>
      <c r="D38" s="18">
        <v>638.08000000000004</v>
      </c>
      <c r="E38" s="18">
        <v>1103.5999999999999</v>
      </c>
      <c r="F38" s="18">
        <v>539.57000000000005</v>
      </c>
      <c r="G38" s="18"/>
      <c r="H38" s="18"/>
      <c r="I38" s="18"/>
      <c r="J38" s="18"/>
      <c r="K38" s="18"/>
      <c r="L38" s="18"/>
      <c r="M38" s="18"/>
    </row>
    <row r="39" spans="1:13">
      <c r="A39" s="17">
        <v>32</v>
      </c>
      <c r="B39" s="18" t="s">
        <v>19</v>
      </c>
      <c r="C39" s="18">
        <v>260.76</v>
      </c>
      <c r="D39" s="18"/>
      <c r="E39" s="18">
        <v>806.24</v>
      </c>
      <c r="F39" s="18"/>
      <c r="G39" s="18"/>
      <c r="H39" s="18"/>
      <c r="I39" s="18"/>
      <c r="J39" s="18"/>
      <c r="K39" s="18"/>
      <c r="L39" s="18"/>
      <c r="M39" s="18"/>
    </row>
    <row r="40" spans="1:13" ht="59.25">
      <c r="A40" s="19" t="s">
        <v>20</v>
      </c>
      <c r="B40" s="16" t="str">
        <f>IF(COUNT(B8:B39)=0,"-",SUM(B8:B39)/COUNT(B8:B39))</f>
        <v>-</v>
      </c>
      <c r="C40" s="20">
        <f t="shared" ref="C40:M40" si="0">IF(COUNT(C8:C39)=0,"-",SUM(C8:C39)/COUNT(C8:C39))</f>
        <v>155.01437500000003</v>
      </c>
      <c r="D40" s="20">
        <f t="shared" si="0"/>
        <v>496.91129032258067</v>
      </c>
      <c r="E40" s="20">
        <f t="shared" si="0"/>
        <v>780.93156249999993</v>
      </c>
      <c r="F40" s="20">
        <f t="shared" si="0"/>
        <v>509.08419354838708</v>
      </c>
      <c r="G40" s="20">
        <f t="shared" si="0"/>
        <v>405.95896551724132</v>
      </c>
      <c r="H40" s="20">
        <f t="shared" si="0"/>
        <v>184.92233333333334</v>
      </c>
      <c r="I40" s="20">
        <f t="shared" si="0"/>
        <v>77.365333333333353</v>
      </c>
      <c r="J40" s="16" t="str">
        <f>IF(COUNT(J9:J39)=0,"-",SUM(J9:J39)/COUNT(J9:J39))</f>
        <v>-</v>
      </c>
      <c r="K40" s="16" t="str">
        <f t="shared" si="0"/>
        <v>-</v>
      </c>
      <c r="L40" s="16" t="str">
        <f t="shared" si="0"/>
        <v>-</v>
      </c>
      <c r="M40" s="16" t="str">
        <f t="shared" si="0"/>
        <v>-</v>
      </c>
    </row>
    <row r="41" spans="1:13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ht="18">
      <c r="A42" s="23" t="s">
        <v>21</v>
      </c>
      <c r="B42" s="23"/>
      <c r="C42" s="23"/>
      <c r="D42" s="24">
        <f>IF(COUNT(B40:M40)=0,"",SUM(B40:M40)/(COUNT(B40:M40)))</f>
        <v>372.88400765069656</v>
      </c>
      <c r="E42" s="17" t="s">
        <v>22</v>
      </c>
      <c r="F42" s="8"/>
      <c r="G42" s="8"/>
      <c r="H42" s="8"/>
      <c r="I42" s="8"/>
      <c r="J42" s="8"/>
      <c r="K42" s="8"/>
      <c r="L42" s="8"/>
      <c r="M42" s="8"/>
    </row>
    <row r="44" spans="1:13" ht="20.25">
      <c r="A44" s="1" t="s">
        <v>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4" t="s">
        <v>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ht="18.75">
      <c r="A46" s="6" t="s">
        <v>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>
      <c r="A48" s="9" t="s">
        <v>3</v>
      </c>
      <c r="B48" s="10" t="s">
        <v>4</v>
      </c>
      <c r="C48" s="11">
        <v>2078</v>
      </c>
      <c r="D48" s="12"/>
      <c r="E48" s="8"/>
      <c r="F48" s="8"/>
      <c r="G48" s="8"/>
      <c r="H48" s="8"/>
      <c r="I48" s="8"/>
      <c r="J48" s="8"/>
      <c r="K48" s="8"/>
      <c r="L48" s="8"/>
      <c r="M48" s="8"/>
    </row>
    <row r="49" spans="1:13" ht="17.25">
      <c r="A49" s="13" t="s">
        <v>5</v>
      </c>
      <c r="B49" s="14" t="s">
        <v>6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>
      <c r="A50" s="15"/>
      <c r="B50" s="16" t="s">
        <v>7</v>
      </c>
      <c r="C50" s="16" t="s">
        <v>8</v>
      </c>
      <c r="D50" s="16" t="s">
        <v>9</v>
      </c>
      <c r="E50" s="16" t="s">
        <v>10</v>
      </c>
      <c r="F50" s="16" t="s">
        <v>11</v>
      </c>
      <c r="G50" s="16" t="s">
        <v>12</v>
      </c>
      <c r="H50" s="16" t="s">
        <v>13</v>
      </c>
      <c r="I50" s="16" t="s">
        <v>14</v>
      </c>
      <c r="J50" s="16" t="s">
        <v>15</v>
      </c>
      <c r="K50" s="16" t="s">
        <v>16</v>
      </c>
      <c r="L50" s="16" t="s">
        <v>17</v>
      </c>
      <c r="M50" s="16" t="s">
        <v>18</v>
      </c>
    </row>
    <row r="51" spans="1:13">
      <c r="A51" s="17">
        <v>1</v>
      </c>
      <c r="B51" s="18" t="s">
        <v>19</v>
      </c>
      <c r="C51" s="18">
        <v>50</v>
      </c>
      <c r="D51" s="18">
        <v>1782.05</v>
      </c>
      <c r="E51" s="18">
        <v>599</v>
      </c>
      <c r="F51" s="18"/>
      <c r="G51" s="18"/>
      <c r="H51" s="18"/>
      <c r="I51" s="18"/>
      <c r="J51" s="18"/>
      <c r="K51" s="18"/>
      <c r="L51" s="18"/>
      <c r="M51" s="18"/>
    </row>
    <row r="52" spans="1:13">
      <c r="A52" s="17">
        <v>2</v>
      </c>
      <c r="B52" s="18" t="s">
        <v>19</v>
      </c>
      <c r="C52" s="18">
        <v>49</v>
      </c>
      <c r="D52" s="18">
        <v>1355.37</v>
      </c>
      <c r="E52" s="18">
        <v>643</v>
      </c>
      <c r="F52" s="18"/>
      <c r="G52" s="18"/>
      <c r="H52" s="18"/>
      <c r="I52" s="18"/>
      <c r="J52" s="18"/>
      <c r="K52" s="18"/>
      <c r="L52" s="18"/>
      <c r="M52" s="18"/>
    </row>
    <row r="53" spans="1:13">
      <c r="A53" s="17">
        <v>3</v>
      </c>
      <c r="B53" s="18" t="s">
        <v>19</v>
      </c>
      <c r="C53" s="18">
        <v>55</v>
      </c>
      <c r="D53" s="18">
        <v>687.15</v>
      </c>
      <c r="E53" s="18">
        <v>645</v>
      </c>
      <c r="F53" s="18"/>
      <c r="G53" s="18"/>
      <c r="H53" s="18"/>
      <c r="I53" s="18"/>
      <c r="J53" s="18"/>
      <c r="K53" s="18"/>
      <c r="L53" s="18"/>
      <c r="M53" s="18"/>
    </row>
    <row r="54" spans="1:13">
      <c r="A54" s="17">
        <v>4</v>
      </c>
      <c r="B54" s="18" t="s">
        <v>19</v>
      </c>
      <c r="C54" s="18">
        <v>47</v>
      </c>
      <c r="D54" s="18">
        <v>535.21</v>
      </c>
      <c r="E54" s="18">
        <v>681</v>
      </c>
      <c r="F54" s="18"/>
      <c r="G54" s="18"/>
      <c r="H54" s="18"/>
      <c r="I54" s="18"/>
      <c r="J54" s="18"/>
      <c r="K54" s="18"/>
      <c r="L54" s="18"/>
      <c r="M54" s="18"/>
    </row>
    <row r="55" spans="1:13">
      <c r="A55" s="17">
        <v>5</v>
      </c>
      <c r="B55" s="18" t="s">
        <v>19</v>
      </c>
      <c r="C55" s="18">
        <v>51</v>
      </c>
      <c r="D55" s="18">
        <v>892.13</v>
      </c>
      <c r="E55" s="18">
        <v>707</v>
      </c>
      <c r="F55" s="18"/>
      <c r="G55" s="18"/>
      <c r="H55" s="18"/>
      <c r="I55" s="18"/>
      <c r="J55" s="18"/>
      <c r="K55" s="18"/>
      <c r="L55" s="18"/>
      <c r="M55" s="18"/>
    </row>
    <row r="56" spans="1:13">
      <c r="A56" s="17">
        <v>6</v>
      </c>
      <c r="B56" s="18" t="s">
        <v>19</v>
      </c>
      <c r="C56" s="18">
        <v>51</v>
      </c>
      <c r="D56" s="18">
        <v>411.57</v>
      </c>
      <c r="E56" s="18">
        <v>765</v>
      </c>
      <c r="F56" s="18"/>
      <c r="G56" s="18"/>
      <c r="H56" s="18"/>
      <c r="I56" s="18"/>
      <c r="J56" s="18"/>
      <c r="K56" s="18"/>
      <c r="L56" s="18"/>
      <c r="M56" s="18"/>
    </row>
    <row r="57" spans="1:13">
      <c r="A57" s="17">
        <v>7</v>
      </c>
      <c r="B57" s="18" t="s">
        <v>19</v>
      </c>
      <c r="C57" s="18">
        <v>97</v>
      </c>
      <c r="D57" s="18">
        <v>53.59</v>
      </c>
      <c r="E57" s="18">
        <v>885</v>
      </c>
      <c r="F57" s="18"/>
      <c r="G57" s="18"/>
      <c r="H57" s="18"/>
      <c r="I57" s="18"/>
      <c r="J57" s="18"/>
      <c r="K57" s="18"/>
      <c r="L57" s="18"/>
      <c r="M57" s="18"/>
    </row>
    <row r="58" spans="1:13">
      <c r="A58" s="17">
        <v>8</v>
      </c>
      <c r="B58" s="18" t="s">
        <v>19</v>
      </c>
      <c r="C58" s="18">
        <v>66</v>
      </c>
      <c r="D58" s="18">
        <v>284.3</v>
      </c>
      <c r="E58" s="18">
        <v>999</v>
      </c>
      <c r="F58" s="18"/>
      <c r="G58" s="18"/>
      <c r="H58" s="18"/>
      <c r="I58" s="18"/>
      <c r="J58" s="18"/>
      <c r="K58" s="18"/>
      <c r="L58" s="18"/>
      <c r="M58" s="18"/>
    </row>
    <row r="59" spans="1:13">
      <c r="A59" s="17">
        <v>9</v>
      </c>
      <c r="B59" s="18" t="s">
        <v>19</v>
      </c>
      <c r="C59" s="18">
        <v>66</v>
      </c>
      <c r="D59" s="18">
        <v>628.33000000000004</v>
      </c>
      <c r="E59" s="18">
        <v>660</v>
      </c>
      <c r="F59" s="18"/>
      <c r="G59" s="18"/>
      <c r="H59" s="18"/>
      <c r="I59" s="18"/>
      <c r="J59" s="18"/>
      <c r="K59" s="18"/>
      <c r="L59" s="18"/>
      <c r="M59" s="18"/>
    </row>
    <row r="60" spans="1:13">
      <c r="A60" s="17">
        <v>10</v>
      </c>
      <c r="B60" s="18" t="s">
        <v>19</v>
      </c>
      <c r="C60" s="18"/>
      <c r="D60" s="18">
        <v>539.54999999999995</v>
      </c>
      <c r="E60" s="18">
        <v>605</v>
      </c>
      <c r="F60" s="18"/>
      <c r="G60" s="18"/>
      <c r="H60" s="18"/>
      <c r="I60" s="18"/>
      <c r="J60" s="18"/>
      <c r="K60" s="18"/>
      <c r="L60" s="18"/>
      <c r="M60" s="18"/>
    </row>
    <row r="61" spans="1:13">
      <c r="A61" s="17">
        <v>11</v>
      </c>
      <c r="B61" s="18" t="s">
        <v>19</v>
      </c>
      <c r="C61" s="18"/>
      <c r="D61" s="18">
        <v>437.93</v>
      </c>
      <c r="E61" s="18">
        <v>714</v>
      </c>
      <c r="F61" s="18"/>
      <c r="G61" s="18"/>
      <c r="H61" s="18"/>
      <c r="I61" s="18"/>
      <c r="J61" s="18"/>
      <c r="K61" s="18"/>
      <c r="L61" s="18"/>
      <c r="M61" s="18"/>
    </row>
    <row r="62" spans="1:13">
      <c r="A62" s="17">
        <v>12</v>
      </c>
      <c r="B62" s="18" t="s">
        <v>19</v>
      </c>
      <c r="C62" s="18"/>
      <c r="D62" s="18">
        <v>380.76</v>
      </c>
      <c r="E62" s="18">
        <v>692</v>
      </c>
      <c r="F62" s="18"/>
      <c r="G62" s="18"/>
      <c r="H62" s="18"/>
      <c r="I62" s="18"/>
      <c r="J62" s="18"/>
      <c r="K62" s="18"/>
      <c r="L62" s="18"/>
      <c r="M62" s="18"/>
    </row>
    <row r="63" spans="1:13">
      <c r="A63" s="17">
        <v>13</v>
      </c>
      <c r="B63" s="18" t="s">
        <v>19</v>
      </c>
      <c r="C63" s="18"/>
      <c r="D63" s="18">
        <v>276.39</v>
      </c>
      <c r="E63" s="18">
        <v>716</v>
      </c>
      <c r="F63" s="18"/>
      <c r="G63" s="18"/>
      <c r="H63" s="18"/>
      <c r="I63" s="18"/>
      <c r="J63" s="18"/>
      <c r="K63" s="18"/>
      <c r="L63" s="18"/>
      <c r="M63" s="18"/>
    </row>
    <row r="64" spans="1:13">
      <c r="A64" s="17">
        <v>14</v>
      </c>
      <c r="B64" s="18" t="s">
        <v>19</v>
      </c>
      <c r="C64" s="18"/>
      <c r="D64" s="18">
        <v>337.98</v>
      </c>
      <c r="E64" s="18">
        <v>669</v>
      </c>
      <c r="F64" s="18"/>
      <c r="G64" s="18"/>
      <c r="H64" s="18"/>
      <c r="I64" s="18"/>
      <c r="J64" s="18"/>
      <c r="K64" s="18"/>
      <c r="L64" s="18"/>
      <c r="M64" s="18"/>
    </row>
    <row r="65" spans="1:13">
      <c r="A65" s="17">
        <v>15</v>
      </c>
      <c r="B65" s="18" t="s">
        <v>19</v>
      </c>
      <c r="C65" s="18"/>
      <c r="D65" s="18">
        <v>529.98</v>
      </c>
      <c r="E65" s="18">
        <v>630</v>
      </c>
      <c r="F65" s="18"/>
      <c r="G65" s="18"/>
      <c r="H65" s="18"/>
      <c r="I65" s="18"/>
      <c r="J65" s="18"/>
      <c r="K65" s="18"/>
      <c r="L65" s="18"/>
      <c r="M65" s="18"/>
    </row>
    <row r="66" spans="1:13">
      <c r="A66" s="17">
        <v>16</v>
      </c>
      <c r="B66" s="18" t="s">
        <v>19</v>
      </c>
      <c r="C66" s="18">
        <v>249.21</v>
      </c>
      <c r="D66" s="18">
        <v>595.05999999999995</v>
      </c>
      <c r="E66" s="18">
        <v>610</v>
      </c>
      <c r="F66" s="18"/>
      <c r="G66" s="18"/>
      <c r="H66" s="18"/>
      <c r="I66" s="18"/>
      <c r="J66" s="18"/>
      <c r="K66" s="18"/>
      <c r="L66" s="18"/>
      <c r="M66" s="18"/>
    </row>
    <row r="67" spans="1:13">
      <c r="A67" s="17">
        <v>17</v>
      </c>
      <c r="B67" s="18" t="s">
        <v>19</v>
      </c>
      <c r="C67" s="18">
        <v>201.55</v>
      </c>
      <c r="D67" s="18">
        <v>1117.92</v>
      </c>
      <c r="E67" s="25">
        <v>731</v>
      </c>
      <c r="F67" s="18"/>
      <c r="G67" s="18"/>
      <c r="H67" s="18"/>
      <c r="I67" s="18"/>
      <c r="J67" s="18"/>
      <c r="K67" s="18"/>
      <c r="L67" s="18"/>
      <c r="M67" s="18"/>
    </row>
    <row r="68" spans="1:13">
      <c r="A68" s="17">
        <v>18</v>
      </c>
      <c r="B68" s="18" t="s">
        <v>19</v>
      </c>
      <c r="C68" s="18">
        <v>207.24</v>
      </c>
      <c r="D68" s="18">
        <v>717.87</v>
      </c>
      <c r="E68" s="25">
        <v>743</v>
      </c>
      <c r="F68" s="18"/>
      <c r="G68" s="18"/>
      <c r="H68" s="18"/>
      <c r="I68" s="18"/>
      <c r="J68" s="18"/>
      <c r="K68" s="18"/>
      <c r="L68" s="18"/>
      <c r="M68" s="18"/>
    </row>
    <row r="69" spans="1:13">
      <c r="A69" s="17">
        <v>19</v>
      </c>
      <c r="B69" s="18" t="s">
        <v>19</v>
      </c>
      <c r="C69" s="18">
        <v>186.58</v>
      </c>
      <c r="D69" s="18">
        <v>1295.5</v>
      </c>
      <c r="E69" s="25">
        <v>780</v>
      </c>
      <c r="F69" s="18"/>
      <c r="G69" s="18"/>
      <c r="H69" s="18"/>
      <c r="I69" s="18"/>
      <c r="J69" s="18"/>
      <c r="K69" s="18"/>
      <c r="L69" s="18"/>
      <c r="M69" s="18"/>
    </row>
    <row r="70" spans="1:13">
      <c r="A70" s="17">
        <v>20</v>
      </c>
      <c r="B70" s="18" t="s">
        <v>19</v>
      </c>
      <c r="C70" s="18">
        <v>169.24</v>
      </c>
      <c r="D70" s="18">
        <v>867.37</v>
      </c>
      <c r="E70" s="25">
        <v>656</v>
      </c>
      <c r="F70" s="18"/>
      <c r="G70" s="18"/>
      <c r="H70" s="18"/>
      <c r="I70" s="18"/>
      <c r="J70" s="18"/>
      <c r="K70" s="18"/>
      <c r="L70" s="18"/>
      <c r="M70" s="18"/>
    </row>
    <row r="71" spans="1:13">
      <c r="A71" s="17">
        <v>21</v>
      </c>
      <c r="B71" s="18" t="s">
        <v>19</v>
      </c>
      <c r="C71" s="18">
        <v>163.1</v>
      </c>
      <c r="D71" s="18">
        <v>603.28</v>
      </c>
      <c r="E71" s="25">
        <v>673</v>
      </c>
      <c r="F71" s="18"/>
      <c r="G71" s="18"/>
      <c r="H71" s="18"/>
      <c r="I71" s="18"/>
      <c r="J71" s="18"/>
      <c r="K71" s="18"/>
      <c r="L71" s="18"/>
      <c r="M71" s="18"/>
    </row>
    <row r="72" spans="1:13">
      <c r="A72" s="17">
        <v>22</v>
      </c>
      <c r="B72" s="18" t="s">
        <v>19</v>
      </c>
      <c r="C72" s="18">
        <v>178.91</v>
      </c>
      <c r="D72" s="18">
        <v>666.16</v>
      </c>
      <c r="E72" s="18"/>
      <c r="F72" s="18"/>
      <c r="G72" s="18"/>
      <c r="H72" s="18"/>
      <c r="I72" s="18"/>
      <c r="J72" s="18"/>
      <c r="K72" s="18"/>
      <c r="L72" s="18"/>
      <c r="M72" s="18"/>
    </row>
    <row r="73" spans="1:13">
      <c r="A73" s="17">
        <v>23</v>
      </c>
      <c r="B73" s="18" t="s">
        <v>19</v>
      </c>
      <c r="C73" s="18">
        <v>179.72</v>
      </c>
      <c r="D73" s="18">
        <v>558.88</v>
      </c>
      <c r="E73" s="18"/>
      <c r="F73" s="18"/>
      <c r="G73" s="18"/>
      <c r="H73" s="18"/>
      <c r="I73" s="18"/>
      <c r="J73" s="18"/>
      <c r="K73" s="18"/>
      <c r="L73" s="18"/>
      <c r="M73" s="18"/>
    </row>
    <row r="74" spans="1:13">
      <c r="A74" s="17">
        <v>24</v>
      </c>
      <c r="B74" s="18" t="s">
        <v>19</v>
      </c>
      <c r="C74" s="18">
        <v>178.05</v>
      </c>
      <c r="D74" s="18">
        <v>720.51</v>
      </c>
      <c r="E74" s="18"/>
      <c r="F74" s="18"/>
      <c r="G74" s="18"/>
      <c r="H74" s="18"/>
      <c r="I74" s="18"/>
      <c r="J74" s="18"/>
      <c r="K74" s="18"/>
      <c r="L74" s="18"/>
      <c r="M74" s="18"/>
    </row>
    <row r="75" spans="1:13">
      <c r="A75" s="17">
        <v>25</v>
      </c>
      <c r="B75" s="18" t="s">
        <v>19</v>
      </c>
      <c r="C75" s="18">
        <v>168.55</v>
      </c>
      <c r="D75" s="18">
        <v>559.54</v>
      </c>
      <c r="E75" s="18"/>
      <c r="F75" s="18"/>
      <c r="G75" s="18"/>
      <c r="H75" s="18"/>
      <c r="I75" s="18"/>
      <c r="J75" s="18"/>
      <c r="K75" s="18"/>
      <c r="L75" s="18"/>
      <c r="M75" s="18"/>
    </row>
    <row r="76" spans="1:13">
      <c r="A76" s="17">
        <v>26</v>
      </c>
      <c r="B76" s="18" t="s">
        <v>19</v>
      </c>
      <c r="C76" s="18">
        <v>175.75</v>
      </c>
      <c r="D76" s="18">
        <v>518.85</v>
      </c>
      <c r="E76" s="18"/>
      <c r="F76" s="18"/>
      <c r="G76" s="18"/>
      <c r="H76" s="18"/>
      <c r="I76" s="18"/>
      <c r="J76" s="18"/>
      <c r="K76" s="18"/>
      <c r="L76" s="18"/>
      <c r="M76" s="18"/>
    </row>
    <row r="77" spans="1:13">
      <c r="A77" s="17">
        <v>27</v>
      </c>
      <c r="B77" s="18" t="s">
        <v>19</v>
      </c>
      <c r="C77" s="18">
        <v>177.45</v>
      </c>
      <c r="D77" s="18">
        <v>646.29999999999995</v>
      </c>
      <c r="E77" s="18"/>
      <c r="F77" s="18"/>
      <c r="G77" s="18"/>
      <c r="H77" s="18"/>
      <c r="I77" s="18"/>
      <c r="J77" s="18"/>
      <c r="K77" s="18"/>
      <c r="L77" s="18"/>
      <c r="M77" s="18"/>
    </row>
    <row r="78" spans="1:13">
      <c r="A78" s="17">
        <v>28</v>
      </c>
      <c r="B78" s="18" t="s">
        <v>19</v>
      </c>
      <c r="C78" s="18">
        <v>194.42</v>
      </c>
      <c r="D78" s="18">
        <v>631.70000000000005</v>
      </c>
      <c r="E78" s="18"/>
      <c r="F78" s="18"/>
      <c r="G78" s="18"/>
      <c r="H78" s="18"/>
      <c r="I78" s="18"/>
      <c r="J78" s="18"/>
      <c r="K78" s="18"/>
      <c r="L78" s="18"/>
      <c r="M78" s="18"/>
    </row>
    <row r="79" spans="1:13">
      <c r="A79" s="17">
        <v>29</v>
      </c>
      <c r="B79" s="18" t="s">
        <v>19</v>
      </c>
      <c r="C79" s="18">
        <v>206.25</v>
      </c>
      <c r="D79" s="18">
        <v>598.58000000000004</v>
      </c>
      <c r="E79" s="18">
        <v>572.69000000000005</v>
      </c>
      <c r="F79" s="18"/>
      <c r="G79" s="18"/>
      <c r="H79" s="18"/>
      <c r="I79" s="18"/>
      <c r="J79" s="18"/>
      <c r="K79" s="18"/>
      <c r="L79" s="18"/>
      <c r="M79" s="18"/>
    </row>
    <row r="80" spans="1:13">
      <c r="A80" s="17">
        <v>30</v>
      </c>
      <c r="B80" s="18" t="s">
        <v>19</v>
      </c>
      <c r="C80" s="18">
        <v>331.89</v>
      </c>
      <c r="D80" s="18">
        <v>637.29</v>
      </c>
      <c r="E80" s="18">
        <v>520.79999999999995</v>
      </c>
      <c r="F80" s="18"/>
      <c r="G80" s="18"/>
      <c r="H80" s="18"/>
      <c r="I80" s="18"/>
      <c r="J80" s="18"/>
      <c r="K80" s="18"/>
      <c r="L80" s="18"/>
      <c r="M80" s="18"/>
    </row>
    <row r="81" spans="1:13">
      <c r="A81" s="17">
        <v>31</v>
      </c>
      <c r="B81" s="18" t="s">
        <v>19</v>
      </c>
      <c r="C81" s="18">
        <v>462.3</v>
      </c>
      <c r="D81" s="18">
        <v>702.11</v>
      </c>
      <c r="E81" s="18">
        <v>573.30999999999995</v>
      </c>
      <c r="F81" s="18"/>
      <c r="G81" s="18"/>
      <c r="H81" s="18"/>
      <c r="I81" s="18"/>
      <c r="J81" s="18"/>
      <c r="K81" s="18"/>
      <c r="L81" s="18"/>
      <c r="M81" s="18"/>
    </row>
    <row r="82" spans="1:13">
      <c r="A82" s="17">
        <v>32</v>
      </c>
      <c r="B82" s="18" t="s">
        <v>19</v>
      </c>
      <c r="C82" s="18"/>
      <c r="D82" s="18"/>
      <c r="E82" s="18">
        <v>422.59</v>
      </c>
      <c r="F82" s="18"/>
      <c r="G82" s="18"/>
      <c r="H82" s="18"/>
      <c r="I82" s="18"/>
      <c r="J82" s="18"/>
      <c r="K82" s="18"/>
      <c r="L82" s="18"/>
      <c r="M82" s="18"/>
    </row>
    <row r="83" spans="1:13" ht="59.25">
      <c r="A83" s="19" t="s">
        <v>20</v>
      </c>
      <c r="B83" s="16" t="str">
        <f>IF(COUNT(B51:B82)=0,"-",SUM(B51:B82)/COUNT(B51:B82))</f>
        <v>-</v>
      </c>
      <c r="C83" s="16">
        <f t="shared" ref="C83:M83" si="1">IF(COUNT(C51:C82)=0,"-",SUM(C51:C82)/COUNT(C51:C82))</f>
        <v>158.48840000000001</v>
      </c>
      <c r="D83" s="16">
        <f t="shared" si="1"/>
        <v>663.52290322580654</v>
      </c>
      <c r="E83" s="16">
        <f t="shared" si="1"/>
        <v>675.69560000000001</v>
      </c>
      <c r="F83" s="16" t="str">
        <f t="shared" si="1"/>
        <v>-</v>
      </c>
      <c r="G83" s="16" t="str">
        <f t="shared" si="1"/>
        <v>-</v>
      </c>
      <c r="H83" s="16" t="str">
        <f t="shared" si="1"/>
        <v>-</v>
      </c>
      <c r="I83" s="16" t="str">
        <f t="shared" si="1"/>
        <v>-</v>
      </c>
      <c r="J83" s="16" t="str">
        <f t="shared" si="1"/>
        <v>-</v>
      </c>
      <c r="K83" s="16" t="str">
        <f t="shared" si="1"/>
        <v>-</v>
      </c>
      <c r="L83" s="16" t="str">
        <f t="shared" si="1"/>
        <v>-</v>
      </c>
      <c r="M83" s="16" t="str">
        <f t="shared" si="1"/>
        <v>-</v>
      </c>
    </row>
    <row r="84" spans="1:13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8">
      <c r="A85" s="23" t="s">
        <v>21</v>
      </c>
      <c r="B85" s="23"/>
      <c r="C85" s="23"/>
      <c r="D85" s="17">
        <f>IF(COUNT(B83:M83)=0,"",SUM(B83:M83)/(COUNT(B83:M83)))</f>
        <v>499.23563440860221</v>
      </c>
      <c r="E85" s="17" t="s">
        <v>22</v>
      </c>
      <c r="F85" s="8"/>
      <c r="G85" s="8"/>
      <c r="H85" s="8"/>
      <c r="I85" s="8"/>
      <c r="J85" s="8"/>
      <c r="K85" s="8"/>
      <c r="L85" s="8"/>
      <c r="M85" s="8"/>
    </row>
  </sheetData>
  <mergeCells count="14">
    <mergeCell ref="A85:C85"/>
    <mergeCell ref="A42:C42"/>
    <mergeCell ref="A44:M44"/>
    <mergeCell ref="A45:M45"/>
    <mergeCell ref="A46:M46"/>
    <mergeCell ref="C48:D48"/>
    <mergeCell ref="A49:A50"/>
    <mergeCell ref="B49:M49"/>
    <mergeCell ref="A1:M1"/>
    <mergeCell ref="A2:M2"/>
    <mergeCell ref="A3:M3"/>
    <mergeCell ref="C5:D5"/>
    <mergeCell ref="A6:A7"/>
    <mergeCell ref="B6:M6"/>
  </mergeCells>
  <pageMargins left="0.7" right="0.7" top="0.75" bottom="0.75" header="0.3" footer="0.3"/>
  <ignoredErrors>
    <ignoredError sqref="J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DISCHARGE MHPS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2021-08-17T08:50:59Z</dcterms:modified>
</cp:coreProperties>
</file>