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s\Downloads\"/>
    </mc:Choice>
  </mc:AlternateContent>
  <bookViews>
    <workbookView xWindow="0" yWindow="0" windowWidth="17256" windowHeight="5628" xr2:uid="{00000000-000D-0000-FFFF-FFFF00000000}"/>
  </bookViews>
  <sheets>
    <sheet name="Eclipse" sheetId="1" r:id="rId1"/>
    <sheet name="Mozilla" sheetId="2" r:id="rId2"/>
  </sheets>
  <calcPr calcId="171027"/>
</workbook>
</file>

<file path=xl/calcChain.xml><?xml version="1.0" encoding="utf-8"?>
<calcChain xmlns="http://schemas.openxmlformats.org/spreadsheetml/2006/main">
  <c r="M50" i="2" l="1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K42" i="1"/>
  <c r="J42" i="1"/>
  <c r="I42" i="1"/>
  <c r="H42" i="1"/>
  <c r="G42" i="1"/>
  <c r="K41" i="1"/>
  <c r="J41" i="1"/>
  <c r="H41" i="1"/>
  <c r="G41" i="1"/>
  <c r="K40" i="1"/>
  <c r="J40" i="1"/>
  <c r="I40" i="1"/>
  <c r="H40" i="1"/>
  <c r="G40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6" i="1"/>
  <c r="J26" i="1"/>
  <c r="I26" i="1"/>
  <c r="H26" i="1"/>
  <c r="G26" i="1"/>
  <c r="K25" i="1"/>
  <c r="J25" i="1"/>
  <c r="H25" i="1"/>
  <c r="G25" i="1"/>
  <c r="K24" i="1"/>
  <c r="J24" i="1"/>
  <c r="O24" i="1" s="1"/>
  <c r="I24" i="1"/>
  <c r="H24" i="1"/>
  <c r="N24" i="1" s="1"/>
  <c r="G24" i="1"/>
  <c r="K22" i="1"/>
  <c r="J22" i="1"/>
  <c r="I22" i="1"/>
  <c r="H22" i="1"/>
  <c r="G22" i="1"/>
  <c r="K21" i="1"/>
  <c r="J21" i="1"/>
  <c r="I21" i="1"/>
  <c r="H21" i="1"/>
  <c r="G21" i="1"/>
  <c r="K20" i="1"/>
  <c r="J20" i="1"/>
  <c r="O20" i="1" s="1"/>
  <c r="I20" i="1"/>
  <c r="H20" i="1"/>
  <c r="N20" i="1" s="1"/>
  <c r="G20" i="1"/>
  <c r="K18" i="1"/>
  <c r="J18" i="1"/>
  <c r="I18" i="1"/>
  <c r="H18" i="1"/>
  <c r="G18" i="1"/>
  <c r="K17" i="1"/>
  <c r="J17" i="1"/>
  <c r="I17" i="1"/>
  <c r="H17" i="1"/>
  <c r="G17" i="1"/>
  <c r="K16" i="1"/>
  <c r="J16" i="1"/>
  <c r="O16" i="1" s="1"/>
  <c r="I16" i="1"/>
  <c r="H16" i="1"/>
  <c r="N16" i="1" s="1"/>
  <c r="G16" i="1"/>
  <c r="K12" i="1"/>
  <c r="J12" i="1"/>
  <c r="I12" i="1"/>
  <c r="H12" i="1"/>
  <c r="G12" i="1"/>
  <c r="K11" i="1"/>
  <c r="J11" i="1"/>
  <c r="I11" i="1"/>
  <c r="H11" i="1"/>
  <c r="G11" i="1"/>
  <c r="N10" i="1"/>
  <c r="K10" i="1"/>
  <c r="J10" i="1"/>
  <c r="O10" i="1" s="1"/>
  <c r="I10" i="1"/>
  <c r="H10" i="1"/>
  <c r="G10" i="1"/>
  <c r="K8" i="1"/>
  <c r="J8" i="1"/>
  <c r="I8" i="1"/>
  <c r="H8" i="1"/>
  <c r="G8" i="1"/>
  <c r="K7" i="1"/>
  <c r="J7" i="1"/>
  <c r="I7" i="1"/>
  <c r="H7" i="1"/>
  <c r="G7" i="1"/>
  <c r="N6" i="1"/>
  <c r="K6" i="1"/>
  <c r="J6" i="1"/>
  <c r="O6" i="1" s="1"/>
  <c r="I6" i="1"/>
  <c r="H6" i="1"/>
  <c r="G6" i="1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L42" i="1"/>
  <c r="L24" i="1"/>
  <c r="L21" i="1"/>
  <c r="L20" i="1"/>
  <c r="L17" i="1"/>
  <c r="L16" i="1"/>
  <c r="L11" i="1"/>
  <c r="L10" i="1"/>
  <c r="L7" i="1"/>
  <c r="L6" i="1"/>
  <c r="L38" i="1"/>
  <c r="L36" i="1"/>
  <c r="L33" i="1"/>
  <c r="L30" i="1"/>
  <c r="L28" i="1"/>
  <c r="L25" i="1"/>
  <c r="N50" i="2"/>
  <c r="N48" i="2"/>
  <c r="N46" i="2"/>
  <c r="N44" i="2"/>
  <c r="N42" i="2"/>
  <c r="N40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6" i="2"/>
  <c r="L41" i="1"/>
  <c r="L22" i="1"/>
  <c r="L18" i="1"/>
  <c r="L12" i="1"/>
  <c r="L8" i="1"/>
  <c r="L40" i="1"/>
  <c r="L37" i="1"/>
  <c r="L34" i="1"/>
  <c r="L32" i="1"/>
  <c r="L29" i="1"/>
  <c r="L26" i="1"/>
</calcChain>
</file>

<file path=xl/sharedStrings.xml><?xml version="1.0" encoding="utf-8"?>
<sst xmlns="http://schemas.openxmlformats.org/spreadsheetml/2006/main" count="101" uniqueCount="22">
  <si>
    <t>Actual</t>
  </si>
  <si>
    <t>F</t>
  </si>
  <si>
    <t>Predcted</t>
  </si>
  <si>
    <t>a = TP</t>
  </si>
  <si>
    <t>b = FP</t>
  </si>
  <si>
    <t>c = FN</t>
  </si>
  <si>
    <t>d = TN</t>
  </si>
  <si>
    <t>a</t>
  </si>
  <si>
    <t>b</t>
  </si>
  <si>
    <t>c</t>
  </si>
  <si>
    <t>d</t>
  </si>
  <si>
    <t>Total data</t>
  </si>
  <si>
    <t>Precision</t>
  </si>
  <si>
    <t>Recall</t>
  </si>
  <si>
    <t>False Alarm</t>
  </si>
  <si>
    <t>Accuracy</t>
  </si>
  <si>
    <t>F1</t>
  </si>
  <si>
    <t>Count</t>
  </si>
  <si>
    <t>DT</t>
  </si>
  <si>
    <t>F alarm</t>
  </si>
  <si>
    <t>RF</t>
  </si>
  <si>
    <t>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</si>
</sst>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FFFF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/>
  </sheetViews>
  <sheetFormatPr defaultColWidth="14.44140625" defaultRowHeight="15.75" customHeight="1" x14ac:dyDescent="0.25"/>
  <sheetData>
    <row r="1" spans="1:15" ht="15.75" customHeight="1" x14ac:dyDescent="0.25">
      <c r="D1" s="2" t="s">
        <v>0</v>
      </c>
      <c r="E1" s="2" t="s">
        <v>1</v>
      </c>
    </row>
    <row r="2" spans="1:15" ht="15.75" customHeight="1" x14ac:dyDescent="0.25">
      <c r="A2" s="2"/>
      <c r="B2" s="2"/>
      <c r="C2" s="2" t="s">
        <v>2</v>
      </c>
      <c r="D2" s="2" t="s">
        <v>3</v>
      </c>
      <c r="E2" s="2" t="s">
        <v>4</v>
      </c>
    </row>
    <row r="3" spans="1:15" ht="15.75" customHeight="1" x14ac:dyDescent="0.25">
      <c r="A3" s="2"/>
      <c r="B3" s="2"/>
      <c r="C3" s="2"/>
      <c r="D3" s="2" t="s">
        <v>5</v>
      </c>
      <c r="E3" s="2" t="s">
        <v>6</v>
      </c>
    </row>
    <row r="4" spans="1:15" ht="15.75" customHeight="1" x14ac:dyDescent="0.25">
      <c r="G4" s="2"/>
      <c r="H4" s="2"/>
      <c r="I4" s="2"/>
      <c r="J4" s="2"/>
      <c r="K4" s="2"/>
      <c r="L4" s="2"/>
    </row>
    <row r="5" spans="1:15" ht="15.75" customHeight="1" x14ac:dyDescent="0.25">
      <c r="A5" s="3"/>
      <c r="B5" s="3"/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1"/>
      <c r="N5" s="1"/>
    </row>
    <row r="6" spans="1:15" ht="15.75" customHeight="1" x14ac:dyDescent="0.25">
      <c r="A6" s="3" t="s">
        <v>18</v>
      </c>
      <c r="B6" s="3">
        <v>1</v>
      </c>
      <c r="C6" s="3">
        <v>2853</v>
      </c>
      <c r="D6" s="3">
        <v>4035</v>
      </c>
      <c r="E6" s="3">
        <v>25606</v>
      </c>
      <c r="F6" s="3">
        <v>76993</v>
      </c>
      <c r="G6" s="1">
        <f t="shared" ref="G6:G8" si="0">SUM(SUM(C6,D6),SUM(E6,F6))</f>
        <v>109487</v>
      </c>
      <c r="H6" s="3">
        <f t="shared" ref="H6:H8" si="1">SUM(C6,0)/SUM(C6,D6)</f>
        <v>0.41419860627177701</v>
      </c>
      <c r="I6" s="3">
        <f t="shared" ref="I6:J6" si="2">SUM(C6,0)/SUM(C6,E6)</f>
        <v>0.10024948171053094</v>
      </c>
      <c r="J6" s="3">
        <f t="shared" si="2"/>
        <v>4.9797600829342946E-2</v>
      </c>
      <c r="K6" s="3">
        <f t="shared" ref="K6:K8" si="3">SUM(C6,F6)/SUM(SUM(C6,D6),SUM(E6,F6))</f>
        <v>0.72927379506242751</v>
      </c>
      <c r="L6" s="3" t="e">
        <f t="shared" ref="L6:L8" ca="1" si="4">2*MULTIPLY(H6,I6) / SUM(H6,I6)</f>
        <v>#NAME?</v>
      </c>
      <c r="M6" s="1"/>
      <c r="N6" s="3">
        <f>SUM(H6,0)/SUM(H6,J6)</f>
        <v>0.89267670712124936</v>
      </c>
      <c r="O6" s="2">
        <f>SUM(J6,0)/SUM(J6,K6)</f>
        <v>6.3919174920216024E-2</v>
      </c>
    </row>
    <row r="7" spans="1:15" ht="15.75" customHeight="1" x14ac:dyDescent="0.25">
      <c r="A7" s="3" t="s">
        <v>20</v>
      </c>
      <c r="B7" s="3"/>
      <c r="C7" s="3">
        <v>839</v>
      </c>
      <c r="D7" s="3">
        <v>6049</v>
      </c>
      <c r="E7" s="3">
        <v>3638</v>
      </c>
      <c r="F7" s="3">
        <v>98961</v>
      </c>
      <c r="G7" s="1">
        <f t="shared" si="0"/>
        <v>109487</v>
      </c>
      <c r="H7" s="3">
        <f t="shared" si="1"/>
        <v>0.12180603948896632</v>
      </c>
      <c r="I7" s="3">
        <f t="shared" ref="I7:J7" si="5">SUM(C7,0)/SUM(C7,E7)</f>
        <v>0.18740227831136921</v>
      </c>
      <c r="J7" s="3">
        <f t="shared" si="5"/>
        <v>5.7604037710694223E-2</v>
      </c>
      <c r="K7" s="3">
        <f t="shared" si="3"/>
        <v>0.91152374254477697</v>
      </c>
      <c r="L7" s="3" t="e">
        <f t="shared" ca="1" si="4"/>
        <v>#NAME?</v>
      </c>
      <c r="M7" s="1"/>
      <c r="N7" s="1"/>
    </row>
    <row r="8" spans="1:15" ht="15.75" customHeight="1" x14ac:dyDescent="0.25">
      <c r="A8" s="3" t="s">
        <v>21</v>
      </c>
      <c r="B8" s="1"/>
      <c r="C8" s="3">
        <v>352</v>
      </c>
      <c r="D8" s="3">
        <v>9</v>
      </c>
      <c r="E8" s="3">
        <v>6536</v>
      </c>
      <c r="F8" s="3">
        <v>102590</v>
      </c>
      <c r="G8" s="1">
        <f t="shared" si="0"/>
        <v>109487</v>
      </c>
      <c r="H8" s="3">
        <f t="shared" si="1"/>
        <v>0.97506925207756234</v>
      </c>
      <c r="I8" s="3">
        <f t="shared" ref="I8:J8" si="6">SUM(C8,0)/SUM(C8,E8)</f>
        <v>5.1103368176538912E-2</v>
      </c>
      <c r="J8" s="3">
        <f t="shared" si="6"/>
        <v>8.7720153217867627E-5</v>
      </c>
      <c r="K8" s="3">
        <f t="shared" si="3"/>
        <v>0.94022121347739918</v>
      </c>
      <c r="L8" s="3" t="e">
        <f t="shared" ca="1" si="4"/>
        <v>#NAME?</v>
      </c>
      <c r="M8" s="1"/>
      <c r="N8" s="1"/>
    </row>
    <row r="9" spans="1:15" ht="15.75" customHeight="1" x14ac:dyDescent="0.25">
      <c r="A9" s="1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1"/>
      <c r="N9" s="1"/>
    </row>
    <row r="10" spans="1:15" ht="15.75" customHeight="1" x14ac:dyDescent="0.25">
      <c r="A10" s="3" t="s">
        <v>18</v>
      </c>
      <c r="B10" s="3">
        <v>2</v>
      </c>
      <c r="C10" s="3">
        <v>1462</v>
      </c>
      <c r="D10" s="3">
        <v>1334</v>
      </c>
      <c r="E10" s="3">
        <v>13612</v>
      </c>
      <c r="F10" s="3">
        <v>24135</v>
      </c>
      <c r="G10" s="1">
        <f t="shared" ref="G10:G12" si="7">SUM(SUM(C10,D10),SUM(E10,F10))</f>
        <v>40543</v>
      </c>
      <c r="H10" s="3">
        <f t="shared" ref="H10:H12" si="8">SUM(C10,0)/SUM(C10,D10)</f>
        <v>0.52288984263233196</v>
      </c>
      <c r="I10" s="3">
        <f t="shared" ref="I10:J10" si="9">SUM(C10,0)/SUM(C10,E10)</f>
        <v>9.6988191588165046E-2</v>
      </c>
      <c r="J10" s="3">
        <f t="shared" si="9"/>
        <v>5.2377399976441946E-2</v>
      </c>
      <c r="K10" s="3">
        <f t="shared" ref="K10:K12" si="10">SUM(C10,F10)/SUM(SUM(C10,D10),SUM(E10,F10))</f>
        <v>0.63135436450188687</v>
      </c>
      <c r="L10" s="3" t="e">
        <f t="shared" ref="L10:L12" ca="1" si="11">2*MULTIPLY(H10,I10) / SUM(H10,I10)</f>
        <v>#NAME?</v>
      </c>
      <c r="M10" s="1"/>
      <c r="N10" s="3" t="e">
        <f>SUM(#REF!,0)/SUM(#REF!,J10)</f>
        <v>#REF!</v>
      </c>
      <c r="O10" s="2">
        <f>SUM(J10,0)/SUM(J10,K10)</f>
        <v>7.6605187439850286E-2</v>
      </c>
    </row>
    <row r="11" spans="1:15" ht="15.75" customHeight="1" x14ac:dyDescent="0.25">
      <c r="A11" s="3" t="s">
        <v>20</v>
      </c>
      <c r="B11" s="1"/>
      <c r="C11" s="3">
        <v>720</v>
      </c>
      <c r="D11" s="3">
        <v>2076</v>
      </c>
      <c r="E11" s="3">
        <v>5099</v>
      </c>
      <c r="F11" s="3">
        <v>32648</v>
      </c>
      <c r="G11" s="1">
        <f t="shared" si="7"/>
        <v>40543</v>
      </c>
      <c r="H11" s="3">
        <f t="shared" si="8"/>
        <v>0.25751072961373389</v>
      </c>
      <c r="I11" s="3">
        <f t="shared" ref="I11:J11" si="12">SUM(C11,0)/SUM(C11,E11)</f>
        <v>0.1237326001031105</v>
      </c>
      <c r="J11" s="3">
        <f t="shared" si="12"/>
        <v>5.9785738970164724E-2</v>
      </c>
      <c r="K11" s="3">
        <f t="shared" si="10"/>
        <v>0.82302740300421773</v>
      </c>
      <c r="L11" s="3" t="e">
        <f t="shared" ca="1" si="11"/>
        <v>#NAME?</v>
      </c>
      <c r="M11" s="1"/>
      <c r="N11" s="1"/>
    </row>
    <row r="12" spans="1:15" ht="15.75" customHeight="1" x14ac:dyDescent="0.25">
      <c r="A12" s="3" t="s">
        <v>21</v>
      </c>
      <c r="B12" s="1"/>
      <c r="C12" s="3">
        <v>109</v>
      </c>
      <c r="D12" s="3">
        <v>150</v>
      </c>
      <c r="E12" s="3">
        <v>2687</v>
      </c>
      <c r="F12" s="3">
        <v>37597</v>
      </c>
      <c r="G12" s="1">
        <f t="shared" si="7"/>
        <v>40543</v>
      </c>
      <c r="H12" s="3">
        <f t="shared" si="8"/>
        <v>0.42084942084942084</v>
      </c>
      <c r="I12" s="3">
        <f t="shared" ref="I12:J12" si="13">SUM(C12,0)/SUM(C12,E12)</f>
        <v>3.8984263233190271E-2</v>
      </c>
      <c r="J12" s="3">
        <f t="shared" si="13"/>
        <v>3.9738257344954569E-3</v>
      </c>
      <c r="K12" s="3">
        <f t="shared" si="10"/>
        <v>0.93002491182201608</v>
      </c>
      <c r="L12" s="3" t="e">
        <f t="shared" ca="1" si="11"/>
        <v>#NAME?</v>
      </c>
      <c r="M12" s="1"/>
      <c r="N12" s="1"/>
    </row>
    <row r="13" spans="1:15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"/>
      <c r="N13" s="1"/>
    </row>
    <row r="14" spans="1:15" ht="15.75" customHeight="1" x14ac:dyDescent="0.25">
      <c r="A14" s="3"/>
      <c r="B14" s="3"/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12</v>
      </c>
      <c r="I14" s="3" t="s">
        <v>13</v>
      </c>
      <c r="J14" s="3" t="s">
        <v>14</v>
      </c>
      <c r="K14" s="3" t="s">
        <v>15</v>
      </c>
      <c r="L14" s="3" t="s">
        <v>16</v>
      </c>
      <c r="M14" s="1"/>
      <c r="N14" s="1"/>
    </row>
    <row r="15" spans="1:15" ht="15.75" customHeight="1" x14ac:dyDescent="0.25">
      <c r="A15" s="3"/>
      <c r="B15" s="3"/>
      <c r="C15" s="3"/>
      <c r="D15" s="3"/>
      <c r="E15" s="3"/>
      <c r="F15" s="3"/>
      <c r="G15" s="1"/>
      <c r="H15" s="3"/>
      <c r="I15" s="3"/>
      <c r="J15" s="3"/>
      <c r="K15" s="3"/>
      <c r="L15" s="3"/>
      <c r="M15" s="1"/>
      <c r="N15" s="3"/>
      <c r="O15" s="2"/>
    </row>
    <row r="16" spans="1:15" ht="15.75" customHeight="1" x14ac:dyDescent="0.25">
      <c r="A16" s="3" t="s">
        <v>18</v>
      </c>
      <c r="B16" s="3">
        <v>3</v>
      </c>
      <c r="C16" s="3">
        <v>101</v>
      </c>
      <c r="D16" s="3">
        <v>349</v>
      </c>
      <c r="E16" s="3">
        <v>606</v>
      </c>
      <c r="F16" s="3">
        <v>5602</v>
      </c>
      <c r="G16" s="1">
        <f t="shared" ref="G16:G18" si="14">SUM(SUM(C16,D16),SUM(E16,F16))</f>
        <v>6658</v>
      </c>
      <c r="H16" s="3">
        <f t="shared" ref="H16:H18" si="15">SUM(C16,0)/SUM(C16,D16)</f>
        <v>0.22444444444444445</v>
      </c>
      <c r="I16" s="3">
        <f t="shared" ref="I16:J16" si="16">SUM(C16,0)/SUM(C16,E16)</f>
        <v>0.14285714285714285</v>
      </c>
      <c r="J16" s="3">
        <f t="shared" si="16"/>
        <v>5.8645605780541087E-2</v>
      </c>
      <c r="K16" s="3">
        <f t="shared" ref="K16:K18" si="17">SUM(C16,F16)/SUM(SUM(C16,D16),SUM(E16,F16))</f>
        <v>0.85656353259237006</v>
      </c>
      <c r="L16" s="3" t="e">
        <f t="shared" ref="L16:L18" ca="1" si="18">2*MULTIPLY(H16,I16) / SUM(H16,I16)</f>
        <v>#NAME?</v>
      </c>
      <c r="M16" s="1"/>
      <c r="N16" s="3">
        <f>SUM(H16,0)/SUM(H16,J16)</f>
        <v>0.79283762981449712</v>
      </c>
      <c r="O16" s="2">
        <f>SUM(J16,0)/SUM(J16,K16)</f>
        <v>6.407891193569501E-2</v>
      </c>
    </row>
    <row r="17" spans="1:15" ht="15.75" customHeight="1" x14ac:dyDescent="0.25">
      <c r="A17" s="3" t="s">
        <v>20</v>
      </c>
      <c r="B17" s="1"/>
      <c r="C17" s="3">
        <v>37</v>
      </c>
      <c r="D17" s="3">
        <v>413</v>
      </c>
      <c r="E17" s="3">
        <v>64</v>
      </c>
      <c r="F17" s="3">
        <v>6144</v>
      </c>
      <c r="G17" s="1">
        <f t="shared" si="14"/>
        <v>6658</v>
      </c>
      <c r="H17" s="3">
        <f t="shared" si="15"/>
        <v>8.2222222222222224E-2</v>
      </c>
      <c r="I17" s="3">
        <f t="shared" ref="I17:J17" si="19">SUM(C17,0)/SUM(C17,E17)</f>
        <v>0.36633663366336633</v>
      </c>
      <c r="J17" s="3">
        <f t="shared" si="19"/>
        <v>6.2986121701997869E-2</v>
      </c>
      <c r="K17" s="3">
        <f t="shared" si="17"/>
        <v>0.92835686392310002</v>
      </c>
      <c r="L17" s="3" t="e">
        <f t="shared" ca="1" si="18"/>
        <v>#NAME?</v>
      </c>
      <c r="M17" s="1"/>
      <c r="N17" s="1"/>
    </row>
    <row r="18" spans="1:15" ht="13.2" x14ac:dyDescent="0.25">
      <c r="A18" s="3" t="s">
        <v>21</v>
      </c>
      <c r="B18" s="1"/>
      <c r="C18" s="3">
        <v>25</v>
      </c>
      <c r="D18" s="3">
        <v>9</v>
      </c>
      <c r="E18" s="3">
        <v>425</v>
      </c>
      <c r="F18" s="3">
        <v>6199</v>
      </c>
      <c r="G18" s="1">
        <f t="shared" si="14"/>
        <v>6658</v>
      </c>
      <c r="H18" s="3">
        <f t="shared" si="15"/>
        <v>0.73529411764705888</v>
      </c>
      <c r="I18" s="3">
        <f t="shared" ref="I18:J18" si="20">SUM(C18,0)/SUM(C18,E18)</f>
        <v>5.5555555555555552E-2</v>
      </c>
      <c r="J18" s="3">
        <f t="shared" si="20"/>
        <v>1.4497422680412372E-3</v>
      </c>
      <c r="K18" s="3">
        <f t="shared" si="17"/>
        <v>0.93481525983778913</v>
      </c>
      <c r="L18" s="3" t="e">
        <f t="shared" ca="1" si="18"/>
        <v>#NAME?</v>
      </c>
      <c r="M18" s="1"/>
      <c r="N18" s="1"/>
    </row>
    <row r="19" spans="1:15" ht="13.2" x14ac:dyDescent="0.25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1"/>
      <c r="N19" s="1"/>
    </row>
    <row r="20" spans="1:15" ht="13.2" x14ac:dyDescent="0.25">
      <c r="A20" s="3" t="s">
        <v>18</v>
      </c>
      <c r="B20" s="3">
        <v>4</v>
      </c>
      <c r="C20" s="3">
        <v>725</v>
      </c>
      <c r="D20" s="3">
        <v>58</v>
      </c>
      <c r="E20" s="3">
        <v>485</v>
      </c>
      <c r="F20" s="3">
        <v>1522</v>
      </c>
      <c r="G20" s="1">
        <f t="shared" ref="G20:G22" si="21">SUM(SUM(C20,D20),SUM(E20,F20))</f>
        <v>2790</v>
      </c>
      <c r="H20" s="3">
        <f t="shared" ref="H20:H22" si="22">SUM(C20,0)/SUM(C20,D20)</f>
        <v>0.92592592592592593</v>
      </c>
      <c r="I20" s="3">
        <f t="shared" ref="I20:J20" si="23">SUM(C20,0)/SUM(C20,E20)</f>
        <v>0.59917355371900827</v>
      </c>
      <c r="J20" s="3">
        <f t="shared" si="23"/>
        <v>3.6708860759493672E-2</v>
      </c>
      <c r="K20" s="3">
        <f t="shared" ref="K20:K22" si="24">SUM(C20,F20)/SUM(SUM(C20,D20),SUM(E20,F20))</f>
        <v>0.80537634408602155</v>
      </c>
      <c r="L20" s="3" t="e">
        <f t="shared" ref="L20:L22" ca="1" si="25">2*MULTIPLY(H20,I20) / SUM(H20,I20)</f>
        <v>#NAME?</v>
      </c>
      <c r="M20" s="1"/>
      <c r="N20" s="3">
        <f>SUM(H20,0)/SUM(H20,J20)</f>
        <v>0.96186626406272835</v>
      </c>
      <c r="O20" s="2">
        <f>SUM(J20,0)/SUM(J20,K20)</f>
        <v>4.3592810499773711E-2</v>
      </c>
    </row>
    <row r="21" spans="1:15" ht="13.2" x14ac:dyDescent="0.25">
      <c r="A21" s="3" t="s">
        <v>20</v>
      </c>
      <c r="B21" s="1"/>
      <c r="C21" s="3">
        <v>699</v>
      </c>
      <c r="D21" s="3">
        <v>84</v>
      </c>
      <c r="E21" s="3">
        <v>140</v>
      </c>
      <c r="F21" s="3">
        <v>1867</v>
      </c>
      <c r="G21" s="1">
        <f t="shared" si="21"/>
        <v>2790</v>
      </c>
      <c r="H21" s="3">
        <f t="shared" si="22"/>
        <v>0.89272030651340994</v>
      </c>
      <c r="I21" s="3">
        <f t="shared" ref="I21:J21" si="26">SUM(C21,0)/SUM(C21,E21)</f>
        <v>0.83313468414779501</v>
      </c>
      <c r="J21" s="3">
        <f t="shared" si="26"/>
        <v>4.3054843669912864E-2</v>
      </c>
      <c r="K21" s="3">
        <f t="shared" si="24"/>
        <v>0.91971326164874556</v>
      </c>
      <c r="L21" s="3" t="e">
        <f t="shared" ca="1" si="25"/>
        <v>#NAME?</v>
      </c>
      <c r="M21" s="1"/>
      <c r="N21" s="1"/>
    </row>
    <row r="22" spans="1:15" ht="13.2" x14ac:dyDescent="0.25">
      <c r="A22" s="3" t="s">
        <v>21</v>
      </c>
      <c r="B22" s="1"/>
      <c r="C22" s="3">
        <v>677</v>
      </c>
      <c r="D22" s="3">
        <v>15</v>
      </c>
      <c r="E22" s="3">
        <v>106</v>
      </c>
      <c r="F22" s="3">
        <v>1992</v>
      </c>
      <c r="G22" s="1">
        <f t="shared" si="21"/>
        <v>2790</v>
      </c>
      <c r="H22" s="3">
        <f t="shared" si="22"/>
        <v>0.97832369942196529</v>
      </c>
      <c r="I22" s="3">
        <f t="shared" ref="I22:J22" si="27">SUM(C22,0)/SUM(C22,E22)</f>
        <v>0.8646232439335888</v>
      </c>
      <c r="J22" s="3">
        <f t="shared" si="27"/>
        <v>7.4738415545590429E-3</v>
      </c>
      <c r="K22" s="3">
        <f t="shared" si="24"/>
        <v>0.95663082437275981</v>
      </c>
      <c r="L22" s="3" t="e">
        <f t="shared" ca="1" si="25"/>
        <v>#NAME?</v>
      </c>
      <c r="M22" s="1"/>
      <c r="N22" s="1"/>
    </row>
    <row r="23" spans="1:15" ht="13.2" x14ac:dyDescent="0.25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1"/>
      <c r="N23" s="1"/>
    </row>
    <row r="24" spans="1:15" ht="13.2" x14ac:dyDescent="0.25">
      <c r="A24" s="3" t="s">
        <v>18</v>
      </c>
      <c r="B24" s="3">
        <v>5</v>
      </c>
      <c r="C24" s="3">
        <v>0</v>
      </c>
      <c r="D24" s="3">
        <v>15</v>
      </c>
      <c r="E24" s="3">
        <v>9</v>
      </c>
      <c r="F24" s="3">
        <v>1318</v>
      </c>
      <c r="G24" s="1">
        <f t="shared" ref="G24:G26" si="28">SUM(SUM(C24,D24),SUM(E24,F24))</f>
        <v>1342</v>
      </c>
      <c r="H24" s="3">
        <f t="shared" ref="H24:H26" si="29">SUM(C24,0)/SUM(C24,D24)</f>
        <v>0</v>
      </c>
      <c r="I24" s="3">
        <f>SUM(C24,0)/SUM(C24,E24)</f>
        <v>0</v>
      </c>
      <c r="J24" s="3">
        <f t="shared" ref="J24:J26" si="30">SUM(E24,0)/SUM(E24,F24)</f>
        <v>6.782215523737754E-3</v>
      </c>
      <c r="K24" s="3">
        <f t="shared" ref="K24:K26" si="31">SUM(C24,F24)/SUM(SUM(C24,D24),SUM(E24,F24))</f>
        <v>0.98211624441132639</v>
      </c>
      <c r="L24" s="4" t="e">
        <f t="shared" ref="L24:L26" ca="1" si="32">2*MULTIPLY(H24,I24) / SUM(H24,I24)</f>
        <v>#NAME?</v>
      </c>
      <c r="M24" s="1"/>
      <c r="N24" s="3">
        <f>SUM(H24,0)/SUM(H24,J24)</f>
        <v>0</v>
      </c>
      <c r="O24" s="2">
        <f>SUM(J24,0)/SUM(J24,K24)</f>
        <v>6.8583538133764584E-3</v>
      </c>
    </row>
    <row r="25" spans="1:15" ht="13.2" x14ac:dyDescent="0.25">
      <c r="A25" s="3" t="s">
        <v>20</v>
      </c>
      <c r="B25" s="1"/>
      <c r="C25" s="3">
        <v>0</v>
      </c>
      <c r="D25" s="3">
        <v>15</v>
      </c>
      <c r="E25" s="3">
        <v>0</v>
      </c>
      <c r="F25" s="3">
        <v>1327</v>
      </c>
      <c r="G25" s="1">
        <f t="shared" si="28"/>
        <v>1342</v>
      </c>
      <c r="H25" s="3">
        <f t="shared" si="29"/>
        <v>0</v>
      </c>
      <c r="I25" s="3">
        <v>0</v>
      </c>
      <c r="J25" s="4">
        <f t="shared" si="30"/>
        <v>0</v>
      </c>
      <c r="K25" s="3">
        <f t="shared" si="31"/>
        <v>0.98882265275707903</v>
      </c>
      <c r="L25" s="4" t="e">
        <f t="shared" ca="1" si="32"/>
        <v>#NAME?</v>
      </c>
      <c r="M25" s="1"/>
      <c r="N25" s="1"/>
    </row>
    <row r="26" spans="1:15" ht="13.2" x14ac:dyDescent="0.25">
      <c r="A26" s="3" t="s">
        <v>21</v>
      </c>
      <c r="B26" s="1"/>
      <c r="C26" s="3">
        <v>0</v>
      </c>
      <c r="D26" s="3">
        <v>0</v>
      </c>
      <c r="E26" s="3">
        <v>15</v>
      </c>
      <c r="F26" s="3">
        <v>1327</v>
      </c>
      <c r="G26" s="1">
        <f t="shared" si="28"/>
        <v>1342</v>
      </c>
      <c r="H26" s="4" t="e">
        <f t="shared" si="29"/>
        <v>#DIV/0!</v>
      </c>
      <c r="I26" s="3">
        <f>SUM(C26,0)/SUM(C26,E26)</f>
        <v>0</v>
      </c>
      <c r="J26" s="3">
        <f t="shared" si="30"/>
        <v>1.1177347242921014E-2</v>
      </c>
      <c r="K26" s="3">
        <f t="shared" si="31"/>
        <v>0.98882265275707903</v>
      </c>
      <c r="L26" s="4" t="e">
        <f t="shared" ca="1" si="32"/>
        <v>#NAME?</v>
      </c>
      <c r="M26" s="1"/>
      <c r="N26" s="1"/>
    </row>
    <row r="27" spans="1:15" ht="13.2" x14ac:dyDescent="0.25">
      <c r="A27" s="1"/>
      <c r="B27" s="1"/>
      <c r="C27" s="1"/>
      <c r="D27" s="1"/>
      <c r="E27" s="1"/>
      <c r="F27" s="1"/>
      <c r="G27" s="1"/>
      <c r="H27" s="3"/>
      <c r="I27" s="3"/>
      <c r="J27" s="3"/>
      <c r="K27" s="3"/>
      <c r="L27" s="3"/>
      <c r="M27" s="1"/>
      <c r="N27" s="1"/>
    </row>
    <row r="28" spans="1:15" ht="13.2" x14ac:dyDescent="0.25">
      <c r="A28" s="3" t="s">
        <v>18</v>
      </c>
      <c r="B28" s="3">
        <v>6</v>
      </c>
      <c r="C28" s="3">
        <v>99</v>
      </c>
      <c r="D28" s="3">
        <v>0</v>
      </c>
      <c r="E28" s="3">
        <v>27</v>
      </c>
      <c r="F28" s="3">
        <v>301</v>
      </c>
      <c r="G28" s="1">
        <f t="shared" ref="G28:G30" si="33">SUM(SUM(C28,D28),SUM(E28,F28))</f>
        <v>427</v>
      </c>
      <c r="H28" s="3">
        <f t="shared" ref="H28:H30" si="34">SUM(C28,0)/SUM(C28,D28)</f>
        <v>1</v>
      </c>
      <c r="I28" s="3">
        <f t="shared" ref="I28:I30" si="35">SUM(C28,0)/SUM(C28,E28)</f>
        <v>0.7857142857142857</v>
      </c>
      <c r="J28" s="3">
        <f t="shared" ref="J28:J30" si="36">SUM(E28,0)/SUM(E28,F28)</f>
        <v>8.2317073170731711E-2</v>
      </c>
      <c r="K28" s="3">
        <f t="shared" ref="K28:K30" si="37">SUM(C28,F28)/SUM(SUM(C28,D28),SUM(E28,F28))</f>
        <v>0.93676814988290402</v>
      </c>
      <c r="L28" s="3" t="e">
        <f t="shared" ref="L28:L30" ca="1" si="38">2*MULTIPLY(H28,I28) / SUM(H28,I28)</f>
        <v>#NAME?</v>
      </c>
      <c r="M28" s="1"/>
      <c r="N28" s="1"/>
    </row>
    <row r="29" spans="1:15" ht="13.2" x14ac:dyDescent="0.25">
      <c r="A29" s="3" t="s">
        <v>20</v>
      </c>
      <c r="B29" s="1"/>
      <c r="C29" s="3">
        <v>99</v>
      </c>
      <c r="D29" s="3">
        <v>0</v>
      </c>
      <c r="E29" s="3">
        <v>9</v>
      </c>
      <c r="F29" s="3">
        <v>319</v>
      </c>
      <c r="G29" s="1">
        <f t="shared" si="33"/>
        <v>427</v>
      </c>
      <c r="H29" s="3">
        <f t="shared" si="34"/>
        <v>1</v>
      </c>
      <c r="I29" s="3">
        <f t="shared" si="35"/>
        <v>0.91666666666666663</v>
      </c>
      <c r="J29" s="3">
        <f t="shared" si="36"/>
        <v>2.7439024390243903E-2</v>
      </c>
      <c r="K29" s="3">
        <f t="shared" si="37"/>
        <v>0.97892271662763464</v>
      </c>
      <c r="L29" s="3" t="e">
        <f t="shared" ca="1" si="38"/>
        <v>#NAME?</v>
      </c>
      <c r="M29" s="1"/>
      <c r="N29" s="1"/>
    </row>
    <row r="30" spans="1:15" ht="13.2" x14ac:dyDescent="0.25">
      <c r="A30" s="3" t="s">
        <v>21</v>
      </c>
      <c r="B30" s="1"/>
      <c r="C30" s="3">
        <v>99</v>
      </c>
      <c r="D30" s="3">
        <v>10</v>
      </c>
      <c r="E30" s="3">
        <v>0</v>
      </c>
      <c r="F30" s="3">
        <v>318</v>
      </c>
      <c r="G30" s="1">
        <f t="shared" si="33"/>
        <v>427</v>
      </c>
      <c r="H30" s="3">
        <f t="shared" si="34"/>
        <v>0.90825688073394495</v>
      </c>
      <c r="I30" s="3">
        <f t="shared" si="35"/>
        <v>1</v>
      </c>
      <c r="J30" s="4">
        <f t="shared" si="36"/>
        <v>0</v>
      </c>
      <c r="K30" s="3">
        <f t="shared" si="37"/>
        <v>0.97658079625292737</v>
      </c>
      <c r="L30" s="3" t="e">
        <f t="shared" ca="1" si="38"/>
        <v>#NAME?</v>
      </c>
      <c r="M30" s="1"/>
      <c r="N30" s="1"/>
    </row>
    <row r="31" spans="1:15" ht="13.2" x14ac:dyDescent="0.25">
      <c r="A31" s="1"/>
      <c r="B31" s="1"/>
      <c r="C31" s="1"/>
      <c r="D31" s="1"/>
      <c r="E31" s="1"/>
      <c r="F31" s="1"/>
      <c r="G31" s="1"/>
      <c r="H31" s="3"/>
      <c r="I31" s="3"/>
      <c r="J31" s="3"/>
      <c r="K31" s="3"/>
      <c r="L31" s="3"/>
      <c r="M31" s="1"/>
      <c r="N31" s="1"/>
    </row>
    <row r="32" spans="1:15" ht="13.2" x14ac:dyDescent="0.25">
      <c r="A32" s="3" t="s">
        <v>18</v>
      </c>
      <c r="B32" s="3">
        <v>7</v>
      </c>
      <c r="C32" s="3">
        <v>2</v>
      </c>
      <c r="D32" s="3">
        <v>16</v>
      </c>
      <c r="E32" s="3">
        <v>23</v>
      </c>
      <c r="F32" s="3">
        <v>1174</v>
      </c>
      <c r="G32" s="1">
        <f t="shared" ref="G32:G34" si="39">SUM(SUM(C32,D32),SUM(E32,F32))</f>
        <v>1215</v>
      </c>
      <c r="H32" s="3">
        <f t="shared" ref="H32:H34" si="40">SUM(C32,0)/SUM(C32,D32)</f>
        <v>0.1111111111111111</v>
      </c>
      <c r="I32" s="3">
        <f t="shared" ref="I32:I34" si="41">SUM(C32,0)/SUM(C32,E32)</f>
        <v>0.08</v>
      </c>
      <c r="J32" s="3">
        <f t="shared" ref="J32:J34" si="42">SUM(E32,0)/SUM(E32,F32)</f>
        <v>1.921470342522974E-2</v>
      </c>
      <c r="K32" s="3">
        <f t="shared" ref="K32:K34" si="43">SUM(C32,F32)/SUM(SUM(C32,D32),SUM(E32,F32))</f>
        <v>0.96790123456790123</v>
      </c>
      <c r="L32" s="3" t="e">
        <f t="shared" ref="L32:L34" ca="1" si="44">2*MULTIPLY(H32,I32) / SUM(H32,I32)</f>
        <v>#NAME?</v>
      </c>
      <c r="M32" s="1"/>
      <c r="N32" s="1"/>
    </row>
    <row r="33" spans="1:14" ht="13.2" x14ac:dyDescent="0.25">
      <c r="A33" s="3" t="s">
        <v>20</v>
      </c>
      <c r="B33" s="1"/>
      <c r="C33" s="3">
        <v>0</v>
      </c>
      <c r="D33" s="3">
        <v>18</v>
      </c>
      <c r="E33" s="3">
        <v>23</v>
      </c>
      <c r="F33" s="3">
        <v>1174</v>
      </c>
      <c r="G33" s="1">
        <f t="shared" si="39"/>
        <v>1215</v>
      </c>
      <c r="H33" s="3">
        <f t="shared" si="40"/>
        <v>0</v>
      </c>
      <c r="I33" s="3">
        <f t="shared" si="41"/>
        <v>0</v>
      </c>
      <c r="J33" s="3">
        <f t="shared" si="42"/>
        <v>1.921470342522974E-2</v>
      </c>
      <c r="K33" s="3">
        <f t="shared" si="43"/>
        <v>0.96625514403292179</v>
      </c>
      <c r="L33" s="7" t="e">
        <f t="shared" ca="1" si="44"/>
        <v>#NAME?</v>
      </c>
      <c r="M33" s="1"/>
      <c r="N33" s="1"/>
    </row>
    <row r="34" spans="1:14" ht="13.2" x14ac:dyDescent="0.25">
      <c r="A34" s="3" t="s">
        <v>21</v>
      </c>
      <c r="B34" s="1"/>
      <c r="C34" s="3">
        <v>0</v>
      </c>
      <c r="D34" s="3">
        <v>0</v>
      </c>
      <c r="E34" s="3">
        <v>18</v>
      </c>
      <c r="F34" s="3">
        <v>1197</v>
      </c>
      <c r="G34" s="1">
        <f t="shared" si="39"/>
        <v>1215</v>
      </c>
      <c r="H34" s="4" t="e">
        <f t="shared" si="40"/>
        <v>#DIV/0!</v>
      </c>
      <c r="I34" s="3">
        <f t="shared" si="41"/>
        <v>0</v>
      </c>
      <c r="J34" s="3">
        <f t="shared" si="42"/>
        <v>1.4814814814814815E-2</v>
      </c>
      <c r="K34" s="3">
        <f t="shared" si="43"/>
        <v>0.98518518518518516</v>
      </c>
      <c r="L34" s="4" t="e">
        <f t="shared" ca="1" si="44"/>
        <v>#NAME?</v>
      </c>
      <c r="M34" s="1"/>
      <c r="N34" s="1"/>
    </row>
    <row r="35" spans="1:14" ht="13.2" x14ac:dyDescent="0.25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1"/>
      <c r="N35" s="1"/>
    </row>
    <row r="36" spans="1:14" ht="13.2" x14ac:dyDescent="0.25">
      <c r="A36" s="3" t="s">
        <v>18</v>
      </c>
      <c r="B36" s="3">
        <v>8</v>
      </c>
      <c r="C36" s="3">
        <v>1</v>
      </c>
      <c r="D36" s="3">
        <v>12</v>
      </c>
      <c r="E36" s="3">
        <v>11</v>
      </c>
      <c r="F36" s="3">
        <v>737</v>
      </c>
      <c r="G36" s="1">
        <f t="shared" ref="G36:G38" si="45">SUM(SUM(C36,D36),SUM(E36,F36))</f>
        <v>761</v>
      </c>
      <c r="H36" s="3">
        <f t="shared" ref="H36:H38" si="46">SUM(C36,0)/SUM(C36,D36)</f>
        <v>7.6923076923076927E-2</v>
      </c>
      <c r="I36" s="3">
        <f t="shared" ref="I36:I38" si="47">SUM(C36,0)/SUM(C36,E36)</f>
        <v>8.3333333333333329E-2</v>
      </c>
      <c r="J36" s="3">
        <f t="shared" ref="J36:J38" si="48">SUM(E36,0)/SUM(E36,F36)</f>
        <v>1.4705882352941176E-2</v>
      </c>
      <c r="K36" s="3">
        <f t="shared" ref="K36:K38" si="49">SUM(C36,F36)/SUM(SUM(C36,D36),SUM(E36,F36))</f>
        <v>0.96977660972404733</v>
      </c>
      <c r="L36" s="3" t="e">
        <f t="shared" ref="L36:L38" ca="1" si="50">2*MULTIPLY(H36,I36) / SUM(H36,I36)</f>
        <v>#NAME?</v>
      </c>
      <c r="M36" s="1"/>
      <c r="N36" s="1"/>
    </row>
    <row r="37" spans="1:14" ht="13.2" x14ac:dyDescent="0.25">
      <c r="A37" s="3" t="s">
        <v>20</v>
      </c>
      <c r="B37" s="1"/>
      <c r="C37" s="3">
        <v>1</v>
      </c>
      <c r="D37" s="3">
        <v>12</v>
      </c>
      <c r="E37" s="3">
        <v>0</v>
      </c>
      <c r="F37" s="3">
        <v>748</v>
      </c>
      <c r="G37" s="1">
        <f t="shared" si="45"/>
        <v>761</v>
      </c>
      <c r="H37" s="3">
        <f t="shared" si="46"/>
        <v>7.6923076923076927E-2</v>
      </c>
      <c r="I37" s="3">
        <f t="shared" si="47"/>
        <v>1</v>
      </c>
      <c r="J37" s="3">
        <f t="shared" si="48"/>
        <v>0</v>
      </c>
      <c r="K37" s="3">
        <f t="shared" si="49"/>
        <v>0.98423127463863336</v>
      </c>
      <c r="L37" s="3" t="e">
        <f t="shared" ca="1" si="50"/>
        <v>#NAME?</v>
      </c>
      <c r="M37" s="1"/>
      <c r="N37" s="1"/>
    </row>
    <row r="38" spans="1:14" ht="13.2" x14ac:dyDescent="0.25">
      <c r="A38" s="3" t="s">
        <v>21</v>
      </c>
      <c r="B38" s="1"/>
      <c r="C38" s="3">
        <v>0</v>
      </c>
      <c r="D38" s="3">
        <v>0</v>
      </c>
      <c r="E38" s="3">
        <v>13</v>
      </c>
      <c r="F38" s="3">
        <v>748</v>
      </c>
      <c r="G38" s="1">
        <f t="shared" si="45"/>
        <v>761</v>
      </c>
      <c r="H38" s="4" t="e">
        <f t="shared" si="46"/>
        <v>#DIV/0!</v>
      </c>
      <c r="I38" s="3">
        <f t="shared" si="47"/>
        <v>0</v>
      </c>
      <c r="J38" s="3">
        <f t="shared" si="48"/>
        <v>1.7082785808147174E-2</v>
      </c>
      <c r="K38" s="3">
        <f t="shared" si="49"/>
        <v>0.98291721419185285</v>
      </c>
      <c r="L38" s="3" t="e">
        <f t="shared" ca="1" si="50"/>
        <v>#NAME?</v>
      </c>
      <c r="M38" s="1"/>
      <c r="N38" s="1"/>
    </row>
    <row r="39" spans="1:14" ht="13.2" x14ac:dyDescent="0.25">
      <c r="A39" s="1"/>
      <c r="B39" s="1"/>
      <c r="C39" s="1"/>
      <c r="D39" s="1"/>
      <c r="E39" s="1"/>
      <c r="F39" s="1"/>
      <c r="G39" s="1"/>
      <c r="H39" s="3"/>
      <c r="I39" s="3"/>
      <c r="J39" s="3"/>
      <c r="K39" s="3"/>
      <c r="L39" s="3"/>
      <c r="M39" s="1"/>
      <c r="N39" s="1"/>
    </row>
    <row r="40" spans="1:14" ht="13.2" x14ac:dyDescent="0.25">
      <c r="A40" s="3" t="s">
        <v>18</v>
      </c>
      <c r="B40" s="3">
        <v>9</v>
      </c>
      <c r="C40" s="3">
        <v>0</v>
      </c>
      <c r="D40" s="3">
        <v>11</v>
      </c>
      <c r="E40" s="3">
        <v>2</v>
      </c>
      <c r="F40" s="3">
        <v>1153</v>
      </c>
      <c r="G40" s="1">
        <f t="shared" ref="G40:G42" si="51">SUM(SUM(C40,D40),SUM(E40,F40))</f>
        <v>1166</v>
      </c>
      <c r="H40" s="3">
        <f t="shared" ref="H40:H42" si="52">SUM(C40,0)/SUM(C40,D40)</f>
        <v>0</v>
      </c>
      <c r="I40" s="3">
        <f>SUM(C40,0)/SUM(C40,E40)</f>
        <v>0</v>
      </c>
      <c r="J40" s="3">
        <f t="shared" ref="J40:J42" si="53">SUM(E40,0)/SUM(E40,F40)</f>
        <v>1.7316017316017316E-3</v>
      </c>
      <c r="K40" s="3">
        <f t="shared" ref="K40:K42" si="54">SUM(C40,F40)/SUM(SUM(C40,D40),SUM(E40,F40))</f>
        <v>0.98885077186963977</v>
      </c>
      <c r="L40" s="3" t="e">
        <f t="shared" ref="L40:L42" ca="1" si="55">2*MULTIPLY(H40,I40) / SUM(H40,I40)</f>
        <v>#NAME?</v>
      </c>
      <c r="M40" s="1"/>
      <c r="N40" s="1"/>
    </row>
    <row r="41" spans="1:14" ht="13.2" x14ac:dyDescent="0.25">
      <c r="A41" s="3" t="s">
        <v>20</v>
      </c>
      <c r="B41" s="1"/>
      <c r="C41" s="3">
        <v>0</v>
      </c>
      <c r="D41" s="3">
        <v>11</v>
      </c>
      <c r="E41" s="3">
        <v>0</v>
      </c>
      <c r="F41" s="3">
        <v>1155</v>
      </c>
      <c r="G41" s="1">
        <f t="shared" si="51"/>
        <v>1166</v>
      </c>
      <c r="H41" s="3">
        <f t="shared" si="52"/>
        <v>0</v>
      </c>
      <c r="I41" s="3">
        <v>0</v>
      </c>
      <c r="J41" s="3">
        <f t="shared" si="53"/>
        <v>0</v>
      </c>
      <c r="K41" s="3">
        <f t="shared" si="54"/>
        <v>0.99056603773584906</v>
      </c>
      <c r="L41" s="3" t="e">
        <f t="shared" ca="1" si="55"/>
        <v>#NAME?</v>
      </c>
      <c r="M41" s="1"/>
      <c r="N41" s="1"/>
    </row>
    <row r="42" spans="1:14" ht="13.2" x14ac:dyDescent="0.25">
      <c r="A42" s="3" t="s">
        <v>21</v>
      </c>
      <c r="B42" s="1"/>
      <c r="C42" s="3">
        <v>0</v>
      </c>
      <c r="D42" s="3">
        <v>0</v>
      </c>
      <c r="E42" s="3">
        <v>11</v>
      </c>
      <c r="F42" s="3">
        <v>1155</v>
      </c>
      <c r="G42" s="1">
        <f t="shared" si="51"/>
        <v>1166</v>
      </c>
      <c r="H42" s="3" t="e">
        <f t="shared" si="52"/>
        <v>#DIV/0!</v>
      </c>
      <c r="I42" s="3">
        <f>SUM(C42,0)/SUM(C42,E42)</f>
        <v>0</v>
      </c>
      <c r="J42" s="3">
        <f t="shared" si="53"/>
        <v>9.433962264150943E-3</v>
      </c>
      <c r="K42" s="3">
        <f t="shared" si="54"/>
        <v>0.99056603773584906</v>
      </c>
      <c r="L42" s="3" t="e">
        <f t="shared" ca="1" si="55"/>
        <v>#NAME?</v>
      </c>
      <c r="M42" s="1"/>
      <c r="N42" s="1"/>
    </row>
    <row r="43" spans="1:14" ht="13.2" x14ac:dyDescent="0.25">
      <c r="A43" s="1"/>
      <c r="B43" s="1"/>
      <c r="C43" s="1"/>
      <c r="D43" s="1"/>
      <c r="E43" s="1"/>
      <c r="F43" s="1"/>
      <c r="G43" s="1"/>
      <c r="H43" s="3"/>
      <c r="I43" s="3"/>
      <c r="J43" s="3"/>
      <c r="K43" s="3"/>
      <c r="L43" s="3"/>
      <c r="M43" s="1"/>
      <c r="N43" s="1"/>
    </row>
    <row r="44" spans="1:14" ht="13.2" x14ac:dyDescent="0.25">
      <c r="A44" s="3"/>
      <c r="B44" s="3"/>
      <c r="C44" s="1"/>
      <c r="D44" s="1"/>
      <c r="E44" s="1"/>
      <c r="F44" s="1"/>
      <c r="G44" s="1"/>
      <c r="H44" s="3"/>
      <c r="I44" s="3"/>
      <c r="J44" s="3"/>
      <c r="K44" s="3"/>
      <c r="L44" s="3"/>
      <c r="M44" s="1"/>
      <c r="N44" s="1"/>
    </row>
    <row r="45" spans="1:14" ht="13.2" x14ac:dyDescent="0.25">
      <c r="A45" s="3"/>
      <c r="B45" s="1"/>
      <c r="C45" s="1"/>
      <c r="D45" s="1"/>
      <c r="E45" s="1"/>
      <c r="F45" s="1"/>
      <c r="G45" s="1"/>
      <c r="H45" s="3"/>
      <c r="I45" s="3"/>
      <c r="J45" s="3"/>
      <c r="K45" s="3"/>
      <c r="L45" s="3"/>
      <c r="M45" s="1"/>
      <c r="N45" s="1"/>
    </row>
    <row r="46" spans="1:14" ht="13.2" x14ac:dyDescent="0.25">
      <c r="A46" s="3"/>
      <c r="B46" s="1"/>
      <c r="C46" s="1"/>
      <c r="D46" s="1"/>
      <c r="E46" s="1"/>
      <c r="F46" s="1"/>
      <c r="G46" s="1"/>
      <c r="H46" s="3"/>
      <c r="I46" s="3"/>
      <c r="J46" s="3"/>
      <c r="K46" s="3"/>
      <c r="L46" s="3"/>
      <c r="M46" s="1"/>
      <c r="N46" s="1"/>
    </row>
    <row r="47" spans="1:14" ht="13.2" x14ac:dyDescent="0.25">
      <c r="A47" s="1"/>
      <c r="B47" s="1"/>
      <c r="C47" s="1"/>
      <c r="D47" s="1"/>
      <c r="E47" s="1"/>
      <c r="F47" s="1"/>
      <c r="G47" s="1"/>
      <c r="H47" s="3"/>
      <c r="I47" s="3"/>
      <c r="J47" s="3"/>
      <c r="K47" s="3"/>
      <c r="L47" s="3"/>
      <c r="M47" s="1"/>
      <c r="N47" s="1"/>
    </row>
    <row r="48" spans="1:14" ht="13.2" x14ac:dyDescent="0.25">
      <c r="A48" s="2"/>
      <c r="H48" s="2"/>
      <c r="I48" s="2"/>
      <c r="J48" s="2"/>
      <c r="K48" s="2"/>
      <c r="L48" s="2"/>
    </row>
    <row r="49" spans="1:12" ht="13.2" x14ac:dyDescent="0.25">
      <c r="A49" s="2"/>
      <c r="H49" s="2"/>
      <c r="I49" s="2"/>
      <c r="J49" s="2"/>
      <c r="K49" s="2"/>
      <c r="L49" s="2"/>
    </row>
    <row r="50" spans="1:12" ht="13.2" x14ac:dyDescent="0.25">
      <c r="A50" s="2"/>
      <c r="H50" s="2"/>
      <c r="I50" s="2"/>
      <c r="J50" s="2"/>
      <c r="K50" s="2"/>
      <c r="L50" s="2"/>
    </row>
    <row r="51" spans="1:12" ht="13.2" x14ac:dyDescent="0.25">
      <c r="H51" s="2"/>
      <c r="I51" s="2"/>
      <c r="J51" s="2"/>
      <c r="K51" s="2"/>
      <c r="L51" s="2"/>
    </row>
    <row r="52" spans="1:12" ht="13.2" x14ac:dyDescent="0.25">
      <c r="A52" s="2"/>
      <c r="H52" s="2"/>
      <c r="I52" s="2"/>
      <c r="J52" s="2"/>
      <c r="K52" s="2"/>
      <c r="L52" s="2"/>
    </row>
    <row r="53" spans="1:12" ht="13.2" x14ac:dyDescent="0.25">
      <c r="A53" s="2"/>
      <c r="H53" s="2"/>
      <c r="I53" s="2"/>
      <c r="J53" s="2"/>
      <c r="K53" s="2"/>
      <c r="L53" s="2"/>
    </row>
    <row r="54" spans="1:12" ht="13.2" x14ac:dyDescent="0.25">
      <c r="A54" s="2"/>
      <c r="H54" s="2"/>
      <c r="I54" s="2"/>
      <c r="J54" s="2"/>
      <c r="K54" s="2"/>
      <c r="L54" s="2"/>
    </row>
    <row r="55" spans="1:12" ht="13.2" x14ac:dyDescent="0.25">
      <c r="H55" s="2"/>
      <c r="I55" s="2"/>
      <c r="J55" s="2"/>
      <c r="K55" s="2"/>
      <c r="L55" s="2"/>
    </row>
    <row r="56" spans="1:12" ht="13.2" x14ac:dyDescent="0.25">
      <c r="H56" s="2"/>
      <c r="I56" s="2"/>
      <c r="J56" s="2"/>
      <c r="K56" s="2"/>
      <c r="L56" s="2"/>
    </row>
    <row r="57" spans="1:12" ht="13.2" x14ac:dyDescent="0.25">
      <c r="H57" s="2"/>
      <c r="I57" s="2"/>
      <c r="J57" s="2"/>
      <c r="K57" s="2"/>
      <c r="L57" s="2"/>
    </row>
    <row r="58" spans="1:12" ht="13.2" x14ac:dyDescent="0.25">
      <c r="H58" s="2"/>
      <c r="I58" s="2"/>
      <c r="J58" s="2"/>
      <c r="K58" s="2"/>
      <c r="L58" s="2"/>
    </row>
    <row r="59" spans="1:12" ht="13.2" x14ac:dyDescent="0.25">
      <c r="H59" s="2"/>
      <c r="I59" s="2"/>
      <c r="J59" s="2"/>
      <c r="K59" s="2"/>
      <c r="L59" s="2"/>
    </row>
    <row r="60" spans="1:12" ht="13.2" x14ac:dyDescent="0.25">
      <c r="H60" s="2"/>
      <c r="I60" s="2"/>
      <c r="J60" s="2"/>
      <c r="K60" s="2"/>
      <c r="L60" s="2"/>
    </row>
    <row r="61" spans="1:12" ht="13.2" x14ac:dyDescent="0.25">
      <c r="H61" s="2"/>
      <c r="I61" s="2"/>
      <c r="J61" s="2"/>
      <c r="K61" s="2"/>
      <c r="L61" s="2"/>
    </row>
    <row r="62" spans="1:12" ht="13.2" x14ac:dyDescent="0.25">
      <c r="H62" s="2"/>
      <c r="I62" s="2"/>
      <c r="J62" s="2"/>
      <c r="K62" s="2"/>
      <c r="L62" s="2"/>
    </row>
    <row r="63" spans="1:12" ht="13.2" x14ac:dyDescent="0.25">
      <c r="H63" s="2"/>
      <c r="I63" s="2"/>
      <c r="J63" s="2"/>
      <c r="K63" s="2"/>
      <c r="L63" s="2"/>
    </row>
    <row r="64" spans="1:12" ht="13.2" x14ac:dyDescent="0.25">
      <c r="H64" s="2"/>
      <c r="I64" s="2"/>
      <c r="J64" s="2"/>
      <c r="K64" s="2"/>
      <c r="L64" s="2"/>
    </row>
    <row r="65" spans="8:12" ht="13.2" x14ac:dyDescent="0.25">
      <c r="H65" s="2"/>
      <c r="I65" s="2"/>
      <c r="J65" s="2"/>
      <c r="K65" s="2"/>
      <c r="L65" s="2"/>
    </row>
    <row r="66" spans="8:12" ht="13.2" x14ac:dyDescent="0.25">
      <c r="H66" s="2"/>
      <c r="I66" s="2"/>
      <c r="J66" s="2"/>
      <c r="K66" s="2"/>
      <c r="L66" s="2"/>
    </row>
    <row r="67" spans="8:12" ht="13.2" x14ac:dyDescent="0.25">
      <c r="H67" s="2"/>
      <c r="I67" s="2"/>
      <c r="J67" s="2"/>
      <c r="K67" s="2"/>
      <c r="L67" s="2"/>
    </row>
    <row r="68" spans="8:12" ht="13.2" x14ac:dyDescent="0.25">
      <c r="H68" s="2"/>
      <c r="I68" s="2"/>
      <c r="J68" s="2"/>
      <c r="K68" s="2"/>
      <c r="L68" s="2"/>
    </row>
    <row r="69" spans="8:12" ht="13.2" x14ac:dyDescent="0.25">
      <c r="H69" s="2"/>
      <c r="I69" s="2"/>
      <c r="J69" s="2"/>
      <c r="K69" s="2"/>
      <c r="L69" s="2"/>
    </row>
    <row r="70" spans="8:12" ht="13.2" x14ac:dyDescent="0.25">
      <c r="H70" s="2"/>
      <c r="I70" s="2"/>
      <c r="J70" s="2"/>
      <c r="K70" s="2"/>
      <c r="L70" s="2"/>
    </row>
    <row r="71" spans="8:12" ht="13.2" x14ac:dyDescent="0.25">
      <c r="H71" s="2"/>
      <c r="I71" s="2"/>
      <c r="J71" s="2"/>
      <c r="K71" s="2"/>
      <c r="L71" s="2"/>
    </row>
    <row r="72" spans="8:12" ht="13.2" x14ac:dyDescent="0.25">
      <c r="H72" s="2"/>
      <c r="I72" s="2"/>
      <c r="J72" s="2"/>
      <c r="K72" s="2"/>
      <c r="L72" s="2"/>
    </row>
    <row r="73" spans="8:12" ht="13.2" x14ac:dyDescent="0.25">
      <c r="H73" s="2"/>
      <c r="I73" s="2"/>
      <c r="J73" s="2"/>
      <c r="K73" s="2"/>
      <c r="L73" s="2"/>
    </row>
    <row r="74" spans="8:12" ht="13.2" x14ac:dyDescent="0.25">
      <c r="H74" s="2"/>
      <c r="I74" s="2"/>
      <c r="J74" s="2"/>
      <c r="K74" s="2"/>
      <c r="L74" s="2"/>
    </row>
    <row r="75" spans="8:12" ht="13.2" x14ac:dyDescent="0.25">
      <c r="H75" s="2"/>
      <c r="I75" s="2"/>
      <c r="J75" s="2"/>
      <c r="K75" s="2"/>
      <c r="L75" s="2"/>
    </row>
    <row r="76" spans="8:12" ht="13.2" x14ac:dyDescent="0.25">
      <c r="H76" s="2"/>
      <c r="I76" s="2"/>
      <c r="J76" s="2"/>
      <c r="K76" s="2"/>
      <c r="L76" s="2"/>
    </row>
    <row r="77" spans="8:12" ht="13.2" x14ac:dyDescent="0.25">
      <c r="H77" s="2"/>
      <c r="I77" s="2"/>
      <c r="J77" s="2"/>
      <c r="K77" s="2"/>
      <c r="L77" s="2"/>
    </row>
    <row r="78" spans="8:12" ht="13.2" x14ac:dyDescent="0.25">
      <c r="H78" s="2"/>
      <c r="I78" s="2"/>
      <c r="J78" s="2"/>
      <c r="K78" s="2"/>
      <c r="L78" s="2"/>
    </row>
    <row r="79" spans="8:12" ht="13.2" x14ac:dyDescent="0.25">
      <c r="H79" s="2"/>
      <c r="I79" s="2"/>
      <c r="J79" s="2"/>
      <c r="K79" s="2"/>
      <c r="L79" s="2"/>
    </row>
    <row r="80" spans="8:12" ht="13.2" x14ac:dyDescent="0.25">
      <c r="H80" s="2"/>
      <c r="I80" s="2"/>
      <c r="J80" s="2"/>
      <c r="K80" s="2"/>
      <c r="L80" s="2"/>
    </row>
    <row r="81" spans="8:12" ht="13.2" x14ac:dyDescent="0.25">
      <c r="H81" s="2"/>
      <c r="I81" s="2"/>
      <c r="J81" s="2"/>
      <c r="K81" s="2"/>
      <c r="L81" s="2"/>
    </row>
    <row r="82" spans="8:12" ht="13.2" x14ac:dyDescent="0.25">
      <c r="H82" s="2"/>
      <c r="I82" s="2"/>
      <c r="J82" s="2"/>
      <c r="K82" s="2"/>
      <c r="L82" s="2"/>
    </row>
    <row r="83" spans="8:12" ht="13.2" x14ac:dyDescent="0.25">
      <c r="H83" s="2"/>
      <c r="I83" s="2"/>
      <c r="J83" s="2"/>
      <c r="K83" s="2"/>
      <c r="L83" s="2"/>
    </row>
    <row r="84" spans="8:12" ht="13.2" x14ac:dyDescent="0.25">
      <c r="H84" s="2"/>
      <c r="I84" s="2"/>
      <c r="J84" s="2"/>
      <c r="K84" s="2"/>
      <c r="L84" s="2"/>
    </row>
    <row r="85" spans="8:12" ht="13.2" x14ac:dyDescent="0.25">
      <c r="H85" s="2"/>
      <c r="I85" s="2"/>
      <c r="J85" s="2"/>
      <c r="K85" s="2"/>
      <c r="L85" s="2"/>
    </row>
    <row r="86" spans="8:12" ht="13.2" x14ac:dyDescent="0.25">
      <c r="H86" s="2"/>
      <c r="I86" s="2"/>
      <c r="J86" s="2"/>
      <c r="K86" s="2"/>
      <c r="L86" s="2"/>
    </row>
    <row r="87" spans="8:12" ht="13.2" x14ac:dyDescent="0.25">
      <c r="H87" s="2"/>
      <c r="I87" s="2"/>
      <c r="J87" s="2"/>
      <c r="K87" s="2"/>
      <c r="L87" s="2"/>
    </row>
    <row r="88" spans="8:12" ht="13.2" x14ac:dyDescent="0.25">
      <c r="H88" s="2"/>
      <c r="I88" s="2"/>
      <c r="J88" s="2"/>
      <c r="K88" s="2"/>
      <c r="L88" s="2"/>
    </row>
    <row r="89" spans="8:12" ht="13.2" x14ac:dyDescent="0.25">
      <c r="H89" s="2"/>
      <c r="I89" s="2"/>
      <c r="J89" s="2"/>
      <c r="K89" s="2"/>
      <c r="L89" s="2"/>
    </row>
    <row r="90" spans="8:12" ht="13.2" x14ac:dyDescent="0.25">
      <c r="H90" s="2"/>
      <c r="I90" s="2"/>
      <c r="J90" s="2"/>
      <c r="K90" s="2"/>
      <c r="L90" s="2"/>
    </row>
    <row r="91" spans="8:12" ht="13.2" x14ac:dyDescent="0.25">
      <c r="H91" s="2"/>
      <c r="I91" s="2"/>
      <c r="J91" s="2"/>
      <c r="K91" s="2"/>
      <c r="L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Z50"/>
  <sheetViews>
    <sheetView workbookViewId="0"/>
  </sheetViews>
  <sheetFormatPr defaultColWidth="14.44140625" defaultRowHeight="15.75" customHeight="1" x14ac:dyDescent="0.25"/>
  <sheetData>
    <row r="2" spans="3:26" ht="15.75" customHeight="1" x14ac:dyDescent="0.25">
      <c r="C2" s="1"/>
      <c r="D2" s="1"/>
      <c r="E2" s="1"/>
      <c r="F2" s="3" t="s">
        <v>0</v>
      </c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3:26" ht="15.75" customHeight="1" x14ac:dyDescent="0.25">
      <c r="C3" s="1"/>
      <c r="D3" s="1"/>
      <c r="E3" s="3" t="s">
        <v>2</v>
      </c>
      <c r="F3" s="3" t="s">
        <v>3</v>
      </c>
      <c r="G3" s="3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3:26" ht="15.75" customHeight="1" x14ac:dyDescent="0.25">
      <c r="C4" s="1"/>
      <c r="D4" s="1"/>
      <c r="E4" s="3"/>
      <c r="F4" s="3" t="s">
        <v>5</v>
      </c>
      <c r="G4" s="3" t="s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3:26" ht="15.75" customHeight="1" x14ac:dyDescent="0.25">
      <c r="C5" s="1"/>
      <c r="D5" s="1"/>
      <c r="E5" s="1"/>
      <c r="F5" s="1"/>
      <c r="G5" s="1"/>
      <c r="H5" s="1"/>
      <c r="I5" s="3" t="s">
        <v>17</v>
      </c>
      <c r="J5" s="3" t="s">
        <v>12</v>
      </c>
      <c r="K5" s="3" t="s">
        <v>13</v>
      </c>
      <c r="L5" s="3" t="s">
        <v>19</v>
      </c>
      <c r="M5" s="3" t="s">
        <v>15</v>
      </c>
      <c r="N5" s="3" t="s">
        <v>16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3:26" ht="15.75" customHeight="1" x14ac:dyDescent="0.25">
      <c r="C6" s="1"/>
      <c r="D6" s="1"/>
      <c r="E6" s="3" t="s">
        <v>7</v>
      </c>
      <c r="F6" s="3" t="s">
        <v>8</v>
      </c>
      <c r="G6" s="3" t="s">
        <v>9</v>
      </c>
      <c r="H6" s="3" t="s">
        <v>10</v>
      </c>
      <c r="I6" s="1">
        <f t="shared" ref="I6:I50" si="0">SUM(SUM(E6,F6),SUM(G6,H6))</f>
        <v>0</v>
      </c>
      <c r="J6" s="3" t="e">
        <f t="shared" ref="J6:J41" si="1">SUM(E6,0)/SUM(E6,F6)</f>
        <v>#DIV/0!</v>
      </c>
      <c r="K6" s="3" t="e">
        <f t="shared" ref="K6:K7" si="2">SUM(E5,0)/SUM(E6,G6)</f>
        <v>#DIV/0!</v>
      </c>
      <c r="L6" s="3" t="e">
        <f t="shared" ref="L6:L7" si="3">SUM(G6,0)/SUM(G6,H6)</f>
        <v>#DIV/0!</v>
      </c>
      <c r="M6" s="3" t="e">
        <f t="shared" ref="M6:M41" si="4">SUM(E6,H6)/SUM(SUM(E6,F6),SUM(G6,H6))</f>
        <v>#DIV/0!</v>
      </c>
      <c r="N6" s="3" t="e">
        <f t="shared" ref="N6:N50" ca="1" si="5">2*MULTIPLY(J6,K6) / SUM(J6,K6)</f>
        <v>#NAME?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3:26" ht="15.75" customHeight="1" x14ac:dyDescent="0.25">
      <c r="C7" s="1"/>
      <c r="D7" s="1"/>
      <c r="E7" s="1"/>
      <c r="F7" s="1"/>
      <c r="G7" s="1"/>
      <c r="H7" s="1"/>
      <c r="I7" s="1">
        <f t="shared" si="0"/>
        <v>0</v>
      </c>
      <c r="J7" s="3" t="e">
        <f t="shared" si="1"/>
        <v>#DIV/0!</v>
      </c>
      <c r="K7" s="3" t="e">
        <f t="shared" si="2"/>
        <v>#DIV/0!</v>
      </c>
      <c r="L7" s="3" t="e">
        <f t="shared" si="3"/>
        <v>#DIV/0!</v>
      </c>
      <c r="M7" s="3" t="e">
        <f t="shared" si="4"/>
        <v>#DIV/0!</v>
      </c>
      <c r="N7" s="3" t="e">
        <f t="shared" ca="1" si="5"/>
        <v>#NAME?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3:26" ht="15.75" customHeight="1" x14ac:dyDescent="0.25">
      <c r="C8" s="3" t="s">
        <v>18</v>
      </c>
      <c r="D8" s="3">
        <v>1</v>
      </c>
      <c r="E8" s="3">
        <v>549</v>
      </c>
      <c r="F8" s="3">
        <v>18937</v>
      </c>
      <c r="G8" s="3">
        <v>859</v>
      </c>
      <c r="H8" s="3">
        <v>23383</v>
      </c>
      <c r="I8" s="1">
        <f t="shared" si="0"/>
        <v>43728</v>
      </c>
      <c r="J8" s="3">
        <f t="shared" si="1"/>
        <v>2.8174073693934105E-2</v>
      </c>
      <c r="K8" s="3">
        <f t="shared" ref="K8:L8" si="6">SUM(E8,0)/SUM(E8,G8)</f>
        <v>0.38991477272727271</v>
      </c>
      <c r="L8" s="3">
        <f t="shared" si="6"/>
        <v>0.44747164461247635</v>
      </c>
      <c r="M8" s="3">
        <f t="shared" si="4"/>
        <v>0.54729235272594223</v>
      </c>
      <c r="N8" s="3" t="e">
        <f t="shared" ca="1" si="5"/>
        <v>#NAME?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3:26" ht="15.75" customHeight="1" x14ac:dyDescent="0.25">
      <c r="C9" s="3" t="s">
        <v>20</v>
      </c>
      <c r="D9" s="3"/>
      <c r="E9" s="3">
        <v>342</v>
      </c>
      <c r="F9" s="3">
        <v>11047</v>
      </c>
      <c r="G9" s="3">
        <v>1066</v>
      </c>
      <c r="H9" s="3">
        <v>31273</v>
      </c>
      <c r="I9" s="1">
        <f t="shared" si="0"/>
        <v>43728</v>
      </c>
      <c r="J9" s="3">
        <f t="shared" si="1"/>
        <v>3.0028975327069978E-2</v>
      </c>
      <c r="K9" s="3">
        <f t="shared" ref="K9:L9" si="7">SUM(E9,0)/SUM(E9,G9)</f>
        <v>0.24289772727272727</v>
      </c>
      <c r="L9" s="3">
        <f t="shared" si="7"/>
        <v>0.26103497164461248</v>
      </c>
      <c r="M9" s="3">
        <f t="shared" si="4"/>
        <v>0.72299213318697397</v>
      </c>
      <c r="N9" s="3" t="e">
        <f t="shared" ca="1" si="5"/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3:26" ht="15.75" customHeight="1" x14ac:dyDescent="0.25">
      <c r="C10" s="3" t="s">
        <v>21</v>
      </c>
      <c r="D10" s="1"/>
      <c r="E10" s="3">
        <v>142</v>
      </c>
      <c r="F10" s="3">
        <v>3696</v>
      </c>
      <c r="G10" s="3">
        <v>1266</v>
      </c>
      <c r="H10" s="3">
        <v>38624</v>
      </c>
      <c r="I10" s="1">
        <f t="shared" si="0"/>
        <v>43728</v>
      </c>
      <c r="J10" s="3">
        <f t="shared" si="1"/>
        <v>3.6998436685773843E-2</v>
      </c>
      <c r="K10" s="3">
        <f t="shared" ref="K10:L10" si="8">SUM(E10,0)/SUM(E10,G10)</f>
        <v>0.10085227272727272</v>
      </c>
      <c r="L10" s="3">
        <f t="shared" si="8"/>
        <v>8.7334593572778826E-2</v>
      </c>
      <c r="M10" s="3">
        <f t="shared" si="4"/>
        <v>0.88652579582875957</v>
      </c>
      <c r="N10" s="3" t="e">
        <f t="shared" ca="1" si="5"/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3:26" ht="15.75" customHeight="1" x14ac:dyDescent="0.25">
      <c r="C11" s="1"/>
      <c r="D11" s="1"/>
      <c r="E11" s="1"/>
      <c r="F11" s="1"/>
      <c r="G11" s="1"/>
      <c r="H11" s="1"/>
      <c r="I11" s="1">
        <f t="shared" si="0"/>
        <v>0</v>
      </c>
      <c r="J11" s="3" t="e">
        <f t="shared" si="1"/>
        <v>#DIV/0!</v>
      </c>
      <c r="K11" s="3" t="e">
        <f t="shared" ref="K11:L11" si="9">SUM(E11,0)/SUM(E11,G11)</f>
        <v>#DIV/0!</v>
      </c>
      <c r="L11" s="3" t="e">
        <f t="shared" si="9"/>
        <v>#DIV/0!</v>
      </c>
      <c r="M11" s="3" t="e">
        <f t="shared" si="4"/>
        <v>#DIV/0!</v>
      </c>
      <c r="N11" s="3" t="e">
        <f t="shared" ca="1" si="5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3:26" ht="15.75" customHeight="1" x14ac:dyDescent="0.25">
      <c r="C12" s="3" t="s">
        <v>18</v>
      </c>
      <c r="D12" s="3">
        <v>2</v>
      </c>
      <c r="E12" s="3">
        <v>1653</v>
      </c>
      <c r="F12" s="3">
        <v>11295</v>
      </c>
      <c r="G12" s="3">
        <v>3327</v>
      </c>
      <c r="H12" s="3">
        <v>23961</v>
      </c>
      <c r="I12" s="1">
        <f t="shared" si="0"/>
        <v>40236</v>
      </c>
      <c r="J12" s="3">
        <f t="shared" si="1"/>
        <v>0.12766450417052827</v>
      </c>
      <c r="K12" s="3">
        <f t="shared" ref="K12:L12" si="10">SUM(E12,0)/SUM(E12,G12)</f>
        <v>0.33192771084337347</v>
      </c>
      <c r="L12" s="3">
        <f t="shared" si="10"/>
        <v>0.32037100068073521</v>
      </c>
      <c r="M12" s="3">
        <f t="shared" si="4"/>
        <v>0.63659409484044138</v>
      </c>
      <c r="N12" s="3" t="e">
        <f t="shared" ca="1" si="5"/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3:26" ht="15.75" customHeight="1" x14ac:dyDescent="0.25">
      <c r="C13" s="3" t="s">
        <v>20</v>
      </c>
      <c r="D13" s="1"/>
      <c r="E13" s="3">
        <v>1910</v>
      </c>
      <c r="F13" s="3">
        <v>13476</v>
      </c>
      <c r="G13" s="3">
        <v>3070</v>
      </c>
      <c r="H13" s="3">
        <v>21780</v>
      </c>
      <c r="I13" s="1">
        <f t="shared" si="0"/>
        <v>40236</v>
      </c>
      <c r="J13" s="3">
        <f t="shared" si="1"/>
        <v>0.1241388275055245</v>
      </c>
      <c r="K13" s="3">
        <f t="shared" ref="K13:L13" si="11">SUM(E13,0)/SUM(E13,G13)</f>
        <v>0.38353413654618473</v>
      </c>
      <c r="L13" s="3">
        <f t="shared" si="11"/>
        <v>0.38223281143635124</v>
      </c>
      <c r="M13" s="3">
        <f t="shared" si="4"/>
        <v>0.58877622030022869</v>
      </c>
      <c r="N13" s="3" t="e">
        <f t="shared" ca="1" si="5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3:26" ht="15.75" customHeight="1" x14ac:dyDescent="0.25">
      <c r="C14" s="3" t="s">
        <v>21</v>
      </c>
      <c r="D14" s="1"/>
      <c r="E14" s="3">
        <v>3</v>
      </c>
      <c r="F14" s="3">
        <v>0</v>
      </c>
      <c r="G14" s="3">
        <v>4977</v>
      </c>
      <c r="H14" s="3">
        <v>35256</v>
      </c>
      <c r="I14" s="1">
        <f t="shared" si="0"/>
        <v>40236</v>
      </c>
      <c r="J14" s="3">
        <f t="shared" si="1"/>
        <v>1</v>
      </c>
      <c r="K14" s="3">
        <f t="shared" ref="K14:L14" si="12">SUM(E14,0)/SUM(E14,G14)</f>
        <v>6.0240963855421692E-4</v>
      </c>
      <c r="L14" s="3">
        <f t="shared" si="12"/>
        <v>0</v>
      </c>
      <c r="M14" s="3">
        <f t="shared" si="4"/>
        <v>0.87630480167014613</v>
      </c>
      <c r="N14" s="3" t="e">
        <f t="shared" ca="1" si="5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3:26" ht="15.75" customHeight="1" x14ac:dyDescent="0.25">
      <c r="C15" s="1"/>
      <c r="D15" s="1"/>
      <c r="E15" s="1"/>
      <c r="F15" s="1"/>
      <c r="G15" s="1"/>
      <c r="H15" s="1"/>
      <c r="I15" s="1">
        <f t="shared" si="0"/>
        <v>0</v>
      </c>
      <c r="J15" s="3" t="e">
        <f t="shared" si="1"/>
        <v>#DIV/0!</v>
      </c>
      <c r="K15" s="3" t="e">
        <f t="shared" ref="K15:L15" si="13">SUM(E15,0)/SUM(E15,G15)</f>
        <v>#DIV/0!</v>
      </c>
      <c r="L15" s="3" t="e">
        <f t="shared" si="13"/>
        <v>#DIV/0!</v>
      </c>
      <c r="M15" s="3" t="e">
        <f t="shared" si="4"/>
        <v>#DIV/0!</v>
      </c>
      <c r="N15" s="3" t="e">
        <f t="shared" ca="1" si="5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3:26" ht="15.75" customHeight="1" x14ac:dyDescent="0.25">
      <c r="C16" s="3" t="s">
        <v>18</v>
      </c>
      <c r="D16" s="3">
        <v>3</v>
      </c>
      <c r="E16" s="3">
        <v>295</v>
      </c>
      <c r="F16" s="3">
        <v>1143</v>
      </c>
      <c r="G16" s="3">
        <v>351</v>
      </c>
      <c r="H16" s="3">
        <v>2065</v>
      </c>
      <c r="I16" s="1">
        <f t="shared" si="0"/>
        <v>3854</v>
      </c>
      <c r="J16" s="3">
        <f t="shared" si="1"/>
        <v>0.2051460361613352</v>
      </c>
      <c r="K16" s="3">
        <f t="shared" ref="K16:L16" si="14">SUM(E16,0)/SUM(E16,G16)</f>
        <v>0.45665634674922601</v>
      </c>
      <c r="L16" s="3">
        <f t="shared" si="14"/>
        <v>0.35629675810473815</v>
      </c>
      <c r="M16" s="3">
        <f t="shared" si="4"/>
        <v>0.61235080435910738</v>
      </c>
      <c r="N16" s="3" t="e">
        <f t="shared" ca="1" si="5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3:26" ht="15.75" customHeight="1" x14ac:dyDescent="0.25">
      <c r="C17" s="3" t="s">
        <v>20</v>
      </c>
      <c r="D17" s="1"/>
      <c r="E17" s="3">
        <v>599</v>
      </c>
      <c r="F17" s="3">
        <v>3188</v>
      </c>
      <c r="G17" s="3">
        <v>47</v>
      </c>
      <c r="H17" s="3">
        <v>320</v>
      </c>
      <c r="I17" s="1">
        <f t="shared" si="0"/>
        <v>4154</v>
      </c>
      <c r="J17" s="3">
        <f t="shared" si="1"/>
        <v>0.1581726960654872</v>
      </c>
      <c r="K17" s="3">
        <f t="shared" ref="K17:L17" si="15">SUM(E17,0)/SUM(E17,G17)</f>
        <v>0.9272445820433437</v>
      </c>
      <c r="L17" s="3">
        <f t="shared" si="15"/>
        <v>0.90877993158494874</v>
      </c>
      <c r="M17" s="3">
        <f t="shared" si="4"/>
        <v>0.22123254694270583</v>
      </c>
      <c r="N17" s="3" t="e">
        <f t="shared" ca="1" si="5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3:26" ht="13.2" x14ac:dyDescent="0.25">
      <c r="C18" s="3" t="s">
        <v>21</v>
      </c>
      <c r="D18" s="1"/>
      <c r="E18" s="3">
        <v>0</v>
      </c>
      <c r="F18" s="3">
        <v>55</v>
      </c>
      <c r="G18" s="3">
        <v>646</v>
      </c>
      <c r="H18" s="3">
        <v>3453</v>
      </c>
      <c r="I18" s="1">
        <f t="shared" si="0"/>
        <v>4154</v>
      </c>
      <c r="J18" s="3">
        <f t="shared" si="1"/>
        <v>0</v>
      </c>
      <c r="K18" s="3">
        <f t="shared" ref="K18:L18" si="16">SUM(E18,0)/SUM(E18,G18)</f>
        <v>0</v>
      </c>
      <c r="L18" s="3">
        <f t="shared" si="16"/>
        <v>1.5678449258836945E-2</v>
      </c>
      <c r="M18" s="3">
        <f t="shared" si="4"/>
        <v>0.83124699085219067</v>
      </c>
      <c r="N18" s="3" t="e">
        <f t="shared" ca="1" si="5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3:26" ht="13.2" x14ac:dyDescent="0.25">
      <c r="C19" s="1"/>
      <c r="D19" s="1"/>
      <c r="E19" s="1"/>
      <c r="F19" s="1"/>
      <c r="G19" s="1"/>
      <c r="H19" s="1"/>
      <c r="I19" s="1">
        <f t="shared" si="0"/>
        <v>0</v>
      </c>
      <c r="J19" s="3" t="e">
        <f t="shared" si="1"/>
        <v>#DIV/0!</v>
      </c>
      <c r="K19" s="3" t="e">
        <f t="shared" ref="K19:L19" si="17">SUM(E19,0)/SUM(E19,G19)</f>
        <v>#DIV/0!</v>
      </c>
      <c r="L19" s="3" t="e">
        <f t="shared" si="17"/>
        <v>#DIV/0!</v>
      </c>
      <c r="M19" s="3" t="e">
        <f t="shared" si="4"/>
        <v>#DIV/0!</v>
      </c>
      <c r="N19" s="3" t="e">
        <f t="shared" ca="1" si="5"/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3:26" ht="13.2" x14ac:dyDescent="0.25">
      <c r="C20" s="3" t="s">
        <v>18</v>
      </c>
      <c r="D20" s="3">
        <v>4</v>
      </c>
      <c r="E20" s="3">
        <v>23</v>
      </c>
      <c r="F20" s="3">
        <v>256</v>
      </c>
      <c r="G20" s="3">
        <v>46</v>
      </c>
      <c r="H20" s="3">
        <v>776</v>
      </c>
      <c r="I20" s="1">
        <f t="shared" si="0"/>
        <v>1101</v>
      </c>
      <c r="J20" s="3">
        <f t="shared" si="1"/>
        <v>8.2437275985663083E-2</v>
      </c>
      <c r="K20" s="3">
        <f t="shared" ref="K20:L20" si="18">SUM(E20,0)/SUM(E20,G20)</f>
        <v>0.33333333333333331</v>
      </c>
      <c r="L20" s="3">
        <f t="shared" si="18"/>
        <v>0.24806201550387597</v>
      </c>
      <c r="M20" s="3">
        <f t="shared" si="4"/>
        <v>0.72570390554041775</v>
      </c>
      <c r="N20" s="3" t="e">
        <f t="shared" ca="1" si="5"/>
        <v>#NAME?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3:26" ht="13.2" x14ac:dyDescent="0.25">
      <c r="C21" s="3" t="s">
        <v>20</v>
      </c>
      <c r="D21" s="1"/>
      <c r="E21" s="3">
        <v>62</v>
      </c>
      <c r="F21" s="3">
        <v>948</v>
      </c>
      <c r="G21" s="3">
        <v>7</v>
      </c>
      <c r="H21" s="3">
        <v>84</v>
      </c>
      <c r="I21" s="1">
        <f t="shared" si="0"/>
        <v>1101</v>
      </c>
      <c r="J21" s="3">
        <f t="shared" si="1"/>
        <v>6.1386138613861385E-2</v>
      </c>
      <c r="K21" s="3">
        <f t="shared" ref="K21:L21" si="19">SUM(E21,0)/SUM(E21,G21)</f>
        <v>0.89855072463768115</v>
      </c>
      <c r="L21" s="3">
        <f t="shared" si="19"/>
        <v>0.91860465116279066</v>
      </c>
      <c r="M21" s="3">
        <f t="shared" si="4"/>
        <v>0.13260672116257946</v>
      </c>
      <c r="N21" s="3" t="e">
        <f t="shared" ca="1" si="5"/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3:26" ht="13.2" x14ac:dyDescent="0.25">
      <c r="C22" s="3" t="s">
        <v>21</v>
      </c>
      <c r="D22" s="1"/>
      <c r="E22" s="3">
        <v>1</v>
      </c>
      <c r="F22" s="3">
        <v>0</v>
      </c>
      <c r="G22" s="3">
        <v>68</v>
      </c>
      <c r="H22" s="3">
        <v>1032</v>
      </c>
      <c r="I22" s="1">
        <f t="shared" si="0"/>
        <v>1101</v>
      </c>
      <c r="J22" s="3">
        <f t="shared" si="1"/>
        <v>1</v>
      </c>
      <c r="K22" s="3">
        <f t="shared" ref="K22:L22" si="20">SUM(E22,0)/SUM(E22,G22)</f>
        <v>1.4492753623188406E-2</v>
      </c>
      <c r="L22" s="3">
        <f t="shared" si="20"/>
        <v>0</v>
      </c>
      <c r="M22" s="3">
        <f t="shared" si="4"/>
        <v>0.93823796548592187</v>
      </c>
      <c r="N22" s="3" t="e">
        <f t="shared" ca="1" si="5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3:26" ht="13.2" x14ac:dyDescent="0.25">
      <c r="C23" s="1"/>
      <c r="D23" s="1"/>
      <c r="E23" s="1"/>
      <c r="F23" s="1"/>
      <c r="G23" s="1"/>
      <c r="H23" s="1"/>
      <c r="I23" s="1">
        <f t="shared" si="0"/>
        <v>0</v>
      </c>
      <c r="J23" s="3" t="e">
        <f t="shared" si="1"/>
        <v>#DIV/0!</v>
      </c>
      <c r="K23" s="3" t="e">
        <f t="shared" ref="K23:L23" si="21">SUM(E23,0)/SUM(E23,G23)</f>
        <v>#DIV/0!</v>
      </c>
      <c r="L23" s="3" t="e">
        <f t="shared" si="21"/>
        <v>#DIV/0!</v>
      </c>
      <c r="M23" s="3" t="e">
        <f t="shared" si="4"/>
        <v>#DIV/0!</v>
      </c>
      <c r="N23" s="3" t="e">
        <f t="shared" ca="1" si="5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3:26" ht="13.2" x14ac:dyDescent="0.25">
      <c r="C24" s="3" t="s">
        <v>18</v>
      </c>
      <c r="D24" s="3">
        <v>5</v>
      </c>
      <c r="E24" s="3">
        <v>4</v>
      </c>
      <c r="F24" s="3">
        <v>59</v>
      </c>
      <c r="G24" s="3">
        <v>9</v>
      </c>
      <c r="H24" s="3">
        <v>216</v>
      </c>
      <c r="I24" s="1">
        <f t="shared" si="0"/>
        <v>288</v>
      </c>
      <c r="J24" s="3">
        <f t="shared" si="1"/>
        <v>6.3492063492063489E-2</v>
      </c>
      <c r="K24" s="3">
        <f t="shared" ref="K24:L24" si="22">SUM(E24,0)/SUM(E24,G24)</f>
        <v>0.30769230769230771</v>
      </c>
      <c r="L24" s="3">
        <f t="shared" si="22"/>
        <v>0.21454545454545454</v>
      </c>
      <c r="M24" s="3">
        <f t="shared" si="4"/>
        <v>0.76388888888888884</v>
      </c>
      <c r="N24" s="3" t="e">
        <f t="shared" ca="1" si="5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3:26" ht="13.2" x14ac:dyDescent="0.25">
      <c r="C25" s="3" t="s">
        <v>20</v>
      </c>
      <c r="D25" s="1"/>
      <c r="E25" s="3">
        <v>13</v>
      </c>
      <c r="F25" s="3">
        <v>254</v>
      </c>
      <c r="G25" s="3">
        <v>0</v>
      </c>
      <c r="H25" s="3">
        <v>21</v>
      </c>
      <c r="I25" s="1">
        <f t="shared" si="0"/>
        <v>288</v>
      </c>
      <c r="J25" s="3">
        <f t="shared" si="1"/>
        <v>4.8689138576779027E-2</v>
      </c>
      <c r="K25" s="3">
        <f t="shared" ref="K25:L25" si="23">SUM(E25,0)/SUM(E25,G25)</f>
        <v>1</v>
      </c>
      <c r="L25" s="3">
        <f t="shared" si="23"/>
        <v>0.92363636363636359</v>
      </c>
      <c r="M25" s="3">
        <f t="shared" si="4"/>
        <v>0.11805555555555555</v>
      </c>
      <c r="N25" s="3" t="e">
        <f t="shared" ca="1" si="5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3:26" ht="13.2" x14ac:dyDescent="0.25">
      <c r="C26" s="3" t="s">
        <v>21</v>
      </c>
      <c r="D26" s="1"/>
      <c r="E26" s="3">
        <v>10</v>
      </c>
      <c r="F26" s="3">
        <v>0</v>
      </c>
      <c r="G26" s="3">
        <v>753</v>
      </c>
      <c r="H26" s="3">
        <v>0</v>
      </c>
      <c r="I26" s="1">
        <f t="shared" si="0"/>
        <v>763</v>
      </c>
      <c r="J26" s="3">
        <f t="shared" si="1"/>
        <v>1</v>
      </c>
      <c r="K26" s="3">
        <f t="shared" ref="K26:L26" si="24">SUM(E26,0)/SUM(E26,G26)</f>
        <v>1.310615989515072E-2</v>
      </c>
      <c r="L26" s="3" t="e">
        <f t="shared" si="24"/>
        <v>#DIV/0!</v>
      </c>
      <c r="M26" s="3">
        <f t="shared" si="4"/>
        <v>1.310615989515072E-2</v>
      </c>
      <c r="N26" s="3" t="e">
        <f t="shared" ca="1" si="5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3:26" ht="13.2" x14ac:dyDescent="0.25">
      <c r="C27" s="1"/>
      <c r="D27" s="1"/>
      <c r="E27" s="1"/>
      <c r="F27" s="1"/>
      <c r="G27" s="1"/>
      <c r="H27" s="1"/>
      <c r="I27" s="1">
        <f t="shared" si="0"/>
        <v>0</v>
      </c>
      <c r="J27" s="3" t="e">
        <f t="shared" si="1"/>
        <v>#DIV/0!</v>
      </c>
      <c r="K27" s="3" t="e">
        <f t="shared" ref="K27:L27" si="25">SUM(E27,0)/SUM(E27,G27)</f>
        <v>#DIV/0!</v>
      </c>
      <c r="L27" s="3" t="e">
        <f t="shared" si="25"/>
        <v>#DIV/0!</v>
      </c>
      <c r="M27" s="3" t="e">
        <f t="shared" si="4"/>
        <v>#DIV/0!</v>
      </c>
      <c r="N27" s="3" t="e">
        <f t="shared" ca="1" si="5"/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3:26" ht="13.2" x14ac:dyDescent="0.25">
      <c r="C28" s="3" t="s">
        <v>18</v>
      </c>
      <c r="D28" s="3">
        <v>6</v>
      </c>
      <c r="E28" s="3">
        <v>29</v>
      </c>
      <c r="F28" s="3">
        <v>103</v>
      </c>
      <c r="G28" s="3">
        <v>21</v>
      </c>
      <c r="H28" s="3">
        <v>135</v>
      </c>
      <c r="I28" s="1">
        <f t="shared" si="0"/>
        <v>288</v>
      </c>
      <c r="J28" s="3">
        <f t="shared" si="1"/>
        <v>0.2196969696969697</v>
      </c>
      <c r="K28" s="3">
        <f t="shared" ref="K28:L28" si="26">SUM(E28,0)/SUM(E28,G28)</f>
        <v>0.57999999999999996</v>
      </c>
      <c r="L28" s="3">
        <f t="shared" si="26"/>
        <v>0.4327731092436975</v>
      </c>
      <c r="M28" s="3">
        <f t="shared" si="4"/>
        <v>0.56944444444444442</v>
      </c>
      <c r="N28" s="3" t="e">
        <f t="shared" ca="1" si="5"/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26" ht="13.2" x14ac:dyDescent="0.25">
      <c r="C29" s="3" t="s">
        <v>20</v>
      </c>
      <c r="D29" s="1"/>
      <c r="E29" s="3">
        <v>46</v>
      </c>
      <c r="F29" s="3">
        <v>222</v>
      </c>
      <c r="G29" s="3">
        <v>4</v>
      </c>
      <c r="H29" s="3">
        <v>16</v>
      </c>
      <c r="I29" s="1">
        <f t="shared" si="0"/>
        <v>288</v>
      </c>
      <c r="J29" s="3">
        <f t="shared" si="1"/>
        <v>0.17164179104477612</v>
      </c>
      <c r="K29" s="3">
        <f t="shared" ref="K29:L29" si="27">SUM(E29,0)/SUM(E29,G29)</f>
        <v>0.92</v>
      </c>
      <c r="L29" s="3">
        <f t="shared" si="27"/>
        <v>0.9327731092436975</v>
      </c>
      <c r="M29" s="3">
        <f t="shared" si="4"/>
        <v>0.21527777777777779</v>
      </c>
      <c r="N29" s="3" t="e">
        <f t="shared" ca="1" si="5"/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3:26" ht="13.2" x14ac:dyDescent="0.25">
      <c r="C30" s="3" t="s">
        <v>21</v>
      </c>
      <c r="D30" s="1"/>
      <c r="E30" s="3">
        <v>0</v>
      </c>
      <c r="F30" s="3">
        <v>0</v>
      </c>
      <c r="G30" s="3">
        <v>13</v>
      </c>
      <c r="H30" s="3">
        <v>275</v>
      </c>
      <c r="I30" s="1">
        <f t="shared" si="0"/>
        <v>288</v>
      </c>
      <c r="J30" s="3" t="e">
        <f t="shared" si="1"/>
        <v>#DIV/0!</v>
      </c>
      <c r="K30" s="3">
        <f t="shared" ref="K30:L30" si="28">SUM(E30,0)/SUM(E30,G30)</f>
        <v>0</v>
      </c>
      <c r="L30" s="3">
        <f t="shared" si="28"/>
        <v>0</v>
      </c>
      <c r="M30" s="3">
        <f t="shared" si="4"/>
        <v>0.95486111111111116</v>
      </c>
      <c r="N30" s="3" t="e">
        <f t="shared" ca="1" si="5"/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3:26" ht="13.2" x14ac:dyDescent="0.25">
      <c r="C31" s="1"/>
      <c r="D31" s="1"/>
      <c r="E31" s="1"/>
      <c r="F31" s="1"/>
      <c r="G31" s="1"/>
      <c r="H31" s="1"/>
      <c r="I31" s="1">
        <f t="shared" si="0"/>
        <v>0</v>
      </c>
      <c r="J31" s="3" t="e">
        <f t="shared" si="1"/>
        <v>#DIV/0!</v>
      </c>
      <c r="K31" s="3" t="e">
        <f t="shared" ref="K31:L31" si="29">SUM(E31,0)/SUM(E31,G31)</f>
        <v>#DIV/0!</v>
      </c>
      <c r="L31" s="3" t="e">
        <f t="shared" si="29"/>
        <v>#DIV/0!</v>
      </c>
      <c r="M31" s="3" t="e">
        <f t="shared" si="4"/>
        <v>#DIV/0!</v>
      </c>
      <c r="N31" s="3" t="e">
        <f t="shared" ca="1" si="5"/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3:26" ht="13.2" x14ac:dyDescent="0.25">
      <c r="C32" s="3" t="s">
        <v>18</v>
      </c>
      <c r="D32" s="3">
        <v>7</v>
      </c>
      <c r="E32" s="3">
        <v>36</v>
      </c>
      <c r="F32" s="3">
        <v>591</v>
      </c>
      <c r="G32" s="3">
        <v>56</v>
      </c>
      <c r="H32" s="3">
        <v>1263</v>
      </c>
      <c r="I32" s="1">
        <f t="shared" si="0"/>
        <v>1946</v>
      </c>
      <c r="J32" s="3">
        <f t="shared" si="1"/>
        <v>5.7416267942583733E-2</v>
      </c>
      <c r="K32" s="3">
        <f t="shared" ref="K32:L32" si="30">SUM(E32,0)/SUM(E32,G32)</f>
        <v>0.39130434782608697</v>
      </c>
      <c r="L32" s="3">
        <f t="shared" si="30"/>
        <v>0.31877022653721682</v>
      </c>
      <c r="M32" s="3">
        <f t="shared" si="4"/>
        <v>0.66752312435765671</v>
      </c>
      <c r="N32" s="3" t="e">
        <f t="shared" ca="1" si="5"/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3:26" ht="13.2" x14ac:dyDescent="0.25">
      <c r="C33" s="3" t="s">
        <v>20</v>
      </c>
      <c r="D33" s="1"/>
      <c r="E33" s="3">
        <v>82</v>
      </c>
      <c r="F33" s="3">
        <v>1705</v>
      </c>
      <c r="G33" s="3">
        <v>10</v>
      </c>
      <c r="H33" s="3">
        <v>149</v>
      </c>
      <c r="I33" s="1">
        <f t="shared" si="0"/>
        <v>1946</v>
      </c>
      <c r="J33" s="3">
        <f t="shared" si="1"/>
        <v>4.5886961387800781E-2</v>
      </c>
      <c r="K33" s="3">
        <f t="shared" ref="K33:L33" si="31">SUM(E33,0)/SUM(E33,G33)</f>
        <v>0.89130434782608692</v>
      </c>
      <c r="L33" s="3">
        <f t="shared" si="31"/>
        <v>0.91963322545846815</v>
      </c>
      <c r="M33" s="3">
        <f t="shared" si="4"/>
        <v>0.11870503597122302</v>
      </c>
      <c r="N33" s="3" t="e">
        <f t="shared" ca="1" si="5"/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3:26" ht="13.2" x14ac:dyDescent="0.25">
      <c r="C34" s="3" t="s">
        <v>21</v>
      </c>
      <c r="D34" s="1"/>
      <c r="E34" s="3">
        <v>0</v>
      </c>
      <c r="F34" s="3">
        <v>4</v>
      </c>
      <c r="G34" s="3">
        <v>92</v>
      </c>
      <c r="H34" s="3">
        <v>1850</v>
      </c>
      <c r="I34" s="1">
        <f t="shared" si="0"/>
        <v>1946</v>
      </c>
      <c r="J34" s="3">
        <f t="shared" si="1"/>
        <v>0</v>
      </c>
      <c r="K34" s="3">
        <f t="shared" ref="K34:L34" si="32">SUM(E34,0)/SUM(E34,G34)</f>
        <v>0</v>
      </c>
      <c r="L34" s="3">
        <f t="shared" si="32"/>
        <v>2.1574973031283709E-3</v>
      </c>
      <c r="M34" s="3">
        <f t="shared" si="4"/>
        <v>0.95066803699897229</v>
      </c>
      <c r="N34" s="3" t="e">
        <f t="shared" ca="1" si="5"/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3:26" ht="13.2" x14ac:dyDescent="0.25">
      <c r="C35" s="1"/>
      <c r="D35" s="1"/>
      <c r="E35" s="1"/>
      <c r="F35" s="1"/>
      <c r="G35" s="1"/>
      <c r="H35" s="1"/>
      <c r="I35" s="1">
        <f t="shared" si="0"/>
        <v>0</v>
      </c>
      <c r="J35" s="3" t="e">
        <f t="shared" si="1"/>
        <v>#DIV/0!</v>
      </c>
      <c r="K35" s="3" t="e">
        <f t="shared" ref="K35:L35" si="33">SUM(E35,0)/SUM(E35,G35)</f>
        <v>#DIV/0!</v>
      </c>
      <c r="L35" s="3" t="e">
        <f t="shared" si="33"/>
        <v>#DIV/0!</v>
      </c>
      <c r="M35" s="3" t="e">
        <f t="shared" si="4"/>
        <v>#DIV/0!</v>
      </c>
      <c r="N35" s="3" t="e">
        <f t="shared" ca="1" si="5"/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3:26" ht="13.2" x14ac:dyDescent="0.25">
      <c r="C36" s="3" t="s">
        <v>18</v>
      </c>
      <c r="D36" s="3">
        <v>8</v>
      </c>
      <c r="E36" s="3">
        <v>22</v>
      </c>
      <c r="F36" s="3">
        <v>106</v>
      </c>
      <c r="G36" s="3">
        <v>24</v>
      </c>
      <c r="H36" s="3">
        <v>129</v>
      </c>
      <c r="I36" s="1">
        <f t="shared" si="0"/>
        <v>281</v>
      </c>
      <c r="J36" s="3">
        <f t="shared" si="1"/>
        <v>0.171875</v>
      </c>
      <c r="K36" s="3">
        <f t="shared" ref="K36:L36" si="34">SUM(E36,0)/SUM(E36,G36)</f>
        <v>0.47826086956521741</v>
      </c>
      <c r="L36" s="3">
        <f t="shared" si="34"/>
        <v>0.45106382978723403</v>
      </c>
      <c r="M36" s="3">
        <f t="shared" si="4"/>
        <v>0.53736654804270467</v>
      </c>
      <c r="N36" s="3" t="e">
        <f t="shared" ca="1" si="5"/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3:26" ht="13.2" x14ac:dyDescent="0.25">
      <c r="C37" s="3" t="s">
        <v>20</v>
      </c>
      <c r="D37" s="1"/>
      <c r="E37" s="3">
        <v>45</v>
      </c>
      <c r="F37" s="3">
        <v>220</v>
      </c>
      <c r="G37" s="3">
        <v>1</v>
      </c>
      <c r="H37" s="3">
        <v>15</v>
      </c>
      <c r="I37" s="1">
        <f t="shared" si="0"/>
        <v>281</v>
      </c>
      <c r="J37" s="3">
        <f t="shared" si="1"/>
        <v>0.16981132075471697</v>
      </c>
      <c r="K37" s="3">
        <f t="shared" ref="K37:L37" si="35">SUM(E37,0)/SUM(E37,G37)</f>
        <v>0.97826086956521741</v>
      </c>
      <c r="L37" s="3">
        <f t="shared" si="35"/>
        <v>0.93617021276595747</v>
      </c>
      <c r="M37" s="3">
        <f t="shared" si="4"/>
        <v>0.21352313167259787</v>
      </c>
      <c r="N37" s="3" t="e">
        <f t="shared" ca="1" si="5"/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3:26" ht="13.2" x14ac:dyDescent="0.25">
      <c r="C38" s="3" t="s">
        <v>21</v>
      </c>
      <c r="D38" s="1"/>
      <c r="E38" s="3">
        <v>2</v>
      </c>
      <c r="F38" s="3">
        <v>5</v>
      </c>
      <c r="G38" s="3">
        <v>44</v>
      </c>
      <c r="H38" s="3">
        <v>230</v>
      </c>
      <c r="I38" s="1">
        <f t="shared" si="0"/>
        <v>281</v>
      </c>
      <c r="J38" s="3">
        <f t="shared" si="1"/>
        <v>0.2857142857142857</v>
      </c>
      <c r="K38" s="3">
        <f t="shared" ref="K38:L38" si="36">SUM(E38,0)/SUM(E38,G38)</f>
        <v>4.3478260869565216E-2</v>
      </c>
      <c r="L38" s="3">
        <f t="shared" si="36"/>
        <v>2.1276595744680851E-2</v>
      </c>
      <c r="M38" s="3">
        <f t="shared" si="4"/>
        <v>0.82562277580071175</v>
      </c>
      <c r="N38" s="3" t="e">
        <f t="shared" ca="1" si="5"/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3:26" ht="13.2" x14ac:dyDescent="0.25">
      <c r="C39" s="5"/>
      <c r="D39" s="5"/>
      <c r="E39" s="5"/>
      <c r="F39" s="5"/>
      <c r="G39" s="5"/>
      <c r="H39" s="5"/>
      <c r="I39" s="5">
        <f t="shared" si="0"/>
        <v>0</v>
      </c>
      <c r="J39" s="6" t="e">
        <f t="shared" si="1"/>
        <v>#DIV/0!</v>
      </c>
      <c r="K39" s="6" t="e">
        <f t="shared" ref="K39:L39" si="37">SUM(E39,0)/SUM(E39,G39)</f>
        <v>#DIV/0!</v>
      </c>
      <c r="L39" s="6" t="e">
        <f t="shared" si="37"/>
        <v>#DIV/0!</v>
      </c>
      <c r="M39" s="6" t="e">
        <f t="shared" si="4"/>
        <v>#DIV/0!</v>
      </c>
      <c r="N39" s="6" t="e">
        <f t="shared" ca="1" si="5"/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3:26" ht="13.2" x14ac:dyDescent="0.25">
      <c r="C40" s="6" t="s">
        <v>18</v>
      </c>
      <c r="D40" s="6">
        <v>9</v>
      </c>
      <c r="E40" s="6">
        <v>44</v>
      </c>
      <c r="F40" s="6">
        <v>132</v>
      </c>
      <c r="G40" s="6">
        <v>70</v>
      </c>
      <c r="H40" s="6">
        <v>293</v>
      </c>
      <c r="I40" s="5">
        <f t="shared" si="0"/>
        <v>539</v>
      </c>
      <c r="J40" s="6">
        <f t="shared" si="1"/>
        <v>0.25</v>
      </c>
      <c r="K40" s="6">
        <f t="shared" ref="K40:L40" si="38">SUM(E40,0)/SUM(E40,G40)</f>
        <v>0.38596491228070173</v>
      </c>
      <c r="L40" s="6">
        <f t="shared" si="38"/>
        <v>0.31058823529411766</v>
      </c>
      <c r="M40" s="6">
        <f t="shared" si="4"/>
        <v>0.62523191094619668</v>
      </c>
      <c r="N40" s="6" t="e">
        <f t="shared" ca="1" si="5"/>
        <v>#NAME?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3:26" ht="13.2" x14ac:dyDescent="0.25">
      <c r="C41" s="3" t="s">
        <v>20</v>
      </c>
      <c r="D41" s="1"/>
      <c r="E41" s="3">
        <v>109</v>
      </c>
      <c r="F41" s="3">
        <v>409</v>
      </c>
      <c r="G41" s="3">
        <v>5</v>
      </c>
      <c r="H41" s="3">
        <v>16</v>
      </c>
      <c r="I41" s="1">
        <f t="shared" si="0"/>
        <v>539</v>
      </c>
      <c r="J41" s="3">
        <f t="shared" si="1"/>
        <v>0.21042471042471042</v>
      </c>
      <c r="K41" s="3">
        <f t="shared" ref="K41:L41" si="39">SUM(E41,0)/SUM(E41,G41)</f>
        <v>0.95614035087719296</v>
      </c>
      <c r="L41" s="3">
        <f t="shared" si="39"/>
        <v>0.96235294117647063</v>
      </c>
      <c r="M41" s="3">
        <f t="shared" si="4"/>
        <v>0.23191094619666047</v>
      </c>
      <c r="N41" s="3" t="e">
        <f t="shared" ca="1" si="5"/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3:26" ht="13.2" x14ac:dyDescent="0.25">
      <c r="C42" s="3" t="s">
        <v>21</v>
      </c>
      <c r="D42" s="1"/>
      <c r="E42" s="2"/>
      <c r="F42" s="2"/>
      <c r="G42" s="2"/>
      <c r="H42" s="2"/>
      <c r="I42" s="1">
        <f t="shared" si="0"/>
        <v>0</v>
      </c>
      <c r="J42" s="3">
        <f>SUM(E34,0)/SUM(E34,F34)</f>
        <v>0</v>
      </c>
      <c r="K42" s="3" t="e">
        <f t="shared" ref="K42:L42" si="40">SUM(E42,0)/SUM(E42,G42)</f>
        <v>#DIV/0!</v>
      </c>
      <c r="L42" s="3" t="e">
        <f t="shared" si="40"/>
        <v>#DIV/0!</v>
      </c>
      <c r="M42" s="3">
        <f>SUM(E34,H34)/SUM(SUM(E34,F34),SUM(G34,H34))</f>
        <v>0.95066803699897229</v>
      </c>
      <c r="N42" s="3" t="e">
        <f t="shared" ca="1" si="5"/>
        <v>#NAME?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3:26" ht="13.2" x14ac:dyDescent="0.25">
      <c r="C43" s="1"/>
      <c r="D43" s="1"/>
      <c r="E43" s="1"/>
      <c r="F43" s="1"/>
      <c r="G43" s="1"/>
      <c r="H43" s="1"/>
      <c r="I43" s="1">
        <f t="shared" si="0"/>
        <v>0</v>
      </c>
      <c r="J43" s="3" t="e">
        <f t="shared" ref="J43:J50" si="41">SUM(E43,0)/SUM(E43,F43)</f>
        <v>#DIV/0!</v>
      </c>
      <c r="K43" s="3" t="e">
        <f t="shared" ref="K43:L43" si="42">SUM(E43,0)/SUM(E43,G43)</f>
        <v>#DIV/0!</v>
      </c>
      <c r="L43" s="3" t="e">
        <f t="shared" si="42"/>
        <v>#DIV/0!</v>
      </c>
      <c r="M43" s="3" t="e">
        <f t="shared" ref="M43:M50" si="43">SUM(E43,H43)/SUM(SUM(E43,F43),SUM(G43,H43))</f>
        <v>#DIV/0!</v>
      </c>
      <c r="N43" s="3" t="e">
        <f t="shared" ca="1" si="5"/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3:26" ht="13.2" x14ac:dyDescent="0.25">
      <c r="C44" s="3" t="s">
        <v>18</v>
      </c>
      <c r="D44" s="3">
        <v>10</v>
      </c>
      <c r="E44" s="3">
        <v>25</v>
      </c>
      <c r="F44" s="3">
        <v>81</v>
      </c>
      <c r="G44" s="3">
        <v>21</v>
      </c>
      <c r="H44" s="3">
        <v>108</v>
      </c>
      <c r="I44" s="1">
        <f t="shared" si="0"/>
        <v>235</v>
      </c>
      <c r="J44" s="3">
        <f t="shared" si="41"/>
        <v>0.23584905660377359</v>
      </c>
      <c r="K44" s="3">
        <f t="shared" ref="K44:L44" si="44">SUM(E44,0)/SUM(E44,G44)</f>
        <v>0.54347826086956519</v>
      </c>
      <c r="L44" s="3">
        <f t="shared" si="44"/>
        <v>0.42857142857142855</v>
      </c>
      <c r="M44" s="3">
        <f t="shared" si="43"/>
        <v>0.56595744680851068</v>
      </c>
      <c r="N44" s="3" t="e">
        <f t="shared" ca="1" si="5"/>
        <v>#NAME?</v>
      </c>
    </row>
    <row r="45" spans="3:26" ht="13.2" x14ac:dyDescent="0.25">
      <c r="C45" s="3" t="s">
        <v>20</v>
      </c>
      <c r="D45" s="1"/>
      <c r="E45" s="3">
        <v>41</v>
      </c>
      <c r="F45" s="3">
        <v>168</v>
      </c>
      <c r="G45" s="3">
        <v>5</v>
      </c>
      <c r="H45" s="3">
        <v>21</v>
      </c>
      <c r="I45" s="1">
        <f t="shared" si="0"/>
        <v>235</v>
      </c>
      <c r="J45" s="3">
        <f t="shared" si="41"/>
        <v>0.19617224880382775</v>
      </c>
      <c r="K45" s="3">
        <f t="shared" ref="K45:L45" si="45">SUM(E45,0)/SUM(E45,G45)</f>
        <v>0.89130434782608692</v>
      </c>
      <c r="L45" s="3">
        <f t="shared" si="45"/>
        <v>0.88888888888888884</v>
      </c>
      <c r="M45" s="3">
        <f t="shared" si="43"/>
        <v>0.26382978723404255</v>
      </c>
      <c r="N45" s="3" t="e">
        <f t="shared" ca="1" si="5"/>
        <v>#NAME?</v>
      </c>
      <c r="O45" s="1"/>
      <c r="P45" s="1"/>
      <c r="Q45" s="1"/>
      <c r="R45" s="1"/>
      <c r="S45" s="1"/>
    </row>
    <row r="46" spans="3:26" ht="13.2" x14ac:dyDescent="0.25">
      <c r="C46" s="3" t="s">
        <v>21</v>
      </c>
      <c r="D46" s="1"/>
      <c r="E46" s="1"/>
      <c r="F46" s="1"/>
      <c r="G46" s="1"/>
      <c r="H46" s="1"/>
      <c r="I46" s="1">
        <f t="shared" si="0"/>
        <v>0</v>
      </c>
      <c r="J46" s="3" t="e">
        <f t="shared" si="41"/>
        <v>#DIV/0!</v>
      </c>
      <c r="K46" s="3" t="e">
        <f t="shared" ref="K46:K50" si="46">SUM(E45,0)/SUM(E46,G46)</f>
        <v>#DIV/0!</v>
      </c>
      <c r="L46" s="3" t="e">
        <f t="shared" ref="L46:L50" si="47">SUM(G46,0)/SUM(G46,H46)</f>
        <v>#DIV/0!</v>
      </c>
      <c r="M46" s="3" t="e">
        <f t="shared" si="43"/>
        <v>#DIV/0!</v>
      </c>
      <c r="N46" s="3" t="e">
        <f t="shared" ca="1" si="5"/>
        <v>#NAME?</v>
      </c>
      <c r="O46" s="1"/>
      <c r="P46" s="1"/>
      <c r="Q46" s="1"/>
      <c r="R46" s="1"/>
      <c r="S46" s="1"/>
    </row>
    <row r="47" spans="3:26" ht="13.2" x14ac:dyDescent="0.25">
      <c r="C47" s="1"/>
      <c r="D47" s="1"/>
      <c r="E47" s="1"/>
      <c r="F47" s="1"/>
      <c r="G47" s="1"/>
      <c r="H47" s="1"/>
      <c r="I47" s="1">
        <f t="shared" si="0"/>
        <v>0</v>
      </c>
      <c r="J47" s="3" t="e">
        <f t="shared" si="41"/>
        <v>#DIV/0!</v>
      </c>
      <c r="K47" s="3" t="e">
        <f t="shared" si="46"/>
        <v>#DIV/0!</v>
      </c>
      <c r="L47" s="3" t="e">
        <f t="shared" si="47"/>
        <v>#DIV/0!</v>
      </c>
      <c r="M47" s="3" t="e">
        <f t="shared" si="43"/>
        <v>#DIV/0!</v>
      </c>
      <c r="N47" s="3" t="e">
        <f t="shared" ca="1" si="5"/>
        <v>#NAME?</v>
      </c>
      <c r="O47" s="1"/>
      <c r="P47" s="1"/>
      <c r="Q47" s="1"/>
      <c r="R47" s="1"/>
      <c r="S47" s="1"/>
    </row>
    <row r="48" spans="3:26" ht="13.2" x14ac:dyDescent="0.25">
      <c r="C48" s="1"/>
      <c r="D48" s="1"/>
      <c r="E48" s="1"/>
      <c r="F48" s="1"/>
      <c r="G48" s="1"/>
      <c r="H48" s="1"/>
      <c r="I48" s="1">
        <f t="shared" si="0"/>
        <v>0</v>
      </c>
      <c r="J48" s="3" t="e">
        <f t="shared" si="41"/>
        <v>#DIV/0!</v>
      </c>
      <c r="K48" s="3" t="e">
        <f t="shared" si="46"/>
        <v>#DIV/0!</v>
      </c>
      <c r="L48" s="3" t="e">
        <f t="shared" si="47"/>
        <v>#DIV/0!</v>
      </c>
      <c r="M48" s="3" t="e">
        <f t="shared" si="43"/>
        <v>#DIV/0!</v>
      </c>
      <c r="N48" s="3" t="e">
        <f t="shared" ca="1" si="5"/>
        <v>#NAME?</v>
      </c>
      <c r="O48" s="1"/>
      <c r="P48" s="1"/>
      <c r="Q48" s="1"/>
      <c r="R48" s="1"/>
      <c r="S48" s="1"/>
    </row>
    <row r="49" spans="3:19" ht="13.2" x14ac:dyDescent="0.25">
      <c r="C49" s="1"/>
      <c r="D49" s="1"/>
      <c r="E49" s="1"/>
      <c r="F49" s="1"/>
      <c r="G49" s="1"/>
      <c r="H49" s="1"/>
      <c r="I49" s="1">
        <f t="shared" si="0"/>
        <v>0</v>
      </c>
      <c r="J49" s="3" t="e">
        <f t="shared" si="41"/>
        <v>#DIV/0!</v>
      </c>
      <c r="K49" s="3" t="e">
        <f t="shared" si="46"/>
        <v>#DIV/0!</v>
      </c>
      <c r="L49" s="3" t="e">
        <f t="shared" si="47"/>
        <v>#DIV/0!</v>
      </c>
      <c r="M49" s="3" t="e">
        <f t="shared" si="43"/>
        <v>#DIV/0!</v>
      </c>
      <c r="N49" s="3" t="e">
        <f t="shared" ca="1" si="5"/>
        <v>#NAME?</v>
      </c>
      <c r="O49" s="1"/>
      <c r="P49" s="1"/>
      <c r="Q49" s="1"/>
      <c r="R49" s="1"/>
      <c r="S49" s="1"/>
    </row>
    <row r="50" spans="3:19" ht="13.2" x14ac:dyDescent="0.25">
      <c r="C50" s="1"/>
      <c r="D50" s="1"/>
      <c r="E50" s="1"/>
      <c r="F50" s="1"/>
      <c r="G50" s="1"/>
      <c r="H50" s="1"/>
      <c r="I50" s="1">
        <f t="shared" si="0"/>
        <v>0</v>
      </c>
      <c r="J50" s="3" t="e">
        <f t="shared" si="41"/>
        <v>#DIV/0!</v>
      </c>
      <c r="K50" s="3" t="e">
        <f t="shared" si="46"/>
        <v>#DIV/0!</v>
      </c>
      <c r="L50" s="3" t="e">
        <f t="shared" si="47"/>
        <v>#DIV/0!</v>
      </c>
      <c r="M50" s="3" t="e">
        <f t="shared" si="43"/>
        <v>#DIV/0!</v>
      </c>
      <c r="N50" s="3" t="e">
        <f t="shared" ca="1" si="5"/>
        <v>#NAME?</v>
      </c>
      <c r="O50" s="1"/>
      <c r="P50" s="1"/>
      <c r="Q50" s="1"/>
      <c r="R50" s="1"/>
      <c r="S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Eclipse</vt:lpstr>
      <vt:lpstr>Mozilla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Satish Gurav</cp:lastModifiedBy>
  <dcterms:modified xsi:type="dcterms:W3CDTF">2017-12-09T04:23:02Z</dcterms:modified>
</cp:coreProperties>
</file>