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/>
  <xr:revisionPtr revIDLastSave="0" documentId="13_ncr:1_{E9163258-99A4-4B8C-829D-16C28CB0884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an Calculator" sheetId="1" r:id="rId1"/>
  </sheets>
  <definedNames>
    <definedName name="ColumnTitle1">Loan[[#Headers],[Pmt No.]]</definedName>
    <definedName name="EndingBalance">-FV(InterestRate/12,PaymentNumber,-MonthlyPayment,LoanAmount)</definedName>
    <definedName name="HeaderRow">ROW('Loan Calculator'!$6:$6)</definedName>
    <definedName name="InterestAmt">-IPMT(InterestRate/12,PaymentNumber,NumberOfPayments,LoanAmount)</definedName>
    <definedName name="InterestRate">'Loan Calculator'!$C$3</definedName>
    <definedName name="LastCol">COUNTA('Loan Calculator'!$6:$6)</definedName>
    <definedName name="LastRow">MATCH(9.99E+307,'Loan Calculator'!$A:$A)</definedName>
    <definedName name="LoanAmount">'Loan Calculator'!$C$2</definedName>
    <definedName name="LoanIsGood">IF(LoanAmount*InterestRate*LoanYears*LoanStartDate&gt;0,1,0)</definedName>
    <definedName name="LoanIsNotPaid">IF(PaymentNumber&lt;=NumberOfPayments,1,0)</definedName>
    <definedName name="LoanStartDate">'Loan Calculator'!$C$5</definedName>
    <definedName name="LoanValue">-FV(InterestRate/12,PaymentNumber-1,-MonthlyPayment,LoanAmount)</definedName>
    <definedName name="LoanYears">'Loan Calculator'!$C$4</definedName>
    <definedName name="MonthlyPayment">-PMT(InterestRate/12,NumberOfPayments,LoanAmount)</definedName>
    <definedName name="NumberOfPayments">'Loan Calculator'!$G$3</definedName>
    <definedName name="PaymentDate">DATE(YEAR(LoanStartDate),MONTH(LoanStartDate)+PaymentNumber,DAY(LoanStartDate))</definedName>
    <definedName name="PaymentNumber">ROW()-HeaderRow</definedName>
    <definedName name="Principal">-PPMT(InterestRate/12,PaymentNumber,NumberOfPayments,LoanAmount)</definedName>
    <definedName name="_xlnm.Print_Titles" localSheetId="0">'Loan Calculator'!$6:$6</definedName>
    <definedName name="PrintArea_SET">OFFSET('Loan Calculator'!#REF!,,,LastRow,LastCol)</definedName>
    <definedName name="RowTitleRegion1..D6">'Loan Calculator'!$A$2</definedName>
    <definedName name="RowTitleRegion2..H6">'Loan Calculator'!$E$2</definedName>
    <definedName name="Total_Interest">'Loan Calculator'!$G$4</definedName>
    <definedName name="TotalLoanCost">'Loan Calculator'!$G$5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A298" i="1" l="1"/>
  <c r="B140" i="1"/>
  <c r="B69" i="1"/>
  <c r="C193" i="1"/>
  <c r="A257" i="1"/>
  <c r="A300" i="1"/>
  <c r="B320" i="1"/>
  <c r="B193" i="1"/>
  <c r="C217" i="1"/>
  <c r="A56" i="1"/>
  <c r="B236" i="1"/>
  <c r="B305" i="1"/>
  <c r="A292" i="1"/>
  <c r="A132" i="1"/>
  <c r="B152" i="1"/>
  <c r="C176" i="1"/>
  <c r="B201" i="1"/>
  <c r="C241" i="1"/>
  <c r="C278" i="1"/>
  <c r="C282" i="1"/>
  <c r="D86" i="1"/>
  <c r="B175" i="1"/>
  <c r="B215" i="1"/>
  <c r="C95" i="1"/>
  <c r="B170" i="1"/>
  <c r="C130" i="1"/>
  <c r="C308" i="1"/>
  <c r="C169" i="1"/>
  <c r="C297" i="1"/>
  <c r="B178" i="1"/>
  <c r="C138" i="1"/>
  <c r="B99" i="1"/>
  <c r="C191" i="1"/>
  <c r="B209" i="1"/>
  <c r="C9" i="1"/>
  <c r="C89" i="1"/>
  <c r="B182" i="1"/>
  <c r="B298" i="1"/>
  <c r="C38" i="1"/>
  <c r="B263" i="1"/>
  <c r="C195" i="1"/>
  <c r="C13" i="1"/>
  <c r="C177" i="1"/>
  <c r="B186" i="1"/>
  <c r="B302" i="1"/>
  <c r="B115" i="1"/>
  <c r="B275" i="1"/>
  <c r="C199" i="1"/>
  <c r="B306" i="1"/>
  <c r="C46" i="1"/>
  <c r="B123" i="1"/>
  <c r="C237" i="1"/>
  <c r="C267" i="1"/>
  <c r="C178" i="1"/>
  <c r="B299" i="1"/>
  <c r="C218" i="1"/>
  <c r="C299" i="1"/>
  <c r="C208" i="1"/>
  <c r="A353" i="1"/>
  <c r="B73" i="1"/>
  <c r="B233" i="1"/>
  <c r="B313" i="1"/>
  <c r="C33" i="1"/>
  <c r="C197" i="1"/>
  <c r="B126" i="1"/>
  <c r="B222" i="1"/>
  <c r="C62" i="1"/>
  <c r="C190" i="1"/>
  <c r="B163" i="1"/>
  <c r="C290" i="1"/>
  <c r="D227" i="1"/>
  <c r="B92" i="1"/>
  <c r="B252" i="1"/>
  <c r="B332" i="1"/>
  <c r="C52" i="1"/>
  <c r="C132" i="1"/>
  <c r="C212" i="1"/>
  <c r="A357" i="1"/>
  <c r="B77" i="1"/>
  <c r="B157" i="1"/>
  <c r="B237" i="1"/>
  <c r="B317" i="1"/>
  <c r="C37" i="1"/>
  <c r="C117" i="1"/>
  <c r="C205" i="1"/>
  <c r="B130" i="1"/>
  <c r="B226" i="1"/>
  <c r="B326" i="1"/>
  <c r="C74" i="1"/>
  <c r="C194" i="1"/>
  <c r="B167" i="1"/>
  <c r="B347" i="1"/>
  <c r="C302" i="1"/>
  <c r="D235" i="1"/>
  <c r="B336" i="1"/>
  <c r="C56" i="1"/>
  <c r="C136" i="1"/>
  <c r="C216" i="1"/>
  <c r="A361" i="1"/>
  <c r="B81" i="1"/>
  <c r="B161" i="1"/>
  <c r="B241" i="1"/>
  <c r="B321" i="1"/>
  <c r="C41" i="1"/>
  <c r="C121" i="1"/>
  <c r="C213" i="1"/>
  <c r="B134" i="1"/>
  <c r="B230" i="1"/>
  <c r="B330" i="1"/>
  <c r="C90" i="1"/>
  <c r="C202" i="1"/>
  <c r="B171" i="1"/>
  <c r="B351" i="1"/>
  <c r="C310" i="1"/>
  <c r="E115" i="1"/>
  <c r="B344" i="1"/>
  <c r="C64" i="1"/>
  <c r="C144" i="1"/>
  <c r="C232" i="1"/>
  <c r="B9" i="1"/>
  <c r="B89" i="1"/>
  <c r="B169" i="1"/>
  <c r="B249" i="1"/>
  <c r="B329" i="1"/>
  <c r="C49" i="1"/>
  <c r="C133" i="1"/>
  <c r="C225" i="1"/>
  <c r="B142" i="1"/>
  <c r="B238" i="1"/>
  <c r="B338" i="1"/>
  <c r="C98" i="1"/>
  <c r="C210" i="1"/>
  <c r="B179" i="1"/>
  <c r="C11" i="1"/>
  <c r="D74" i="1"/>
  <c r="D140" i="1"/>
  <c r="B150" i="1"/>
  <c r="B246" i="1"/>
  <c r="B354" i="1"/>
  <c r="C106" i="1"/>
  <c r="C220" i="1"/>
  <c r="B207" i="1"/>
  <c r="C67" i="1"/>
  <c r="D98" i="1"/>
  <c r="D337" i="1"/>
  <c r="B36" i="1"/>
  <c r="B116" i="1"/>
  <c r="B196" i="1"/>
  <c r="B276" i="1"/>
  <c r="B356" i="1"/>
  <c r="C76" i="1"/>
  <c r="C156" i="1"/>
  <c r="C256" i="1"/>
  <c r="B21" i="1"/>
  <c r="B101" i="1"/>
  <c r="B181" i="1"/>
  <c r="B261" i="1"/>
  <c r="B341" i="1"/>
  <c r="C61" i="1"/>
  <c r="C145" i="1"/>
  <c r="C249" i="1"/>
  <c r="B154" i="1"/>
  <c r="B250" i="1"/>
  <c r="C10" i="1"/>
  <c r="C110" i="1"/>
  <c r="C228" i="1"/>
  <c r="B211" i="1"/>
  <c r="C71" i="1"/>
  <c r="D122" i="1"/>
  <c r="F316" i="1"/>
  <c r="D110" i="1"/>
  <c r="D326" i="1"/>
  <c r="C283" i="1"/>
  <c r="D267" i="1"/>
  <c r="D192" i="1"/>
  <c r="C91" i="1"/>
  <c r="C215" i="1"/>
  <c r="C306" i="1"/>
  <c r="D114" i="1"/>
  <c r="D338" i="1"/>
  <c r="C287" i="1"/>
  <c r="D295" i="1"/>
  <c r="D284" i="1"/>
  <c r="D303" i="1"/>
  <c r="D352" i="1"/>
  <c r="B103" i="1"/>
  <c r="B183" i="1"/>
  <c r="B267" i="1"/>
  <c r="B359" i="1"/>
  <c r="C103" i="1"/>
  <c r="C245" i="1"/>
  <c r="C314" i="1"/>
  <c r="D138" i="1"/>
  <c r="D362" i="1"/>
  <c r="C323" i="1"/>
  <c r="D343" i="1"/>
  <c r="D356" i="1"/>
  <c r="C118" i="1"/>
  <c r="C198" i="1"/>
  <c r="B107" i="1"/>
  <c r="B187" i="1"/>
  <c r="B271" i="1"/>
  <c r="C7" i="1"/>
  <c r="C107" i="1"/>
  <c r="C253" i="1"/>
  <c r="C330" i="1"/>
  <c r="D154" i="1"/>
  <c r="D366" i="1"/>
  <c r="C339" i="1"/>
  <c r="D359" i="1"/>
  <c r="E64" i="1"/>
  <c r="C111" i="1"/>
  <c r="C277" i="1"/>
  <c r="C342" i="1"/>
  <c r="D158" i="1"/>
  <c r="E34" i="1"/>
  <c r="C343" i="1"/>
  <c r="E19" i="1"/>
  <c r="E134" i="1"/>
  <c r="B195" i="1"/>
  <c r="B279" i="1"/>
  <c r="C19" i="1"/>
  <c r="C115" i="1"/>
  <c r="C285" i="1"/>
  <c r="C346" i="1"/>
  <c r="D170" i="1"/>
  <c r="E46" i="1"/>
  <c r="D19" i="1"/>
  <c r="E27" i="1"/>
  <c r="C345" i="1"/>
  <c r="B119" i="1"/>
  <c r="B199" i="1"/>
  <c r="B287" i="1"/>
  <c r="C23" i="1"/>
  <c r="C123" i="1"/>
  <c r="C301" i="1"/>
  <c r="C354" i="1"/>
  <c r="D182" i="1"/>
  <c r="E50" i="1"/>
  <c r="D31" i="1"/>
  <c r="E87" i="1"/>
  <c r="C353" i="1"/>
  <c r="C27" i="1"/>
  <c r="C131" i="1"/>
  <c r="C309" i="1"/>
  <c r="C362" i="1"/>
  <c r="D194" i="1"/>
  <c r="E62" i="1"/>
  <c r="D39" i="1"/>
  <c r="E109" i="1"/>
  <c r="D161" i="1"/>
  <c r="B303" i="1"/>
  <c r="C35" i="1"/>
  <c r="C143" i="1"/>
  <c r="C222" i="1"/>
  <c r="D14" i="1"/>
  <c r="D206" i="1"/>
  <c r="E90" i="1"/>
  <c r="D75" i="1"/>
  <c r="E219" i="1"/>
  <c r="E111" i="1"/>
  <c r="B266" i="1"/>
  <c r="B346" i="1"/>
  <c r="C66" i="1"/>
  <c r="C146" i="1"/>
  <c r="C236" i="1"/>
  <c r="B135" i="1"/>
  <c r="B219" i="1"/>
  <c r="B307" i="1"/>
  <c r="C39" i="1"/>
  <c r="C147" i="1"/>
  <c r="C226" i="1"/>
  <c r="D26" i="1"/>
  <c r="D222" i="1"/>
  <c r="E94" i="1"/>
  <c r="D95" i="1"/>
  <c r="E243" i="1"/>
  <c r="E196" i="1"/>
  <c r="C201" i="1"/>
  <c r="B110" i="1"/>
  <c r="B190" i="1"/>
  <c r="B270" i="1"/>
  <c r="B350" i="1"/>
  <c r="C70" i="1"/>
  <c r="C150" i="1"/>
  <c r="C244" i="1"/>
  <c r="B139" i="1"/>
  <c r="B223" i="1"/>
  <c r="B311" i="1"/>
  <c r="C43" i="1"/>
  <c r="C151" i="1"/>
  <c r="C230" i="1"/>
  <c r="D30" i="1"/>
  <c r="D238" i="1"/>
  <c r="E146" i="1"/>
  <c r="D99" i="1"/>
  <c r="C328" i="1"/>
  <c r="F8" i="1"/>
  <c r="C154" i="1"/>
  <c r="C252" i="1"/>
  <c r="B143" i="1"/>
  <c r="B227" i="1"/>
  <c r="B315" i="1"/>
  <c r="C47" i="1"/>
  <c r="C159" i="1"/>
  <c r="C246" i="1"/>
  <c r="D34" i="1"/>
  <c r="D242" i="1"/>
  <c r="E170" i="1"/>
  <c r="D135" i="1"/>
  <c r="C348" i="1"/>
  <c r="F20" i="1"/>
  <c r="C129" i="1"/>
  <c r="C209" i="1"/>
  <c r="B118" i="1"/>
  <c r="B198" i="1"/>
  <c r="B278" i="1"/>
  <c r="B358" i="1"/>
  <c r="C78" i="1"/>
  <c r="C158" i="1"/>
  <c r="C260" i="1"/>
  <c r="B147" i="1"/>
  <c r="B231" i="1"/>
  <c r="B319" i="1"/>
  <c r="C51" i="1"/>
  <c r="C167" i="1"/>
  <c r="C258" i="1"/>
  <c r="D38" i="1"/>
  <c r="D254" i="1"/>
  <c r="E178" i="1"/>
  <c r="D151" i="1"/>
  <c r="D48" i="1"/>
  <c r="F66" i="1"/>
  <c r="B122" i="1"/>
  <c r="B202" i="1"/>
  <c r="B282" i="1"/>
  <c r="B362" i="1"/>
  <c r="C82" i="1"/>
  <c r="C162" i="1"/>
  <c r="C268" i="1"/>
  <c r="B151" i="1"/>
  <c r="B235" i="1"/>
  <c r="B323" i="1"/>
  <c r="C59" i="1"/>
  <c r="C175" i="1"/>
  <c r="C262" i="1"/>
  <c r="D54" i="1"/>
  <c r="D266" i="1"/>
  <c r="E210" i="1"/>
  <c r="D155" i="1"/>
  <c r="D60" i="1"/>
  <c r="E331" i="1"/>
  <c r="B206" i="1"/>
  <c r="B286" i="1"/>
  <c r="B366" i="1"/>
  <c r="C86" i="1"/>
  <c r="C166" i="1"/>
  <c r="C276" i="1"/>
  <c r="B155" i="1"/>
  <c r="B239" i="1"/>
  <c r="B327" i="1"/>
  <c r="C63" i="1"/>
  <c r="C179" i="1"/>
  <c r="C266" i="1"/>
  <c r="D66" i="1"/>
  <c r="D278" i="1"/>
  <c r="E234" i="1"/>
  <c r="D171" i="1"/>
  <c r="D84" i="1"/>
  <c r="F143" i="1"/>
  <c r="D118" i="1"/>
  <c r="D202" i="1"/>
  <c r="D286" i="1"/>
  <c r="E10" i="1"/>
  <c r="E98" i="1"/>
  <c r="C247" i="1"/>
  <c r="C347" i="1"/>
  <c r="D103" i="1"/>
  <c r="D239" i="1"/>
  <c r="E35" i="1"/>
  <c r="C360" i="1"/>
  <c r="D200" i="1"/>
  <c r="D53" i="1"/>
  <c r="F81" i="1"/>
  <c r="D290" i="1"/>
  <c r="E14" i="1"/>
  <c r="E102" i="1"/>
  <c r="C251" i="1"/>
  <c r="C351" i="1"/>
  <c r="D107" i="1"/>
  <c r="D247" i="1"/>
  <c r="E67" i="1"/>
  <c r="D8" i="1"/>
  <c r="D232" i="1"/>
  <c r="D61" i="1"/>
  <c r="E205" i="1"/>
  <c r="C119" i="1"/>
  <c r="C203" i="1"/>
  <c r="C234" i="1"/>
  <c r="C318" i="1"/>
  <c r="D42" i="1"/>
  <c r="D126" i="1"/>
  <c r="D210" i="1"/>
  <c r="D294" i="1"/>
  <c r="E18" i="1"/>
  <c r="E107" i="1"/>
  <c r="C255" i="1"/>
  <c r="C355" i="1"/>
  <c r="D111" i="1"/>
  <c r="D251" i="1"/>
  <c r="E71" i="1"/>
  <c r="D36" i="1"/>
  <c r="D240" i="1"/>
  <c r="D73" i="1"/>
  <c r="E225" i="1"/>
  <c r="C207" i="1"/>
  <c r="C238" i="1"/>
  <c r="C322" i="1"/>
  <c r="D46" i="1"/>
  <c r="D130" i="1"/>
  <c r="D214" i="1"/>
  <c r="D298" i="1"/>
  <c r="E22" i="1"/>
  <c r="E122" i="1"/>
  <c r="C259" i="1"/>
  <c r="D11" i="1"/>
  <c r="D119" i="1"/>
  <c r="D259" i="1"/>
  <c r="E79" i="1"/>
  <c r="D40" i="1"/>
  <c r="D244" i="1"/>
  <c r="D141" i="1"/>
  <c r="E269" i="1"/>
  <c r="C127" i="1"/>
  <c r="C211" i="1"/>
  <c r="C242" i="1"/>
  <c r="C326" i="1"/>
  <c r="D50" i="1"/>
  <c r="D134" i="1"/>
  <c r="D218" i="1"/>
  <c r="D302" i="1"/>
  <c r="E26" i="1"/>
  <c r="E138" i="1"/>
  <c r="C263" i="1"/>
  <c r="D15" i="1"/>
  <c r="D123" i="1"/>
  <c r="D263" i="1"/>
  <c r="E83" i="1"/>
  <c r="D44" i="1"/>
  <c r="D248" i="1"/>
  <c r="D149" i="1"/>
  <c r="F58" i="1"/>
  <c r="C221" i="1"/>
  <c r="C250" i="1"/>
  <c r="C334" i="1"/>
  <c r="D58" i="1"/>
  <c r="D142" i="1"/>
  <c r="D226" i="1"/>
  <c r="D314" i="1"/>
  <c r="E38" i="1"/>
  <c r="E154" i="1"/>
  <c r="C271" i="1"/>
  <c r="D23" i="1"/>
  <c r="D143" i="1"/>
  <c r="D283" i="1"/>
  <c r="E91" i="1"/>
  <c r="D52" i="1"/>
  <c r="D300" i="1"/>
  <c r="D245" i="1"/>
  <c r="F82" i="1"/>
  <c r="B331" i="1"/>
  <c r="C55" i="1"/>
  <c r="C139" i="1"/>
  <c r="C229" i="1"/>
  <c r="C254" i="1"/>
  <c r="C338" i="1"/>
  <c r="D62" i="1"/>
  <c r="D146" i="1"/>
  <c r="D234" i="1"/>
  <c r="D318" i="1"/>
  <c r="E42" i="1"/>
  <c r="E162" i="1"/>
  <c r="C275" i="1"/>
  <c r="D27" i="1"/>
  <c r="D147" i="1"/>
  <c r="D287" i="1"/>
  <c r="E95" i="1"/>
  <c r="D56" i="1"/>
  <c r="D320" i="1"/>
  <c r="D249" i="1"/>
  <c r="F22" i="1"/>
  <c r="D257" i="1"/>
  <c r="E259" i="1"/>
  <c r="D78" i="1"/>
  <c r="D162" i="1"/>
  <c r="D246" i="1"/>
  <c r="D330" i="1"/>
  <c r="E54" i="1"/>
  <c r="E186" i="1"/>
  <c r="C291" i="1"/>
  <c r="D51" i="1"/>
  <c r="D159" i="1"/>
  <c r="D331" i="1"/>
  <c r="E131" i="1"/>
  <c r="D92" i="1"/>
  <c r="D364" i="1"/>
  <c r="D349" i="1"/>
  <c r="F111" i="1"/>
  <c r="C155" i="1"/>
  <c r="C261" i="1"/>
  <c r="C274" i="1"/>
  <c r="C358" i="1"/>
  <c r="D82" i="1"/>
  <c r="D166" i="1"/>
  <c r="D250" i="1"/>
  <c r="D334" i="1"/>
  <c r="E58" i="1"/>
  <c r="E194" i="1"/>
  <c r="C295" i="1"/>
  <c r="D59" i="1"/>
  <c r="D167" i="1"/>
  <c r="D339" i="1"/>
  <c r="E155" i="1"/>
  <c r="D104" i="1"/>
  <c r="E52" i="1"/>
  <c r="E9" i="1"/>
  <c r="F127" i="1"/>
  <c r="D90" i="1"/>
  <c r="D174" i="1"/>
  <c r="D258" i="1"/>
  <c r="D342" i="1"/>
  <c r="E66" i="1"/>
  <c r="E218" i="1"/>
  <c r="C303" i="1"/>
  <c r="D67" i="1"/>
  <c r="D187" i="1"/>
  <c r="D347" i="1"/>
  <c r="E227" i="1"/>
  <c r="D132" i="1"/>
  <c r="E72" i="1"/>
  <c r="E207" i="1"/>
  <c r="F100" i="1"/>
  <c r="C87" i="1"/>
  <c r="C171" i="1"/>
  <c r="C293" i="1"/>
  <c r="C286" i="1"/>
  <c r="D10" i="1"/>
  <c r="D94" i="1"/>
  <c r="D178" i="1"/>
  <c r="D262" i="1"/>
  <c r="D346" i="1"/>
  <c r="E74" i="1"/>
  <c r="E226" i="1"/>
  <c r="C307" i="1"/>
  <c r="D71" i="1"/>
  <c r="D191" i="1"/>
  <c r="D351" i="1"/>
  <c r="E235" i="1"/>
  <c r="D136" i="1"/>
  <c r="E118" i="1"/>
  <c r="E215" i="1"/>
  <c r="F256" i="1"/>
  <c r="C294" i="1"/>
  <c r="D18" i="1"/>
  <c r="D102" i="1"/>
  <c r="D186" i="1"/>
  <c r="D270" i="1"/>
  <c r="D354" i="1"/>
  <c r="E82" i="1"/>
  <c r="E242" i="1"/>
  <c r="C331" i="1"/>
  <c r="D79" i="1"/>
  <c r="D211" i="1"/>
  <c r="D363" i="1"/>
  <c r="C320" i="1"/>
  <c r="D148" i="1"/>
  <c r="E142" i="1"/>
  <c r="E240" i="1"/>
  <c r="G336" i="1"/>
  <c r="B291" i="1"/>
  <c r="C15" i="1"/>
  <c r="C99" i="1"/>
  <c r="C183" i="1"/>
  <c r="C317" i="1"/>
  <c r="C298" i="1"/>
  <c r="D22" i="1"/>
  <c r="D106" i="1"/>
  <c r="D190" i="1"/>
  <c r="D274" i="1"/>
  <c r="D358" i="1"/>
  <c r="E86" i="1"/>
  <c r="C219" i="1"/>
  <c r="C335" i="1"/>
  <c r="D83" i="1"/>
  <c r="D215" i="1"/>
  <c r="E15" i="1"/>
  <c r="C324" i="1"/>
  <c r="D152" i="1"/>
  <c r="E246" i="1"/>
  <c r="E256" i="1"/>
  <c r="G237" i="1"/>
  <c r="D252" i="1"/>
  <c r="E8" i="1"/>
  <c r="E182" i="1"/>
  <c r="D85" i="1"/>
  <c r="D261" i="1"/>
  <c r="E239" i="1"/>
  <c r="F89" i="1"/>
  <c r="E286" i="1"/>
  <c r="F163" i="1"/>
  <c r="D260" i="1"/>
  <c r="E12" i="1"/>
  <c r="E198" i="1"/>
  <c r="D89" i="1"/>
  <c r="D265" i="1"/>
  <c r="E124" i="1"/>
  <c r="F105" i="1"/>
  <c r="E294" i="1"/>
  <c r="F251" i="1"/>
  <c r="D160" i="1"/>
  <c r="D264" i="1"/>
  <c r="E16" i="1"/>
  <c r="E206" i="1"/>
  <c r="D93" i="1"/>
  <c r="D293" i="1"/>
  <c r="E140" i="1"/>
  <c r="E129" i="1"/>
  <c r="E306" i="1"/>
  <c r="F271" i="1"/>
  <c r="C359" i="1"/>
  <c r="D87" i="1"/>
  <c r="D179" i="1"/>
  <c r="D271" i="1"/>
  <c r="E7" i="1"/>
  <c r="E99" i="1"/>
  <c r="C332" i="1"/>
  <c r="D68" i="1"/>
  <c r="D164" i="1"/>
  <c r="D272" i="1"/>
  <c r="E20" i="1"/>
  <c r="E214" i="1"/>
  <c r="D97" i="1"/>
  <c r="D301" i="1"/>
  <c r="E144" i="1"/>
  <c r="E145" i="1"/>
  <c r="E342" i="1"/>
  <c r="F323" i="1"/>
  <c r="E70" i="1"/>
  <c r="E202" i="1"/>
  <c r="C279" i="1"/>
  <c r="C363" i="1"/>
  <c r="D91" i="1"/>
  <c r="D183" i="1"/>
  <c r="D279" i="1"/>
  <c r="E11" i="1"/>
  <c r="E103" i="1"/>
  <c r="C336" i="1"/>
  <c r="D72" i="1"/>
  <c r="D168" i="1"/>
  <c r="D276" i="1"/>
  <c r="E40" i="1"/>
  <c r="E222" i="1"/>
  <c r="D121" i="1"/>
  <c r="D305" i="1"/>
  <c r="E148" i="1"/>
  <c r="E153" i="1"/>
  <c r="E366" i="1"/>
  <c r="F68" i="1"/>
  <c r="C340" i="1"/>
  <c r="D80" i="1"/>
  <c r="D180" i="1"/>
  <c r="D280" i="1"/>
  <c r="E44" i="1"/>
  <c r="E230" i="1"/>
  <c r="D133" i="1"/>
  <c r="D309" i="1"/>
  <c r="E192" i="1"/>
  <c r="E157" i="1"/>
  <c r="F14" i="1"/>
  <c r="F96" i="1"/>
  <c r="D199" i="1"/>
  <c r="D291" i="1"/>
  <c r="E23" i="1"/>
  <c r="E123" i="1"/>
  <c r="C352" i="1"/>
  <c r="D88" i="1"/>
  <c r="D188" i="1"/>
  <c r="D288" i="1"/>
  <c r="E60" i="1"/>
  <c r="C333" i="1"/>
  <c r="D145" i="1"/>
  <c r="D345" i="1"/>
  <c r="E208" i="1"/>
  <c r="E209" i="1"/>
  <c r="E251" i="1"/>
  <c r="F128" i="1"/>
  <c r="D207" i="1"/>
  <c r="D299" i="1"/>
  <c r="E31" i="1"/>
  <c r="E147" i="1"/>
  <c r="C364" i="1"/>
  <c r="D100" i="1"/>
  <c r="D196" i="1"/>
  <c r="D308" i="1"/>
  <c r="E68" i="1"/>
  <c r="C349" i="1"/>
  <c r="D153" i="1"/>
  <c r="D357" i="1"/>
  <c r="E252" i="1"/>
  <c r="E257" i="1"/>
  <c r="E275" i="1"/>
  <c r="F260" i="1"/>
  <c r="D307" i="1"/>
  <c r="E39" i="1"/>
  <c r="E171" i="1"/>
  <c r="D12" i="1"/>
  <c r="D108" i="1"/>
  <c r="D204" i="1"/>
  <c r="D324" i="1"/>
  <c r="E76" i="1"/>
  <c r="C361" i="1"/>
  <c r="D185" i="1"/>
  <c r="E41" i="1"/>
  <c r="E264" i="1"/>
  <c r="E281" i="1"/>
  <c r="E343" i="1"/>
  <c r="F145" i="1"/>
  <c r="C227" i="1"/>
  <c r="C315" i="1"/>
  <c r="D43" i="1"/>
  <c r="D127" i="1"/>
  <c r="D219" i="1"/>
  <c r="D311" i="1"/>
  <c r="E47" i="1"/>
  <c r="E179" i="1"/>
  <c r="D20" i="1"/>
  <c r="D112" i="1"/>
  <c r="D208" i="1"/>
  <c r="D328" i="1"/>
  <c r="E80" i="1"/>
  <c r="D21" i="1"/>
  <c r="D189" i="1"/>
  <c r="E45" i="1"/>
  <c r="E308" i="1"/>
  <c r="E285" i="1"/>
  <c r="E355" i="1"/>
  <c r="F169" i="1"/>
  <c r="C235" i="1"/>
  <c r="C319" i="1"/>
  <c r="D47" i="1"/>
  <c r="D131" i="1"/>
  <c r="D223" i="1"/>
  <c r="D315" i="1"/>
  <c r="E51" i="1"/>
  <c r="E187" i="1"/>
  <c r="D24" i="1"/>
  <c r="D116" i="1"/>
  <c r="D212" i="1"/>
  <c r="D332" i="1"/>
  <c r="E84" i="1"/>
  <c r="D29" i="1"/>
  <c r="D197" i="1"/>
  <c r="E61" i="1"/>
  <c r="E312" i="1"/>
  <c r="E337" i="1"/>
  <c r="E359" i="1"/>
  <c r="F197" i="1"/>
  <c r="D319" i="1"/>
  <c r="E59" i="1"/>
  <c r="E195" i="1"/>
  <c r="D28" i="1"/>
  <c r="D120" i="1"/>
  <c r="D220" i="1"/>
  <c r="D340" i="1"/>
  <c r="E88" i="1"/>
  <c r="D37" i="1"/>
  <c r="D201" i="1"/>
  <c r="E89" i="1"/>
  <c r="E324" i="1"/>
  <c r="E345" i="1"/>
  <c r="F110" i="1"/>
  <c r="F217" i="1"/>
  <c r="E130" i="1"/>
  <c r="C243" i="1"/>
  <c r="C327" i="1"/>
  <c r="D55" i="1"/>
  <c r="D139" i="1"/>
  <c r="D231" i="1"/>
  <c r="D327" i="1"/>
  <c r="E63" i="1"/>
  <c r="E211" i="1"/>
  <c r="D32" i="1"/>
  <c r="D124" i="1"/>
  <c r="D228" i="1"/>
  <c r="D344" i="1"/>
  <c r="E100" i="1"/>
  <c r="D41" i="1"/>
  <c r="D229" i="1"/>
  <c r="E101" i="1"/>
  <c r="E352" i="1"/>
  <c r="E361" i="1"/>
  <c r="F118" i="1"/>
  <c r="G35" i="1"/>
  <c r="D348" i="1"/>
  <c r="E110" i="1"/>
  <c r="D49" i="1"/>
  <c r="D241" i="1"/>
  <c r="E106" i="1"/>
  <c r="E364" i="1"/>
  <c r="F37" i="1"/>
  <c r="F63" i="1"/>
  <c r="G115" i="1"/>
  <c r="D361" i="1"/>
  <c r="E119" i="1"/>
  <c r="E152" i="1"/>
  <c r="E268" i="1"/>
  <c r="F24" i="1"/>
  <c r="E165" i="1"/>
  <c r="E289" i="1"/>
  <c r="F90" i="1"/>
  <c r="F26" i="1"/>
  <c r="E363" i="1"/>
  <c r="F171" i="1"/>
  <c r="F148" i="1"/>
  <c r="F245" i="1"/>
  <c r="E135" i="1"/>
  <c r="E160" i="1"/>
  <c r="E272" i="1"/>
  <c r="F28" i="1"/>
  <c r="E169" i="1"/>
  <c r="E301" i="1"/>
  <c r="F114" i="1"/>
  <c r="F38" i="1"/>
  <c r="F15" i="1"/>
  <c r="F175" i="1"/>
  <c r="F156" i="1"/>
  <c r="F249" i="1"/>
  <c r="E13" i="1"/>
  <c r="E143" i="1"/>
  <c r="E164" i="1"/>
  <c r="E276" i="1"/>
  <c r="F32" i="1"/>
  <c r="E173" i="1"/>
  <c r="E305" i="1"/>
  <c r="F122" i="1"/>
  <c r="F42" i="1"/>
  <c r="F31" i="1"/>
  <c r="F187" i="1"/>
  <c r="F176" i="1"/>
  <c r="F277" i="1"/>
  <c r="C321" i="1"/>
  <c r="D65" i="1"/>
  <c r="D165" i="1"/>
  <c r="D269" i="1"/>
  <c r="E21" i="1"/>
  <c r="E167" i="1"/>
  <c r="E172" i="1"/>
  <c r="E284" i="1"/>
  <c r="F40" i="1"/>
  <c r="E177" i="1"/>
  <c r="E313" i="1"/>
  <c r="F130" i="1"/>
  <c r="F46" i="1"/>
  <c r="F54" i="1"/>
  <c r="F191" i="1"/>
  <c r="F180" i="1"/>
  <c r="F325" i="1"/>
  <c r="C329" i="1"/>
  <c r="D69" i="1"/>
  <c r="D169" i="1"/>
  <c r="D277" i="1"/>
  <c r="E25" i="1"/>
  <c r="E175" i="1"/>
  <c r="E176" i="1"/>
  <c r="E288" i="1"/>
  <c r="F44" i="1"/>
  <c r="E185" i="1"/>
  <c r="E317" i="1"/>
  <c r="E258" i="1"/>
  <c r="F69" i="1"/>
  <c r="F70" i="1"/>
  <c r="F195" i="1"/>
  <c r="F208" i="1"/>
  <c r="F329" i="1"/>
  <c r="D177" i="1"/>
  <c r="D281" i="1"/>
  <c r="E29" i="1"/>
  <c r="E183" i="1"/>
  <c r="E184" i="1"/>
  <c r="E300" i="1"/>
  <c r="F57" i="1"/>
  <c r="E189" i="1"/>
  <c r="E329" i="1"/>
  <c r="E262" i="1"/>
  <c r="F101" i="1"/>
  <c r="F78" i="1"/>
  <c r="F223" i="1"/>
  <c r="F228" i="1"/>
  <c r="F238" i="1"/>
  <c r="D172" i="1"/>
  <c r="D268" i="1"/>
  <c r="D360" i="1"/>
  <c r="E96" i="1"/>
  <c r="C341" i="1"/>
  <c r="D81" i="1"/>
  <c r="D181" i="1"/>
  <c r="D289" i="1"/>
  <c r="E33" i="1"/>
  <c r="E191" i="1"/>
  <c r="E188" i="1"/>
  <c r="E304" i="1"/>
  <c r="F65" i="1"/>
  <c r="E201" i="1"/>
  <c r="E333" i="1"/>
  <c r="E274" i="1"/>
  <c r="F125" i="1"/>
  <c r="F102" i="1"/>
  <c r="F243" i="1"/>
  <c r="F236" i="1"/>
  <c r="F318" i="1"/>
  <c r="E57" i="1"/>
  <c r="E231" i="1"/>
  <c r="E204" i="1"/>
  <c r="E320" i="1"/>
  <c r="F97" i="1"/>
  <c r="E221" i="1"/>
  <c r="E349" i="1"/>
  <c r="E302" i="1"/>
  <c r="E263" i="1"/>
  <c r="F47" i="1"/>
  <c r="F275" i="1"/>
  <c r="F308" i="1"/>
  <c r="G195" i="1"/>
  <c r="G275" i="1"/>
  <c r="C365" i="1"/>
  <c r="D101" i="1"/>
  <c r="D209" i="1"/>
  <c r="D313" i="1"/>
  <c r="E65" i="1"/>
  <c r="E104" i="1"/>
  <c r="E220" i="1"/>
  <c r="E332" i="1"/>
  <c r="F121" i="1"/>
  <c r="E233" i="1"/>
  <c r="E365" i="1"/>
  <c r="E318" i="1"/>
  <c r="E279" i="1"/>
  <c r="F83" i="1"/>
  <c r="F331" i="1"/>
  <c r="F336" i="1"/>
  <c r="G355" i="1"/>
  <c r="D292" i="1"/>
  <c r="E28" i="1"/>
  <c r="E150" i="1"/>
  <c r="D9" i="1"/>
  <c r="D105" i="1"/>
  <c r="D213" i="1"/>
  <c r="D321" i="1"/>
  <c r="E69" i="1"/>
  <c r="E108" i="1"/>
  <c r="E224" i="1"/>
  <c r="E336" i="1"/>
  <c r="F129" i="1"/>
  <c r="E237" i="1"/>
  <c r="F9" i="1"/>
  <c r="E322" i="1"/>
  <c r="E283" i="1"/>
  <c r="F91" i="1"/>
  <c r="F351" i="1"/>
  <c r="F340" i="1"/>
  <c r="G96" i="1"/>
  <c r="D296" i="1"/>
  <c r="E32" i="1"/>
  <c r="E158" i="1"/>
  <c r="D13" i="1"/>
  <c r="D109" i="1"/>
  <c r="D221" i="1"/>
  <c r="D325" i="1"/>
  <c r="E77" i="1"/>
  <c r="E112" i="1"/>
  <c r="E228" i="1"/>
  <c r="E344" i="1"/>
  <c r="E121" i="1"/>
  <c r="E249" i="1"/>
  <c r="F21" i="1"/>
  <c r="E326" i="1"/>
  <c r="E295" i="1"/>
  <c r="F95" i="1"/>
  <c r="F355" i="1"/>
  <c r="G8" i="1"/>
  <c r="G176" i="1"/>
  <c r="E174" i="1"/>
  <c r="D17" i="1"/>
  <c r="D117" i="1"/>
  <c r="D225" i="1"/>
  <c r="D329" i="1"/>
  <c r="E81" i="1"/>
  <c r="E116" i="1"/>
  <c r="E232" i="1"/>
  <c r="E348" i="1"/>
  <c r="E125" i="1"/>
  <c r="E253" i="1"/>
  <c r="F25" i="1"/>
  <c r="E338" i="1"/>
  <c r="E311" i="1"/>
  <c r="F107" i="1"/>
  <c r="G23" i="1"/>
  <c r="F137" i="1"/>
  <c r="G256" i="1"/>
  <c r="D216" i="1"/>
  <c r="D312" i="1"/>
  <c r="E48" i="1"/>
  <c r="E190" i="1"/>
  <c r="D25" i="1"/>
  <c r="D129" i="1"/>
  <c r="D233" i="1"/>
  <c r="D341" i="1"/>
  <c r="E93" i="1"/>
  <c r="E128" i="1"/>
  <c r="E244" i="1"/>
  <c r="E356" i="1"/>
  <c r="E141" i="1"/>
  <c r="E265" i="1"/>
  <c r="F50" i="1"/>
  <c r="E354" i="1"/>
  <c r="E339" i="1"/>
  <c r="F115" i="1"/>
  <c r="F76" i="1"/>
  <c r="F165" i="1"/>
  <c r="G157" i="1"/>
  <c r="G77" i="1"/>
  <c r="G317" i="1"/>
  <c r="G58" i="1"/>
  <c r="F357" i="1"/>
  <c r="G138" i="1"/>
  <c r="F154" i="1"/>
  <c r="G218" i="1"/>
  <c r="F158" i="1"/>
  <c r="G298" i="1"/>
  <c r="F303" i="1"/>
  <c r="F288" i="1"/>
  <c r="F186" i="1"/>
  <c r="A55" i="1"/>
  <c r="D7" i="1"/>
  <c r="A19" i="1"/>
  <c r="A62" i="1"/>
  <c r="A94" i="1"/>
  <c r="G346" i="1"/>
  <c r="G266" i="1"/>
  <c r="G186" i="1"/>
  <c r="G106" i="1"/>
  <c r="G365" i="1"/>
  <c r="G285" i="1"/>
  <c r="G205" i="1"/>
  <c r="G125" i="1"/>
  <c r="G45" i="1"/>
  <c r="G304" i="1"/>
  <c r="G224" i="1"/>
  <c r="G144" i="1"/>
  <c r="G64" i="1"/>
  <c r="G323" i="1"/>
  <c r="G243" i="1"/>
  <c r="G163" i="1"/>
  <c r="G83" i="1"/>
  <c r="F366" i="1"/>
  <c r="F286" i="1"/>
  <c r="F206" i="1"/>
  <c r="G17" i="1"/>
  <c r="F297" i="1"/>
  <c r="A70" i="1"/>
  <c r="A110" i="1"/>
  <c r="G342" i="1"/>
  <c r="G262" i="1"/>
  <c r="G182" i="1"/>
  <c r="G102" i="1"/>
  <c r="G361" i="1"/>
  <c r="G281" i="1"/>
  <c r="G201" i="1"/>
  <c r="G121" i="1"/>
  <c r="G41" i="1"/>
  <c r="G300" i="1"/>
  <c r="G220" i="1"/>
  <c r="G140" i="1"/>
  <c r="G60" i="1"/>
  <c r="G319" i="1"/>
  <c r="G239" i="1"/>
  <c r="G159" i="1"/>
  <c r="G79" i="1"/>
  <c r="F362" i="1"/>
  <c r="F282" i="1"/>
  <c r="F202" i="1"/>
  <c r="G13" i="1"/>
  <c r="F293" i="1"/>
  <c r="F213" i="1"/>
  <c r="G24" i="1"/>
  <c r="F304" i="1"/>
  <c r="F224" i="1"/>
  <c r="F144" i="1"/>
  <c r="F64" i="1"/>
  <c r="F319" i="1"/>
  <c r="F239" i="1"/>
  <c r="F159" i="1"/>
  <c r="F79" i="1"/>
  <c r="F48" i="1"/>
  <c r="E327" i="1"/>
  <c r="F133" i="1"/>
  <c r="F10" i="1"/>
  <c r="E290" i="1"/>
  <c r="A86" i="1"/>
  <c r="A126" i="1"/>
  <c r="G338" i="1"/>
  <c r="G258" i="1"/>
  <c r="G178" i="1"/>
  <c r="G98" i="1"/>
  <c r="G357" i="1"/>
  <c r="G277" i="1"/>
  <c r="G197" i="1"/>
  <c r="G117" i="1"/>
  <c r="G37" i="1"/>
  <c r="G296" i="1"/>
  <c r="G216" i="1"/>
  <c r="G136" i="1"/>
  <c r="G56" i="1"/>
  <c r="G315" i="1"/>
  <c r="G235" i="1"/>
  <c r="G155" i="1"/>
  <c r="G75" i="1"/>
  <c r="F358" i="1"/>
  <c r="F278" i="1"/>
  <c r="F198" i="1"/>
  <c r="G9" i="1"/>
  <c r="F289" i="1"/>
  <c r="F209" i="1"/>
  <c r="G20" i="1"/>
  <c r="F300" i="1"/>
  <c r="F220" i="1"/>
  <c r="F140" i="1"/>
  <c r="F60" i="1"/>
  <c r="F315" i="1"/>
  <c r="F235" i="1"/>
  <c r="F155" i="1"/>
  <c r="F75" i="1"/>
  <c r="F43" i="1"/>
  <c r="E323" i="1"/>
  <c r="A102" i="1"/>
  <c r="A10" i="1"/>
  <c r="G334" i="1"/>
  <c r="G254" i="1"/>
  <c r="G174" i="1"/>
  <c r="G94" i="1"/>
  <c r="G353" i="1"/>
  <c r="G273" i="1"/>
  <c r="G193" i="1"/>
  <c r="G113" i="1"/>
  <c r="G33" i="1"/>
  <c r="G292" i="1"/>
  <c r="G212" i="1"/>
  <c r="G132" i="1"/>
  <c r="G52" i="1"/>
  <c r="G311" i="1"/>
  <c r="G231" i="1"/>
  <c r="G151" i="1"/>
  <c r="G71" i="1"/>
  <c r="F354" i="1"/>
  <c r="F274" i="1"/>
  <c r="F194" i="1"/>
  <c r="F365" i="1"/>
  <c r="F285" i="1"/>
  <c r="F205" i="1"/>
  <c r="G16" i="1"/>
  <c r="F296" i="1"/>
  <c r="F216" i="1"/>
  <c r="F136" i="1"/>
  <c r="F56" i="1"/>
  <c r="F311" i="1"/>
  <c r="F231" i="1"/>
  <c r="F151" i="1"/>
  <c r="F71" i="1"/>
  <c r="F39" i="1"/>
  <c r="E319" i="1"/>
  <c r="F117" i="1"/>
  <c r="E362" i="1"/>
  <c r="E282" i="1"/>
  <c r="F45" i="1"/>
  <c r="E325" i="1"/>
  <c r="E245" i="1"/>
  <c r="A130" i="1"/>
  <c r="A118" i="1"/>
  <c r="A15" i="1"/>
  <c r="G330" i="1"/>
  <c r="G250" i="1"/>
  <c r="G170" i="1"/>
  <c r="G90" i="1"/>
  <c r="G349" i="1"/>
  <c r="G269" i="1"/>
  <c r="G189" i="1"/>
  <c r="G109" i="1"/>
  <c r="G29" i="1"/>
  <c r="G288" i="1"/>
  <c r="G208" i="1"/>
  <c r="G128" i="1"/>
  <c r="G48" i="1"/>
  <c r="G307" i="1"/>
  <c r="G227" i="1"/>
  <c r="G147" i="1"/>
  <c r="G67" i="1"/>
  <c r="F350" i="1"/>
  <c r="F270" i="1"/>
  <c r="F190" i="1"/>
  <c r="F361" i="1"/>
  <c r="F281" i="1"/>
  <c r="F201" i="1"/>
  <c r="G12" i="1"/>
  <c r="F292" i="1"/>
  <c r="F212" i="1"/>
  <c r="F132" i="1"/>
  <c r="F52" i="1"/>
  <c r="F307" i="1"/>
  <c r="F227" i="1"/>
  <c r="F147" i="1"/>
  <c r="F67" i="1"/>
  <c r="F35" i="1"/>
  <c r="E315" i="1"/>
  <c r="F109" i="1"/>
  <c r="E358" i="1"/>
  <c r="E278" i="1"/>
  <c r="F41" i="1"/>
  <c r="E321" i="1"/>
  <c r="E241" i="1"/>
  <c r="E161" i="1"/>
  <c r="F73" i="1"/>
  <c r="E340" i="1"/>
  <c r="E260" i="1"/>
  <c r="E180" i="1"/>
  <c r="E247" i="1"/>
  <c r="E97" i="1"/>
  <c r="E17" i="1"/>
  <c r="D297" i="1"/>
  <c r="D217" i="1"/>
  <c r="D137" i="1"/>
  <c r="D57" i="1"/>
  <c r="C337" i="1"/>
  <c r="E126" i="1"/>
  <c r="E36" i="1"/>
  <c r="D316" i="1"/>
  <c r="D236" i="1"/>
  <c r="D156" i="1"/>
  <c r="D76" i="1"/>
  <c r="C356" i="1"/>
  <c r="E163" i="1"/>
  <c r="E55" i="1"/>
  <c r="D335" i="1"/>
  <c r="D255" i="1"/>
  <c r="D175" i="1"/>
  <c r="A39" i="1"/>
  <c r="A63" i="1"/>
  <c r="A21" i="1"/>
  <c r="G326" i="1"/>
  <c r="G246" i="1"/>
  <c r="G166" i="1"/>
  <c r="G86" i="1"/>
  <c r="G345" i="1"/>
  <c r="G265" i="1"/>
  <c r="G185" i="1"/>
  <c r="G105" i="1"/>
  <c r="G364" i="1"/>
  <c r="G284" i="1"/>
  <c r="G204" i="1"/>
  <c r="G124" i="1"/>
  <c r="G44" i="1"/>
  <c r="G303" i="1"/>
  <c r="G223" i="1"/>
  <c r="G143" i="1"/>
  <c r="G63" i="1"/>
  <c r="F346" i="1"/>
  <c r="F266" i="1"/>
  <c r="A7" i="1"/>
  <c r="A74" i="1"/>
  <c r="A27" i="1"/>
  <c r="G322" i="1"/>
  <c r="G242" i="1"/>
  <c r="G162" i="1"/>
  <c r="G82" i="1"/>
  <c r="G341" i="1"/>
  <c r="G261" i="1"/>
  <c r="G181" i="1"/>
  <c r="G101" i="1"/>
  <c r="G360" i="1"/>
  <c r="G280" i="1"/>
  <c r="G200" i="1"/>
  <c r="G120" i="1"/>
  <c r="G40" i="1"/>
  <c r="G299" i="1"/>
  <c r="G219" i="1"/>
  <c r="G139" i="1"/>
  <c r="G59" i="1"/>
  <c r="F342" i="1"/>
  <c r="F262" i="1"/>
  <c r="F182" i="1"/>
  <c r="F353" i="1"/>
  <c r="F273" i="1"/>
  <c r="F193" i="1"/>
  <c r="F364" i="1"/>
  <c r="F284" i="1"/>
  <c r="F204" i="1"/>
  <c r="F124" i="1"/>
  <c r="G19" i="1"/>
  <c r="F299" i="1"/>
  <c r="F219" i="1"/>
  <c r="F139" i="1"/>
  <c r="F59" i="1"/>
  <c r="F27" i="1"/>
  <c r="E307" i="1"/>
  <c r="F93" i="1"/>
  <c r="E350" i="1"/>
  <c r="E270" i="1"/>
  <c r="F33" i="1"/>
  <c r="A31" i="1"/>
  <c r="A90" i="1"/>
  <c r="A35" i="1"/>
  <c r="G318" i="1"/>
  <c r="G238" i="1"/>
  <c r="G158" i="1"/>
  <c r="G78" i="1"/>
  <c r="G337" i="1"/>
  <c r="G257" i="1"/>
  <c r="G177" i="1"/>
  <c r="G97" i="1"/>
  <c r="G356" i="1"/>
  <c r="G276" i="1"/>
  <c r="G196" i="1"/>
  <c r="G116" i="1"/>
  <c r="G36" i="1"/>
  <c r="G295" i="1"/>
  <c r="G215" i="1"/>
  <c r="G135" i="1"/>
  <c r="G55" i="1"/>
  <c r="F338" i="1"/>
  <c r="F258" i="1"/>
  <c r="F178" i="1"/>
  <c r="F349" i="1"/>
  <c r="F269" i="1"/>
  <c r="F189" i="1"/>
  <c r="F360" i="1"/>
  <c r="F280" i="1"/>
  <c r="F200" i="1"/>
  <c r="F120" i="1"/>
  <c r="G15" i="1"/>
  <c r="F295" i="1"/>
  <c r="F215" i="1"/>
  <c r="F135" i="1"/>
  <c r="F55" i="1"/>
  <c r="F23" i="1"/>
  <c r="E303" i="1"/>
  <c r="F85" i="1"/>
  <c r="E346" i="1"/>
  <c r="E266" i="1"/>
  <c r="F29" i="1"/>
  <c r="E309" i="1"/>
  <c r="E229" i="1"/>
  <c r="E149" i="1"/>
  <c r="F49" i="1"/>
  <c r="E328" i="1"/>
  <c r="E248" i="1"/>
  <c r="E168" i="1"/>
  <c r="E223" i="1"/>
  <c r="E85" i="1"/>
  <c r="D365" i="1"/>
  <c r="D285" i="1"/>
  <c r="D205" i="1"/>
  <c r="D125" i="1"/>
  <c r="D45" i="1"/>
  <c r="C325" i="1"/>
  <c r="E105" i="1"/>
  <c r="E24" i="1"/>
  <c r="D304" i="1"/>
  <c r="D224" i="1"/>
  <c r="D144" i="1"/>
  <c r="D64" i="1"/>
  <c r="C344" i="1"/>
  <c r="E139" i="1"/>
  <c r="E43" i="1"/>
  <c r="D323" i="1"/>
  <c r="D243" i="1"/>
  <c r="D163" i="1"/>
  <c r="A13" i="1"/>
  <c r="A106" i="1"/>
  <c r="A43" i="1"/>
  <c r="G314" i="1"/>
  <c r="G234" i="1"/>
  <c r="G154" i="1"/>
  <c r="G74" i="1"/>
  <c r="G333" i="1"/>
  <c r="G253" i="1"/>
  <c r="G173" i="1"/>
  <c r="G93" i="1"/>
  <c r="G352" i="1"/>
  <c r="G272" i="1"/>
  <c r="G192" i="1"/>
  <c r="G112" i="1"/>
  <c r="G32" i="1"/>
  <c r="G291" i="1"/>
  <c r="G211" i="1"/>
  <c r="G131" i="1"/>
  <c r="G51" i="1"/>
  <c r="F334" i="1"/>
  <c r="F254" i="1"/>
  <c r="F174" i="1"/>
  <c r="F345" i="1"/>
  <c r="F265" i="1"/>
  <c r="F185" i="1"/>
  <c r="F356" i="1"/>
  <c r="F276" i="1"/>
  <c r="F196" i="1"/>
  <c r="F116" i="1"/>
  <c r="G11" i="1"/>
  <c r="F291" i="1"/>
  <c r="F211" i="1"/>
  <c r="F131" i="1"/>
  <c r="F51" i="1"/>
  <c r="F19" i="1"/>
  <c r="E299" i="1"/>
  <c r="F77" i="1"/>
  <c r="A18" i="1"/>
  <c r="A122" i="1"/>
  <c r="A51" i="1"/>
  <c r="G310" i="1"/>
  <c r="G230" i="1"/>
  <c r="G150" i="1"/>
  <c r="G70" i="1"/>
  <c r="G329" i="1"/>
  <c r="G249" i="1"/>
  <c r="G169" i="1"/>
  <c r="G89" i="1"/>
  <c r="G348" i="1"/>
  <c r="G268" i="1"/>
  <c r="G188" i="1"/>
  <c r="G108" i="1"/>
  <c r="G28" i="1"/>
  <c r="G287" i="1"/>
  <c r="G207" i="1"/>
  <c r="G127" i="1"/>
  <c r="G47" i="1"/>
  <c r="F330" i="1"/>
  <c r="F250" i="1"/>
  <c r="F170" i="1"/>
  <c r="F341" i="1"/>
  <c r="F261" i="1"/>
  <c r="F181" i="1"/>
  <c r="F352" i="1"/>
  <c r="F272" i="1"/>
  <c r="F192" i="1"/>
  <c r="F112" i="1"/>
  <c r="G7" i="1"/>
  <c r="F287" i="1"/>
  <c r="F207" i="1"/>
  <c r="A47" i="1"/>
  <c r="A9" i="1"/>
  <c r="A59" i="1"/>
  <c r="G306" i="1"/>
  <c r="G226" i="1"/>
  <c r="G146" i="1"/>
  <c r="G66" i="1"/>
  <c r="G325" i="1"/>
  <c r="G245" i="1"/>
  <c r="G165" i="1"/>
  <c r="G85" i="1"/>
  <c r="G344" i="1"/>
  <c r="G264" i="1"/>
  <c r="G184" i="1"/>
  <c r="G104" i="1"/>
  <c r="G363" i="1"/>
  <c r="G283" i="1"/>
  <c r="G203" i="1"/>
  <c r="G123" i="1"/>
  <c r="G43" i="1"/>
  <c r="F326" i="1"/>
  <c r="F246" i="1"/>
  <c r="F166" i="1"/>
  <c r="F337" i="1"/>
  <c r="F257" i="1"/>
  <c r="F177" i="1"/>
  <c r="F348" i="1"/>
  <c r="F268" i="1"/>
  <c r="F188" i="1"/>
  <c r="F108" i="1"/>
  <c r="F363" i="1"/>
  <c r="F283" i="1"/>
  <c r="F203" i="1"/>
  <c r="F123" i="1"/>
  <c r="F134" i="1"/>
  <c r="F11" i="1"/>
  <c r="E291" i="1"/>
  <c r="F61" i="1"/>
  <c r="E334" i="1"/>
  <c r="E254" i="1"/>
  <c r="F17" i="1"/>
  <c r="E297" i="1"/>
  <c r="E217" i="1"/>
  <c r="E137" i="1"/>
  <c r="F36" i="1"/>
  <c r="E316" i="1"/>
  <c r="E236" i="1"/>
  <c r="E156" i="1"/>
  <c r="E199" i="1"/>
  <c r="E73" i="1"/>
  <c r="D353" i="1"/>
  <c r="D273" i="1"/>
  <c r="D193" i="1"/>
  <c r="D113" i="1"/>
  <c r="D33" i="1"/>
  <c r="E238" i="1"/>
  <c r="E92" i="1"/>
  <c r="A23" i="1"/>
  <c r="A14" i="1"/>
  <c r="A67" i="1"/>
  <c r="G302" i="1"/>
  <c r="G222" i="1"/>
  <c r="G142" i="1"/>
  <c r="G62" i="1"/>
  <c r="G321" i="1"/>
  <c r="G241" i="1"/>
  <c r="G161" i="1"/>
  <c r="G81" i="1"/>
  <c r="G340" i="1"/>
  <c r="G260" i="1"/>
  <c r="G180" i="1"/>
  <c r="G100" i="1"/>
  <c r="G359" i="1"/>
  <c r="G279" i="1"/>
  <c r="G199" i="1"/>
  <c r="G119" i="1"/>
  <c r="G39" i="1"/>
  <c r="F322" i="1"/>
  <c r="F242" i="1"/>
  <c r="F162" i="1"/>
  <c r="F333" i="1"/>
  <c r="F253" i="1"/>
  <c r="F173" i="1"/>
  <c r="F344" i="1"/>
  <c r="F264" i="1"/>
  <c r="F184" i="1"/>
  <c r="F104" i="1"/>
  <c r="F359" i="1"/>
  <c r="F279" i="1"/>
  <c r="F199" i="1"/>
  <c r="F119" i="1"/>
  <c r="F126" i="1"/>
  <c r="F7" i="1"/>
  <c r="E287" i="1"/>
  <c r="F53" i="1"/>
  <c r="E330" i="1"/>
  <c r="E250" i="1"/>
  <c r="F13" i="1"/>
  <c r="E293" i="1"/>
  <c r="E213" i="1"/>
  <c r="E133" i="1"/>
  <c r="A11" i="1"/>
  <c r="A26" i="1"/>
  <c r="A98" i="1"/>
  <c r="G294" i="1"/>
  <c r="G214" i="1"/>
  <c r="G134" i="1"/>
  <c r="G54" i="1"/>
  <c r="G313" i="1"/>
  <c r="G233" i="1"/>
  <c r="G153" i="1"/>
  <c r="G73" i="1"/>
  <c r="G332" i="1"/>
  <c r="G252" i="1"/>
  <c r="G172" i="1"/>
  <c r="G92" i="1"/>
  <c r="G351" i="1"/>
  <c r="G271" i="1"/>
  <c r="G191" i="1"/>
  <c r="G111" i="1"/>
  <c r="G31" i="1"/>
  <c r="F314" i="1"/>
  <c r="F234" i="1"/>
  <c r="A17" i="1"/>
  <c r="A34" i="1"/>
  <c r="A114" i="1"/>
  <c r="G290" i="1"/>
  <c r="G210" i="1"/>
  <c r="G130" i="1"/>
  <c r="G50" i="1"/>
  <c r="G309" i="1"/>
  <c r="G229" i="1"/>
  <c r="G149" i="1"/>
  <c r="G69" i="1"/>
  <c r="G328" i="1"/>
  <c r="G248" i="1"/>
  <c r="G168" i="1"/>
  <c r="G88" i="1"/>
  <c r="G347" i="1"/>
  <c r="G267" i="1"/>
  <c r="G187" i="1"/>
  <c r="G107" i="1"/>
  <c r="G27" i="1"/>
  <c r="F310" i="1"/>
  <c r="F230" i="1"/>
  <c r="F150" i="1"/>
  <c r="F321" i="1"/>
  <c r="F241" i="1"/>
  <c r="F161" i="1"/>
  <c r="F332" i="1"/>
  <c r="F252" i="1"/>
  <c r="F172" i="1"/>
  <c r="F92" i="1"/>
  <c r="F347" i="1"/>
  <c r="F267" i="1"/>
  <c r="A22" i="1"/>
  <c r="A42" i="1"/>
  <c r="G366" i="1"/>
  <c r="G286" i="1"/>
  <c r="G206" i="1"/>
  <c r="G126" i="1"/>
  <c r="G46" i="1"/>
  <c r="G305" i="1"/>
  <c r="G225" i="1"/>
  <c r="G145" i="1"/>
  <c r="G65" i="1"/>
  <c r="G324" i="1"/>
  <c r="G244" i="1"/>
  <c r="G164" i="1"/>
  <c r="G84" i="1"/>
  <c r="G343" i="1"/>
  <c r="G263" i="1"/>
  <c r="G183" i="1"/>
  <c r="G103" i="1"/>
  <c r="G26" i="1"/>
  <c r="F306" i="1"/>
  <c r="F226" i="1"/>
  <c r="F146" i="1"/>
  <c r="F317" i="1"/>
  <c r="F237" i="1"/>
  <c r="F157" i="1"/>
  <c r="F328" i="1"/>
  <c r="F248" i="1"/>
  <c r="F168" i="1"/>
  <c r="F88" i="1"/>
  <c r="F343" i="1"/>
  <c r="F263" i="1"/>
  <c r="F183" i="1"/>
  <c r="F103" i="1"/>
  <c r="F94" i="1"/>
  <c r="E351" i="1"/>
  <c r="E271" i="1"/>
  <c r="F34" i="1"/>
  <c r="E314" i="1"/>
  <c r="F106" i="1"/>
  <c r="E357" i="1"/>
  <c r="E277" i="1"/>
  <c r="E197" i="1"/>
  <c r="E117" i="1"/>
  <c r="F16" i="1"/>
  <c r="E296" i="1"/>
  <c r="E216" i="1"/>
  <c r="E136" i="1"/>
  <c r="E159" i="1"/>
  <c r="E53" i="1"/>
  <c r="D333" i="1"/>
  <c r="D253" i="1"/>
  <c r="D173" i="1"/>
  <c r="A30" i="1"/>
  <c r="A50" i="1"/>
  <c r="G362" i="1"/>
  <c r="G282" i="1"/>
  <c r="G202" i="1"/>
  <c r="G122" i="1"/>
  <c r="G42" i="1"/>
  <c r="G301" i="1"/>
  <c r="G221" i="1"/>
  <c r="G141" i="1"/>
  <c r="G61" i="1"/>
  <c r="G320" i="1"/>
  <c r="G240" i="1"/>
  <c r="G160" i="1"/>
  <c r="G80" i="1"/>
  <c r="G339" i="1"/>
  <c r="G259" i="1"/>
  <c r="G179" i="1"/>
  <c r="G99" i="1"/>
  <c r="G22" i="1"/>
  <c r="F302" i="1"/>
  <c r="F222" i="1"/>
  <c r="F142" i="1"/>
  <c r="F313" i="1"/>
  <c r="F233" i="1"/>
  <c r="F153" i="1"/>
  <c r="F324" i="1"/>
  <c r="F244" i="1"/>
  <c r="F164" i="1"/>
  <c r="F84" i="1"/>
  <c r="F339" i="1"/>
  <c r="F259" i="1"/>
  <c r="F179" i="1"/>
  <c r="F99" i="1"/>
  <c r="F86" i="1"/>
  <c r="E347" i="1"/>
  <c r="E267" i="1"/>
  <c r="F30" i="1"/>
  <c r="E310" i="1"/>
  <c r="F98" i="1"/>
  <c r="E353" i="1"/>
  <c r="E273" i="1"/>
  <c r="E193" i="1"/>
  <c r="E113" i="1"/>
  <c r="F12" i="1"/>
  <c r="E292" i="1"/>
  <c r="E212" i="1"/>
  <c r="E132" i="1"/>
  <c r="E151" i="1"/>
  <c r="E49" i="1"/>
  <c r="A38" i="1"/>
  <c r="A58" i="1"/>
  <c r="G358" i="1"/>
  <c r="G278" i="1"/>
  <c r="G198" i="1"/>
  <c r="G118" i="1"/>
  <c r="G38" i="1"/>
  <c r="G297" i="1"/>
  <c r="G217" i="1"/>
  <c r="G137" i="1"/>
  <c r="G57" i="1"/>
  <c r="G316" i="1"/>
  <c r="G236" i="1"/>
  <c r="G156" i="1"/>
  <c r="G76" i="1"/>
  <c r="G335" i="1"/>
  <c r="G255" i="1"/>
  <c r="G175" i="1"/>
  <c r="G95" i="1"/>
  <c r="G18" i="1"/>
  <c r="F298" i="1"/>
  <c r="F218" i="1"/>
  <c r="F138" i="1"/>
  <c r="F309" i="1"/>
  <c r="F229" i="1"/>
  <c r="F149" i="1"/>
  <c r="F320" i="1"/>
  <c r="F240" i="1"/>
  <c r="F160" i="1"/>
  <c r="F80" i="1"/>
  <c r="F335" i="1"/>
  <c r="F255" i="1"/>
  <c r="A46" i="1"/>
  <c r="A66" i="1"/>
  <c r="G354" i="1"/>
  <c r="G274" i="1"/>
  <c r="G194" i="1"/>
  <c r="G114" i="1"/>
  <c r="G34" i="1"/>
  <c r="G293" i="1"/>
  <c r="G213" i="1"/>
  <c r="G133" i="1"/>
  <c r="G53" i="1"/>
  <c r="G312" i="1"/>
  <c r="G232" i="1"/>
  <c r="G152" i="1"/>
  <c r="G72" i="1"/>
  <c r="G331" i="1"/>
  <c r="G251" i="1"/>
  <c r="G171" i="1"/>
  <c r="G91" i="1"/>
  <c r="G14" i="1"/>
  <c r="F294" i="1"/>
  <c r="F214" i="1"/>
  <c r="G25" i="1"/>
  <c r="F305" i="1"/>
  <c r="F225" i="1"/>
  <c r="A54" i="1"/>
  <c r="A78" i="1"/>
  <c r="G350" i="1"/>
  <c r="G270" i="1"/>
  <c r="G190" i="1"/>
  <c r="G110" i="1"/>
  <c r="G30" i="1"/>
  <c r="G289" i="1"/>
  <c r="G209" i="1"/>
  <c r="G129" i="1"/>
  <c r="G49" i="1"/>
  <c r="G308" i="1"/>
  <c r="G228" i="1"/>
  <c r="G148" i="1"/>
  <c r="G68" i="1"/>
  <c r="G327" i="1"/>
  <c r="G247" i="1"/>
  <c r="G167" i="1"/>
  <c r="G87" i="1"/>
  <c r="G10" i="1"/>
  <c r="F290" i="1"/>
  <c r="F210" i="1"/>
  <c r="G21" i="1"/>
  <c r="F301" i="1"/>
  <c r="F221" i="1"/>
  <c r="F141" i="1"/>
  <c r="F312" i="1"/>
  <c r="F232" i="1"/>
  <c r="F152" i="1"/>
  <c r="F72" i="1"/>
  <c r="F327" i="1"/>
  <c r="F247" i="1"/>
  <c r="F167" i="1"/>
  <c r="F87" i="1"/>
  <c r="F62" i="1"/>
  <c r="E335" i="1"/>
  <c r="E255" i="1"/>
  <c r="F18" i="1"/>
  <c r="E298" i="1"/>
  <c r="F74" i="1"/>
  <c r="E341" i="1"/>
  <c r="E261" i="1"/>
  <c r="E181" i="1"/>
  <c r="F113" i="1"/>
  <c r="E360" i="1"/>
  <c r="E280" i="1"/>
  <c r="E200" i="1"/>
  <c r="E120" i="1"/>
  <c r="E127" i="1"/>
  <c r="E37" i="1"/>
  <c r="D317" i="1"/>
  <c r="D237" i="1"/>
  <c r="D157" i="1"/>
  <c r="D77" i="1"/>
  <c r="C357" i="1"/>
  <c r="E166" i="1"/>
  <c r="E56" i="1"/>
  <c r="D336" i="1"/>
  <c r="D256" i="1"/>
  <c r="D176" i="1"/>
  <c r="D96" i="1"/>
  <c r="D16" i="1"/>
  <c r="E203" i="1"/>
  <c r="E75" i="1"/>
  <c r="D355" i="1"/>
  <c r="D275" i="1"/>
  <c r="D195" i="1"/>
  <c r="D115" i="1"/>
  <c r="D35" i="1"/>
  <c r="C311" i="1"/>
  <c r="C231" i="1"/>
  <c r="E114" i="1"/>
  <c r="E30" i="1"/>
  <c r="D310" i="1"/>
  <c r="D230" i="1"/>
  <c r="D150" i="1"/>
  <c r="D70" i="1"/>
  <c r="C350" i="1"/>
  <c r="C270" i="1"/>
  <c r="C269" i="1"/>
  <c r="C163" i="1"/>
  <c r="C83" i="1"/>
  <c r="B363" i="1"/>
  <c r="B283" i="1"/>
  <c r="B203" i="1"/>
  <c r="G5" i="1"/>
  <c r="G4" i="1" s="1"/>
  <c r="G2" i="1"/>
  <c r="A144" i="1" l="1"/>
  <c r="C304" i="1"/>
  <c r="B136" i="1"/>
  <c r="B48" i="1"/>
  <c r="C152" i="1"/>
  <c r="B132" i="1"/>
  <c r="C157" i="1"/>
  <c r="B172" i="1"/>
  <c r="B343" i="1"/>
  <c r="B322" i="1"/>
  <c r="C113" i="1"/>
  <c r="B153" i="1"/>
  <c r="D63" i="1"/>
  <c r="B127" i="1"/>
  <c r="B295" i="1"/>
  <c r="B194" i="1"/>
  <c r="C42" i="1"/>
  <c r="C93" i="1"/>
  <c r="B111" i="1"/>
  <c r="C173" i="1"/>
  <c r="E78" i="1"/>
  <c r="C34" i="1"/>
  <c r="C135" i="1"/>
  <c r="C281" i="1"/>
  <c r="D350" i="1"/>
  <c r="B254" i="1"/>
  <c r="B328" i="1"/>
  <c r="C233" i="1"/>
  <c r="A136" i="1"/>
  <c r="A60" i="1"/>
  <c r="B297" i="1"/>
  <c r="B214" i="1"/>
  <c r="B285" i="1"/>
  <c r="B49" i="1"/>
  <c r="C264" i="1"/>
  <c r="A212" i="1"/>
  <c r="A337" i="1"/>
  <c r="B234" i="1"/>
  <c r="B232" i="1"/>
  <c r="A355" i="1"/>
  <c r="B228" i="1"/>
  <c r="B293" i="1"/>
  <c r="A148" i="1"/>
  <c r="B243" i="1"/>
  <c r="B131" i="1"/>
  <c r="B288" i="1"/>
  <c r="C174" i="1"/>
  <c r="C239" i="1"/>
  <c r="C170" i="1"/>
  <c r="C313" i="1"/>
  <c r="C223" i="1"/>
  <c r="C142" i="1"/>
  <c r="C305" i="1"/>
  <c r="B289" i="1"/>
  <c r="B259" i="1"/>
  <c r="B294" i="1"/>
  <c r="D322" i="1"/>
  <c r="C26" i="1"/>
  <c r="D184" i="1"/>
  <c r="D282" i="1"/>
  <c r="C126" i="1"/>
  <c r="B97" i="1"/>
  <c r="B64" i="1"/>
  <c r="C122" i="1"/>
  <c r="B324" i="1"/>
  <c r="A296" i="1"/>
  <c r="A333" i="1"/>
  <c r="A220" i="1"/>
  <c r="B355" i="1"/>
  <c r="B316" i="1"/>
  <c r="B339" i="1"/>
  <c r="C160" i="1"/>
  <c r="C53" i="1"/>
  <c r="A232" i="1"/>
  <c r="C22" i="1"/>
  <c r="C141" i="1"/>
  <c r="B253" i="1"/>
  <c r="A314" i="1"/>
  <c r="B191" i="1"/>
  <c r="B265" i="1"/>
  <c r="B33" i="1"/>
  <c r="C161" i="1"/>
  <c r="D203" i="1"/>
  <c r="D198" i="1"/>
  <c r="C187" i="1"/>
  <c r="B309" i="1"/>
  <c r="C80" i="1"/>
  <c r="A340" i="1"/>
  <c r="C75" i="1"/>
  <c r="B93" i="1"/>
  <c r="B148" i="1"/>
  <c r="C31" i="1"/>
  <c r="B85" i="1"/>
  <c r="B56" i="1"/>
  <c r="A177" i="1"/>
  <c r="C102" i="1"/>
  <c r="C312" i="1"/>
  <c r="A64" i="1"/>
  <c r="C57" i="1"/>
  <c r="C48" i="1"/>
  <c r="C58" i="1"/>
  <c r="B308" i="1"/>
  <c r="A174" i="1"/>
  <c r="B120" i="1"/>
  <c r="B204" i="1"/>
  <c r="B200" i="1"/>
  <c r="A24" i="1"/>
  <c r="C284" i="1"/>
  <c r="B310" i="1"/>
  <c r="B94" i="1"/>
  <c r="B257" i="1"/>
  <c r="A20" i="1"/>
  <c r="A188" i="1"/>
  <c r="B217" i="1"/>
  <c r="C240" i="1"/>
  <c r="B106" i="1"/>
  <c r="B17" i="1"/>
  <c r="A235" i="1"/>
  <c r="B251" i="1"/>
  <c r="B274" i="1"/>
  <c r="D306" i="1"/>
  <c r="D128" i="1"/>
  <c r="B159" i="1"/>
  <c r="C366" i="1"/>
  <c r="C79" i="1"/>
  <c r="C77" i="1"/>
  <c r="A341" i="1"/>
  <c r="B240" i="1"/>
  <c r="A52" i="1"/>
  <c r="A89" i="1"/>
  <c r="C73" i="1"/>
  <c r="C172" i="1"/>
  <c r="A336" i="1"/>
  <c r="B74" i="1"/>
  <c r="C69" i="1"/>
  <c r="C68" i="1"/>
  <c r="A332" i="1"/>
  <c r="B82" i="1"/>
  <c r="A242" i="1"/>
  <c r="C65" i="1"/>
  <c r="C164" i="1"/>
  <c r="A328" i="1"/>
  <c r="C94" i="1"/>
  <c r="B185" i="1"/>
  <c r="B224" i="1"/>
  <c r="B335" i="1"/>
  <c r="B61" i="1"/>
  <c r="A152" i="1"/>
  <c r="B255" i="1"/>
  <c r="C272" i="1"/>
  <c r="B45" i="1"/>
  <c r="C149" i="1"/>
  <c r="B108" i="1"/>
  <c r="C300" i="1"/>
  <c r="A100" i="1"/>
  <c r="C104" i="1"/>
  <c r="A213" i="1"/>
  <c r="A318" i="1"/>
  <c r="A322" i="1"/>
  <c r="B66" i="1"/>
  <c r="B242" i="1"/>
  <c r="B197" i="1"/>
  <c r="C72" i="1"/>
  <c r="B60" i="1"/>
  <c r="A216" i="1"/>
  <c r="C114" i="1"/>
  <c r="B301" i="1"/>
  <c r="C168" i="1"/>
  <c r="B144" i="1"/>
  <c r="A140" i="1"/>
  <c r="A97" i="1"/>
  <c r="A162" i="1"/>
  <c r="B218" i="1"/>
  <c r="B189" i="1"/>
  <c r="C60" i="1"/>
  <c r="B52" i="1"/>
  <c r="A224" i="1"/>
  <c r="C189" i="1"/>
  <c r="B65" i="1"/>
  <c r="B312" i="1"/>
  <c r="A324" i="1"/>
  <c r="C185" i="1"/>
  <c r="C296" i="1"/>
  <c r="B44" i="1"/>
  <c r="A189" i="1"/>
  <c r="C30" i="1"/>
  <c r="B296" i="1"/>
  <c r="B269" i="1"/>
  <c r="B112" i="1"/>
  <c r="B41" i="1"/>
  <c r="C14" i="1"/>
  <c r="B192" i="1"/>
  <c r="C112" i="1"/>
  <c r="B29" i="1"/>
  <c r="A108" i="1"/>
  <c r="B281" i="1"/>
  <c r="A317" i="1"/>
  <c r="A33" i="1"/>
  <c r="A37" i="1"/>
  <c r="A68" i="1"/>
  <c r="B210" i="1"/>
  <c r="B177" i="1"/>
  <c r="C44" i="1"/>
  <c r="A320" i="1"/>
  <c r="A109" i="1"/>
  <c r="C54" i="1"/>
  <c r="B273" i="1"/>
  <c r="B208" i="1"/>
  <c r="C153" i="1"/>
  <c r="B292" i="1"/>
  <c r="C18" i="1"/>
  <c r="C248" i="1"/>
  <c r="C316" i="1"/>
  <c r="B37" i="1"/>
  <c r="B342" i="1"/>
  <c r="B188" i="1"/>
  <c r="C125" i="1"/>
  <c r="B229" i="1"/>
  <c r="C105" i="1"/>
  <c r="C180" i="1"/>
  <c r="A124" i="1"/>
  <c r="A25" i="1"/>
  <c r="A335" i="1"/>
  <c r="A164" i="1"/>
  <c r="A269" i="1"/>
  <c r="B247" i="1"/>
  <c r="C25" i="1"/>
  <c r="C128" i="1"/>
  <c r="A308" i="1"/>
  <c r="C21" i="1"/>
  <c r="C124" i="1"/>
  <c r="A8" i="1"/>
  <c r="C17" i="1"/>
  <c r="C120" i="1"/>
  <c r="A12" i="1"/>
  <c r="B365" i="1"/>
  <c r="C116" i="1"/>
  <c r="B361" i="1"/>
  <c r="B280" i="1"/>
  <c r="A180" i="1"/>
  <c r="B272" i="1"/>
  <c r="C200" i="1"/>
  <c r="A145" i="1"/>
  <c r="B117" i="1"/>
  <c r="A301" i="1"/>
  <c r="A125" i="1"/>
  <c r="A272" i="1"/>
  <c r="B173" i="1"/>
  <c r="A41" i="1"/>
  <c r="A253" i="1"/>
  <c r="B14" i="1"/>
  <c r="A274" i="1"/>
  <c r="B220" i="1"/>
  <c r="A72" i="1"/>
  <c r="A29" i="1"/>
  <c r="B19" i="1"/>
  <c r="B174" i="1"/>
  <c r="B162" i="1"/>
  <c r="B149" i="1"/>
  <c r="C32" i="1"/>
  <c r="B28" i="1"/>
  <c r="B158" i="1"/>
  <c r="B145" i="1"/>
  <c r="C28" i="1"/>
  <c r="B24" i="1"/>
  <c r="B146" i="1"/>
  <c r="B141" i="1"/>
  <c r="C24" i="1"/>
  <c r="B20" i="1"/>
  <c r="B138" i="1"/>
  <c r="B137" i="1"/>
  <c r="C20" i="1"/>
  <c r="C137" i="1"/>
  <c r="C224" i="1"/>
  <c r="B100" i="1"/>
  <c r="A137" i="1"/>
  <c r="C12" i="1"/>
  <c r="B318" i="1"/>
  <c r="B88" i="1"/>
  <c r="B98" i="1"/>
  <c r="C289" i="1"/>
  <c r="A252" i="1"/>
  <c r="C50" i="1"/>
  <c r="A221" i="1"/>
  <c r="B212" i="1"/>
  <c r="A156" i="1"/>
  <c r="A233" i="1"/>
  <c r="A166" i="1"/>
  <c r="A181" i="1"/>
  <c r="A278" i="1"/>
  <c r="B284" i="1"/>
  <c r="B114" i="1"/>
  <c r="B133" i="1"/>
  <c r="C16" i="1"/>
  <c r="B12" i="1"/>
  <c r="A57" i="1"/>
  <c r="B129" i="1"/>
  <c r="B8" i="1"/>
  <c r="B353" i="1"/>
  <c r="B180" i="1"/>
  <c r="A65" i="1"/>
  <c r="B121" i="1"/>
  <c r="B221" i="1"/>
  <c r="A116" i="1"/>
  <c r="A306" i="1"/>
  <c r="A352" i="1"/>
  <c r="A230" i="1"/>
  <c r="C100" i="1"/>
  <c r="A146" i="1"/>
  <c r="A327" i="1"/>
  <c r="A167" i="1"/>
  <c r="A45" i="1"/>
  <c r="A173" i="1"/>
  <c r="A185" i="1"/>
  <c r="A282" i="1"/>
  <c r="C29" i="1"/>
  <c r="A236" i="1"/>
  <c r="A260" i="1"/>
  <c r="C292" i="1"/>
  <c r="B357" i="1"/>
  <c r="C204" i="1"/>
  <c r="B184" i="1"/>
  <c r="A104" i="1"/>
  <c r="B102" i="1"/>
  <c r="B125" i="1"/>
  <c r="C8" i="1"/>
  <c r="A364" i="1"/>
  <c r="A268" i="1"/>
  <c r="C214" i="1"/>
  <c r="B349" i="1"/>
  <c r="C196" i="1"/>
  <c r="C101" i="1"/>
  <c r="B13" i="1"/>
  <c r="B248" i="1"/>
  <c r="B50" i="1"/>
  <c r="A134" i="1"/>
  <c r="A147" i="1"/>
  <c r="C140" i="1"/>
  <c r="A264" i="1"/>
  <c r="A310" i="1"/>
  <c r="A75" i="1"/>
  <c r="B290" i="1"/>
  <c r="A348" i="1"/>
  <c r="A129" i="1"/>
  <c r="B205" i="1"/>
  <c r="A229" i="1"/>
  <c r="B168" i="1"/>
  <c r="A154" i="1"/>
  <c r="B165" i="1"/>
  <c r="A331" i="1"/>
  <c r="B57" i="1"/>
  <c r="C97" i="1"/>
  <c r="C85" i="1"/>
  <c r="C81" i="1"/>
  <c r="B304" i="1"/>
  <c r="B244" i="1"/>
  <c r="A362" i="1"/>
  <c r="B334" i="1"/>
  <c r="B245" i="1"/>
  <c r="C108" i="1"/>
  <c r="B96" i="1"/>
  <c r="A184" i="1"/>
  <c r="C109" i="1"/>
  <c r="B25" i="1"/>
  <c r="B268" i="1"/>
  <c r="A28" i="1"/>
  <c r="B18" i="1"/>
  <c r="B314" i="1"/>
  <c r="B225" i="1"/>
  <c r="C206" i="1"/>
  <c r="B345" i="1"/>
  <c r="C182" i="1"/>
  <c r="A360" i="1"/>
  <c r="A117" i="1"/>
  <c r="A222" i="1"/>
  <c r="A227" i="1"/>
  <c r="B216" i="1"/>
  <c r="B90" i="1"/>
  <c r="A142" i="1"/>
  <c r="A155" i="1"/>
  <c r="B213" i="1"/>
  <c r="A128" i="1"/>
  <c r="A225" i="1"/>
  <c r="B176" i="1"/>
  <c r="A150" i="1"/>
  <c r="A160" i="1"/>
  <c r="A334" i="1"/>
  <c r="B164" i="1"/>
  <c r="B160" i="1"/>
  <c r="A192" i="1"/>
  <c r="A48" i="1"/>
  <c r="A76" i="1"/>
  <c r="A80" i="1"/>
  <c r="A354" i="1"/>
  <c r="C257" i="1"/>
  <c r="A304" i="1"/>
  <c r="A315" i="1"/>
  <c r="B262" i="1"/>
  <c r="A344" i="1"/>
  <c r="A133" i="1"/>
  <c r="A238" i="1"/>
  <c r="C92" i="1"/>
  <c r="A280" i="1"/>
  <c r="A326" i="1"/>
  <c r="A87" i="1"/>
  <c r="B166" i="1"/>
  <c r="A312" i="1"/>
  <c r="A149" i="1"/>
  <c r="A168" i="1"/>
  <c r="C265" i="1"/>
  <c r="A61" i="1"/>
  <c r="A187" i="1"/>
  <c r="A330" i="1"/>
  <c r="A115" i="1"/>
  <c r="A338" i="1"/>
  <c r="A119" i="1"/>
  <c r="A346" i="1"/>
  <c r="C45" i="1"/>
  <c r="A193" i="1"/>
  <c r="A197" i="1"/>
  <c r="A209" i="1"/>
  <c r="A143" i="1"/>
  <c r="A255" i="1"/>
  <c r="B55" i="1"/>
  <c r="A234" i="1"/>
  <c r="C96" i="1"/>
  <c r="A276" i="1"/>
  <c r="A321" i="1"/>
  <c r="B258" i="1"/>
  <c r="A316" i="1"/>
  <c r="A141" i="1"/>
  <c r="A246" i="1"/>
  <c r="A247" i="1"/>
  <c r="C88" i="1"/>
  <c r="A284" i="1"/>
  <c r="B113" i="1"/>
  <c r="A241" i="1"/>
  <c r="B124" i="1"/>
  <c r="A182" i="1"/>
  <c r="B352" i="1"/>
  <c r="B35" i="1"/>
  <c r="B348" i="1"/>
  <c r="B43" i="1"/>
  <c r="B340" i="1"/>
  <c r="B51" i="1"/>
  <c r="A84" i="1"/>
  <c r="B300" i="1"/>
  <c r="A350" i="1"/>
  <c r="C165" i="1"/>
  <c r="A49" i="1"/>
  <c r="A237" i="1"/>
  <c r="C84" i="1"/>
  <c r="A288" i="1"/>
  <c r="A339" i="1"/>
  <c r="C181" i="1"/>
  <c r="A40" i="1"/>
  <c r="A165" i="1"/>
  <c r="A266" i="1"/>
  <c r="A267" i="1"/>
  <c r="B84" i="1"/>
  <c r="A73" i="1"/>
  <c r="A190" i="1"/>
  <c r="A195" i="1"/>
  <c r="B80" i="1"/>
  <c r="A77" i="1"/>
  <c r="A194" i="1"/>
  <c r="A199" i="1"/>
  <c r="B76" i="1"/>
  <c r="A81" i="1"/>
  <c r="A198" i="1"/>
  <c r="C288" i="1"/>
  <c r="A228" i="1"/>
  <c r="A281" i="1"/>
  <c r="A88" i="1"/>
  <c r="C134" i="1"/>
  <c r="A135" i="1"/>
  <c r="A358" i="1"/>
  <c r="B128" i="1"/>
  <c r="B23" i="1"/>
  <c r="A202" i="1"/>
  <c r="B71" i="1"/>
  <c r="C273" i="1"/>
  <c r="A16" i="1"/>
  <c r="A153" i="1"/>
  <c r="A254" i="1"/>
  <c r="B364" i="1"/>
  <c r="A319" i="1"/>
  <c r="B11" i="1"/>
  <c r="A107" i="1"/>
  <c r="A365" i="1"/>
  <c r="A200" i="1"/>
  <c r="A265" i="1"/>
  <c r="B30" i="1"/>
  <c r="A349" i="1"/>
  <c r="A204" i="1"/>
  <c r="A273" i="1"/>
  <c r="B38" i="1"/>
  <c r="A345" i="1"/>
  <c r="A208" i="1"/>
  <c r="A277" i="1"/>
  <c r="B46" i="1"/>
  <c r="B72" i="1"/>
  <c r="A85" i="1"/>
  <c r="C280" i="1"/>
  <c r="B10" i="1"/>
  <c r="A170" i="1"/>
  <c r="B156" i="1"/>
  <c r="B15" i="1"/>
  <c r="A366" i="1"/>
  <c r="A32" i="1"/>
  <c r="A279" i="1"/>
  <c r="A206" i="1"/>
  <c r="A151" i="1"/>
  <c r="A351" i="1"/>
  <c r="B68" i="1"/>
  <c r="A93" i="1"/>
  <c r="A248" i="1"/>
  <c r="B7" i="1"/>
  <c r="A178" i="1"/>
  <c r="A329" i="1"/>
  <c r="A186" i="1"/>
  <c r="B70" i="1"/>
  <c r="C36" i="1"/>
  <c r="A325" i="1"/>
  <c r="B32" i="1"/>
  <c r="B47" i="1"/>
  <c r="A285" i="1"/>
  <c r="A205" i="1"/>
  <c r="A251" i="1"/>
  <c r="A256" i="1"/>
  <c r="A139" i="1"/>
  <c r="B256" i="1"/>
  <c r="A217" i="1"/>
  <c r="A259" i="1"/>
  <c r="B63" i="1"/>
  <c r="A138" i="1"/>
  <c r="A299" i="1"/>
  <c r="B58" i="1"/>
  <c r="B105" i="1"/>
  <c r="B34" i="1"/>
  <c r="B277" i="1"/>
  <c r="B109" i="1"/>
  <c r="A293" i="1"/>
  <c r="B87" i="1"/>
  <c r="B337" i="1"/>
  <c r="B31" i="1"/>
  <c r="B260" i="1"/>
  <c r="A159" i="1"/>
  <c r="A250" i="1"/>
  <c r="A261" i="1"/>
  <c r="A183" i="1"/>
  <c r="A171" i="1"/>
  <c r="A36" i="1"/>
  <c r="A207" i="1"/>
  <c r="A309" i="1"/>
  <c r="A175" i="1"/>
  <c r="B333" i="1"/>
  <c r="B39" i="1"/>
  <c r="B75" i="1"/>
  <c r="B62" i="1"/>
  <c r="B360" i="1"/>
  <c r="A121" i="1"/>
  <c r="C192" i="1"/>
  <c r="A112" i="1"/>
  <c r="B83" i="1"/>
  <c r="B86" i="1"/>
  <c r="A157" i="1"/>
  <c r="B104" i="1"/>
  <c r="B22" i="1"/>
  <c r="A214" i="1"/>
  <c r="A305" i="1"/>
  <c r="A359" i="1"/>
  <c r="A249" i="1"/>
  <c r="A271" i="1"/>
  <c r="A283" i="1"/>
  <c r="B79" i="1"/>
  <c r="B325" i="1"/>
  <c r="A210" i="1"/>
  <c r="A218" i="1"/>
  <c r="A83" i="1"/>
  <c r="B16" i="1"/>
  <c r="A226" i="1"/>
  <c r="B42" i="1"/>
  <c r="A176" i="1"/>
  <c r="A363" i="1"/>
  <c r="A223" i="1"/>
  <c r="A113" i="1"/>
  <c r="A313" i="1"/>
  <c r="A291" i="1"/>
  <c r="A201" i="1"/>
  <c r="A245" i="1"/>
  <c r="A263" i="1"/>
  <c r="A297" i="1"/>
  <c r="A323" i="1"/>
  <c r="B40" i="1"/>
  <c r="B54" i="1"/>
  <c r="A275" i="1"/>
  <c r="B53" i="1"/>
  <c r="A111" i="1"/>
  <c r="B26" i="1"/>
  <c r="A163" i="1"/>
  <c r="A287" i="1"/>
  <c r="A244" i="1"/>
  <c r="A289" i="1"/>
  <c r="A169" i="1"/>
  <c r="B78" i="1"/>
  <c r="A258" i="1"/>
  <c r="A96" i="1"/>
  <c r="A95" i="1"/>
  <c r="B264" i="1"/>
  <c r="A71" i="1"/>
  <c r="A356" i="1"/>
  <c r="A179" i="1"/>
  <c r="A127" i="1"/>
  <c r="A295" i="1"/>
  <c r="A219" i="1"/>
  <c r="A91" i="1"/>
  <c r="C148" i="1"/>
  <c r="A172" i="1"/>
  <c r="A99" i="1"/>
  <c r="B91" i="1"/>
  <c r="A302" i="1"/>
  <c r="B95" i="1"/>
  <c r="A347" i="1"/>
  <c r="A69" i="1"/>
  <c r="C184" i="1"/>
  <c r="A294" i="1"/>
  <c r="A286" i="1"/>
  <c r="A120" i="1"/>
  <c r="A158" i="1"/>
  <c r="A44" i="1"/>
  <c r="A79" i="1"/>
  <c r="C188" i="1"/>
  <c r="A262" i="1"/>
  <c r="A311" i="1"/>
  <c r="A101" i="1"/>
  <c r="A303" i="1"/>
  <c r="A239" i="1"/>
  <c r="A105" i="1"/>
  <c r="A211" i="1"/>
  <c r="C186" i="1"/>
  <c r="B67" i="1"/>
  <c r="A103" i="1"/>
  <c r="A196" i="1"/>
  <c r="A123" i="1"/>
  <c r="A53" i="1"/>
  <c r="A191" i="1"/>
  <c r="A92" i="1"/>
  <c r="A203" i="1"/>
  <c r="A131" i="1"/>
  <c r="B27" i="1"/>
  <c r="A215" i="1"/>
  <c r="A342" i="1"/>
  <c r="B59" i="1"/>
  <c r="A307" i="1"/>
  <c r="C40" i="1"/>
  <c r="A290" i="1"/>
  <c r="A240" i="1"/>
  <c r="A161" i="1"/>
  <c r="A82" i="1"/>
  <c r="A231" i="1"/>
  <c r="A343" i="1"/>
  <c r="A270" i="1"/>
  <c r="A243" i="1"/>
</calcChain>
</file>

<file path=xl/sharedStrings.xml><?xml version="1.0" encoding="utf-8"?>
<sst xmlns="http://schemas.openxmlformats.org/spreadsheetml/2006/main" count="17" uniqueCount="17">
  <si>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</si>
  <si>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</si>
  <si>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</si>
  <si>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</si>
  <si>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</si>
  <si>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</si>
  <si>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</si>
  <si>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</si>
  <si>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Loan Values</t>
  </si>
  <si>
    <t>Loan Summary</t>
  </si>
  <si>
    <t>Pmt No.</t>
  </si>
  <si>
    <t>Payment Date</t>
  </si>
  <si>
    <t>Beginning Balance</t>
  </si>
  <si>
    <t>Payment</t>
  </si>
  <si>
    <t>Principal</t>
  </si>
  <si>
    <t>Interest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</si>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</sst>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&quot;₹&quot;\ #,##0.00"/>
    <numFmt numFmtId="166" formatCode="[$-F800]dddd\,\ mmmm\ dd\,\ yyyy"/>
  </numFmts>
  <fonts count="10" x14ac:knownFonts="1">
    <font>
      <sz val="11"/>
      <color theme="1" tint="0.24994659260841701"/>
      <name val="Lucida Sans"/>
      <family val="2"/>
      <scheme val="minor"/>
    </font>
    <font>
      <b/>
      <sz val="16"/>
      <color theme="1" tint="0.24994659260841701"/>
      <name val="Rockwell"/>
      <family val="2"/>
      <scheme val="major"/>
    </font>
    <font>
      <b/>
      <sz val="11"/>
      <color theme="3"/>
      <name val="Rockwell"/>
      <family val="2"/>
      <scheme val="major"/>
    </font>
    <font>
      <b/>
      <sz val="11"/>
      <color theme="1" tint="0.24994659260841701"/>
      <name val="Rockwell"/>
      <family val="2"/>
      <scheme val="major"/>
    </font>
    <font>
      <i/>
      <sz val="11"/>
      <color theme="1" tint="0.34998626667073579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sz val="11"/>
      <name val="Arial"/>
      <family val="2"/>
    </font>
    <font>
      <b/>
      <sz val="12"/>
      <color theme="0"/>
      <name val="Times New Roman"/>
      <family val="1"/>
    </font>
    <font>
      <sz val="12"/>
      <color theme="1" tint="0.2499465926084170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6" fillId="0" borderId="0" applyFont="0" applyFill="0" applyBorder="0" applyProtection="0">
      <alignment horizontal="right"/>
    </xf>
    <xf numFmtId="0" fontId="3" fillId="0" borderId="1" applyNumberFormat="0" applyFill="0" applyProtection="0"/>
    <xf numFmtId="0" fontId="3" fillId="0" borderId="1" applyNumberFormat="0" applyFill="0" applyProtection="0">
      <alignment vertical="center"/>
    </xf>
    <xf numFmtId="0" fontId="2" fillId="0" borderId="4" applyNumberFormat="0" applyFill="0" applyProtection="0">
      <alignment vertical="center"/>
    </xf>
    <xf numFmtId="0" fontId="5" fillId="2" borderId="2" applyNumberFormat="0" applyProtection="0"/>
    <xf numFmtId="0" fontId="4" fillId="0" borderId="2" applyNumberFormat="0" applyProtection="0">
      <alignment vertical="center"/>
    </xf>
    <xf numFmtId="0" fontId="2" fillId="0" borderId="0" applyNumberFormat="0" applyFill="0" applyBorder="0" applyAlignment="0" applyProtection="0"/>
    <xf numFmtId="0" fontId="1" fillId="0" borderId="3" applyNumberFormat="0" applyFill="0" applyProtection="0">
      <alignment vertical="center"/>
    </xf>
    <xf numFmtId="14" fontId="5" fillId="0" borderId="0" applyFont="0" applyFill="0" applyBorder="0" applyAlignment="0">
      <alignment vertical="center"/>
    </xf>
    <xf numFmtId="3" fontId="5" fillId="0" borderId="0" applyFont="0" applyFill="0" applyBorder="0" applyAlignment="0" applyProtection="0"/>
    <xf numFmtId="10" fontId="5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8" fillId="0" borderId="0" xfId="0" applyFont="1">
      <alignment vertical="center"/>
    </xf>
    <xf numFmtId="165" fontId="9" fillId="5" borderId="5" xfId="1" applyNumberFormat="1" applyFont="1" applyFill="1" applyBorder="1" applyAlignment="1">
      <alignment horizontal="left" vertical="center" indent="1"/>
    </xf>
    <xf numFmtId="3" fontId="9" fillId="5" borderId="5" xfId="10" applyFont="1" applyFill="1" applyBorder="1" applyAlignment="1">
      <alignment horizontal="left" vertical="center" indent="1"/>
    </xf>
    <xf numFmtId="0" fontId="8" fillId="0" borderId="5" xfId="0" applyFont="1" applyFill="1" applyBorder="1" applyAlignment="1">
      <alignment horizontal="left" vertical="center" wrapText="1"/>
    </xf>
    <xf numFmtId="3" fontId="8" fillId="0" borderId="5" xfId="1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166" fontId="8" fillId="0" borderId="5" xfId="0" applyNumberFormat="1" applyFont="1" applyFill="1" applyBorder="1" applyAlignment="1">
      <alignment horizontal="left" vertical="center" wrapText="1"/>
    </xf>
    <xf numFmtId="166" fontId="8" fillId="0" borderId="5" xfId="9" applyNumberFormat="1" applyFont="1" applyFill="1" applyBorder="1" applyAlignment="1">
      <alignment horizontal="left" vertical="center"/>
    </xf>
    <xf numFmtId="166" fontId="9" fillId="0" borderId="5" xfId="0" applyNumberFormat="1" applyFont="1" applyBorder="1" applyAlignment="1">
      <alignment horizontal="center"/>
    </xf>
    <xf numFmtId="0" fontId="8" fillId="0" borderId="5" xfId="0" applyFont="1" applyFill="1" applyBorder="1" applyAlignment="1">
      <alignment horizontal="right" vertical="center" wrapText="1"/>
    </xf>
    <xf numFmtId="165" fontId="8" fillId="0" borderId="5" xfId="1" applyNumberFormat="1" applyFont="1" applyFill="1" applyBorder="1" applyAlignment="1">
      <alignment horizontal="right" vertical="center"/>
    </xf>
    <xf numFmtId="0" fontId="8" fillId="3" borderId="5" xfId="0" applyFont="1" applyFill="1" applyBorder="1">
      <alignment vertical="center"/>
    </xf>
    <xf numFmtId="3" fontId="8" fillId="6" borderId="5" xfId="10" applyFont="1" applyFill="1" applyBorder="1" applyAlignment="1" applyProtection="1">
      <alignment horizontal="left" vertical="center"/>
    </xf>
    <xf numFmtId="166" fontId="8" fillId="6" borderId="5" xfId="9" applyNumberFormat="1" applyFont="1" applyFill="1" applyBorder="1" applyAlignment="1" applyProtection="1">
      <alignment horizontal="left" vertical="center"/>
    </xf>
    <xf numFmtId="165" fontId="8" fillId="6" borderId="5" xfId="1" applyNumberFormat="1" applyFont="1" applyFill="1" applyBorder="1" applyAlignment="1" applyProtection="1">
      <alignment horizontal="right" vertical="center"/>
    </xf>
    <xf numFmtId="0" fontId="9" fillId="4" borderId="5" xfId="6" applyFont="1" applyFill="1" applyBorder="1" applyAlignment="1">
      <alignment horizontal="right" vertical="center" indent="1"/>
    </xf>
    <xf numFmtId="165" fontId="9" fillId="5" borderId="5" xfId="1" applyNumberFormat="1" applyFont="1" applyFill="1" applyBorder="1" applyAlignment="1">
      <alignment horizontal="left" vertical="center" indent="1"/>
    </xf>
    <xf numFmtId="10" fontId="9" fillId="5" borderId="5" xfId="11" applyFont="1" applyFill="1" applyBorder="1" applyAlignment="1">
      <alignment horizontal="left" vertical="center" indent="1"/>
    </xf>
    <xf numFmtId="3" fontId="9" fillId="5" borderId="5" xfId="10" applyFont="1" applyFill="1" applyBorder="1" applyAlignment="1">
      <alignment horizontal="left" vertical="center" indent="1"/>
    </xf>
    <xf numFmtId="166" fontId="9" fillId="5" borderId="5" xfId="9" applyNumberFormat="1" applyFont="1" applyFill="1" applyBorder="1" applyAlignment="1">
      <alignment horizontal="left" vertical="center" indent="1"/>
    </xf>
    <xf numFmtId="0" fontId="7" fillId="3" borderId="6" xfId="2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8" xfId="2" applyFont="1" applyFill="1" applyBorder="1" applyAlignment="1">
      <alignment horizontal="center" vertical="center"/>
    </xf>
  </cellXfs>
  <cellStyles count="12">
    <cellStyle name="Comma" xfId="10" builtinId="3" customBuiltin="1"/>
    <cellStyle name="Currency" xfId="1" builtinId="4" customBuiltin="1"/>
    <cellStyle name="Date" xfId="9" xr:uid="{00000000-0005-0000-0000-000002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7" builtinId="19" customBuiltin="1"/>
    <cellStyle name="Input" xfId="5" builtinId="20" customBuiltin="1"/>
    <cellStyle name="Normal" xfId="0" builtinId="0" customBuiltin="1"/>
    <cellStyle name="Percent" xfId="11" builtinId="5" customBuiltin="1"/>
    <cellStyle name="Title" xfId="8" builtinId="15" customBuiltin="1"/>
  </cellStyles>
  <dxfs count="24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5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166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i val="0"/>
        <color theme="1" tint="0.24994659260841701"/>
      </font>
    </dxf>
    <dxf>
      <font>
        <b/>
        <i val="0"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 diagonalUp="0" diagonalDown="0">
        <left/>
        <right/>
        <top/>
        <bottom style="thick">
          <color theme="4"/>
        </bottom>
        <vertical/>
        <horizontal/>
      </border>
    </dxf>
  </dxfs>
  <tableStyles count="1" defaultTableStyle="Loan Calculator" defaultPivotStyle="PivotStyleLight16">
    <tableStyle name="Loan Calculator" pivot="0" count="7" xr9:uid="{00000000-0011-0000-FFFF-FFFF00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0394C"/>
      <color rgb="FFE6F4F4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A6:G366" totalsRowShown="0" headerRowDxfId="9" dataDxfId="7" headerRowBorderDxfId="8">
  <tableColumns count="7">
    <tableColumn id="1" xr3:uid="{00000000-0010-0000-0000-000001000000}" name="Pmt No." dataDxfId="6">
      <calculatedColumnFormula>IFERROR(IF(LoanIsNotPaid*LoanIsGood,PaymentNumber,""), "")</calculatedColumnFormula>
    </tableColumn>
    <tableColumn id="2" xr3:uid="{00000000-0010-0000-0000-000002000000}" name="Payment Date" dataDxfId="5">
      <calculatedColumnFormula>IFERROR(IF(LoanIsNotPaid*LoanIsGood,PaymentDate,""), "")</calculatedColumnFormula>
    </tableColumn>
    <tableColumn id="3" xr3:uid="{00000000-0010-0000-0000-000003000000}" name="Beginning Balance" dataDxfId="4">
      <calculatedColumnFormula>IFERROR(IF(LoanIsNotPaid*LoanIsGood,LoanValue,""), "")</calculatedColumnFormula>
    </tableColumn>
    <tableColumn id="4" xr3:uid="{00000000-0010-0000-0000-000004000000}" name="Payment" dataDxfId="3">
      <calculatedColumnFormula>IFERROR(IF(LoanIsNotPaid*LoanIsGood,MonthlyPayment,""), "")</calculatedColumnFormula>
    </tableColumn>
    <tableColumn id="5" xr3:uid="{00000000-0010-0000-0000-000005000000}" name="Principal" dataDxfId="2">
      <calculatedColumnFormula>IFERROR(IF(LoanIsNotPaid*LoanIsGood,Principal,""), "")</calculatedColumnFormula>
    </tableColumn>
    <tableColumn id="6" xr3:uid="{00000000-0010-0000-0000-000006000000}" name="Interest" dataDxfId="1">
      <calculatedColumnFormula>IFERROR(IF(LoanIsNotPaid*LoanIsGood,InterestAmt,""), "")</calculatedColumnFormula>
    </tableColumn>
    <tableColumn id="7" xr3:uid="{00000000-0010-0000-0000-000007000000}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and Payment, Principal, and Interest amounts with this table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G366"/>
  <sheetViews>
    <sheetView showGridLines="0" tabSelected="1" zoomScaleNormal="100" workbookViewId="0">
      <pane ySplit="6" topLeftCell="A7" activePane="bottomLeft" state="frozenSplit"/>
      <selection pane="bottomLeft" activeCell="G4" sqref="G4"/>
    </sheetView>
  </sheetViews>
  <sheetFormatPr defaultColWidth="9" defaultRowHeight="15.75" x14ac:dyDescent="0.25"/>
  <cols>
    <col min="1" max="1" width="5.88671875" style="6" customWidth="1"/>
    <col min="2" max="2" width="16.21875" style="9" bestFit="1" customWidth="1"/>
    <col min="3" max="6" width="15.6640625" style="6" customWidth="1"/>
    <col min="7" max="7" width="17" style="6" customWidth="1"/>
    <col min="8" max="16384" width="9" style="1"/>
  </cols>
  <sheetData>
    <row r="1" spans="1:7" ht="20.100000000000001" customHeight="1" x14ac:dyDescent="0.2">
      <c r="A1" s="21" t="s">
        <v>8</v>
      </c>
      <c r="B1" s="22"/>
      <c r="C1" s="22"/>
      <c r="D1" s="12"/>
      <c r="E1" s="22" t="s">
        <v>9</v>
      </c>
      <c r="F1" s="22"/>
      <c r="G1" s="23"/>
    </row>
    <row r="2" spans="1:7" ht="20.100000000000001" customHeight="1" x14ac:dyDescent="0.2">
      <c r="A2" s="16" t="s">
        <v>0</v>
      </c>
      <c r="B2" s="16"/>
      <c r="C2" s="17">
        <v>1497129</v>
      </c>
      <c r="D2" s="17"/>
      <c r="E2" s="16" t="s">
        <v>4</v>
      </c>
      <c r="F2" s="16"/>
      <c r="G2" s="2">
        <f ca="1">IFERROR(IF(LoanIsGood,MonthlyPayment,""), "")</f>
        <v>23684.76993698124</v>
      </c>
    </row>
    <row r="3" spans="1:7" ht="20.100000000000001" customHeight="1" x14ac:dyDescent="0.2">
      <c r="A3" s="16" t="s">
        <v>1</v>
      </c>
      <c r="B3" s="16"/>
      <c r="C3" s="18">
        <v>7.5999999999999998E-2</v>
      </c>
      <c r="D3" s="18"/>
      <c r="E3" s="16" t="s">
        <v>5</v>
      </c>
      <c r="F3" s="16"/>
      <c r="G3" s="3">
        <v>81</v>
      </c>
    </row>
    <row r="4" spans="1:7" ht="20.100000000000001" customHeight="1" x14ac:dyDescent="0.2">
      <c r="A4" s="16" t="s">
        <v>2</v>
      </c>
      <c r="B4" s="16"/>
      <c r="C4" s="19">
        <v>6</v>
      </c>
      <c r="D4" s="19"/>
      <c r="E4" s="16" t="s">
        <v>6</v>
      </c>
      <c r="F4" s="16"/>
      <c r="G4" s="2">
        <f ca="1">IFERROR(IF(LoanIsGood,TotalLoanCost-LoanAmount,""), "")</f>
        <v>421337.36489548045</v>
      </c>
    </row>
    <row r="5" spans="1:7" ht="20.100000000000001" customHeight="1" x14ac:dyDescent="0.2">
      <c r="A5" s="16" t="s">
        <v>3</v>
      </c>
      <c r="B5" s="16"/>
      <c r="C5" s="20">
        <f ca="1">TODAY()</f>
        <v>44015</v>
      </c>
      <c r="D5" s="20"/>
      <c r="E5" s="16" t="s">
        <v>7</v>
      </c>
      <c r="F5" s="16"/>
      <c r="G5" s="2">
        <f ca="1">IFERROR(IF(LoanIsGood,MonthlyPayment*NumberOfPayments,""), "")</f>
        <v>1918466.3648954805</v>
      </c>
    </row>
    <row r="6" spans="1:7" ht="29.25" customHeight="1" x14ac:dyDescent="0.2">
      <c r="A6" s="4" t="s">
        <v>10</v>
      </c>
      <c r="B6" s="7" t="s">
        <v>11</v>
      </c>
      <c r="C6" s="10" t="s">
        <v>12</v>
      </c>
      <c r="D6" s="10" t="s">
        <v>13</v>
      </c>
      <c r="E6" s="10" t="s">
        <v>14</v>
      </c>
      <c r="F6" s="10" t="s">
        <v>15</v>
      </c>
      <c r="G6" s="10" t="s">
        <v>16</v>
      </c>
    </row>
    <row r="7" spans="1:7" ht="20.100000000000001" customHeight="1" x14ac:dyDescent="0.2">
      <c r="A7" s="5">
        <f ca="1">IFERROR(IF(LoanIsNotPaid*LoanIsGood,PaymentNumber,""), "")</f>
        <v>1</v>
      </c>
      <c r="B7" s="8">
        <f ca="1">IFERROR(IF(LoanIsNotPaid*LoanIsGood,PaymentDate,""), "")</f>
        <v>44046</v>
      </c>
      <c r="C7" s="11">
        <f ca="1">IFERROR(IF(LoanIsNotPaid*LoanIsGood,LoanValue,""), "")</f>
        <v>1497129</v>
      </c>
      <c r="D7" s="11">
        <f ca="1">IFERROR(IF(LoanIsNotPaid*LoanIsGood,MonthlyPayment,""), "")</f>
        <v>23684.76993698124</v>
      </c>
      <c r="E7" s="11">
        <f ca="1">IFERROR(IF(LoanIsNotPaid*LoanIsGood,Principal,""), "")</f>
        <v>14202.952936981241</v>
      </c>
      <c r="F7" s="11">
        <f ca="1">IFERROR(IF(LoanIsNotPaid*LoanIsGood,InterestAmt,""), "")</f>
        <v>9481.8169999999991</v>
      </c>
      <c r="G7" s="11">
        <f ca="1">IFERROR(IF(LoanIsNotPaid*LoanIsGood,EndingBalance,""), "")</f>
        <v>1482926.0470630189</v>
      </c>
    </row>
    <row r="8" spans="1:7" ht="20.100000000000001" customHeight="1" x14ac:dyDescent="0.2">
      <c r="A8" s="5">
        <f ca="1">IFERROR(IF(LoanIsNotPaid*LoanIsGood,PaymentNumber,""), "")</f>
        <v>2</v>
      </c>
      <c r="B8" s="8">
        <f ca="1">IFERROR(IF(LoanIsNotPaid*LoanIsGood,PaymentDate,""), "")</f>
        <v>44077</v>
      </c>
      <c r="C8" s="11">
        <f ca="1">IFERROR(IF(LoanIsNotPaid*LoanIsGood,LoanValue,""), "")</f>
        <v>1482926.0470630189</v>
      </c>
      <c r="D8" s="11">
        <f ca="1">IFERROR(IF(LoanIsNotPaid*LoanIsGood,MonthlyPayment,""), "")</f>
        <v>23684.76993698124</v>
      </c>
      <c r="E8" s="11">
        <f ca="1">IFERROR(IF(LoanIsNotPaid*LoanIsGood,Principal,""), "")</f>
        <v>14292.904972248789</v>
      </c>
      <c r="F8" s="11">
        <f ca="1">IFERROR(IF(LoanIsNotPaid*LoanIsGood,InterestAmt,""), "")</f>
        <v>9391.8649647324528</v>
      </c>
      <c r="G8" s="11">
        <f ca="1">IFERROR(IF(LoanIsNotPaid*LoanIsGood,EndingBalance,""), "")</f>
        <v>1468633.1420907702</v>
      </c>
    </row>
    <row r="9" spans="1:7" ht="20.100000000000001" customHeight="1" x14ac:dyDescent="0.2">
      <c r="A9" s="5">
        <f ca="1">IFERROR(IF(LoanIsNotPaid*LoanIsGood,PaymentNumber,""), "")</f>
        <v>3</v>
      </c>
      <c r="B9" s="8">
        <f ca="1">IFERROR(IF(LoanIsNotPaid*LoanIsGood,PaymentDate,""), "")</f>
        <v>44107</v>
      </c>
      <c r="C9" s="11">
        <f ca="1">IFERROR(IF(LoanIsNotPaid*LoanIsGood,LoanValue,""), "")</f>
        <v>1468633.1420907702</v>
      </c>
      <c r="D9" s="11">
        <f ca="1">IFERROR(IF(LoanIsNotPaid*LoanIsGood,MonthlyPayment,""), "")</f>
        <v>23684.76993698124</v>
      </c>
      <c r="E9" s="11">
        <f ca="1">IFERROR(IF(LoanIsNotPaid*LoanIsGood,Principal,""), "")</f>
        <v>14383.426703739698</v>
      </c>
      <c r="F9" s="11">
        <f ca="1">IFERROR(IF(LoanIsNotPaid*LoanIsGood,InterestAmt,""), "")</f>
        <v>9301.343233241545</v>
      </c>
      <c r="G9" s="11">
        <f ca="1">IFERROR(IF(LoanIsNotPaid*LoanIsGood,EndingBalance,""), "")</f>
        <v>1454249.7153870307</v>
      </c>
    </row>
    <row r="10" spans="1:7" ht="20.100000000000001" customHeight="1" x14ac:dyDescent="0.2">
      <c r="A10" s="5">
        <f ca="1">IFERROR(IF(LoanIsNotPaid*LoanIsGood,PaymentNumber,""), "")</f>
        <v>4</v>
      </c>
      <c r="B10" s="8">
        <f ca="1">IFERROR(IF(LoanIsNotPaid*LoanIsGood,PaymentDate,""), "")</f>
        <v>44138</v>
      </c>
      <c r="C10" s="11">
        <f ca="1">IFERROR(IF(LoanIsNotPaid*LoanIsGood,LoanValue,""), "")</f>
        <v>1454249.7153870307</v>
      </c>
      <c r="D10" s="11">
        <f ca="1">IFERROR(IF(LoanIsNotPaid*LoanIsGood,MonthlyPayment,""), "")</f>
        <v>23684.76993698124</v>
      </c>
      <c r="E10" s="11">
        <f ca="1">IFERROR(IF(LoanIsNotPaid*LoanIsGood,Principal,""), "")</f>
        <v>14474.521739530048</v>
      </c>
      <c r="F10" s="11">
        <f ca="1">IFERROR(IF(LoanIsNotPaid*LoanIsGood,InterestAmt,""), "")</f>
        <v>9210.2481974511938</v>
      </c>
      <c r="G10" s="11">
        <f ca="1">IFERROR(IF(LoanIsNotPaid*LoanIsGood,EndingBalance,""), "")</f>
        <v>1439775.1936475008</v>
      </c>
    </row>
    <row r="11" spans="1:7" ht="20.100000000000001" customHeight="1" x14ac:dyDescent="0.2">
      <c r="A11" s="5">
        <f ca="1">IFERROR(IF(LoanIsNotPaid*LoanIsGood,PaymentNumber,""), "")</f>
        <v>5</v>
      </c>
      <c r="B11" s="8">
        <f ca="1">IFERROR(IF(LoanIsNotPaid*LoanIsGood,PaymentDate,""), "")</f>
        <v>44168</v>
      </c>
      <c r="C11" s="11">
        <f ca="1">IFERROR(IF(LoanIsNotPaid*LoanIsGood,LoanValue,""), "")</f>
        <v>1439775.1936475008</v>
      </c>
      <c r="D11" s="11">
        <f ca="1">IFERROR(IF(LoanIsNotPaid*LoanIsGood,MonthlyPayment,""), "")</f>
        <v>23684.76993698124</v>
      </c>
      <c r="E11" s="11">
        <f ca="1">IFERROR(IF(LoanIsNotPaid*LoanIsGood,Principal,""), "")</f>
        <v>14566.193710547073</v>
      </c>
      <c r="F11" s="11">
        <f ca="1">IFERROR(IF(LoanIsNotPaid*LoanIsGood,InterestAmt,""), "")</f>
        <v>9118.5762264341683</v>
      </c>
      <c r="G11" s="11">
        <f ca="1">IFERROR(IF(LoanIsNotPaid*LoanIsGood,EndingBalance,""), "")</f>
        <v>1425208.9999369541</v>
      </c>
    </row>
    <row r="12" spans="1:7" ht="20.100000000000001" customHeight="1" x14ac:dyDescent="0.2">
      <c r="A12" s="5">
        <f ca="1">IFERROR(IF(LoanIsNotPaid*LoanIsGood,PaymentNumber,""), "")</f>
        <v>6</v>
      </c>
      <c r="B12" s="8">
        <f ca="1">IFERROR(IF(LoanIsNotPaid*LoanIsGood,PaymentDate,""), "")</f>
        <v>44199</v>
      </c>
      <c r="C12" s="11">
        <f ca="1">IFERROR(IF(LoanIsNotPaid*LoanIsGood,LoanValue,""), "")</f>
        <v>1425208.9999369541</v>
      </c>
      <c r="D12" s="11">
        <f ca="1">IFERROR(IF(LoanIsNotPaid*LoanIsGood,MonthlyPayment,""), "")</f>
        <v>23684.76993698124</v>
      </c>
      <c r="E12" s="11">
        <f ca="1">IFERROR(IF(LoanIsNotPaid*LoanIsGood,Principal,""), "")</f>
        <v>14658.446270713872</v>
      </c>
      <c r="F12" s="11">
        <f ca="1">IFERROR(IF(LoanIsNotPaid*LoanIsGood,InterestAmt,""), "")</f>
        <v>9026.3236662673698</v>
      </c>
      <c r="G12" s="11">
        <f ca="1">IFERROR(IF(LoanIsNotPaid*LoanIsGood,EndingBalance,""), "")</f>
        <v>1410550.5536662401</v>
      </c>
    </row>
    <row r="13" spans="1:7" ht="20.100000000000001" customHeight="1" x14ac:dyDescent="0.2">
      <c r="A13" s="5">
        <f ca="1">IFERROR(IF(LoanIsNotPaid*LoanIsGood,PaymentNumber,""), "")</f>
        <v>7</v>
      </c>
      <c r="B13" s="8">
        <f ca="1">IFERROR(IF(LoanIsNotPaid*LoanIsGood,PaymentDate,""), "")</f>
        <v>44230</v>
      </c>
      <c r="C13" s="11">
        <f ca="1">IFERROR(IF(LoanIsNotPaid*LoanIsGood,LoanValue,""), "")</f>
        <v>1410550.5536662401</v>
      </c>
      <c r="D13" s="11">
        <f ca="1">IFERROR(IF(LoanIsNotPaid*LoanIsGood,MonthlyPayment,""), "")</f>
        <v>23684.76993698124</v>
      </c>
      <c r="E13" s="11">
        <f ca="1">IFERROR(IF(LoanIsNotPaid*LoanIsGood,Principal,""), "")</f>
        <v>14751.28309709506</v>
      </c>
      <c r="F13" s="11">
        <f ca="1">IFERROR(IF(LoanIsNotPaid*LoanIsGood,InterestAmt,""), "")</f>
        <v>8933.4868398861818</v>
      </c>
      <c r="G13" s="11">
        <f ca="1">IFERROR(IF(LoanIsNotPaid*LoanIsGood,EndingBalance,""), "")</f>
        <v>1395799.2705691454</v>
      </c>
    </row>
    <row r="14" spans="1:7" ht="20.100000000000001" customHeight="1" x14ac:dyDescent="0.2">
      <c r="A14" s="5">
        <f ca="1">IFERROR(IF(LoanIsNotPaid*LoanIsGood,PaymentNumber,""), "")</f>
        <v>8</v>
      </c>
      <c r="B14" s="8">
        <f ca="1">IFERROR(IF(LoanIsNotPaid*LoanIsGood,PaymentDate,""), "")</f>
        <v>44258</v>
      </c>
      <c r="C14" s="11">
        <f ca="1">IFERROR(IF(LoanIsNotPaid*LoanIsGood,LoanValue,""), "")</f>
        <v>1395799.2705691454</v>
      </c>
      <c r="D14" s="11">
        <f ca="1">IFERROR(IF(LoanIsNotPaid*LoanIsGood,MonthlyPayment,""), "")</f>
        <v>23684.76993698124</v>
      </c>
      <c r="E14" s="11">
        <f ca="1">IFERROR(IF(LoanIsNotPaid*LoanIsGood,Principal,""), "")</f>
        <v>14844.707890043328</v>
      </c>
      <c r="F14" s="11">
        <f ca="1">IFERROR(IF(LoanIsNotPaid*LoanIsGood,InterestAmt,""), "")</f>
        <v>8840.0620469379119</v>
      </c>
      <c r="G14" s="11">
        <f ca="1">IFERROR(IF(LoanIsNotPaid*LoanIsGood,EndingBalance,""), "")</f>
        <v>1380954.5626791022</v>
      </c>
    </row>
    <row r="15" spans="1:7" ht="20.100000000000001" customHeight="1" x14ac:dyDescent="0.2">
      <c r="A15" s="5">
        <f ca="1">IFERROR(IF(LoanIsNotPaid*LoanIsGood,PaymentNumber,""), "")</f>
        <v>9</v>
      </c>
      <c r="B15" s="8">
        <f ca="1">IFERROR(IF(LoanIsNotPaid*LoanIsGood,PaymentDate,""), "")</f>
        <v>44289</v>
      </c>
      <c r="C15" s="11">
        <f ca="1">IFERROR(IF(LoanIsNotPaid*LoanIsGood,LoanValue,""), "")</f>
        <v>1380954.5626791022</v>
      </c>
      <c r="D15" s="11">
        <f ca="1">IFERROR(IF(LoanIsNotPaid*LoanIsGood,MonthlyPayment,""), "")</f>
        <v>23684.76993698124</v>
      </c>
      <c r="E15" s="11">
        <f ca="1">IFERROR(IF(LoanIsNotPaid*LoanIsGood,Principal,""), "")</f>
        <v>14938.724373346937</v>
      </c>
      <c r="F15" s="11">
        <f ca="1">IFERROR(IF(LoanIsNotPaid*LoanIsGood,InterestAmt,""), "")</f>
        <v>8746.0455636343067</v>
      </c>
      <c r="G15" s="11">
        <f ca="1">IFERROR(IF(LoanIsNotPaid*LoanIsGood,EndingBalance,""), "")</f>
        <v>1366015.8383057553</v>
      </c>
    </row>
    <row r="16" spans="1:7" ht="20.100000000000001" customHeight="1" x14ac:dyDescent="0.2">
      <c r="A16" s="5">
        <f ca="1">IFERROR(IF(LoanIsNotPaid*LoanIsGood,PaymentNumber,""), "")</f>
        <v>10</v>
      </c>
      <c r="B16" s="8">
        <f ca="1">IFERROR(IF(LoanIsNotPaid*LoanIsGood,PaymentDate,""), "")</f>
        <v>44319</v>
      </c>
      <c r="C16" s="11">
        <f ca="1">IFERROR(IF(LoanIsNotPaid*LoanIsGood,LoanValue,""), "")</f>
        <v>1366015.8383057553</v>
      </c>
      <c r="D16" s="11">
        <f ca="1">IFERROR(IF(LoanIsNotPaid*LoanIsGood,MonthlyPayment,""), "")</f>
        <v>23684.76993698124</v>
      </c>
      <c r="E16" s="11">
        <f ca="1">IFERROR(IF(LoanIsNotPaid*LoanIsGood,Principal,""), "")</f>
        <v>15033.336294378132</v>
      </c>
      <c r="F16" s="11">
        <f ca="1">IFERROR(IF(LoanIsNotPaid*LoanIsGood,InterestAmt,""), "")</f>
        <v>8651.4336426031095</v>
      </c>
      <c r="G16" s="11">
        <f ca="1">IFERROR(IF(LoanIsNotPaid*LoanIsGood,EndingBalance,""), "")</f>
        <v>1350982.5020113774</v>
      </c>
    </row>
    <row r="17" spans="1:7" ht="20.100000000000001" customHeight="1" x14ac:dyDescent="0.2">
      <c r="A17" s="5">
        <f ca="1">IFERROR(IF(LoanIsNotPaid*LoanIsGood,PaymentNumber,""), "")</f>
        <v>11</v>
      </c>
      <c r="B17" s="8">
        <f ca="1">IFERROR(IF(LoanIsNotPaid*LoanIsGood,PaymentDate,""), "")</f>
        <v>44350</v>
      </c>
      <c r="C17" s="11">
        <f ca="1">IFERROR(IF(LoanIsNotPaid*LoanIsGood,LoanValue,""), "")</f>
        <v>1350982.5020113774</v>
      </c>
      <c r="D17" s="11">
        <f ca="1">IFERROR(IF(LoanIsNotPaid*LoanIsGood,MonthlyPayment,""), "")</f>
        <v>23684.76993698124</v>
      </c>
      <c r="E17" s="11">
        <f ca="1">IFERROR(IF(LoanIsNotPaid*LoanIsGood,Principal,""), "")</f>
        <v>15128.547424242526</v>
      </c>
      <c r="F17" s="11">
        <f ca="1">IFERROR(IF(LoanIsNotPaid*LoanIsGood,InterestAmt,""), "")</f>
        <v>8556.2225127387137</v>
      </c>
      <c r="G17" s="11">
        <f ca="1">IFERROR(IF(LoanIsNotPaid*LoanIsGood,EndingBalance,""), "")</f>
        <v>1335853.9545871355</v>
      </c>
    </row>
    <row r="18" spans="1:7" ht="20.100000000000001" customHeight="1" x14ac:dyDescent="0.2">
      <c r="A18" s="13">
        <f ca="1">IFERROR(IF(LoanIsNotPaid*LoanIsGood,PaymentNumber,""), "")</f>
        <v>12</v>
      </c>
      <c r="B18" s="14">
        <f ca="1">IFERROR(IF(LoanIsNotPaid*LoanIsGood,PaymentDate,""), "")</f>
        <v>44380</v>
      </c>
      <c r="C18" s="15">
        <f ca="1">IFERROR(IF(LoanIsNotPaid*LoanIsGood,LoanValue,""), "")</f>
        <v>1335853.9545871355</v>
      </c>
      <c r="D18" s="15">
        <f ca="1">IFERROR(IF(LoanIsNotPaid*LoanIsGood,MonthlyPayment,""), "")</f>
        <v>23684.76993698124</v>
      </c>
      <c r="E18" s="15">
        <f ca="1">IFERROR(IF(LoanIsNotPaid*LoanIsGood,Principal,""), "")</f>
        <v>15224.361557929398</v>
      </c>
      <c r="F18" s="15">
        <f ca="1">IFERROR(IF(LoanIsNotPaid*LoanIsGood,InterestAmt,""), "")</f>
        <v>8460.4083790518453</v>
      </c>
      <c r="G18" s="15">
        <f ca="1">IFERROR(IF(LoanIsNotPaid*LoanIsGood,EndingBalance,""), "")</f>
        <v>1320629.5930292062</v>
      </c>
    </row>
    <row r="19" spans="1:7" ht="20.100000000000001" customHeight="1" x14ac:dyDescent="0.2">
      <c r="A19" s="5">
        <f ca="1">IFERROR(IF(LoanIsNotPaid*LoanIsGood,PaymentNumber,""), "")</f>
        <v>13</v>
      </c>
      <c r="B19" s="8">
        <f ca="1">IFERROR(IF(LoanIsNotPaid*LoanIsGood,PaymentDate,""), "")</f>
        <v>44411</v>
      </c>
      <c r="C19" s="11">
        <f ca="1">IFERROR(IF(LoanIsNotPaid*LoanIsGood,LoanValue,""), "")</f>
        <v>1320629.5930292062</v>
      </c>
      <c r="D19" s="11">
        <f ca="1">IFERROR(IF(LoanIsNotPaid*LoanIsGood,MonthlyPayment,""), "")</f>
        <v>23684.76993698124</v>
      </c>
      <c r="E19" s="11">
        <f ca="1">IFERROR(IF(LoanIsNotPaid*LoanIsGood,Principal,""), "")</f>
        <v>15320.78251446295</v>
      </c>
      <c r="F19" s="11">
        <f ca="1">IFERROR(IF(LoanIsNotPaid*LoanIsGood,InterestAmt,""), "")</f>
        <v>8363.9874225182903</v>
      </c>
      <c r="G19" s="11">
        <f ca="1">IFERROR(IF(LoanIsNotPaid*LoanIsGood,EndingBalance,""), "")</f>
        <v>1305308.8105147432</v>
      </c>
    </row>
    <row r="20" spans="1:7" ht="20.100000000000001" customHeight="1" x14ac:dyDescent="0.2">
      <c r="A20" s="5">
        <f ca="1">IFERROR(IF(LoanIsNotPaid*LoanIsGood,PaymentNumber,""), "")</f>
        <v>14</v>
      </c>
      <c r="B20" s="8">
        <f ca="1">IFERROR(IF(LoanIsNotPaid*LoanIsGood,PaymentDate,""), "")</f>
        <v>44442</v>
      </c>
      <c r="C20" s="11">
        <f ca="1">IFERROR(IF(LoanIsNotPaid*LoanIsGood,LoanValue,""), "")</f>
        <v>1305308.8105147432</v>
      </c>
      <c r="D20" s="11">
        <f ca="1">IFERROR(IF(LoanIsNotPaid*LoanIsGood,MonthlyPayment,""), "")</f>
        <v>23684.76993698124</v>
      </c>
      <c r="E20" s="11">
        <f ca="1">IFERROR(IF(LoanIsNotPaid*LoanIsGood,Principal,""), "")</f>
        <v>15417.814137054551</v>
      </c>
      <c r="F20" s="11">
        <f ca="1">IFERROR(IF(LoanIsNotPaid*LoanIsGood,InterestAmt,""), "")</f>
        <v>8266.9557999266926</v>
      </c>
      <c r="G20" s="11">
        <f ca="1">IFERROR(IF(LoanIsNotPaid*LoanIsGood,EndingBalance,""), "")</f>
        <v>1289890.9963776886</v>
      </c>
    </row>
    <row r="21" spans="1:7" ht="20.100000000000001" customHeight="1" x14ac:dyDescent="0.2">
      <c r="A21" s="5">
        <f ca="1">IFERROR(IF(LoanIsNotPaid*LoanIsGood,PaymentNumber,""), "")</f>
        <v>15</v>
      </c>
      <c r="B21" s="8">
        <f ca="1">IFERROR(IF(LoanIsNotPaid*LoanIsGood,PaymentDate,""), "")</f>
        <v>44472</v>
      </c>
      <c r="C21" s="11">
        <f ca="1">IFERROR(IF(LoanIsNotPaid*LoanIsGood,LoanValue,""), "")</f>
        <v>1289890.9963776886</v>
      </c>
      <c r="D21" s="11">
        <f ca="1">IFERROR(IF(LoanIsNotPaid*LoanIsGood,MonthlyPayment,""), "")</f>
        <v>23684.76993698124</v>
      </c>
      <c r="E21" s="11">
        <f ca="1">IFERROR(IF(LoanIsNotPaid*LoanIsGood,Principal,""), "")</f>
        <v>15515.460293255894</v>
      </c>
      <c r="F21" s="11">
        <f ca="1">IFERROR(IF(LoanIsNotPaid*LoanIsGood,InterestAmt,""), "")</f>
        <v>8169.309643725348</v>
      </c>
      <c r="G21" s="11">
        <f ca="1">IFERROR(IF(LoanIsNotPaid*LoanIsGood,EndingBalance,""), "")</f>
        <v>1274375.5360844336</v>
      </c>
    </row>
    <row r="22" spans="1:7" ht="20.100000000000001" customHeight="1" x14ac:dyDescent="0.2">
      <c r="A22" s="5">
        <f ca="1">IFERROR(IF(LoanIsNotPaid*LoanIsGood,PaymentNumber,""), "")</f>
        <v>16</v>
      </c>
      <c r="B22" s="8">
        <f ca="1">IFERROR(IF(LoanIsNotPaid*LoanIsGood,PaymentDate,""), "")</f>
        <v>44503</v>
      </c>
      <c r="C22" s="11">
        <f ca="1">IFERROR(IF(LoanIsNotPaid*LoanIsGood,LoanValue,""), "")</f>
        <v>1274375.5360844336</v>
      </c>
      <c r="D22" s="11">
        <f ca="1">IFERROR(IF(LoanIsNotPaid*LoanIsGood,MonthlyPayment,""), "")</f>
        <v>23684.76993698124</v>
      </c>
      <c r="E22" s="11">
        <f ca="1">IFERROR(IF(LoanIsNotPaid*LoanIsGood,Principal,""), "")</f>
        <v>15613.724875113183</v>
      </c>
      <c r="F22" s="11">
        <f ca="1">IFERROR(IF(LoanIsNotPaid*LoanIsGood,InterestAmt,""), "")</f>
        <v>8071.0450618680616</v>
      </c>
      <c r="G22" s="11">
        <f ca="1">IFERROR(IF(LoanIsNotPaid*LoanIsGood,EndingBalance,""), "")</f>
        <v>1258761.8112093201</v>
      </c>
    </row>
    <row r="23" spans="1:7" ht="20.100000000000001" customHeight="1" x14ac:dyDescent="0.2">
      <c r="A23" s="5">
        <f ca="1">IFERROR(IF(LoanIsNotPaid*LoanIsGood,PaymentNumber,""), "")</f>
        <v>17</v>
      </c>
      <c r="B23" s="8">
        <f ca="1">IFERROR(IF(LoanIsNotPaid*LoanIsGood,PaymentDate,""), "")</f>
        <v>44533</v>
      </c>
      <c r="C23" s="11">
        <f ca="1">IFERROR(IF(LoanIsNotPaid*LoanIsGood,LoanValue,""), "")</f>
        <v>1258761.8112093201</v>
      </c>
      <c r="D23" s="11">
        <f ca="1">IFERROR(IF(LoanIsNotPaid*LoanIsGood,MonthlyPayment,""), "")</f>
        <v>23684.76993698124</v>
      </c>
      <c r="E23" s="11">
        <f ca="1">IFERROR(IF(LoanIsNotPaid*LoanIsGood,Principal,""), "")</f>
        <v>15712.611799322232</v>
      </c>
      <c r="F23" s="11">
        <f ca="1">IFERROR(IF(LoanIsNotPaid*LoanIsGood,InterestAmt,""), "")</f>
        <v>7972.1581376590093</v>
      </c>
      <c r="G23" s="11">
        <f ca="1">IFERROR(IF(LoanIsNotPaid*LoanIsGood,EndingBalance,""), "")</f>
        <v>1243049.1994099983</v>
      </c>
    </row>
    <row r="24" spans="1:7" ht="20.100000000000001" customHeight="1" x14ac:dyDescent="0.2">
      <c r="A24" s="5">
        <f ca="1">IFERROR(IF(LoanIsNotPaid*LoanIsGood,PaymentNumber,""), "")</f>
        <v>18</v>
      </c>
      <c r="B24" s="8">
        <f ca="1">IFERROR(IF(LoanIsNotPaid*LoanIsGood,PaymentDate,""), "")</f>
        <v>44564</v>
      </c>
      <c r="C24" s="11">
        <f ca="1">IFERROR(IF(LoanIsNotPaid*LoanIsGood,LoanValue,""), "")</f>
        <v>1243049.1994099983</v>
      </c>
      <c r="D24" s="11">
        <f ca="1">IFERROR(IF(LoanIsNotPaid*LoanIsGood,MonthlyPayment,""), "")</f>
        <v>23684.76993698124</v>
      </c>
      <c r="E24" s="11">
        <f ca="1">IFERROR(IF(LoanIsNotPaid*LoanIsGood,Principal,""), "")</f>
        <v>15812.125007384604</v>
      </c>
      <c r="F24" s="11">
        <f ca="1">IFERROR(IF(LoanIsNotPaid*LoanIsGood,InterestAmt,""), "")</f>
        <v>7872.6449295966349</v>
      </c>
      <c r="G24" s="11">
        <f ca="1">IFERROR(IF(LoanIsNotPaid*LoanIsGood,EndingBalance,""), "")</f>
        <v>1227237.0744026133</v>
      </c>
    </row>
    <row r="25" spans="1:7" ht="20.100000000000001" customHeight="1" x14ac:dyDescent="0.2">
      <c r="A25" s="5">
        <f ca="1">IFERROR(IF(LoanIsNotPaid*LoanIsGood,PaymentNumber,""), "")</f>
        <v>19</v>
      </c>
      <c r="B25" s="8">
        <f ca="1">IFERROR(IF(LoanIsNotPaid*LoanIsGood,PaymentDate,""), "")</f>
        <v>44595</v>
      </c>
      <c r="C25" s="11">
        <f ca="1">IFERROR(IF(LoanIsNotPaid*LoanIsGood,LoanValue,""), "")</f>
        <v>1227237.0744026133</v>
      </c>
      <c r="D25" s="11">
        <f ca="1">IFERROR(IF(LoanIsNotPaid*LoanIsGood,MonthlyPayment,""), "")</f>
        <v>23684.76993698124</v>
      </c>
      <c r="E25" s="11">
        <f ca="1">IFERROR(IF(LoanIsNotPaid*LoanIsGood,Principal,""), "")</f>
        <v>15912.268465764706</v>
      </c>
      <c r="F25" s="11">
        <f ca="1">IFERROR(IF(LoanIsNotPaid*LoanIsGood,InterestAmt,""), "")</f>
        <v>7772.501471216533</v>
      </c>
      <c r="G25" s="11">
        <f ca="1">IFERROR(IF(LoanIsNotPaid*LoanIsGood,EndingBalance,""), "")</f>
        <v>1211324.8059368492</v>
      </c>
    </row>
    <row r="26" spans="1:7" ht="20.100000000000001" customHeight="1" x14ac:dyDescent="0.2">
      <c r="A26" s="5">
        <f ca="1">IFERROR(IF(LoanIsNotPaid*LoanIsGood,PaymentNumber,""), "")</f>
        <v>20</v>
      </c>
      <c r="B26" s="8">
        <f ca="1">IFERROR(IF(LoanIsNotPaid*LoanIsGood,PaymentDate,""), "")</f>
        <v>44623</v>
      </c>
      <c r="C26" s="11">
        <f ca="1">IFERROR(IF(LoanIsNotPaid*LoanIsGood,LoanValue,""), "")</f>
        <v>1211324.8059368492</v>
      </c>
      <c r="D26" s="11">
        <f ca="1">IFERROR(IF(LoanIsNotPaid*LoanIsGood,MonthlyPayment,""), "")</f>
        <v>23684.76993698124</v>
      </c>
      <c r="E26" s="11">
        <f ca="1">IFERROR(IF(LoanIsNotPaid*LoanIsGood,Principal,""), "")</f>
        <v>16013.046166047883</v>
      </c>
      <c r="F26" s="11">
        <f ca="1">IFERROR(IF(LoanIsNotPaid*LoanIsGood,InterestAmt,""), "")</f>
        <v>7671.7237709333558</v>
      </c>
      <c r="G26" s="11">
        <f ca="1">IFERROR(IF(LoanIsNotPaid*LoanIsGood,EndingBalance,""), "")</f>
        <v>1195311.7597708015</v>
      </c>
    </row>
    <row r="27" spans="1:7" ht="20.100000000000001" customHeight="1" x14ac:dyDescent="0.2">
      <c r="A27" s="5">
        <f ca="1">IFERROR(IF(LoanIsNotPaid*LoanIsGood,PaymentNumber,""), "")</f>
        <v>21</v>
      </c>
      <c r="B27" s="8">
        <f ca="1">IFERROR(IF(LoanIsNotPaid*LoanIsGood,PaymentDate,""), "")</f>
        <v>44654</v>
      </c>
      <c r="C27" s="11">
        <f ca="1">IFERROR(IF(LoanIsNotPaid*LoanIsGood,LoanValue,""), "")</f>
        <v>1195311.7597708015</v>
      </c>
      <c r="D27" s="11">
        <f ca="1">IFERROR(IF(LoanIsNotPaid*LoanIsGood,MonthlyPayment,""), "")</f>
        <v>23684.76993698124</v>
      </c>
      <c r="E27" s="11">
        <f ca="1">IFERROR(IF(LoanIsNotPaid*LoanIsGood,Principal,""), "")</f>
        <v>16114.462125099521</v>
      </c>
      <c r="F27" s="11">
        <f ca="1">IFERROR(IF(LoanIsNotPaid*LoanIsGood,InterestAmt,""), "")</f>
        <v>7570.3078118817202</v>
      </c>
      <c r="G27" s="11">
        <f ca="1">IFERROR(IF(LoanIsNotPaid*LoanIsGood,EndingBalance,""), "")</f>
        <v>1179197.2976457023</v>
      </c>
    </row>
    <row r="28" spans="1:7" ht="20.100000000000001" customHeight="1" x14ac:dyDescent="0.2">
      <c r="A28" s="5">
        <f ca="1">IFERROR(IF(LoanIsNotPaid*LoanIsGood,PaymentNumber,""), "")</f>
        <v>22</v>
      </c>
      <c r="B28" s="8">
        <f ca="1">IFERROR(IF(LoanIsNotPaid*LoanIsGood,PaymentDate,""), "")</f>
        <v>44684</v>
      </c>
      <c r="C28" s="11">
        <f ca="1">IFERROR(IF(LoanIsNotPaid*LoanIsGood,LoanValue,""), "")</f>
        <v>1179197.2976457023</v>
      </c>
      <c r="D28" s="11">
        <f ca="1">IFERROR(IF(LoanIsNotPaid*LoanIsGood,MonthlyPayment,""), "")</f>
        <v>23684.76993698124</v>
      </c>
      <c r="E28" s="11">
        <f ca="1">IFERROR(IF(LoanIsNotPaid*LoanIsGood,Principal,""), "")</f>
        <v>16216.520385225149</v>
      </c>
      <c r="F28" s="11">
        <f ca="1">IFERROR(IF(LoanIsNotPaid*LoanIsGood,InterestAmt,""), "")</f>
        <v>7468.2495517560901</v>
      </c>
      <c r="G28" s="11">
        <f ca="1">IFERROR(IF(LoanIsNotPaid*LoanIsGood,EndingBalance,""), "")</f>
        <v>1162980.7772604772</v>
      </c>
    </row>
    <row r="29" spans="1:7" ht="20.100000000000001" customHeight="1" x14ac:dyDescent="0.2">
      <c r="A29" s="5">
        <f ca="1">IFERROR(IF(LoanIsNotPaid*LoanIsGood,PaymentNumber,""), "")</f>
        <v>23</v>
      </c>
      <c r="B29" s="8">
        <f ca="1">IFERROR(IF(LoanIsNotPaid*LoanIsGood,PaymentDate,""), "")</f>
        <v>44715</v>
      </c>
      <c r="C29" s="11">
        <f ca="1">IFERROR(IF(LoanIsNotPaid*LoanIsGood,LoanValue,""), "")</f>
        <v>1162980.7772604772</v>
      </c>
      <c r="D29" s="11">
        <f ca="1">IFERROR(IF(LoanIsNotPaid*LoanIsGood,MonthlyPayment,""), "")</f>
        <v>23684.76993698124</v>
      </c>
      <c r="E29" s="11">
        <f ca="1">IFERROR(IF(LoanIsNotPaid*LoanIsGood,Principal,""), "")</f>
        <v>16319.225014331576</v>
      </c>
      <c r="F29" s="11">
        <f ca="1">IFERROR(IF(LoanIsNotPaid*LoanIsGood,InterestAmt,""), "")</f>
        <v>7365.5449226496639</v>
      </c>
      <c r="G29" s="11">
        <f ca="1">IFERROR(IF(LoanIsNotPaid*LoanIsGood,EndingBalance,""), "")</f>
        <v>1146661.5522461459</v>
      </c>
    </row>
    <row r="30" spans="1:7" ht="20.100000000000001" customHeight="1" x14ac:dyDescent="0.2">
      <c r="A30" s="5">
        <f ca="1">IFERROR(IF(LoanIsNotPaid*LoanIsGood,PaymentNumber,""), "")</f>
        <v>24</v>
      </c>
      <c r="B30" s="8">
        <f ca="1">IFERROR(IF(LoanIsNotPaid*LoanIsGood,PaymentDate,""), "")</f>
        <v>44745</v>
      </c>
      <c r="C30" s="11">
        <f ca="1">IFERROR(IF(LoanIsNotPaid*LoanIsGood,LoanValue,""), "")</f>
        <v>1146661.5522461459</v>
      </c>
      <c r="D30" s="11">
        <f ca="1">IFERROR(IF(LoanIsNotPaid*LoanIsGood,MonthlyPayment,""), "")</f>
        <v>23684.76993698124</v>
      </c>
      <c r="E30" s="11">
        <f ca="1">IFERROR(IF(LoanIsNotPaid*LoanIsGood,Principal,""), "")</f>
        <v>16422.580106089012</v>
      </c>
      <c r="F30" s="11">
        <f ca="1">IFERROR(IF(LoanIsNotPaid*LoanIsGood,InterestAmt,""), "")</f>
        <v>7262.1898308922309</v>
      </c>
      <c r="G30" s="11">
        <f ca="1">IFERROR(IF(LoanIsNotPaid*LoanIsGood,EndingBalance,""), "")</f>
        <v>1130238.972140057</v>
      </c>
    </row>
    <row r="31" spans="1:7" ht="20.100000000000001" customHeight="1" x14ac:dyDescent="0.2">
      <c r="A31" s="5">
        <f ca="1">IFERROR(IF(LoanIsNotPaid*LoanIsGood,PaymentNumber,""), "")</f>
        <v>25</v>
      </c>
      <c r="B31" s="8">
        <f ca="1">IFERROR(IF(LoanIsNotPaid*LoanIsGood,PaymentDate,""), "")</f>
        <v>44776</v>
      </c>
      <c r="C31" s="11">
        <f ca="1">IFERROR(IF(LoanIsNotPaid*LoanIsGood,LoanValue,""), "")</f>
        <v>1130238.972140057</v>
      </c>
      <c r="D31" s="11">
        <f ca="1">IFERROR(IF(LoanIsNotPaid*LoanIsGood,MonthlyPayment,""), "")</f>
        <v>23684.76993698124</v>
      </c>
      <c r="E31" s="11">
        <f ca="1">IFERROR(IF(LoanIsNotPaid*LoanIsGood,Principal,""), "")</f>
        <v>16526.589780094244</v>
      </c>
      <c r="F31" s="11">
        <f ca="1">IFERROR(IF(LoanIsNotPaid*LoanIsGood,InterestAmt,""), "")</f>
        <v>7158.1801568869996</v>
      </c>
      <c r="G31" s="11">
        <f ca="1">IFERROR(IF(LoanIsNotPaid*LoanIsGood,EndingBalance,""), "")</f>
        <v>1113712.3823599631</v>
      </c>
    </row>
    <row r="32" spans="1:7" ht="20.100000000000001" customHeight="1" x14ac:dyDescent="0.2">
      <c r="A32" s="5">
        <f ca="1">IFERROR(IF(LoanIsNotPaid*LoanIsGood,PaymentNumber,""), "")</f>
        <v>26</v>
      </c>
      <c r="B32" s="8">
        <f ca="1">IFERROR(IF(LoanIsNotPaid*LoanIsGood,PaymentDate,""), "")</f>
        <v>44807</v>
      </c>
      <c r="C32" s="11">
        <f ca="1">IFERROR(IF(LoanIsNotPaid*LoanIsGood,LoanValue,""), "")</f>
        <v>1113712.3823599631</v>
      </c>
      <c r="D32" s="11">
        <f ca="1">IFERROR(IF(LoanIsNotPaid*LoanIsGood,MonthlyPayment,""), "")</f>
        <v>23684.76993698124</v>
      </c>
      <c r="E32" s="11">
        <f ca="1">IFERROR(IF(LoanIsNotPaid*LoanIsGood,Principal,""), "")</f>
        <v>16631.258182034839</v>
      </c>
      <c r="F32" s="11">
        <f ca="1">IFERROR(IF(LoanIsNotPaid*LoanIsGood,InterestAmt,""), "")</f>
        <v>7053.5117549464039</v>
      </c>
      <c r="G32" s="11">
        <f ca="1">IFERROR(IF(LoanIsNotPaid*LoanIsGood,EndingBalance,""), "")</f>
        <v>1097081.1241779281</v>
      </c>
    </row>
    <row r="33" spans="1:7" ht="20.100000000000001" customHeight="1" x14ac:dyDescent="0.2">
      <c r="A33" s="5">
        <f ca="1">IFERROR(IF(LoanIsNotPaid*LoanIsGood,PaymentNumber,""), "")</f>
        <v>27</v>
      </c>
      <c r="B33" s="8">
        <f ca="1">IFERROR(IF(LoanIsNotPaid*LoanIsGood,PaymentDate,""), "")</f>
        <v>44837</v>
      </c>
      <c r="C33" s="11">
        <f ca="1">IFERROR(IF(LoanIsNotPaid*LoanIsGood,LoanValue,""), "")</f>
        <v>1097081.1241779281</v>
      </c>
      <c r="D33" s="11">
        <f ca="1">IFERROR(IF(LoanIsNotPaid*LoanIsGood,MonthlyPayment,""), "")</f>
        <v>23684.76993698124</v>
      </c>
      <c r="E33" s="11">
        <f ca="1">IFERROR(IF(LoanIsNotPaid*LoanIsGood,Principal,""), "")</f>
        <v>16736.589483854394</v>
      </c>
      <c r="F33" s="11">
        <f ca="1">IFERROR(IF(LoanIsNotPaid*LoanIsGood,InterestAmt,""), "")</f>
        <v>6948.1804531268499</v>
      </c>
      <c r="G33" s="11">
        <f ca="1">IFERROR(IF(LoanIsNotPaid*LoanIsGood,EndingBalance,""), "")</f>
        <v>1080344.5346940744</v>
      </c>
    </row>
    <row r="34" spans="1:7" ht="20.100000000000001" customHeight="1" x14ac:dyDescent="0.2">
      <c r="A34" s="5">
        <f ca="1">IFERROR(IF(LoanIsNotPaid*LoanIsGood,PaymentNumber,""), "")</f>
        <v>28</v>
      </c>
      <c r="B34" s="8">
        <f ca="1">IFERROR(IF(LoanIsNotPaid*LoanIsGood,PaymentDate,""), "")</f>
        <v>44868</v>
      </c>
      <c r="C34" s="11">
        <f ca="1">IFERROR(IF(LoanIsNotPaid*LoanIsGood,LoanValue,""), "")</f>
        <v>1080344.5346940744</v>
      </c>
      <c r="D34" s="11">
        <f ca="1">IFERROR(IF(LoanIsNotPaid*LoanIsGood,MonthlyPayment,""), "")</f>
        <v>23684.76993698124</v>
      </c>
      <c r="E34" s="11">
        <f ca="1">IFERROR(IF(LoanIsNotPaid*LoanIsGood,Principal,""), "")</f>
        <v>16842.587883918804</v>
      </c>
      <c r="F34" s="11">
        <f ca="1">IFERROR(IF(LoanIsNotPaid*LoanIsGood,InterestAmt,""), "")</f>
        <v>6842.1820530624391</v>
      </c>
      <c r="G34" s="11">
        <f ca="1">IFERROR(IF(LoanIsNotPaid*LoanIsGood,EndingBalance,""), "")</f>
        <v>1063501.9468101556</v>
      </c>
    </row>
    <row r="35" spans="1:7" ht="20.100000000000001" customHeight="1" x14ac:dyDescent="0.2">
      <c r="A35" s="5">
        <f ca="1">IFERROR(IF(LoanIsNotPaid*LoanIsGood,PaymentNumber,""), "")</f>
        <v>29</v>
      </c>
      <c r="B35" s="8">
        <f ca="1">IFERROR(IF(LoanIsNotPaid*LoanIsGood,PaymentDate,""), "")</f>
        <v>44898</v>
      </c>
      <c r="C35" s="11">
        <f ca="1">IFERROR(IF(LoanIsNotPaid*LoanIsGood,LoanValue,""), "")</f>
        <v>1063501.9468101556</v>
      </c>
      <c r="D35" s="11">
        <f ca="1">IFERROR(IF(LoanIsNotPaid*LoanIsGood,MonthlyPayment,""), "")</f>
        <v>23684.76993698124</v>
      </c>
      <c r="E35" s="11">
        <f ca="1">IFERROR(IF(LoanIsNotPaid*LoanIsGood,Principal,""), "")</f>
        <v>16949.257607183623</v>
      </c>
      <c r="F35" s="11">
        <f ca="1">IFERROR(IF(LoanIsNotPaid*LoanIsGood,InterestAmt,""), "")</f>
        <v>6735.5123297976179</v>
      </c>
      <c r="G35" s="11">
        <f ca="1">IFERROR(IF(LoanIsNotPaid*LoanIsGood,EndingBalance,""), "")</f>
        <v>1046552.6892029723</v>
      </c>
    </row>
    <row r="36" spans="1:7" ht="20.100000000000001" customHeight="1" x14ac:dyDescent="0.2">
      <c r="A36" s="5">
        <f ca="1">IFERROR(IF(LoanIsNotPaid*LoanIsGood,PaymentNumber,""), "")</f>
        <v>30</v>
      </c>
      <c r="B36" s="8">
        <f ca="1">IFERROR(IF(LoanIsNotPaid*LoanIsGood,PaymentDate,""), "")</f>
        <v>44929</v>
      </c>
      <c r="C36" s="11">
        <f ca="1">IFERROR(IF(LoanIsNotPaid*LoanIsGood,LoanValue,""), "")</f>
        <v>1046552.6892029723</v>
      </c>
      <c r="D36" s="11">
        <f ca="1">IFERROR(IF(LoanIsNotPaid*LoanIsGood,MonthlyPayment,""), "")</f>
        <v>23684.76993698124</v>
      </c>
      <c r="E36" s="11">
        <f ca="1">IFERROR(IF(LoanIsNotPaid*LoanIsGood,Principal,""), "")</f>
        <v>17056.602905362448</v>
      </c>
      <c r="F36" s="11">
        <f ca="1">IFERROR(IF(LoanIsNotPaid*LoanIsGood,InterestAmt,""), "")</f>
        <v>6628.1670316187892</v>
      </c>
      <c r="G36" s="11">
        <f ca="1">IFERROR(IF(LoanIsNotPaid*LoanIsGood,EndingBalance,""), "")</f>
        <v>1029496.0862976097</v>
      </c>
    </row>
    <row r="37" spans="1:7" ht="20.100000000000001" customHeight="1" x14ac:dyDescent="0.2">
      <c r="A37" s="5">
        <f ca="1">IFERROR(IF(LoanIsNotPaid*LoanIsGood,PaymentNumber,""), "")</f>
        <v>31</v>
      </c>
      <c r="B37" s="8">
        <f ca="1">IFERROR(IF(LoanIsNotPaid*LoanIsGood,PaymentDate,""), "")</f>
        <v>44960</v>
      </c>
      <c r="C37" s="11">
        <f ca="1">IFERROR(IF(LoanIsNotPaid*LoanIsGood,LoanValue,""), "")</f>
        <v>1029496.0862976097</v>
      </c>
      <c r="D37" s="11">
        <f ca="1">IFERROR(IF(LoanIsNotPaid*LoanIsGood,MonthlyPayment,""), "")</f>
        <v>23684.76993698124</v>
      </c>
      <c r="E37" s="11">
        <f ca="1">IFERROR(IF(LoanIsNotPaid*LoanIsGood,Principal,""), "")</f>
        <v>17164.628057096415</v>
      </c>
      <c r="F37" s="11">
        <f ca="1">IFERROR(IF(LoanIsNotPaid*LoanIsGood,InterestAmt,""), "")</f>
        <v>6520.1418798848272</v>
      </c>
      <c r="G37" s="11">
        <f ca="1">IFERROR(IF(LoanIsNotPaid*LoanIsGood,EndingBalance,""), "")</f>
        <v>1012331.458240514</v>
      </c>
    </row>
    <row r="38" spans="1:7" ht="20.100000000000001" customHeight="1" x14ac:dyDescent="0.2">
      <c r="A38" s="5">
        <f ca="1">IFERROR(IF(LoanIsNotPaid*LoanIsGood,PaymentNumber,""), "")</f>
        <v>32</v>
      </c>
      <c r="B38" s="8">
        <f ca="1">IFERROR(IF(LoanIsNotPaid*LoanIsGood,PaymentDate,""), "")</f>
        <v>44988</v>
      </c>
      <c r="C38" s="11">
        <f ca="1">IFERROR(IF(LoanIsNotPaid*LoanIsGood,LoanValue,""), "")</f>
        <v>1012331.458240514</v>
      </c>
      <c r="D38" s="11">
        <f ca="1">IFERROR(IF(LoanIsNotPaid*LoanIsGood,MonthlyPayment,""), "")</f>
        <v>23684.76993698124</v>
      </c>
      <c r="E38" s="11">
        <f ca="1">IFERROR(IF(LoanIsNotPaid*LoanIsGood,Principal,""), "")</f>
        <v>17273.337368124689</v>
      </c>
      <c r="F38" s="11">
        <f ca="1">IFERROR(IF(LoanIsNotPaid*LoanIsGood,InterestAmt,""), "")</f>
        <v>6411.4325688565505</v>
      </c>
      <c r="G38" s="11">
        <f ca="1">IFERROR(IF(LoanIsNotPaid*LoanIsGood,EndingBalance,""), "")</f>
        <v>995058.12087238918</v>
      </c>
    </row>
    <row r="39" spans="1:7" ht="20.100000000000001" customHeight="1" x14ac:dyDescent="0.2">
      <c r="A39" s="5">
        <f ca="1">IFERROR(IF(LoanIsNotPaid*LoanIsGood,PaymentNumber,""), "")</f>
        <v>33</v>
      </c>
      <c r="B39" s="8">
        <f ca="1">IFERROR(IF(LoanIsNotPaid*LoanIsGood,PaymentDate,""), "")</f>
        <v>45019</v>
      </c>
      <c r="C39" s="11">
        <f ca="1">IFERROR(IF(LoanIsNotPaid*LoanIsGood,LoanValue,""), "")</f>
        <v>995058.12087238918</v>
      </c>
      <c r="D39" s="11">
        <f ca="1">IFERROR(IF(LoanIsNotPaid*LoanIsGood,MonthlyPayment,""), "")</f>
        <v>23684.76993698124</v>
      </c>
      <c r="E39" s="11">
        <f ca="1">IFERROR(IF(LoanIsNotPaid*LoanIsGood,Principal,""), "")</f>
        <v>17382.735171456145</v>
      </c>
      <c r="F39" s="11">
        <f ca="1">IFERROR(IF(LoanIsNotPaid*LoanIsGood,InterestAmt,""), "")</f>
        <v>6302.0347655250935</v>
      </c>
      <c r="G39" s="11">
        <f ca="1">IFERROR(IF(LoanIsNotPaid*LoanIsGood,EndingBalance,""), "")</f>
        <v>977675.38570093329</v>
      </c>
    </row>
    <row r="40" spans="1:7" ht="20.100000000000001" customHeight="1" x14ac:dyDescent="0.2">
      <c r="A40" s="5">
        <f ca="1">IFERROR(IF(LoanIsNotPaid*LoanIsGood,PaymentNumber,""), "")</f>
        <v>34</v>
      </c>
      <c r="B40" s="8">
        <f ca="1">IFERROR(IF(LoanIsNotPaid*LoanIsGood,PaymentDate,""), "")</f>
        <v>45049</v>
      </c>
      <c r="C40" s="11">
        <f ca="1">IFERROR(IF(LoanIsNotPaid*LoanIsGood,LoanValue,""), "")</f>
        <v>977675.38570093329</v>
      </c>
      <c r="D40" s="11">
        <f ca="1">IFERROR(IF(LoanIsNotPaid*LoanIsGood,MonthlyPayment,""), "")</f>
        <v>23684.76993698124</v>
      </c>
      <c r="E40" s="11">
        <f ca="1">IFERROR(IF(LoanIsNotPaid*LoanIsGood,Principal,""), "")</f>
        <v>17492.825827542038</v>
      </c>
      <c r="F40" s="11">
        <f ca="1">IFERROR(IF(LoanIsNotPaid*LoanIsGood,InterestAmt,""), "")</f>
        <v>6191.9441094392059</v>
      </c>
      <c r="G40" s="11">
        <f ca="1">IFERROR(IF(LoanIsNotPaid*LoanIsGood,EndingBalance,""), "")</f>
        <v>960182.55987339141</v>
      </c>
    </row>
    <row r="41" spans="1:7" ht="20.100000000000001" customHeight="1" x14ac:dyDescent="0.2">
      <c r="A41" s="5">
        <f ca="1">IFERROR(IF(LoanIsNotPaid*LoanIsGood,PaymentNumber,""), "")</f>
        <v>35</v>
      </c>
      <c r="B41" s="8">
        <f ca="1">IFERROR(IF(LoanIsNotPaid*LoanIsGood,PaymentDate,""), "")</f>
        <v>45080</v>
      </c>
      <c r="C41" s="11">
        <f ca="1">IFERROR(IF(LoanIsNotPaid*LoanIsGood,LoanValue,""), "")</f>
        <v>960182.55987339141</v>
      </c>
      <c r="D41" s="11">
        <f ca="1">IFERROR(IF(LoanIsNotPaid*LoanIsGood,MonthlyPayment,""), "")</f>
        <v>23684.76993698124</v>
      </c>
      <c r="E41" s="11">
        <f ca="1">IFERROR(IF(LoanIsNotPaid*LoanIsGood,Principal,""), "")</f>
        <v>17603.613724449802</v>
      </c>
      <c r="F41" s="11">
        <f ca="1">IFERROR(IF(LoanIsNotPaid*LoanIsGood,InterestAmt,""), "")</f>
        <v>6081.1562125314395</v>
      </c>
      <c r="G41" s="11">
        <f ca="1">IFERROR(IF(LoanIsNotPaid*LoanIsGood,EndingBalance,""), "")</f>
        <v>942578.94614894199</v>
      </c>
    </row>
    <row r="42" spans="1:7" ht="20.100000000000001" customHeight="1" x14ac:dyDescent="0.2">
      <c r="A42" s="5">
        <f ca="1">IFERROR(IF(LoanIsNotPaid*LoanIsGood,PaymentNumber,""), "")</f>
        <v>36</v>
      </c>
      <c r="B42" s="8">
        <f ca="1">IFERROR(IF(LoanIsNotPaid*LoanIsGood,PaymentDate,""), "")</f>
        <v>45110</v>
      </c>
      <c r="C42" s="11">
        <f ca="1">IFERROR(IF(LoanIsNotPaid*LoanIsGood,LoanValue,""), "")</f>
        <v>942578.94614894199</v>
      </c>
      <c r="D42" s="11">
        <f ca="1">IFERROR(IF(LoanIsNotPaid*LoanIsGood,MonthlyPayment,""), "")</f>
        <v>23684.76993698124</v>
      </c>
      <c r="E42" s="11">
        <f ca="1">IFERROR(IF(LoanIsNotPaid*LoanIsGood,Principal,""), "")</f>
        <v>17715.103278037983</v>
      </c>
      <c r="F42" s="11">
        <f ca="1">IFERROR(IF(LoanIsNotPaid*LoanIsGood,InterestAmt,""), "")</f>
        <v>5969.666658943258</v>
      </c>
      <c r="G42" s="11">
        <f ca="1">IFERROR(IF(LoanIsNotPaid*LoanIsGood,EndingBalance,""), "")</f>
        <v>924863.84287090413</v>
      </c>
    </row>
    <row r="43" spans="1:7" ht="20.100000000000001" customHeight="1" x14ac:dyDescent="0.2">
      <c r="A43" s="5">
        <f ca="1">IFERROR(IF(LoanIsNotPaid*LoanIsGood,PaymentNumber,""), "")</f>
        <v>37</v>
      </c>
      <c r="B43" s="8">
        <f ca="1">IFERROR(IF(LoanIsNotPaid*LoanIsGood,PaymentDate,""), "")</f>
        <v>45141</v>
      </c>
      <c r="C43" s="11">
        <f ca="1">IFERROR(IF(LoanIsNotPaid*LoanIsGood,LoanValue,""), "")</f>
        <v>924863.84287090413</v>
      </c>
      <c r="D43" s="11">
        <f ca="1">IFERROR(IF(LoanIsNotPaid*LoanIsGood,MonthlyPayment,""), "")</f>
        <v>23684.76993698124</v>
      </c>
      <c r="E43" s="11">
        <f ca="1">IFERROR(IF(LoanIsNotPaid*LoanIsGood,Principal,""), "")</f>
        <v>17827.298932132224</v>
      </c>
      <c r="F43" s="11">
        <f ca="1">IFERROR(IF(LoanIsNotPaid*LoanIsGood,InterestAmt,""), "")</f>
        <v>5857.4710048490169</v>
      </c>
      <c r="G43" s="11">
        <f ca="1">IFERROR(IF(LoanIsNotPaid*LoanIsGood,EndingBalance,""), "")</f>
        <v>907036.54393877205</v>
      </c>
    </row>
    <row r="44" spans="1:7" ht="20.100000000000001" customHeight="1" x14ac:dyDescent="0.2">
      <c r="A44" s="5">
        <f ca="1">IFERROR(IF(LoanIsNotPaid*LoanIsGood,PaymentNumber,""), "")</f>
        <v>38</v>
      </c>
      <c r="B44" s="8">
        <f ca="1">IFERROR(IF(LoanIsNotPaid*LoanIsGood,PaymentDate,""), "")</f>
        <v>45172</v>
      </c>
      <c r="C44" s="11">
        <f ca="1">IFERROR(IF(LoanIsNotPaid*LoanIsGood,LoanValue,""), "")</f>
        <v>907036.54393877205</v>
      </c>
      <c r="D44" s="11">
        <f ca="1">IFERROR(IF(LoanIsNotPaid*LoanIsGood,MonthlyPayment,""), "")</f>
        <v>23684.76993698124</v>
      </c>
      <c r="E44" s="11">
        <f ca="1">IFERROR(IF(LoanIsNotPaid*LoanIsGood,Principal,""), "")</f>
        <v>17940.205158702393</v>
      </c>
      <c r="F44" s="11">
        <f ca="1">IFERROR(IF(LoanIsNotPaid*LoanIsGood,InterestAmt,""), "")</f>
        <v>5744.5647782788446</v>
      </c>
      <c r="G44" s="11">
        <f ca="1">IFERROR(IF(LoanIsNotPaid*LoanIsGood,EndingBalance,""), "")</f>
        <v>889096.33878006972</v>
      </c>
    </row>
    <row r="45" spans="1:7" ht="20.100000000000001" customHeight="1" x14ac:dyDescent="0.2">
      <c r="A45" s="5">
        <f ca="1">IFERROR(IF(LoanIsNotPaid*LoanIsGood,PaymentNumber,""), "")</f>
        <v>39</v>
      </c>
      <c r="B45" s="8">
        <f ca="1">IFERROR(IF(LoanIsNotPaid*LoanIsGood,PaymentDate,""), "")</f>
        <v>45202</v>
      </c>
      <c r="C45" s="11">
        <f ca="1">IFERROR(IF(LoanIsNotPaid*LoanIsGood,LoanValue,""), "")</f>
        <v>889096.33878006972</v>
      </c>
      <c r="D45" s="11">
        <f ca="1">IFERROR(IF(LoanIsNotPaid*LoanIsGood,MonthlyPayment,""), "")</f>
        <v>23684.76993698124</v>
      </c>
      <c r="E45" s="11">
        <f ca="1">IFERROR(IF(LoanIsNotPaid*LoanIsGood,Principal,""), "")</f>
        <v>18053.826458040843</v>
      </c>
      <c r="F45" s="11">
        <f ca="1">IFERROR(IF(LoanIsNotPaid*LoanIsGood,InterestAmt,""), "")</f>
        <v>5630.9434789403958</v>
      </c>
      <c r="G45" s="11">
        <f ca="1">IFERROR(IF(LoanIsNotPaid*LoanIsGood,EndingBalance,""), "")</f>
        <v>871042.51232202968</v>
      </c>
    </row>
    <row r="46" spans="1:7" ht="20.100000000000001" customHeight="1" x14ac:dyDescent="0.2">
      <c r="A46" s="5">
        <f ca="1">IFERROR(IF(LoanIsNotPaid*LoanIsGood,PaymentNumber,""), "")</f>
        <v>40</v>
      </c>
      <c r="B46" s="8">
        <f ca="1">IFERROR(IF(LoanIsNotPaid*LoanIsGood,PaymentDate,""), "")</f>
        <v>45233</v>
      </c>
      <c r="C46" s="11">
        <f ca="1">IFERROR(IF(LoanIsNotPaid*LoanIsGood,LoanValue,""), "")</f>
        <v>871042.51232202968</v>
      </c>
      <c r="D46" s="11">
        <f ca="1">IFERROR(IF(LoanIsNotPaid*LoanIsGood,MonthlyPayment,""), "")</f>
        <v>23684.76993698124</v>
      </c>
      <c r="E46" s="11">
        <f ca="1">IFERROR(IF(LoanIsNotPaid*LoanIsGood,Principal,""), "")</f>
        <v>18168.16735894177</v>
      </c>
      <c r="F46" s="11">
        <f ca="1">IFERROR(IF(LoanIsNotPaid*LoanIsGood,InterestAmt,""), "")</f>
        <v>5516.6025780394721</v>
      </c>
      <c r="G46" s="11">
        <f ca="1">IFERROR(IF(LoanIsNotPaid*LoanIsGood,EndingBalance,""), "")</f>
        <v>852874.3449630877</v>
      </c>
    </row>
    <row r="47" spans="1:7" ht="20.100000000000001" customHeight="1" x14ac:dyDescent="0.2">
      <c r="A47" s="5">
        <f ca="1">IFERROR(IF(LoanIsNotPaid*LoanIsGood,PaymentNumber,""), "")</f>
        <v>41</v>
      </c>
      <c r="B47" s="8">
        <f ca="1">IFERROR(IF(LoanIsNotPaid*LoanIsGood,PaymentDate,""), "")</f>
        <v>45263</v>
      </c>
      <c r="C47" s="11">
        <f ca="1">IFERROR(IF(LoanIsNotPaid*LoanIsGood,LoanValue,""), "")</f>
        <v>852874.3449630877</v>
      </c>
      <c r="D47" s="11">
        <f ca="1">IFERROR(IF(LoanIsNotPaid*LoanIsGood,MonthlyPayment,""), "")</f>
        <v>23684.76993698124</v>
      </c>
      <c r="E47" s="11">
        <f ca="1">IFERROR(IF(LoanIsNotPaid*LoanIsGood,Principal,""), "")</f>
        <v>18283.232418881733</v>
      </c>
      <c r="F47" s="11">
        <f ca="1">IFERROR(IF(LoanIsNotPaid*LoanIsGood,InterestAmt,""), "")</f>
        <v>5401.537518099507</v>
      </c>
      <c r="G47" s="11">
        <f ca="1">IFERROR(IF(LoanIsNotPaid*LoanIsGood,EndingBalance,""), "")</f>
        <v>834591.1125442062</v>
      </c>
    </row>
    <row r="48" spans="1:7" ht="20.100000000000001" customHeight="1" x14ac:dyDescent="0.2">
      <c r="A48" s="5">
        <f ca="1">IFERROR(IF(LoanIsNotPaid*LoanIsGood,PaymentNumber,""), "")</f>
        <v>42</v>
      </c>
      <c r="B48" s="8">
        <f ca="1">IFERROR(IF(LoanIsNotPaid*LoanIsGood,PaymentDate,""), "")</f>
        <v>45294</v>
      </c>
      <c r="C48" s="11">
        <f ca="1">IFERROR(IF(LoanIsNotPaid*LoanIsGood,LoanValue,""), "")</f>
        <v>834591.1125442062</v>
      </c>
      <c r="D48" s="11">
        <f ca="1">IFERROR(IF(LoanIsNotPaid*LoanIsGood,MonthlyPayment,""), "")</f>
        <v>23684.76993698124</v>
      </c>
      <c r="E48" s="11">
        <f ca="1">IFERROR(IF(LoanIsNotPaid*LoanIsGood,Principal,""), "")</f>
        <v>18399.02622420132</v>
      </c>
      <c r="F48" s="11">
        <f ca="1">IFERROR(IF(LoanIsNotPaid*LoanIsGood,InterestAmt,""), "")</f>
        <v>5285.743712779923</v>
      </c>
      <c r="G48" s="11">
        <f ca="1">IFERROR(IF(LoanIsNotPaid*LoanIsGood,EndingBalance,""), "")</f>
        <v>816192.08632000559</v>
      </c>
    </row>
    <row r="49" spans="1:7" ht="20.100000000000001" customHeight="1" x14ac:dyDescent="0.2">
      <c r="A49" s="5">
        <f ca="1">IFERROR(IF(LoanIsNotPaid*LoanIsGood,PaymentNumber,""), "")</f>
        <v>43</v>
      </c>
      <c r="B49" s="8">
        <f ca="1">IFERROR(IF(LoanIsNotPaid*LoanIsGood,PaymentDate,""), "")</f>
        <v>45325</v>
      </c>
      <c r="C49" s="11">
        <f ca="1">IFERROR(IF(LoanIsNotPaid*LoanIsGood,LoanValue,""), "")</f>
        <v>816192.08632000559</v>
      </c>
      <c r="D49" s="11">
        <f ca="1">IFERROR(IF(LoanIsNotPaid*LoanIsGood,MonthlyPayment,""), "")</f>
        <v>23684.76993698124</v>
      </c>
      <c r="E49" s="11">
        <f ca="1">IFERROR(IF(LoanIsNotPaid*LoanIsGood,Principal,""), "")</f>
        <v>18515.553390287925</v>
      </c>
      <c r="F49" s="11">
        <f ca="1">IFERROR(IF(LoanIsNotPaid*LoanIsGood,InterestAmt,""), "")</f>
        <v>5169.2165466933147</v>
      </c>
      <c r="G49" s="11">
        <f ca="1">IFERROR(IF(LoanIsNotPaid*LoanIsGood,EndingBalance,""), "")</f>
        <v>797676.53292971803</v>
      </c>
    </row>
    <row r="50" spans="1:7" ht="20.100000000000001" customHeight="1" x14ac:dyDescent="0.2">
      <c r="A50" s="5">
        <f ca="1">IFERROR(IF(LoanIsNotPaid*LoanIsGood,PaymentNumber,""), "")</f>
        <v>44</v>
      </c>
      <c r="B50" s="8">
        <f ca="1">IFERROR(IF(LoanIsNotPaid*LoanIsGood,PaymentDate,""), "")</f>
        <v>45354</v>
      </c>
      <c r="C50" s="11">
        <f ca="1">IFERROR(IF(LoanIsNotPaid*LoanIsGood,LoanValue,""), "")</f>
        <v>797676.53292971803</v>
      </c>
      <c r="D50" s="11">
        <f ca="1">IFERROR(IF(LoanIsNotPaid*LoanIsGood,MonthlyPayment,""), "")</f>
        <v>23684.76993698124</v>
      </c>
      <c r="E50" s="11">
        <f ca="1">IFERROR(IF(LoanIsNotPaid*LoanIsGood,Principal,""), "")</f>
        <v>18632.818561759748</v>
      </c>
      <c r="F50" s="11">
        <f ca="1">IFERROR(IF(LoanIsNotPaid*LoanIsGood,InterestAmt,""), "")</f>
        <v>5051.9513752214907</v>
      </c>
      <c r="G50" s="11">
        <f ca="1">IFERROR(IF(LoanIsNotPaid*LoanIsGood,EndingBalance,""), "")</f>
        <v>779043.71436795848</v>
      </c>
    </row>
    <row r="51" spans="1:7" ht="20.100000000000001" customHeight="1" x14ac:dyDescent="0.2">
      <c r="A51" s="5">
        <f ca="1">IFERROR(IF(LoanIsNotPaid*LoanIsGood,PaymentNumber,""), "")</f>
        <v>45</v>
      </c>
      <c r="B51" s="8">
        <f ca="1">IFERROR(IF(LoanIsNotPaid*LoanIsGood,PaymentDate,""), "")</f>
        <v>45385</v>
      </c>
      <c r="C51" s="11">
        <f ca="1">IFERROR(IF(LoanIsNotPaid*LoanIsGood,LoanValue,""), "")</f>
        <v>779043.71436795848</v>
      </c>
      <c r="D51" s="11">
        <f ca="1">IFERROR(IF(LoanIsNotPaid*LoanIsGood,MonthlyPayment,""), "")</f>
        <v>23684.76993698124</v>
      </c>
      <c r="E51" s="11">
        <f ca="1">IFERROR(IF(LoanIsNotPaid*LoanIsGood,Principal,""), "")</f>
        <v>18750.826412650895</v>
      </c>
      <c r="F51" s="11">
        <f ca="1">IFERROR(IF(LoanIsNotPaid*LoanIsGood,InterestAmt,""), "")</f>
        <v>4933.943524330346</v>
      </c>
      <c r="G51" s="11">
        <f ca="1">IFERROR(IF(LoanIsNotPaid*LoanIsGood,EndingBalance,""), "")</f>
        <v>760292.88795530726</v>
      </c>
    </row>
    <row r="52" spans="1:7" ht="20.100000000000001" customHeight="1" x14ac:dyDescent="0.2">
      <c r="A52" s="5">
        <f ca="1">IFERROR(IF(LoanIsNotPaid*LoanIsGood,PaymentNumber,""), "")</f>
        <v>46</v>
      </c>
      <c r="B52" s="8">
        <f ca="1">IFERROR(IF(LoanIsNotPaid*LoanIsGood,PaymentDate,""), "")</f>
        <v>45415</v>
      </c>
      <c r="C52" s="11">
        <f ca="1">IFERROR(IF(LoanIsNotPaid*LoanIsGood,LoanValue,""), "")</f>
        <v>760292.88795530726</v>
      </c>
      <c r="D52" s="11">
        <f ca="1">IFERROR(IF(LoanIsNotPaid*LoanIsGood,MonthlyPayment,""), "")</f>
        <v>23684.76993698124</v>
      </c>
      <c r="E52" s="11">
        <f ca="1">IFERROR(IF(LoanIsNotPaid*LoanIsGood,Principal,""), "")</f>
        <v>18869.581646597682</v>
      </c>
      <c r="F52" s="11">
        <f ca="1">IFERROR(IF(LoanIsNotPaid*LoanIsGood,InterestAmt,""), "")</f>
        <v>4815.1882903835576</v>
      </c>
      <c r="G52" s="11">
        <f ca="1">IFERROR(IF(LoanIsNotPaid*LoanIsGood,EndingBalance,""), "")</f>
        <v>741423.30630870978</v>
      </c>
    </row>
    <row r="53" spans="1:7" ht="20.100000000000001" customHeight="1" x14ac:dyDescent="0.2">
      <c r="A53" s="5">
        <f ca="1">IFERROR(IF(LoanIsNotPaid*LoanIsGood,PaymentNumber,""), "")</f>
        <v>47</v>
      </c>
      <c r="B53" s="8">
        <f ca="1">IFERROR(IF(LoanIsNotPaid*LoanIsGood,PaymentDate,""), "")</f>
        <v>45446</v>
      </c>
      <c r="C53" s="11">
        <f ca="1">IFERROR(IF(LoanIsNotPaid*LoanIsGood,LoanValue,""), "")</f>
        <v>741423.30630870978</v>
      </c>
      <c r="D53" s="11">
        <f ca="1">IFERROR(IF(LoanIsNotPaid*LoanIsGood,MonthlyPayment,""), "")</f>
        <v>23684.76993698124</v>
      </c>
      <c r="E53" s="11">
        <f ca="1">IFERROR(IF(LoanIsNotPaid*LoanIsGood,Principal,""), "")</f>
        <v>18989.088997026134</v>
      </c>
      <c r="F53" s="11">
        <f ca="1">IFERROR(IF(LoanIsNotPaid*LoanIsGood,InterestAmt,""), "")</f>
        <v>4695.6809399551039</v>
      </c>
      <c r="G53" s="11">
        <f ca="1">IFERROR(IF(LoanIsNotPaid*LoanIsGood,EndingBalance,""), "")</f>
        <v>722434.21731168474</v>
      </c>
    </row>
    <row r="54" spans="1:7" ht="20.100000000000001" customHeight="1" x14ac:dyDescent="0.2">
      <c r="A54" s="5">
        <f ca="1">IFERROR(IF(LoanIsNotPaid*LoanIsGood,PaymentNumber,""), "")</f>
        <v>48</v>
      </c>
      <c r="B54" s="8">
        <f ca="1">IFERROR(IF(LoanIsNotPaid*LoanIsGood,PaymentDate,""), "")</f>
        <v>45476</v>
      </c>
      <c r="C54" s="11">
        <f ca="1">IFERROR(IF(LoanIsNotPaid*LoanIsGood,LoanValue,""), "")</f>
        <v>722434.21731168474</v>
      </c>
      <c r="D54" s="11">
        <f ca="1">IFERROR(IF(LoanIsNotPaid*LoanIsGood,MonthlyPayment,""), "")</f>
        <v>23684.76993698124</v>
      </c>
      <c r="E54" s="11">
        <f ca="1">IFERROR(IF(LoanIsNotPaid*LoanIsGood,Principal,""), "")</f>
        <v>19109.353227340634</v>
      </c>
      <c r="F54" s="11">
        <f ca="1">IFERROR(IF(LoanIsNotPaid*LoanIsGood,InterestAmt,""), "")</f>
        <v>4575.4167096406054</v>
      </c>
      <c r="G54" s="11">
        <f ca="1">IFERROR(IF(LoanIsNotPaid*LoanIsGood,EndingBalance,""), "")</f>
        <v>703324.86408434412</v>
      </c>
    </row>
    <row r="55" spans="1:7" ht="20.100000000000001" customHeight="1" x14ac:dyDescent="0.2">
      <c r="A55" s="5">
        <f ca="1">IFERROR(IF(LoanIsNotPaid*LoanIsGood,PaymentNumber,""), "")</f>
        <v>49</v>
      </c>
      <c r="B55" s="8">
        <f ca="1">IFERROR(IF(LoanIsNotPaid*LoanIsGood,PaymentDate,""), "")</f>
        <v>45507</v>
      </c>
      <c r="C55" s="11">
        <f ca="1">IFERROR(IF(LoanIsNotPaid*LoanIsGood,LoanValue,""), "")</f>
        <v>703324.86408434412</v>
      </c>
      <c r="D55" s="11">
        <f ca="1">IFERROR(IF(LoanIsNotPaid*LoanIsGood,MonthlyPayment,""), "")</f>
        <v>23684.76993698124</v>
      </c>
      <c r="E55" s="11">
        <f ca="1">IFERROR(IF(LoanIsNotPaid*LoanIsGood,Principal,""), "")</f>
        <v>19230.37913111379</v>
      </c>
      <c r="F55" s="11">
        <f ca="1">IFERROR(IF(LoanIsNotPaid*LoanIsGood,InterestAmt,""), "")</f>
        <v>4454.3908058674488</v>
      </c>
      <c r="G55" s="11">
        <f ca="1">IFERROR(IF(LoanIsNotPaid*LoanIsGood,EndingBalance,""), "")</f>
        <v>684094.48495323025</v>
      </c>
    </row>
    <row r="56" spans="1:7" ht="20.100000000000001" customHeight="1" x14ac:dyDescent="0.2">
      <c r="A56" s="5">
        <f ca="1">IFERROR(IF(LoanIsNotPaid*LoanIsGood,PaymentNumber,""), "")</f>
        <v>50</v>
      </c>
      <c r="B56" s="8">
        <f ca="1">IFERROR(IF(LoanIsNotPaid*LoanIsGood,PaymentDate,""), "")</f>
        <v>45538</v>
      </c>
      <c r="C56" s="11">
        <f ca="1">IFERROR(IF(LoanIsNotPaid*LoanIsGood,LoanValue,""), "")</f>
        <v>684094.48495323025</v>
      </c>
      <c r="D56" s="11">
        <f ca="1">IFERROR(IF(LoanIsNotPaid*LoanIsGood,MonthlyPayment,""), "")</f>
        <v>23684.76993698124</v>
      </c>
      <c r="E56" s="11">
        <f ca="1">IFERROR(IF(LoanIsNotPaid*LoanIsGood,Principal,""), "")</f>
        <v>19352.171532277513</v>
      </c>
      <c r="F56" s="11">
        <f ca="1">IFERROR(IF(LoanIsNotPaid*LoanIsGood,InterestAmt,""), "")</f>
        <v>4332.5984047037282</v>
      </c>
      <c r="G56" s="11">
        <f ca="1">IFERROR(IF(LoanIsNotPaid*LoanIsGood,EndingBalance,""), "")</f>
        <v>664742.31342095276</v>
      </c>
    </row>
    <row r="57" spans="1:7" ht="20.100000000000001" customHeight="1" x14ac:dyDescent="0.2">
      <c r="A57" s="5">
        <f ca="1">IFERROR(IF(LoanIsNotPaid*LoanIsGood,PaymentNumber,""), "")</f>
        <v>51</v>
      </c>
      <c r="B57" s="8">
        <f ca="1">IFERROR(IF(LoanIsNotPaid*LoanIsGood,PaymentDate,""), "")</f>
        <v>45568</v>
      </c>
      <c r="C57" s="11">
        <f ca="1">IFERROR(IF(LoanIsNotPaid*LoanIsGood,LoanValue,""), "")</f>
        <v>664742.31342095276</v>
      </c>
      <c r="D57" s="11">
        <f ca="1">IFERROR(IF(LoanIsNotPaid*LoanIsGood,MonthlyPayment,""), "")</f>
        <v>23684.76993698124</v>
      </c>
      <c r="E57" s="11">
        <f ca="1">IFERROR(IF(LoanIsNotPaid*LoanIsGood,Principal,""), "")</f>
        <v>19474.735285315273</v>
      </c>
      <c r="F57" s="11">
        <f ca="1">IFERROR(IF(LoanIsNotPaid*LoanIsGood,InterestAmt,""), "")</f>
        <v>4210.0346516659702</v>
      </c>
      <c r="G57" s="11">
        <f ca="1">IFERROR(IF(LoanIsNotPaid*LoanIsGood,EndingBalance,""), "")</f>
        <v>645267.57813563803</v>
      </c>
    </row>
    <row r="58" spans="1:7" ht="20.100000000000001" customHeight="1" x14ac:dyDescent="0.2">
      <c r="A58" s="5">
        <f ca="1">IFERROR(IF(LoanIsNotPaid*LoanIsGood,PaymentNumber,""), "")</f>
        <v>52</v>
      </c>
      <c r="B58" s="8">
        <f ca="1">IFERROR(IF(LoanIsNotPaid*LoanIsGood,PaymentDate,""), "")</f>
        <v>45599</v>
      </c>
      <c r="C58" s="11">
        <f ca="1">IFERROR(IF(LoanIsNotPaid*LoanIsGood,LoanValue,""), "")</f>
        <v>645267.57813563803</v>
      </c>
      <c r="D58" s="11">
        <f ca="1">IFERROR(IF(LoanIsNotPaid*LoanIsGood,MonthlyPayment,""), "")</f>
        <v>23684.76993698124</v>
      </c>
      <c r="E58" s="11">
        <f ca="1">IFERROR(IF(LoanIsNotPaid*LoanIsGood,Principal,""), "")</f>
        <v>19598.075275455598</v>
      </c>
      <c r="F58" s="11">
        <f ca="1">IFERROR(IF(LoanIsNotPaid*LoanIsGood,InterestAmt,""), "")</f>
        <v>4086.6946615256402</v>
      </c>
      <c r="G58" s="11">
        <f ca="1">IFERROR(IF(LoanIsNotPaid*LoanIsGood,EndingBalance,""), "")</f>
        <v>625669.5028601829</v>
      </c>
    </row>
    <row r="59" spans="1:7" ht="20.100000000000001" customHeight="1" x14ac:dyDescent="0.2">
      <c r="A59" s="5">
        <f ca="1">IFERROR(IF(LoanIsNotPaid*LoanIsGood,PaymentNumber,""), "")</f>
        <v>53</v>
      </c>
      <c r="B59" s="8">
        <f ca="1">IFERROR(IF(LoanIsNotPaid*LoanIsGood,PaymentDate,""), "")</f>
        <v>45629</v>
      </c>
      <c r="C59" s="11">
        <f ca="1">IFERROR(IF(LoanIsNotPaid*LoanIsGood,LoanValue,""), "")</f>
        <v>625669.5028601829</v>
      </c>
      <c r="D59" s="11">
        <f ca="1">IFERROR(IF(LoanIsNotPaid*LoanIsGood,MonthlyPayment,""), "")</f>
        <v>23684.76993698124</v>
      </c>
      <c r="E59" s="11">
        <f ca="1">IFERROR(IF(LoanIsNotPaid*LoanIsGood,Principal,""), "")</f>
        <v>19722.196418866817</v>
      </c>
      <c r="F59" s="11">
        <f ca="1">IFERROR(IF(LoanIsNotPaid*LoanIsGood,InterestAmt,""), "")</f>
        <v>3962.5735181144214</v>
      </c>
      <c r="G59" s="11">
        <f ca="1">IFERROR(IF(LoanIsNotPaid*LoanIsGood,EndingBalance,""), "")</f>
        <v>605947.30644131638</v>
      </c>
    </row>
    <row r="60" spans="1:7" ht="20.100000000000001" customHeight="1" x14ac:dyDescent="0.2">
      <c r="A60" s="5">
        <f ca="1">IFERROR(IF(LoanIsNotPaid*LoanIsGood,PaymentNumber,""), "")</f>
        <v>54</v>
      </c>
      <c r="B60" s="8">
        <f ca="1">IFERROR(IF(LoanIsNotPaid*LoanIsGood,PaymentDate,""), "")</f>
        <v>45660</v>
      </c>
      <c r="C60" s="11">
        <f ca="1">IFERROR(IF(LoanIsNotPaid*LoanIsGood,LoanValue,""), "")</f>
        <v>605947.30644131638</v>
      </c>
      <c r="D60" s="11">
        <f ca="1">IFERROR(IF(LoanIsNotPaid*LoanIsGood,MonthlyPayment,""), "")</f>
        <v>23684.76993698124</v>
      </c>
      <c r="E60" s="11">
        <f ca="1">IFERROR(IF(LoanIsNotPaid*LoanIsGood,Principal,""), "")</f>
        <v>19847.103662852976</v>
      </c>
      <c r="F60" s="11">
        <f ca="1">IFERROR(IF(LoanIsNotPaid*LoanIsGood,InterestAmt,""), "")</f>
        <v>3837.6662741282653</v>
      </c>
      <c r="G60" s="11">
        <f ca="1">IFERROR(IF(LoanIsNotPaid*LoanIsGood,EndingBalance,""), "")</f>
        <v>586100.20277846302</v>
      </c>
    </row>
    <row r="61" spans="1:7" ht="20.100000000000001" customHeight="1" x14ac:dyDescent="0.2">
      <c r="A61" s="5">
        <f ca="1">IFERROR(IF(LoanIsNotPaid*LoanIsGood,PaymentNumber,""), "")</f>
        <v>55</v>
      </c>
      <c r="B61" s="8">
        <f ca="1">IFERROR(IF(LoanIsNotPaid*LoanIsGood,PaymentDate,""), "")</f>
        <v>45691</v>
      </c>
      <c r="C61" s="11">
        <f ca="1">IFERROR(IF(LoanIsNotPaid*LoanIsGood,LoanValue,""), "")</f>
        <v>586100.20277846302</v>
      </c>
      <c r="D61" s="11">
        <f ca="1">IFERROR(IF(LoanIsNotPaid*LoanIsGood,MonthlyPayment,""), "")</f>
        <v>23684.76993698124</v>
      </c>
      <c r="E61" s="11">
        <f ca="1">IFERROR(IF(LoanIsNotPaid*LoanIsGood,Principal,""), "")</f>
        <v>19972.801986051043</v>
      </c>
      <c r="F61" s="11">
        <f ca="1">IFERROR(IF(LoanIsNotPaid*LoanIsGood,InterestAmt,""), "")</f>
        <v>3711.9679509301964</v>
      </c>
      <c r="G61" s="11">
        <f ca="1">IFERROR(IF(LoanIsNotPaid*LoanIsGood,EndingBalance,""), "")</f>
        <v>566127.40079241316</v>
      </c>
    </row>
    <row r="62" spans="1:7" ht="20.100000000000001" customHeight="1" x14ac:dyDescent="0.2">
      <c r="A62" s="5">
        <f ca="1">IFERROR(IF(LoanIsNotPaid*LoanIsGood,PaymentNumber,""), "")</f>
        <v>56</v>
      </c>
      <c r="B62" s="8">
        <f ca="1">IFERROR(IF(LoanIsNotPaid*LoanIsGood,PaymentDate,""), "")</f>
        <v>45719</v>
      </c>
      <c r="C62" s="11">
        <f ca="1">IFERROR(IF(LoanIsNotPaid*LoanIsGood,LoanValue,""), "")</f>
        <v>566127.40079241316</v>
      </c>
      <c r="D62" s="11">
        <f ca="1">IFERROR(IF(LoanIsNotPaid*LoanIsGood,MonthlyPayment,""), "")</f>
        <v>23684.76993698124</v>
      </c>
      <c r="E62" s="11">
        <f ca="1">IFERROR(IF(LoanIsNotPaid*LoanIsGood,Principal,""), "")</f>
        <v>20099.296398629369</v>
      </c>
      <c r="F62" s="11">
        <f ca="1">IFERROR(IF(LoanIsNotPaid*LoanIsGood,InterestAmt,""), "")</f>
        <v>3585.4735383518732</v>
      </c>
      <c r="G62" s="11">
        <f ca="1">IFERROR(IF(LoanIsNotPaid*LoanIsGood,EndingBalance,""), "")</f>
        <v>546028.10439378396</v>
      </c>
    </row>
    <row r="63" spans="1:7" ht="20.100000000000001" customHeight="1" x14ac:dyDescent="0.2">
      <c r="A63" s="5">
        <f ca="1">IFERROR(IF(LoanIsNotPaid*LoanIsGood,PaymentNumber,""), "")</f>
        <v>57</v>
      </c>
      <c r="B63" s="8">
        <f ca="1">IFERROR(IF(LoanIsNotPaid*LoanIsGood,PaymentDate,""), "")</f>
        <v>45750</v>
      </c>
      <c r="C63" s="11">
        <f ca="1">IFERROR(IF(LoanIsNotPaid*LoanIsGood,LoanValue,""), "")</f>
        <v>546028.10439378396</v>
      </c>
      <c r="D63" s="11">
        <f ca="1">IFERROR(IF(LoanIsNotPaid*LoanIsGood,MonthlyPayment,""), "")</f>
        <v>23684.76993698124</v>
      </c>
      <c r="E63" s="11">
        <f ca="1">IFERROR(IF(LoanIsNotPaid*LoanIsGood,Principal,""), "")</f>
        <v>20226.591942487357</v>
      </c>
      <c r="F63" s="11">
        <f ca="1">IFERROR(IF(LoanIsNotPaid*LoanIsGood,InterestAmt,""), "")</f>
        <v>3458.1779944938876</v>
      </c>
      <c r="G63" s="11">
        <f ca="1">IFERROR(IF(LoanIsNotPaid*LoanIsGood,EndingBalance,""), "")</f>
        <v>525801.51245129667</v>
      </c>
    </row>
    <row r="64" spans="1:7" ht="20.100000000000001" customHeight="1" x14ac:dyDescent="0.2">
      <c r="A64" s="5">
        <f ca="1">IFERROR(IF(LoanIsNotPaid*LoanIsGood,PaymentNumber,""), "")</f>
        <v>58</v>
      </c>
      <c r="B64" s="8">
        <f ca="1">IFERROR(IF(LoanIsNotPaid*LoanIsGood,PaymentDate,""), "")</f>
        <v>45780</v>
      </c>
      <c r="C64" s="11">
        <f ca="1">IFERROR(IF(LoanIsNotPaid*LoanIsGood,LoanValue,""), "")</f>
        <v>525801.51245129667</v>
      </c>
      <c r="D64" s="11">
        <f ca="1">IFERROR(IF(LoanIsNotPaid*LoanIsGood,MonthlyPayment,""), "")</f>
        <v>23684.76993698124</v>
      </c>
      <c r="E64" s="11">
        <f ca="1">IFERROR(IF(LoanIsNotPaid*LoanIsGood,Principal,""), "")</f>
        <v>20354.693691456443</v>
      </c>
      <c r="F64" s="11">
        <f ca="1">IFERROR(IF(LoanIsNotPaid*LoanIsGood,InterestAmt,""), "")</f>
        <v>3330.0762455248005</v>
      </c>
      <c r="G64" s="11">
        <f ca="1">IFERROR(IF(LoanIsNotPaid*LoanIsGood,EndingBalance,""), "")</f>
        <v>505446.81875984021</v>
      </c>
    </row>
    <row r="65" spans="1:7" ht="20.100000000000001" customHeight="1" x14ac:dyDescent="0.2">
      <c r="A65" s="5">
        <f ca="1">IFERROR(IF(LoanIsNotPaid*LoanIsGood,PaymentNumber,""), "")</f>
        <v>59</v>
      </c>
      <c r="B65" s="8">
        <f ca="1">IFERROR(IF(LoanIsNotPaid*LoanIsGood,PaymentDate,""), "")</f>
        <v>45811</v>
      </c>
      <c r="C65" s="11">
        <f ca="1">IFERROR(IF(LoanIsNotPaid*LoanIsGood,LoanValue,""), "")</f>
        <v>505446.81875984021</v>
      </c>
      <c r="D65" s="11">
        <f ca="1">IFERROR(IF(LoanIsNotPaid*LoanIsGood,MonthlyPayment,""), "")</f>
        <v>23684.76993698124</v>
      </c>
      <c r="E65" s="11">
        <f ca="1">IFERROR(IF(LoanIsNotPaid*LoanIsGood,Principal,""), "")</f>
        <v>20483.606751502331</v>
      </c>
      <c r="F65" s="11">
        <f ca="1">IFERROR(IF(LoanIsNotPaid*LoanIsGood,InterestAmt,""), "")</f>
        <v>3201.1631854789098</v>
      </c>
      <c r="G65" s="11">
        <f ca="1">IFERROR(IF(LoanIsNotPaid*LoanIsGood,EndingBalance,""), "")</f>
        <v>484963.21200833912</v>
      </c>
    </row>
    <row r="66" spans="1:7" ht="20.100000000000001" customHeight="1" x14ac:dyDescent="0.2">
      <c r="A66" s="5">
        <f ca="1">IFERROR(IF(LoanIsNotPaid*LoanIsGood,PaymentNumber,""), "")</f>
        <v>60</v>
      </c>
      <c r="B66" s="8">
        <f ca="1">IFERROR(IF(LoanIsNotPaid*LoanIsGood,PaymentDate,""), "")</f>
        <v>45841</v>
      </c>
      <c r="C66" s="11">
        <f ca="1">IFERROR(IF(LoanIsNotPaid*LoanIsGood,LoanValue,""), "")</f>
        <v>484963.21200833912</v>
      </c>
      <c r="D66" s="11">
        <f ca="1">IFERROR(IF(LoanIsNotPaid*LoanIsGood,MonthlyPayment,""), "")</f>
        <v>23684.76993698124</v>
      </c>
      <c r="E66" s="11">
        <f ca="1">IFERROR(IF(LoanIsNotPaid*LoanIsGood,Principal,""), "")</f>
        <v>20613.33626092851</v>
      </c>
      <c r="F66" s="11">
        <f ca="1">IFERROR(IF(LoanIsNotPaid*LoanIsGood,InterestAmt,""), "")</f>
        <v>3071.4336760527285</v>
      </c>
      <c r="G66" s="11">
        <f ca="1">IFERROR(IF(LoanIsNotPaid*LoanIsGood,EndingBalance,""), "")</f>
        <v>464349.87574741105</v>
      </c>
    </row>
    <row r="67" spans="1:7" ht="20.100000000000001" customHeight="1" x14ac:dyDescent="0.2">
      <c r="A67" s="5">
        <f ca="1">IFERROR(IF(LoanIsNotPaid*LoanIsGood,PaymentNumber,""), "")</f>
        <v>61</v>
      </c>
      <c r="B67" s="8">
        <f ca="1">IFERROR(IF(LoanIsNotPaid*LoanIsGood,PaymentDate,""), "")</f>
        <v>45872</v>
      </c>
      <c r="C67" s="11">
        <f ca="1">IFERROR(IF(LoanIsNotPaid*LoanIsGood,LoanValue,""), "")</f>
        <v>464349.87574741105</v>
      </c>
      <c r="D67" s="11">
        <f ca="1">IFERROR(IF(LoanIsNotPaid*LoanIsGood,MonthlyPayment,""), "")</f>
        <v>23684.76993698124</v>
      </c>
      <c r="E67" s="11">
        <f ca="1">IFERROR(IF(LoanIsNotPaid*LoanIsGood,Principal,""), "")</f>
        <v>20743.887390581058</v>
      </c>
      <c r="F67" s="11">
        <f ca="1">IFERROR(IF(LoanIsNotPaid*LoanIsGood,InterestAmt,""), "")</f>
        <v>2940.8825464001807</v>
      </c>
      <c r="G67" s="11">
        <f ca="1">IFERROR(IF(LoanIsNotPaid*LoanIsGood,EndingBalance,""), "")</f>
        <v>443605.98835682962</v>
      </c>
    </row>
    <row r="68" spans="1:7" ht="20.100000000000001" customHeight="1" x14ac:dyDescent="0.2">
      <c r="A68" s="5">
        <f ca="1">IFERROR(IF(LoanIsNotPaid*LoanIsGood,PaymentNumber,""), "")</f>
        <v>62</v>
      </c>
      <c r="B68" s="8">
        <f ca="1">IFERROR(IF(LoanIsNotPaid*LoanIsGood,PaymentDate,""), "")</f>
        <v>45903</v>
      </c>
      <c r="C68" s="11">
        <f ca="1">IFERROR(IF(LoanIsNotPaid*LoanIsGood,LoanValue,""), "")</f>
        <v>443605.98835682962</v>
      </c>
      <c r="D68" s="11">
        <f ca="1">IFERROR(IF(LoanIsNotPaid*LoanIsGood,MonthlyPayment,""), "")</f>
        <v>23684.76993698124</v>
      </c>
      <c r="E68" s="11">
        <f ca="1">IFERROR(IF(LoanIsNotPaid*LoanIsGood,Principal,""), "")</f>
        <v>20875.26534405474</v>
      </c>
      <c r="F68" s="11">
        <f ca="1">IFERROR(IF(LoanIsNotPaid*LoanIsGood,InterestAmt,""), "")</f>
        <v>2809.5045929265011</v>
      </c>
      <c r="G68" s="11">
        <f ca="1">IFERROR(IF(LoanIsNotPaid*LoanIsGood,EndingBalance,""), "")</f>
        <v>422730.72301277472</v>
      </c>
    </row>
    <row r="69" spans="1:7" ht="20.100000000000001" customHeight="1" x14ac:dyDescent="0.2">
      <c r="A69" s="5">
        <f ca="1">IFERROR(IF(LoanIsNotPaid*LoanIsGood,PaymentNumber,""), "")</f>
        <v>63</v>
      </c>
      <c r="B69" s="8">
        <f ca="1">IFERROR(IF(LoanIsNotPaid*LoanIsGood,PaymentDate,""), "")</f>
        <v>45933</v>
      </c>
      <c r="C69" s="11">
        <f ca="1">IFERROR(IF(LoanIsNotPaid*LoanIsGood,LoanValue,""), "")</f>
        <v>422730.72301277472</v>
      </c>
      <c r="D69" s="11">
        <f ca="1">IFERROR(IF(LoanIsNotPaid*LoanIsGood,MonthlyPayment,""), "")</f>
        <v>23684.76993698124</v>
      </c>
      <c r="E69" s="11">
        <f ca="1">IFERROR(IF(LoanIsNotPaid*LoanIsGood,Principal,""), "")</f>
        <v>21007.475357900421</v>
      </c>
      <c r="F69" s="11">
        <f ca="1">IFERROR(IF(LoanIsNotPaid*LoanIsGood,InterestAmt,""), "")</f>
        <v>2677.2945790808208</v>
      </c>
      <c r="G69" s="11">
        <f ca="1">IFERROR(IF(LoanIsNotPaid*LoanIsGood,EndingBalance,""), "")</f>
        <v>401723.24765487551</v>
      </c>
    </row>
    <row r="70" spans="1:7" ht="20.100000000000001" customHeight="1" x14ac:dyDescent="0.2">
      <c r="A70" s="5">
        <f ca="1">IFERROR(IF(LoanIsNotPaid*LoanIsGood,PaymentNumber,""), "")</f>
        <v>64</v>
      </c>
      <c r="B70" s="8">
        <f ca="1">IFERROR(IF(LoanIsNotPaid*LoanIsGood,PaymentDate,""), "")</f>
        <v>45964</v>
      </c>
      <c r="C70" s="11">
        <f ca="1">IFERROR(IF(LoanIsNotPaid*LoanIsGood,LoanValue,""), "")</f>
        <v>401723.24765487551</v>
      </c>
      <c r="D70" s="11">
        <f ca="1">IFERROR(IF(LoanIsNotPaid*LoanIsGood,MonthlyPayment,""), "")</f>
        <v>23684.76993698124</v>
      </c>
      <c r="E70" s="11">
        <f ca="1">IFERROR(IF(LoanIsNotPaid*LoanIsGood,Principal,""), "")</f>
        <v>21140.52270183379</v>
      </c>
      <c r="F70" s="11">
        <f ca="1">IFERROR(IF(LoanIsNotPaid*LoanIsGood,InterestAmt,""), "")</f>
        <v>2544.2472351474521</v>
      </c>
      <c r="G70" s="11">
        <f ca="1">IFERROR(IF(LoanIsNotPaid*LoanIsGood,EndingBalance,""), "")</f>
        <v>380582.72495304164</v>
      </c>
    </row>
    <row r="71" spans="1:7" ht="20.100000000000001" customHeight="1" x14ac:dyDescent="0.2">
      <c r="A71" s="5">
        <f ca="1">IFERROR(IF(LoanIsNotPaid*LoanIsGood,PaymentNumber,""), "")</f>
        <v>65</v>
      </c>
      <c r="B71" s="8">
        <f ca="1">IFERROR(IF(LoanIsNotPaid*LoanIsGood,PaymentDate,""), "")</f>
        <v>45994</v>
      </c>
      <c r="C71" s="11">
        <f ca="1">IFERROR(IF(LoanIsNotPaid*LoanIsGood,LoanValue,""), "")</f>
        <v>380582.72495304164</v>
      </c>
      <c r="D71" s="11">
        <f ca="1">IFERROR(IF(LoanIsNotPaid*LoanIsGood,MonthlyPayment,""), "")</f>
        <v>23684.76993698124</v>
      </c>
      <c r="E71" s="11">
        <f ca="1">IFERROR(IF(LoanIsNotPaid*LoanIsGood,Principal,""), "")</f>
        <v>21274.412678945402</v>
      </c>
      <c r="F71" s="11">
        <f ca="1">IFERROR(IF(LoanIsNotPaid*LoanIsGood,InterestAmt,""), "")</f>
        <v>2410.3572580358377</v>
      </c>
      <c r="G71" s="11">
        <f ca="1">IFERROR(IF(LoanIsNotPaid*LoanIsGood,EndingBalance,""), "")</f>
        <v>359308.3122740963</v>
      </c>
    </row>
    <row r="72" spans="1:7" ht="20.100000000000001" customHeight="1" x14ac:dyDescent="0.2">
      <c r="A72" s="5">
        <f ca="1">IFERROR(IF(LoanIsNotPaid*LoanIsGood,PaymentNumber,""), "")</f>
        <v>66</v>
      </c>
      <c r="B72" s="8">
        <f ca="1">IFERROR(IF(LoanIsNotPaid*LoanIsGood,PaymentDate,""), "")</f>
        <v>46025</v>
      </c>
      <c r="C72" s="11">
        <f ca="1">IFERROR(IF(LoanIsNotPaid*LoanIsGood,LoanValue,""), "")</f>
        <v>359308.3122740963</v>
      </c>
      <c r="D72" s="11">
        <f ca="1">IFERROR(IF(LoanIsNotPaid*LoanIsGood,MonthlyPayment,""), "")</f>
        <v>23684.76993698124</v>
      </c>
      <c r="E72" s="11">
        <f ca="1">IFERROR(IF(LoanIsNotPaid*LoanIsGood,Principal,""), "")</f>
        <v>21409.150625912058</v>
      </c>
      <c r="F72" s="11">
        <f ca="1">IFERROR(IF(LoanIsNotPaid*LoanIsGood,InterestAmt,""), "")</f>
        <v>2275.6193110691838</v>
      </c>
      <c r="G72" s="11">
        <f ca="1">IFERROR(IF(LoanIsNotPaid*LoanIsGood,EndingBalance,""), "")</f>
        <v>337899.16164818499</v>
      </c>
    </row>
    <row r="73" spans="1:7" ht="20.100000000000001" customHeight="1" x14ac:dyDescent="0.2">
      <c r="A73" s="5">
        <f ca="1">IFERROR(IF(LoanIsNotPaid*LoanIsGood,PaymentNumber,""), "")</f>
        <v>67</v>
      </c>
      <c r="B73" s="8">
        <f ca="1">IFERROR(IF(LoanIsNotPaid*LoanIsGood,PaymentDate,""), "")</f>
        <v>46056</v>
      </c>
      <c r="C73" s="11">
        <f ca="1">IFERROR(IF(LoanIsNotPaid*LoanIsGood,LoanValue,""), "")</f>
        <v>337899.16164818499</v>
      </c>
      <c r="D73" s="11">
        <f ca="1">IFERROR(IF(LoanIsNotPaid*LoanIsGood,MonthlyPayment,""), "")</f>
        <v>23684.76993698124</v>
      </c>
      <c r="E73" s="11">
        <f ca="1">IFERROR(IF(LoanIsNotPaid*LoanIsGood,Principal,""), "")</f>
        <v>21544.741913209498</v>
      </c>
      <c r="F73" s="11">
        <f ca="1">IFERROR(IF(LoanIsNotPaid*LoanIsGood,InterestAmt,""), "")</f>
        <v>2140.0280237717411</v>
      </c>
      <c r="G73" s="11">
        <f ca="1">IFERROR(IF(LoanIsNotPaid*LoanIsGood,EndingBalance,""), "")</f>
        <v>316354.41973497532</v>
      </c>
    </row>
    <row r="74" spans="1:7" ht="20.100000000000001" customHeight="1" x14ac:dyDescent="0.2">
      <c r="A74" s="5">
        <f ca="1">IFERROR(IF(LoanIsNotPaid*LoanIsGood,PaymentNumber,""), "")</f>
        <v>68</v>
      </c>
      <c r="B74" s="8">
        <f ca="1">IFERROR(IF(LoanIsNotPaid*LoanIsGood,PaymentDate,""), "")</f>
        <v>46084</v>
      </c>
      <c r="C74" s="11">
        <f ca="1">IFERROR(IF(LoanIsNotPaid*LoanIsGood,LoanValue,""), "")</f>
        <v>316354.41973497532</v>
      </c>
      <c r="D74" s="11">
        <f ca="1">IFERROR(IF(LoanIsNotPaid*LoanIsGood,MonthlyPayment,""), "")</f>
        <v>23684.76993698124</v>
      </c>
      <c r="E74" s="11">
        <f ca="1">IFERROR(IF(LoanIsNotPaid*LoanIsGood,Principal,""), "")</f>
        <v>21681.191945326496</v>
      </c>
      <c r="F74" s="11">
        <f ca="1">IFERROR(IF(LoanIsNotPaid*LoanIsGood,InterestAmt,""), "")</f>
        <v>2003.5779916547472</v>
      </c>
      <c r="G74" s="11">
        <f ca="1">IFERROR(IF(LoanIsNotPaid*LoanIsGood,EndingBalance,""), "")</f>
        <v>294673.22778964951</v>
      </c>
    </row>
    <row r="75" spans="1:7" ht="20.100000000000001" customHeight="1" x14ac:dyDescent="0.2">
      <c r="A75" s="5">
        <f ca="1">IFERROR(IF(LoanIsNotPaid*LoanIsGood,PaymentNumber,""), "")</f>
        <v>69</v>
      </c>
      <c r="B75" s="8">
        <f ca="1">IFERROR(IF(LoanIsNotPaid*LoanIsGood,PaymentDate,""), "")</f>
        <v>46115</v>
      </c>
      <c r="C75" s="11">
        <f ca="1">IFERROR(IF(LoanIsNotPaid*LoanIsGood,LoanValue,""), "")</f>
        <v>294673.22778964951</v>
      </c>
      <c r="D75" s="11">
        <f ca="1">IFERROR(IF(LoanIsNotPaid*LoanIsGood,MonthlyPayment,""), "")</f>
        <v>23684.76993698124</v>
      </c>
      <c r="E75" s="11">
        <f ca="1">IFERROR(IF(LoanIsNotPaid*LoanIsGood,Principal,""), "")</f>
        <v>21818.506160980225</v>
      </c>
      <c r="F75" s="11">
        <f ca="1">IFERROR(IF(LoanIsNotPaid*LoanIsGood,InterestAmt,""), "")</f>
        <v>1866.2637760010125</v>
      </c>
      <c r="G75" s="11">
        <f ca="1">IFERROR(IF(LoanIsNotPaid*LoanIsGood,EndingBalance,""), "")</f>
        <v>272854.72162866965</v>
      </c>
    </row>
    <row r="76" spans="1:7" ht="20.100000000000001" customHeight="1" x14ac:dyDescent="0.2">
      <c r="A76" s="5">
        <f ca="1">IFERROR(IF(LoanIsNotPaid*LoanIsGood,PaymentNumber,""), "")</f>
        <v>70</v>
      </c>
      <c r="B76" s="8">
        <f ca="1">IFERROR(IF(LoanIsNotPaid*LoanIsGood,PaymentDate,""), "")</f>
        <v>46145</v>
      </c>
      <c r="C76" s="11">
        <f ca="1">IFERROR(IF(LoanIsNotPaid*LoanIsGood,LoanValue,""), "")</f>
        <v>272854.72162866965</v>
      </c>
      <c r="D76" s="11">
        <f ca="1">IFERROR(IF(LoanIsNotPaid*LoanIsGood,MonthlyPayment,""), "")</f>
        <v>23684.76993698124</v>
      </c>
      <c r="E76" s="11">
        <f ca="1">IFERROR(IF(LoanIsNotPaid*LoanIsGood,Principal,""), "")</f>
        <v>21956.690033333103</v>
      </c>
      <c r="F76" s="11">
        <f ca="1">IFERROR(IF(LoanIsNotPaid*LoanIsGood,InterestAmt,""), "")</f>
        <v>1728.0799036481383</v>
      </c>
      <c r="G76" s="11">
        <f ca="1">IFERROR(IF(LoanIsNotPaid*LoanIsGood,EndingBalance,""), "")</f>
        <v>250898.03159533674</v>
      </c>
    </row>
    <row r="77" spans="1:7" ht="20.100000000000001" customHeight="1" x14ac:dyDescent="0.2">
      <c r="A77" s="5">
        <f ca="1">IFERROR(IF(LoanIsNotPaid*LoanIsGood,PaymentNumber,""), "")</f>
        <v>71</v>
      </c>
      <c r="B77" s="8">
        <f ca="1">IFERROR(IF(LoanIsNotPaid*LoanIsGood,PaymentDate,""), "")</f>
        <v>46176</v>
      </c>
      <c r="C77" s="11">
        <f ca="1">IFERROR(IF(LoanIsNotPaid*LoanIsGood,LoanValue,""), "")</f>
        <v>250898.03159533674</v>
      </c>
      <c r="D77" s="11">
        <f ca="1">IFERROR(IF(LoanIsNotPaid*LoanIsGood,MonthlyPayment,""), "")</f>
        <v>23684.76993698124</v>
      </c>
      <c r="E77" s="11">
        <f ca="1">IFERROR(IF(LoanIsNotPaid*LoanIsGood,Principal,""), "")</f>
        <v>22095.749070210877</v>
      </c>
      <c r="F77" s="11">
        <f ca="1">IFERROR(IF(LoanIsNotPaid*LoanIsGood,InterestAmt,""), "")</f>
        <v>1589.0208667703614</v>
      </c>
      <c r="G77" s="11">
        <f ca="1">IFERROR(IF(LoanIsNotPaid*LoanIsGood,EndingBalance,""), "")</f>
        <v>228802.28252512682</v>
      </c>
    </row>
    <row r="78" spans="1:7" ht="19.5" customHeight="1" x14ac:dyDescent="0.2">
      <c r="A78" s="5">
        <f ca="1">IFERROR(IF(LoanIsNotPaid*LoanIsGood,PaymentNumber,""), "")</f>
        <v>72</v>
      </c>
      <c r="B78" s="8">
        <f ca="1">IFERROR(IF(LoanIsNotPaid*LoanIsGood,PaymentDate,""), "")</f>
        <v>46206</v>
      </c>
      <c r="C78" s="11">
        <f ca="1">IFERROR(IF(LoanIsNotPaid*LoanIsGood,LoanValue,""), "")</f>
        <v>228802.28252512682</v>
      </c>
      <c r="D78" s="11">
        <f ca="1">IFERROR(IF(LoanIsNotPaid*LoanIsGood,MonthlyPayment,""), "")</f>
        <v>23684.76993698124</v>
      </c>
      <c r="E78" s="11">
        <f ca="1">IFERROR(IF(LoanIsNotPaid*LoanIsGood,Principal,""), "")</f>
        <v>22235.688814322213</v>
      </c>
      <c r="F78" s="11">
        <f ca="1">IFERROR(IF(LoanIsNotPaid*LoanIsGood,InterestAmt,""), "")</f>
        <v>1449.0811226590258</v>
      </c>
      <c r="G78" s="11">
        <f ca="1">IFERROR(IF(LoanIsNotPaid*LoanIsGood,EndingBalance,""), "")</f>
        <v>206566.59371080482</v>
      </c>
    </row>
    <row r="79" spans="1:7" ht="20.100000000000001" customHeight="1" x14ac:dyDescent="0.2">
      <c r="A79" s="5">
        <f ca="1">IFERROR(IF(LoanIsNotPaid*LoanIsGood,PaymentNumber,""), "")</f>
        <v>73</v>
      </c>
      <c r="B79" s="8">
        <f ca="1">IFERROR(IF(LoanIsNotPaid*LoanIsGood,PaymentDate,""), "")</f>
        <v>46237</v>
      </c>
      <c r="C79" s="11">
        <f ca="1">IFERROR(IF(LoanIsNotPaid*LoanIsGood,LoanValue,""), "")</f>
        <v>206566.59371080482</v>
      </c>
      <c r="D79" s="11">
        <f ca="1">IFERROR(IF(LoanIsNotPaid*LoanIsGood,MonthlyPayment,""), "")</f>
        <v>23684.76993698124</v>
      </c>
      <c r="E79" s="11">
        <f ca="1">IFERROR(IF(LoanIsNotPaid*LoanIsGood,Principal,""), "")</f>
        <v>22376.514843479588</v>
      </c>
      <c r="F79" s="11">
        <f ca="1">IFERROR(IF(LoanIsNotPaid*LoanIsGood,InterestAmt,""), "")</f>
        <v>1308.2550935016523</v>
      </c>
      <c r="G79" s="11">
        <f ca="1">IFERROR(IF(LoanIsNotPaid*LoanIsGood,EndingBalance,""), "")</f>
        <v>184190.07886732509</v>
      </c>
    </row>
    <row r="80" spans="1:7" ht="20.100000000000001" customHeight="1" x14ac:dyDescent="0.2">
      <c r="A80" s="5">
        <f ca="1">IFERROR(IF(LoanIsNotPaid*LoanIsGood,PaymentNumber,""), "")</f>
        <v>74</v>
      </c>
      <c r="B80" s="8">
        <f ca="1">IFERROR(IF(LoanIsNotPaid*LoanIsGood,PaymentDate,""), "")</f>
        <v>46268</v>
      </c>
      <c r="C80" s="11">
        <f ca="1">IFERROR(IF(LoanIsNotPaid*LoanIsGood,LoanValue,""), "")</f>
        <v>184190.07886732509</v>
      </c>
      <c r="D80" s="11">
        <f ca="1">IFERROR(IF(LoanIsNotPaid*LoanIsGood,MonthlyPayment,""), "")</f>
        <v>23684.76993698124</v>
      </c>
      <c r="E80" s="11">
        <f ca="1">IFERROR(IF(LoanIsNotPaid*LoanIsGood,Principal,""), "")</f>
        <v>22518.232770821625</v>
      </c>
      <c r="F80" s="11">
        <f ca="1">IFERROR(IF(LoanIsNotPaid*LoanIsGood,InterestAmt,""), "")</f>
        <v>1166.5371661596148</v>
      </c>
      <c r="G80" s="11">
        <f ca="1">IFERROR(IF(LoanIsNotPaid*LoanIsGood,EndingBalance,""), "")</f>
        <v>161671.84609650401</v>
      </c>
    </row>
    <row r="81" spans="1:7" ht="20.100000000000001" customHeight="1" x14ac:dyDescent="0.2">
      <c r="A81" s="5">
        <f ca="1">IFERROR(IF(LoanIsNotPaid*LoanIsGood,PaymentNumber,""), "")</f>
        <v>75</v>
      </c>
      <c r="B81" s="8">
        <f ca="1">IFERROR(IF(LoanIsNotPaid*LoanIsGood,PaymentDate,""), "")</f>
        <v>46298</v>
      </c>
      <c r="C81" s="11">
        <f ca="1">IFERROR(IF(LoanIsNotPaid*LoanIsGood,LoanValue,""), "")</f>
        <v>161671.84609650401</v>
      </c>
      <c r="D81" s="11">
        <f ca="1">IFERROR(IF(LoanIsNotPaid*LoanIsGood,MonthlyPayment,""), "")</f>
        <v>23684.76993698124</v>
      </c>
      <c r="E81" s="11">
        <f ca="1">IFERROR(IF(LoanIsNotPaid*LoanIsGood,Principal,""), "")</f>
        <v>22660.848245036832</v>
      </c>
      <c r="F81" s="11">
        <f ca="1">IFERROR(IF(LoanIsNotPaid*LoanIsGood,InterestAmt,""), "")</f>
        <v>1023.9216919444111</v>
      </c>
      <c r="G81" s="11">
        <f ca="1">IFERROR(IF(LoanIsNotPaid*LoanIsGood,EndingBalance,""), "")</f>
        <v>139010.99785146769</v>
      </c>
    </row>
    <row r="82" spans="1:7" ht="20.100000000000001" customHeight="1" x14ac:dyDescent="0.2">
      <c r="A82" s="5">
        <f ca="1">IFERROR(IF(LoanIsNotPaid*LoanIsGood,PaymentNumber,""), "")</f>
        <v>76</v>
      </c>
      <c r="B82" s="8">
        <f ca="1">IFERROR(IF(LoanIsNotPaid*LoanIsGood,PaymentDate,""), "")</f>
        <v>46329</v>
      </c>
      <c r="C82" s="11">
        <f ca="1">IFERROR(IF(LoanIsNotPaid*LoanIsGood,LoanValue,""), "")</f>
        <v>139010.99785146769</v>
      </c>
      <c r="D82" s="11">
        <f ca="1">IFERROR(IF(LoanIsNotPaid*LoanIsGood,MonthlyPayment,""), "")</f>
        <v>23684.76993698124</v>
      </c>
      <c r="E82" s="11">
        <f ca="1">IFERROR(IF(LoanIsNotPaid*LoanIsGood,Principal,""), "")</f>
        <v>22804.36695058873</v>
      </c>
      <c r="F82" s="11">
        <f ca="1">IFERROR(IF(LoanIsNotPaid*LoanIsGood,InterestAmt,""), "")</f>
        <v>880.40298639251125</v>
      </c>
      <c r="G82" s="11">
        <f ca="1">IFERROR(IF(LoanIsNotPaid*LoanIsGood,EndingBalance,""), "")</f>
        <v>116206.63090087939</v>
      </c>
    </row>
    <row r="83" spans="1:7" ht="20.100000000000001" customHeight="1" x14ac:dyDescent="0.2">
      <c r="A83" s="5">
        <f ca="1">IFERROR(IF(LoanIsNotPaid*LoanIsGood,PaymentNumber,""), "")</f>
        <v>77</v>
      </c>
      <c r="B83" s="8">
        <f ca="1">IFERROR(IF(LoanIsNotPaid*LoanIsGood,PaymentDate,""), "")</f>
        <v>46359</v>
      </c>
      <c r="C83" s="11">
        <f ca="1">IFERROR(IF(LoanIsNotPaid*LoanIsGood,LoanValue,""), "")</f>
        <v>116206.63090087939</v>
      </c>
      <c r="D83" s="11">
        <f ca="1">IFERROR(IF(LoanIsNotPaid*LoanIsGood,MonthlyPayment,""), "")</f>
        <v>23684.76993698124</v>
      </c>
      <c r="E83" s="11">
        <f ca="1">IFERROR(IF(LoanIsNotPaid*LoanIsGood,Principal,""), "")</f>
        <v>22948.794607942458</v>
      </c>
      <c r="F83" s="11">
        <f ca="1">IFERROR(IF(LoanIsNotPaid*LoanIsGood,InterestAmt,""), "")</f>
        <v>735.97532903878266</v>
      </c>
      <c r="G83" s="11">
        <f ca="1">IFERROR(IF(LoanIsNotPaid*LoanIsGood,EndingBalance,""), "")</f>
        <v>93257.836292936932</v>
      </c>
    </row>
    <row r="84" spans="1:7" ht="20.100000000000001" customHeight="1" x14ac:dyDescent="0.2">
      <c r="A84" s="5">
        <f ca="1">IFERROR(IF(LoanIsNotPaid*LoanIsGood,PaymentNumber,""), "")</f>
        <v>78</v>
      </c>
      <c r="B84" s="8">
        <f ca="1">IFERROR(IF(LoanIsNotPaid*LoanIsGood,PaymentDate,""), "")</f>
        <v>46390</v>
      </c>
      <c r="C84" s="11">
        <f ca="1">IFERROR(IF(LoanIsNotPaid*LoanIsGood,LoanValue,""), "")</f>
        <v>93257.836292936932</v>
      </c>
      <c r="D84" s="11">
        <f ca="1">IFERROR(IF(LoanIsNotPaid*LoanIsGood,MonthlyPayment,""), "")</f>
        <v>23684.76993698124</v>
      </c>
      <c r="E84" s="11">
        <f ca="1">IFERROR(IF(LoanIsNotPaid*LoanIsGood,Principal,""), "")</f>
        <v>23094.13697379276</v>
      </c>
      <c r="F84" s="11">
        <f ca="1">IFERROR(IF(LoanIsNotPaid*LoanIsGood,InterestAmt,""), "")</f>
        <v>590.63296318848052</v>
      </c>
      <c r="G84" s="11">
        <f ca="1">IFERROR(IF(LoanIsNotPaid*LoanIsGood,EndingBalance,""), "")</f>
        <v>70163.699319144245</v>
      </c>
    </row>
    <row r="85" spans="1:7" ht="20.100000000000001" customHeight="1" x14ac:dyDescent="0.2">
      <c r="A85" s="5">
        <f ca="1">IFERROR(IF(LoanIsNotPaid*LoanIsGood,PaymentNumber,""), "")</f>
        <v>79</v>
      </c>
      <c r="B85" s="8">
        <f ca="1">IFERROR(IF(LoanIsNotPaid*LoanIsGood,PaymentDate,""), "")</f>
        <v>46421</v>
      </c>
      <c r="C85" s="11">
        <f ca="1">IFERROR(IF(LoanIsNotPaid*LoanIsGood,LoanValue,""), "")</f>
        <v>70163.699319144245</v>
      </c>
      <c r="D85" s="11">
        <f ca="1">IFERROR(IF(LoanIsNotPaid*LoanIsGood,MonthlyPayment,""), "")</f>
        <v>23684.76993698124</v>
      </c>
      <c r="E85" s="11">
        <f ca="1">IFERROR(IF(LoanIsNotPaid*LoanIsGood,Principal,""), "")</f>
        <v>23240.399841293449</v>
      </c>
      <c r="F85" s="11">
        <f ca="1">IFERROR(IF(LoanIsNotPaid*LoanIsGood,InterestAmt,""), "")</f>
        <v>444.37009568779297</v>
      </c>
      <c r="G85" s="11">
        <f ca="1">IFERROR(IF(LoanIsNotPaid*LoanIsGood,EndingBalance,""), "")</f>
        <v>46923.299477852415</v>
      </c>
    </row>
    <row r="86" spans="1:7" ht="20.100000000000001" customHeight="1" x14ac:dyDescent="0.2">
      <c r="A86" s="5">
        <f ca="1">IFERROR(IF(LoanIsNotPaid*LoanIsGood,PaymentNumber,""), "")</f>
        <v>80</v>
      </c>
      <c r="B86" s="8">
        <f ca="1">IFERROR(IF(LoanIsNotPaid*LoanIsGood,PaymentDate,""), "")</f>
        <v>46449</v>
      </c>
      <c r="C86" s="11">
        <f ca="1">IFERROR(IF(LoanIsNotPaid*LoanIsGood,LoanValue,""), "")</f>
        <v>46923.299477852415</v>
      </c>
      <c r="D86" s="11">
        <f ca="1">IFERROR(IF(LoanIsNotPaid*LoanIsGood,MonthlyPayment,""), "")</f>
        <v>23684.76993698124</v>
      </c>
      <c r="E86" s="11">
        <f ca="1">IFERROR(IF(LoanIsNotPaid*LoanIsGood,Principal,""), "")</f>
        <v>23387.589040288309</v>
      </c>
      <c r="F86" s="11">
        <f ca="1">IFERROR(IF(LoanIsNotPaid*LoanIsGood,InterestAmt,""), "")</f>
        <v>297.18089669293454</v>
      </c>
      <c r="G86" s="11">
        <f ca="1">IFERROR(IF(LoanIsNotPaid*LoanIsGood,EndingBalance,""), "")</f>
        <v>23535.710437563248</v>
      </c>
    </row>
    <row r="87" spans="1:7" ht="20.100000000000001" customHeight="1" x14ac:dyDescent="0.2">
      <c r="A87" s="5">
        <f ca="1">IFERROR(IF(LoanIsNotPaid*LoanIsGood,PaymentNumber,""), "")</f>
        <v>81</v>
      </c>
      <c r="B87" s="8">
        <f ca="1">IFERROR(IF(LoanIsNotPaid*LoanIsGood,PaymentDate,""), "")</f>
        <v>46480</v>
      </c>
      <c r="C87" s="11">
        <f ca="1">IFERROR(IF(LoanIsNotPaid*LoanIsGood,LoanValue,""), "")</f>
        <v>23535.710437563248</v>
      </c>
      <c r="D87" s="11">
        <f ca="1">IFERROR(IF(LoanIsNotPaid*LoanIsGood,MonthlyPayment,""), "")</f>
        <v>23684.76993698124</v>
      </c>
      <c r="E87" s="11">
        <f ca="1">IFERROR(IF(LoanIsNotPaid*LoanIsGood,Principal,""), "")</f>
        <v>23535.710437543468</v>
      </c>
      <c r="F87" s="11">
        <f ca="1">IFERROR(IF(LoanIsNotPaid*LoanIsGood,InterestAmt,""), "")</f>
        <v>149.05949943777526</v>
      </c>
      <c r="G87" s="11">
        <f ca="1">IFERROR(IF(LoanIsNotPaid*LoanIsGood,EndingBalance,""), "")</f>
        <v>2.0954757928848267E-8</v>
      </c>
    </row>
    <row r="88" spans="1:7" ht="20.100000000000001" customHeight="1" x14ac:dyDescent="0.2">
      <c r="A88" s="5" t="str">
        <f ca="1">IFERROR(IF(LoanIsNotPaid*LoanIsGood,PaymentNumber,""), "")</f>
        <v/>
      </c>
      <c r="B88" s="8" t="str">
        <f ca="1">IFERROR(IF(LoanIsNotPaid*LoanIsGood,PaymentDate,""), "")</f>
        <v/>
      </c>
      <c r="C88" s="11" t="str">
        <f ca="1">IFERROR(IF(LoanIsNotPaid*LoanIsGood,LoanValue,""), "")</f>
        <v/>
      </c>
      <c r="D88" s="11" t="str">
        <f ca="1">IFERROR(IF(LoanIsNotPaid*LoanIsGood,MonthlyPayment,""), "")</f>
        <v/>
      </c>
      <c r="E88" s="11" t="str">
        <f ca="1">IFERROR(IF(LoanIsNotPaid*LoanIsGood,Principal,""), "")</f>
        <v/>
      </c>
      <c r="F88" s="11" t="str">
        <f ca="1">IFERROR(IF(LoanIsNotPaid*LoanIsGood,InterestAmt,""), "")</f>
        <v/>
      </c>
      <c r="G88" s="11" t="str">
        <f ca="1">IFERROR(IF(LoanIsNotPaid*LoanIsGood,EndingBalance,""), "")</f>
        <v/>
      </c>
    </row>
    <row r="89" spans="1:7" ht="20.100000000000001" customHeight="1" x14ac:dyDescent="0.2">
      <c r="A89" s="5" t="str">
        <f ca="1">IFERROR(IF(LoanIsNotPaid*LoanIsGood,PaymentNumber,""), "")</f>
        <v/>
      </c>
      <c r="B89" s="8" t="str">
        <f ca="1">IFERROR(IF(LoanIsNotPaid*LoanIsGood,PaymentDate,""), "")</f>
        <v/>
      </c>
      <c r="C89" s="11" t="str">
        <f ca="1">IFERROR(IF(LoanIsNotPaid*LoanIsGood,LoanValue,""), "")</f>
        <v/>
      </c>
      <c r="D89" s="11" t="str">
        <f ca="1">IFERROR(IF(LoanIsNotPaid*LoanIsGood,MonthlyPayment,""), "")</f>
        <v/>
      </c>
      <c r="E89" s="11" t="str">
        <f ca="1">IFERROR(IF(LoanIsNotPaid*LoanIsGood,Principal,""), "")</f>
        <v/>
      </c>
      <c r="F89" s="11" t="str">
        <f ca="1">IFERROR(IF(LoanIsNotPaid*LoanIsGood,InterestAmt,""), "")</f>
        <v/>
      </c>
      <c r="G89" s="11" t="str">
        <f ca="1">IFERROR(IF(LoanIsNotPaid*LoanIsGood,EndingBalance,""), "")</f>
        <v/>
      </c>
    </row>
    <row r="90" spans="1:7" ht="20.100000000000001" customHeight="1" x14ac:dyDescent="0.2">
      <c r="A90" s="5" t="str">
        <f ca="1">IFERROR(IF(LoanIsNotPaid*LoanIsGood,PaymentNumber,""), "")</f>
        <v/>
      </c>
      <c r="B90" s="8" t="str">
        <f ca="1">IFERROR(IF(LoanIsNotPaid*LoanIsGood,PaymentDate,""), "")</f>
        <v/>
      </c>
      <c r="C90" s="11" t="str">
        <f ca="1">IFERROR(IF(LoanIsNotPaid*LoanIsGood,LoanValue,""), "")</f>
        <v/>
      </c>
      <c r="D90" s="11" t="str">
        <f ca="1">IFERROR(IF(LoanIsNotPaid*LoanIsGood,MonthlyPayment,""), "")</f>
        <v/>
      </c>
      <c r="E90" s="11" t="str">
        <f ca="1">IFERROR(IF(LoanIsNotPaid*LoanIsGood,Principal,""), "")</f>
        <v/>
      </c>
      <c r="F90" s="11" t="str">
        <f ca="1">IFERROR(IF(LoanIsNotPaid*LoanIsGood,InterestAmt,""), "")</f>
        <v/>
      </c>
      <c r="G90" s="11" t="str">
        <f ca="1">IFERROR(IF(LoanIsNotPaid*LoanIsGood,EndingBalance,""), "")</f>
        <v/>
      </c>
    </row>
    <row r="91" spans="1:7" ht="20.100000000000001" customHeight="1" x14ac:dyDescent="0.2">
      <c r="A91" s="5" t="str">
        <f ca="1">IFERROR(IF(LoanIsNotPaid*LoanIsGood,PaymentNumber,""), "")</f>
        <v/>
      </c>
      <c r="B91" s="8" t="str">
        <f ca="1">IFERROR(IF(LoanIsNotPaid*LoanIsGood,PaymentDate,""), "")</f>
        <v/>
      </c>
      <c r="C91" s="11" t="str">
        <f ca="1">IFERROR(IF(LoanIsNotPaid*LoanIsGood,LoanValue,""), "")</f>
        <v/>
      </c>
      <c r="D91" s="11" t="str">
        <f ca="1">IFERROR(IF(LoanIsNotPaid*LoanIsGood,MonthlyPayment,""), "")</f>
        <v/>
      </c>
      <c r="E91" s="11" t="str">
        <f ca="1">IFERROR(IF(LoanIsNotPaid*LoanIsGood,Principal,""), "")</f>
        <v/>
      </c>
      <c r="F91" s="11" t="str">
        <f ca="1">IFERROR(IF(LoanIsNotPaid*LoanIsGood,InterestAmt,""), "")</f>
        <v/>
      </c>
      <c r="G91" s="11" t="str">
        <f ca="1">IFERROR(IF(LoanIsNotPaid*LoanIsGood,EndingBalance,""), "")</f>
        <v/>
      </c>
    </row>
    <row r="92" spans="1:7" ht="20.100000000000001" customHeight="1" x14ac:dyDescent="0.2">
      <c r="A92" s="5" t="str">
        <f ca="1">IFERROR(IF(LoanIsNotPaid*LoanIsGood,PaymentNumber,""), "")</f>
        <v/>
      </c>
      <c r="B92" s="8" t="str">
        <f ca="1">IFERROR(IF(LoanIsNotPaid*LoanIsGood,PaymentDate,""), "")</f>
        <v/>
      </c>
      <c r="C92" s="11" t="str">
        <f ca="1">IFERROR(IF(LoanIsNotPaid*LoanIsGood,LoanValue,""), "")</f>
        <v/>
      </c>
      <c r="D92" s="11" t="str">
        <f ca="1">IFERROR(IF(LoanIsNotPaid*LoanIsGood,MonthlyPayment,""), "")</f>
        <v/>
      </c>
      <c r="E92" s="11" t="str">
        <f ca="1">IFERROR(IF(LoanIsNotPaid*LoanIsGood,Principal,""), "")</f>
        <v/>
      </c>
      <c r="F92" s="11" t="str">
        <f ca="1">IFERROR(IF(LoanIsNotPaid*LoanIsGood,InterestAmt,""), "")</f>
        <v/>
      </c>
      <c r="G92" s="11" t="str">
        <f ca="1">IFERROR(IF(LoanIsNotPaid*LoanIsGood,EndingBalance,""), "")</f>
        <v/>
      </c>
    </row>
    <row r="93" spans="1:7" ht="20.100000000000001" customHeight="1" x14ac:dyDescent="0.2">
      <c r="A93" s="5" t="str">
        <f ca="1">IFERROR(IF(LoanIsNotPaid*LoanIsGood,PaymentNumber,""), "")</f>
        <v/>
      </c>
      <c r="B93" s="8" t="str">
        <f ca="1">IFERROR(IF(LoanIsNotPaid*LoanIsGood,PaymentDate,""), "")</f>
        <v/>
      </c>
      <c r="C93" s="11" t="str">
        <f ca="1">IFERROR(IF(LoanIsNotPaid*LoanIsGood,LoanValue,""), "")</f>
        <v/>
      </c>
      <c r="D93" s="11" t="str">
        <f ca="1">IFERROR(IF(LoanIsNotPaid*LoanIsGood,MonthlyPayment,""), "")</f>
        <v/>
      </c>
      <c r="E93" s="11" t="str">
        <f ca="1">IFERROR(IF(LoanIsNotPaid*LoanIsGood,Principal,""), "")</f>
        <v/>
      </c>
      <c r="F93" s="11" t="str">
        <f ca="1">IFERROR(IF(LoanIsNotPaid*LoanIsGood,InterestAmt,""), "")</f>
        <v/>
      </c>
      <c r="G93" s="11" t="str">
        <f ca="1">IFERROR(IF(LoanIsNotPaid*LoanIsGood,EndingBalance,""), "")</f>
        <v/>
      </c>
    </row>
    <row r="94" spans="1:7" ht="20.100000000000001" customHeight="1" x14ac:dyDescent="0.2">
      <c r="A94" s="5" t="str">
        <f ca="1">IFERROR(IF(LoanIsNotPaid*LoanIsGood,PaymentNumber,""), "")</f>
        <v/>
      </c>
      <c r="B94" s="8" t="str">
        <f ca="1">IFERROR(IF(LoanIsNotPaid*LoanIsGood,PaymentDate,""), "")</f>
        <v/>
      </c>
      <c r="C94" s="11" t="str">
        <f ca="1">IFERROR(IF(LoanIsNotPaid*LoanIsGood,LoanValue,""), "")</f>
        <v/>
      </c>
      <c r="D94" s="11" t="str">
        <f ca="1">IFERROR(IF(LoanIsNotPaid*LoanIsGood,MonthlyPayment,""), "")</f>
        <v/>
      </c>
      <c r="E94" s="11" t="str">
        <f ca="1">IFERROR(IF(LoanIsNotPaid*LoanIsGood,Principal,""), "")</f>
        <v/>
      </c>
      <c r="F94" s="11" t="str">
        <f ca="1">IFERROR(IF(LoanIsNotPaid*LoanIsGood,InterestAmt,""), "")</f>
        <v/>
      </c>
      <c r="G94" s="11" t="str">
        <f ca="1">IFERROR(IF(LoanIsNotPaid*LoanIsGood,EndingBalance,""), "")</f>
        <v/>
      </c>
    </row>
    <row r="95" spans="1:7" ht="20.100000000000001" customHeight="1" x14ac:dyDescent="0.2">
      <c r="A95" s="5" t="str">
        <f ca="1">IFERROR(IF(LoanIsNotPaid*LoanIsGood,PaymentNumber,""), "")</f>
        <v/>
      </c>
      <c r="B95" s="8" t="str">
        <f ca="1">IFERROR(IF(LoanIsNotPaid*LoanIsGood,PaymentDate,""), "")</f>
        <v/>
      </c>
      <c r="C95" s="11" t="str">
        <f ca="1">IFERROR(IF(LoanIsNotPaid*LoanIsGood,LoanValue,""), "")</f>
        <v/>
      </c>
      <c r="D95" s="11" t="str">
        <f ca="1">IFERROR(IF(LoanIsNotPaid*LoanIsGood,MonthlyPayment,""), "")</f>
        <v/>
      </c>
      <c r="E95" s="11" t="str">
        <f ca="1">IFERROR(IF(LoanIsNotPaid*LoanIsGood,Principal,""), "")</f>
        <v/>
      </c>
      <c r="F95" s="11" t="str">
        <f ca="1">IFERROR(IF(LoanIsNotPaid*LoanIsGood,InterestAmt,""), "")</f>
        <v/>
      </c>
      <c r="G95" s="11" t="str">
        <f ca="1">IFERROR(IF(LoanIsNotPaid*LoanIsGood,EndingBalance,""), "")</f>
        <v/>
      </c>
    </row>
    <row r="96" spans="1:7" ht="20.100000000000001" customHeight="1" x14ac:dyDescent="0.2">
      <c r="A96" s="5" t="str">
        <f ca="1">IFERROR(IF(LoanIsNotPaid*LoanIsGood,PaymentNumber,""), "")</f>
        <v/>
      </c>
      <c r="B96" s="8" t="str">
        <f ca="1">IFERROR(IF(LoanIsNotPaid*LoanIsGood,PaymentDate,""), "")</f>
        <v/>
      </c>
      <c r="C96" s="11" t="str">
        <f ca="1">IFERROR(IF(LoanIsNotPaid*LoanIsGood,LoanValue,""), "")</f>
        <v/>
      </c>
      <c r="D96" s="11" t="str">
        <f ca="1">IFERROR(IF(LoanIsNotPaid*LoanIsGood,MonthlyPayment,""), "")</f>
        <v/>
      </c>
      <c r="E96" s="11" t="str">
        <f ca="1">IFERROR(IF(LoanIsNotPaid*LoanIsGood,Principal,""), "")</f>
        <v/>
      </c>
      <c r="F96" s="11" t="str">
        <f ca="1">IFERROR(IF(LoanIsNotPaid*LoanIsGood,InterestAmt,""), "")</f>
        <v/>
      </c>
      <c r="G96" s="11" t="str">
        <f ca="1">IFERROR(IF(LoanIsNotPaid*LoanIsGood,EndingBalance,""), "")</f>
        <v/>
      </c>
    </row>
    <row r="97" spans="1:7" ht="20.100000000000001" customHeight="1" x14ac:dyDescent="0.2">
      <c r="A97" s="5" t="str">
        <f ca="1">IFERROR(IF(LoanIsNotPaid*LoanIsGood,PaymentNumber,""), "")</f>
        <v/>
      </c>
      <c r="B97" s="8" t="str">
        <f ca="1">IFERROR(IF(LoanIsNotPaid*LoanIsGood,PaymentDate,""), "")</f>
        <v/>
      </c>
      <c r="C97" s="11" t="str">
        <f ca="1">IFERROR(IF(LoanIsNotPaid*LoanIsGood,LoanValue,""), "")</f>
        <v/>
      </c>
      <c r="D97" s="11" t="str">
        <f ca="1">IFERROR(IF(LoanIsNotPaid*LoanIsGood,MonthlyPayment,""), "")</f>
        <v/>
      </c>
      <c r="E97" s="11" t="str">
        <f ca="1">IFERROR(IF(LoanIsNotPaid*LoanIsGood,Principal,""), "")</f>
        <v/>
      </c>
      <c r="F97" s="11" t="str">
        <f ca="1">IFERROR(IF(LoanIsNotPaid*LoanIsGood,InterestAmt,""), "")</f>
        <v/>
      </c>
      <c r="G97" s="11" t="str">
        <f ca="1">IFERROR(IF(LoanIsNotPaid*LoanIsGood,EndingBalance,""), "")</f>
        <v/>
      </c>
    </row>
    <row r="98" spans="1:7" ht="20.100000000000001" customHeight="1" x14ac:dyDescent="0.2">
      <c r="A98" s="5" t="str">
        <f ca="1">IFERROR(IF(LoanIsNotPaid*LoanIsGood,PaymentNumber,""), "")</f>
        <v/>
      </c>
      <c r="B98" s="8" t="str">
        <f ca="1">IFERROR(IF(LoanIsNotPaid*LoanIsGood,PaymentDate,""), "")</f>
        <v/>
      </c>
      <c r="C98" s="11" t="str">
        <f ca="1">IFERROR(IF(LoanIsNotPaid*LoanIsGood,LoanValue,""), "")</f>
        <v/>
      </c>
      <c r="D98" s="11" t="str">
        <f ca="1">IFERROR(IF(LoanIsNotPaid*LoanIsGood,MonthlyPayment,""), "")</f>
        <v/>
      </c>
      <c r="E98" s="11" t="str">
        <f ca="1">IFERROR(IF(LoanIsNotPaid*LoanIsGood,Principal,""), "")</f>
        <v/>
      </c>
      <c r="F98" s="11" t="str">
        <f ca="1">IFERROR(IF(LoanIsNotPaid*LoanIsGood,InterestAmt,""), "")</f>
        <v/>
      </c>
      <c r="G98" s="11" t="str">
        <f ca="1">IFERROR(IF(LoanIsNotPaid*LoanIsGood,EndingBalance,""), "")</f>
        <v/>
      </c>
    </row>
    <row r="99" spans="1:7" ht="20.100000000000001" customHeight="1" x14ac:dyDescent="0.2">
      <c r="A99" s="5" t="str">
        <f ca="1">IFERROR(IF(LoanIsNotPaid*LoanIsGood,PaymentNumber,""), "")</f>
        <v/>
      </c>
      <c r="B99" s="8" t="str">
        <f ca="1">IFERROR(IF(LoanIsNotPaid*LoanIsGood,PaymentDate,""), "")</f>
        <v/>
      </c>
      <c r="C99" s="11" t="str">
        <f ca="1">IFERROR(IF(LoanIsNotPaid*LoanIsGood,LoanValue,""), "")</f>
        <v/>
      </c>
      <c r="D99" s="11" t="str">
        <f ca="1">IFERROR(IF(LoanIsNotPaid*LoanIsGood,MonthlyPayment,""), "")</f>
        <v/>
      </c>
      <c r="E99" s="11" t="str">
        <f ca="1">IFERROR(IF(LoanIsNotPaid*LoanIsGood,Principal,""), "")</f>
        <v/>
      </c>
      <c r="F99" s="11" t="str">
        <f ca="1">IFERROR(IF(LoanIsNotPaid*LoanIsGood,InterestAmt,""), "")</f>
        <v/>
      </c>
      <c r="G99" s="11" t="str">
        <f ca="1">IFERROR(IF(LoanIsNotPaid*LoanIsGood,EndingBalance,""), "")</f>
        <v/>
      </c>
    </row>
    <row r="100" spans="1:7" ht="20.100000000000001" customHeight="1" x14ac:dyDescent="0.2">
      <c r="A100" s="5" t="str">
        <f ca="1">IFERROR(IF(LoanIsNotPaid*LoanIsGood,PaymentNumber,""), "")</f>
        <v/>
      </c>
      <c r="B100" s="8" t="str">
        <f ca="1">IFERROR(IF(LoanIsNotPaid*LoanIsGood,PaymentDate,""), "")</f>
        <v/>
      </c>
      <c r="C100" s="11" t="str">
        <f ca="1">IFERROR(IF(LoanIsNotPaid*LoanIsGood,LoanValue,""), "")</f>
        <v/>
      </c>
      <c r="D100" s="11" t="str">
        <f ca="1">IFERROR(IF(LoanIsNotPaid*LoanIsGood,MonthlyPayment,""), "")</f>
        <v/>
      </c>
      <c r="E100" s="11" t="str">
        <f ca="1">IFERROR(IF(LoanIsNotPaid*LoanIsGood,Principal,""), "")</f>
        <v/>
      </c>
      <c r="F100" s="11" t="str">
        <f ca="1">IFERROR(IF(LoanIsNotPaid*LoanIsGood,InterestAmt,""), "")</f>
        <v/>
      </c>
      <c r="G100" s="11" t="str">
        <f ca="1">IFERROR(IF(LoanIsNotPaid*LoanIsGood,EndingBalance,""), "")</f>
        <v/>
      </c>
    </row>
    <row r="101" spans="1:7" ht="20.100000000000001" customHeight="1" x14ac:dyDescent="0.2">
      <c r="A101" s="5" t="str">
        <f ca="1">IFERROR(IF(LoanIsNotPaid*LoanIsGood,PaymentNumber,""), "")</f>
        <v/>
      </c>
      <c r="B101" s="8" t="str">
        <f ca="1">IFERROR(IF(LoanIsNotPaid*LoanIsGood,PaymentDate,""), "")</f>
        <v/>
      </c>
      <c r="C101" s="11" t="str">
        <f ca="1">IFERROR(IF(LoanIsNotPaid*LoanIsGood,LoanValue,""), "")</f>
        <v/>
      </c>
      <c r="D101" s="11" t="str">
        <f ca="1">IFERROR(IF(LoanIsNotPaid*LoanIsGood,MonthlyPayment,""), "")</f>
        <v/>
      </c>
      <c r="E101" s="11" t="str">
        <f ca="1">IFERROR(IF(LoanIsNotPaid*LoanIsGood,Principal,""), "")</f>
        <v/>
      </c>
      <c r="F101" s="11" t="str">
        <f ca="1">IFERROR(IF(LoanIsNotPaid*LoanIsGood,InterestAmt,""), "")</f>
        <v/>
      </c>
      <c r="G101" s="11" t="str">
        <f ca="1">IFERROR(IF(LoanIsNotPaid*LoanIsGood,EndingBalance,""), "")</f>
        <v/>
      </c>
    </row>
    <row r="102" spans="1:7" ht="20.100000000000001" customHeight="1" x14ac:dyDescent="0.2">
      <c r="A102" s="5" t="str">
        <f ca="1">IFERROR(IF(LoanIsNotPaid*LoanIsGood,PaymentNumber,""), "")</f>
        <v/>
      </c>
      <c r="B102" s="8" t="str">
        <f ca="1">IFERROR(IF(LoanIsNotPaid*LoanIsGood,PaymentDate,""), "")</f>
        <v/>
      </c>
      <c r="C102" s="11" t="str">
        <f ca="1">IFERROR(IF(LoanIsNotPaid*LoanIsGood,LoanValue,""), "")</f>
        <v/>
      </c>
      <c r="D102" s="11" t="str">
        <f ca="1">IFERROR(IF(LoanIsNotPaid*LoanIsGood,MonthlyPayment,""), "")</f>
        <v/>
      </c>
      <c r="E102" s="11" t="str">
        <f ca="1">IFERROR(IF(LoanIsNotPaid*LoanIsGood,Principal,""), "")</f>
        <v/>
      </c>
      <c r="F102" s="11" t="str">
        <f ca="1">IFERROR(IF(LoanIsNotPaid*LoanIsGood,InterestAmt,""), "")</f>
        <v/>
      </c>
      <c r="G102" s="11" t="str">
        <f ca="1">IFERROR(IF(LoanIsNotPaid*LoanIsGood,EndingBalance,""), "")</f>
        <v/>
      </c>
    </row>
    <row r="103" spans="1:7" ht="20.100000000000001" customHeight="1" x14ac:dyDescent="0.2">
      <c r="A103" s="5" t="str">
        <f ca="1">IFERROR(IF(LoanIsNotPaid*LoanIsGood,PaymentNumber,""), "")</f>
        <v/>
      </c>
      <c r="B103" s="8" t="str">
        <f ca="1">IFERROR(IF(LoanIsNotPaid*LoanIsGood,PaymentDate,""), "")</f>
        <v/>
      </c>
      <c r="C103" s="11" t="str">
        <f ca="1">IFERROR(IF(LoanIsNotPaid*LoanIsGood,LoanValue,""), "")</f>
        <v/>
      </c>
      <c r="D103" s="11" t="str">
        <f ca="1">IFERROR(IF(LoanIsNotPaid*LoanIsGood,MonthlyPayment,""), "")</f>
        <v/>
      </c>
      <c r="E103" s="11" t="str">
        <f ca="1">IFERROR(IF(LoanIsNotPaid*LoanIsGood,Principal,""), "")</f>
        <v/>
      </c>
      <c r="F103" s="11" t="str">
        <f ca="1">IFERROR(IF(LoanIsNotPaid*LoanIsGood,InterestAmt,""), "")</f>
        <v/>
      </c>
      <c r="G103" s="11" t="str">
        <f ca="1">IFERROR(IF(LoanIsNotPaid*LoanIsGood,EndingBalance,""), "")</f>
        <v/>
      </c>
    </row>
    <row r="104" spans="1:7" ht="20.100000000000001" customHeight="1" x14ac:dyDescent="0.2">
      <c r="A104" s="5" t="str">
        <f ca="1">IFERROR(IF(LoanIsNotPaid*LoanIsGood,PaymentNumber,""), "")</f>
        <v/>
      </c>
      <c r="B104" s="8" t="str">
        <f ca="1">IFERROR(IF(LoanIsNotPaid*LoanIsGood,PaymentDate,""), "")</f>
        <v/>
      </c>
      <c r="C104" s="11" t="str">
        <f ca="1">IFERROR(IF(LoanIsNotPaid*LoanIsGood,LoanValue,""), "")</f>
        <v/>
      </c>
      <c r="D104" s="11" t="str">
        <f ca="1">IFERROR(IF(LoanIsNotPaid*LoanIsGood,MonthlyPayment,""), "")</f>
        <v/>
      </c>
      <c r="E104" s="11" t="str">
        <f ca="1">IFERROR(IF(LoanIsNotPaid*LoanIsGood,Principal,""), "")</f>
        <v/>
      </c>
      <c r="F104" s="11" t="str">
        <f ca="1">IFERROR(IF(LoanIsNotPaid*LoanIsGood,InterestAmt,""), "")</f>
        <v/>
      </c>
      <c r="G104" s="11" t="str">
        <f ca="1">IFERROR(IF(LoanIsNotPaid*LoanIsGood,EndingBalance,""), "")</f>
        <v/>
      </c>
    </row>
    <row r="105" spans="1:7" ht="20.100000000000001" customHeight="1" x14ac:dyDescent="0.2">
      <c r="A105" s="5" t="str">
        <f ca="1">IFERROR(IF(LoanIsNotPaid*LoanIsGood,PaymentNumber,""), "")</f>
        <v/>
      </c>
      <c r="B105" s="8" t="str">
        <f ca="1">IFERROR(IF(LoanIsNotPaid*LoanIsGood,PaymentDate,""), "")</f>
        <v/>
      </c>
      <c r="C105" s="11" t="str">
        <f ca="1">IFERROR(IF(LoanIsNotPaid*LoanIsGood,LoanValue,""), "")</f>
        <v/>
      </c>
      <c r="D105" s="11" t="str">
        <f ca="1">IFERROR(IF(LoanIsNotPaid*LoanIsGood,MonthlyPayment,""), "")</f>
        <v/>
      </c>
      <c r="E105" s="11" t="str">
        <f ca="1">IFERROR(IF(LoanIsNotPaid*LoanIsGood,Principal,""), "")</f>
        <v/>
      </c>
      <c r="F105" s="11" t="str">
        <f ca="1">IFERROR(IF(LoanIsNotPaid*LoanIsGood,InterestAmt,""), "")</f>
        <v/>
      </c>
      <c r="G105" s="11" t="str">
        <f ca="1">IFERROR(IF(LoanIsNotPaid*LoanIsGood,EndingBalance,""), "")</f>
        <v/>
      </c>
    </row>
    <row r="106" spans="1:7" ht="20.100000000000001" customHeight="1" x14ac:dyDescent="0.2">
      <c r="A106" s="5" t="str">
        <f ca="1">IFERROR(IF(LoanIsNotPaid*LoanIsGood,PaymentNumber,""), "")</f>
        <v/>
      </c>
      <c r="B106" s="8" t="str">
        <f ca="1">IFERROR(IF(LoanIsNotPaid*LoanIsGood,PaymentDate,""), "")</f>
        <v/>
      </c>
      <c r="C106" s="11" t="str">
        <f ca="1">IFERROR(IF(LoanIsNotPaid*LoanIsGood,LoanValue,""), "")</f>
        <v/>
      </c>
      <c r="D106" s="11" t="str">
        <f ca="1">IFERROR(IF(LoanIsNotPaid*LoanIsGood,MonthlyPayment,""), "")</f>
        <v/>
      </c>
      <c r="E106" s="11" t="str">
        <f ca="1">IFERROR(IF(LoanIsNotPaid*LoanIsGood,Principal,""), "")</f>
        <v/>
      </c>
      <c r="F106" s="11" t="str">
        <f ca="1">IFERROR(IF(LoanIsNotPaid*LoanIsGood,InterestAmt,""), "")</f>
        <v/>
      </c>
      <c r="G106" s="11" t="str">
        <f ca="1">IFERROR(IF(LoanIsNotPaid*LoanIsGood,EndingBalance,""), "")</f>
        <v/>
      </c>
    </row>
    <row r="107" spans="1:7" ht="20.100000000000001" customHeight="1" x14ac:dyDescent="0.2">
      <c r="A107" s="5" t="str">
        <f ca="1">IFERROR(IF(LoanIsNotPaid*LoanIsGood,PaymentNumber,""), "")</f>
        <v/>
      </c>
      <c r="B107" s="8" t="str">
        <f ca="1">IFERROR(IF(LoanIsNotPaid*LoanIsGood,PaymentDate,""), "")</f>
        <v/>
      </c>
      <c r="C107" s="11" t="str">
        <f ca="1">IFERROR(IF(LoanIsNotPaid*LoanIsGood,LoanValue,""), "")</f>
        <v/>
      </c>
      <c r="D107" s="11" t="str">
        <f ca="1">IFERROR(IF(LoanIsNotPaid*LoanIsGood,MonthlyPayment,""), "")</f>
        <v/>
      </c>
      <c r="E107" s="11" t="str">
        <f ca="1">IFERROR(IF(LoanIsNotPaid*LoanIsGood,Principal,""), "")</f>
        <v/>
      </c>
      <c r="F107" s="11" t="str">
        <f ca="1">IFERROR(IF(LoanIsNotPaid*LoanIsGood,InterestAmt,""), "")</f>
        <v/>
      </c>
      <c r="G107" s="11" t="str">
        <f ca="1">IFERROR(IF(LoanIsNotPaid*LoanIsGood,EndingBalance,""), "")</f>
        <v/>
      </c>
    </row>
    <row r="108" spans="1:7" ht="20.100000000000001" customHeight="1" x14ac:dyDescent="0.2">
      <c r="A108" s="5" t="str">
        <f ca="1">IFERROR(IF(LoanIsNotPaid*LoanIsGood,PaymentNumber,""), "")</f>
        <v/>
      </c>
      <c r="B108" s="8" t="str">
        <f ca="1">IFERROR(IF(LoanIsNotPaid*LoanIsGood,PaymentDate,""), "")</f>
        <v/>
      </c>
      <c r="C108" s="11" t="str">
        <f ca="1">IFERROR(IF(LoanIsNotPaid*LoanIsGood,LoanValue,""), "")</f>
        <v/>
      </c>
      <c r="D108" s="11" t="str">
        <f ca="1">IFERROR(IF(LoanIsNotPaid*LoanIsGood,MonthlyPayment,""), "")</f>
        <v/>
      </c>
      <c r="E108" s="11" t="str">
        <f ca="1">IFERROR(IF(LoanIsNotPaid*LoanIsGood,Principal,""), "")</f>
        <v/>
      </c>
      <c r="F108" s="11" t="str">
        <f ca="1">IFERROR(IF(LoanIsNotPaid*LoanIsGood,InterestAmt,""), "")</f>
        <v/>
      </c>
      <c r="G108" s="11" t="str">
        <f ca="1">IFERROR(IF(LoanIsNotPaid*LoanIsGood,EndingBalance,""), "")</f>
        <v/>
      </c>
    </row>
    <row r="109" spans="1:7" ht="20.100000000000001" customHeight="1" x14ac:dyDescent="0.2">
      <c r="A109" s="5" t="str">
        <f ca="1">IFERROR(IF(LoanIsNotPaid*LoanIsGood,PaymentNumber,""), "")</f>
        <v/>
      </c>
      <c r="B109" s="8" t="str">
        <f ca="1">IFERROR(IF(LoanIsNotPaid*LoanIsGood,PaymentDate,""), "")</f>
        <v/>
      </c>
      <c r="C109" s="11" t="str">
        <f ca="1">IFERROR(IF(LoanIsNotPaid*LoanIsGood,LoanValue,""), "")</f>
        <v/>
      </c>
      <c r="D109" s="11" t="str">
        <f ca="1">IFERROR(IF(LoanIsNotPaid*LoanIsGood,MonthlyPayment,""), "")</f>
        <v/>
      </c>
      <c r="E109" s="11" t="str">
        <f ca="1">IFERROR(IF(LoanIsNotPaid*LoanIsGood,Principal,""), "")</f>
        <v/>
      </c>
      <c r="F109" s="11" t="str">
        <f ca="1">IFERROR(IF(LoanIsNotPaid*LoanIsGood,InterestAmt,""), "")</f>
        <v/>
      </c>
      <c r="G109" s="11" t="str">
        <f ca="1">IFERROR(IF(LoanIsNotPaid*LoanIsGood,EndingBalance,""), "")</f>
        <v/>
      </c>
    </row>
    <row r="110" spans="1:7" ht="20.100000000000001" customHeight="1" x14ac:dyDescent="0.2">
      <c r="A110" s="5" t="str">
        <f ca="1">IFERROR(IF(LoanIsNotPaid*LoanIsGood,PaymentNumber,""), "")</f>
        <v/>
      </c>
      <c r="B110" s="8" t="str">
        <f ca="1">IFERROR(IF(LoanIsNotPaid*LoanIsGood,PaymentDate,""), "")</f>
        <v/>
      </c>
      <c r="C110" s="11" t="str">
        <f ca="1">IFERROR(IF(LoanIsNotPaid*LoanIsGood,LoanValue,""), "")</f>
        <v/>
      </c>
      <c r="D110" s="11" t="str">
        <f ca="1">IFERROR(IF(LoanIsNotPaid*LoanIsGood,MonthlyPayment,""), "")</f>
        <v/>
      </c>
      <c r="E110" s="11" t="str">
        <f ca="1">IFERROR(IF(LoanIsNotPaid*LoanIsGood,Principal,""), "")</f>
        <v/>
      </c>
      <c r="F110" s="11" t="str">
        <f ca="1">IFERROR(IF(LoanIsNotPaid*LoanIsGood,InterestAmt,""), "")</f>
        <v/>
      </c>
      <c r="G110" s="11" t="str">
        <f ca="1">IFERROR(IF(LoanIsNotPaid*LoanIsGood,EndingBalance,""), "")</f>
        <v/>
      </c>
    </row>
    <row r="111" spans="1:7" ht="20.100000000000001" customHeight="1" x14ac:dyDescent="0.2">
      <c r="A111" s="5" t="str">
        <f ca="1">IFERROR(IF(LoanIsNotPaid*LoanIsGood,PaymentNumber,""), "")</f>
        <v/>
      </c>
      <c r="B111" s="8" t="str">
        <f ca="1">IFERROR(IF(LoanIsNotPaid*LoanIsGood,PaymentDate,""), "")</f>
        <v/>
      </c>
      <c r="C111" s="11" t="str">
        <f ca="1">IFERROR(IF(LoanIsNotPaid*LoanIsGood,LoanValue,""), "")</f>
        <v/>
      </c>
      <c r="D111" s="11" t="str">
        <f ca="1">IFERROR(IF(LoanIsNotPaid*LoanIsGood,MonthlyPayment,""), "")</f>
        <v/>
      </c>
      <c r="E111" s="11" t="str">
        <f ca="1">IFERROR(IF(LoanIsNotPaid*LoanIsGood,Principal,""), "")</f>
        <v/>
      </c>
      <c r="F111" s="11" t="str">
        <f ca="1">IFERROR(IF(LoanIsNotPaid*LoanIsGood,InterestAmt,""), "")</f>
        <v/>
      </c>
      <c r="G111" s="11" t="str">
        <f ca="1">IFERROR(IF(LoanIsNotPaid*LoanIsGood,EndingBalance,""), "")</f>
        <v/>
      </c>
    </row>
    <row r="112" spans="1:7" ht="20.100000000000001" customHeight="1" x14ac:dyDescent="0.2">
      <c r="A112" s="5" t="str">
        <f ca="1">IFERROR(IF(LoanIsNotPaid*LoanIsGood,PaymentNumber,""), "")</f>
        <v/>
      </c>
      <c r="B112" s="8" t="str">
        <f ca="1">IFERROR(IF(LoanIsNotPaid*LoanIsGood,PaymentDate,""), "")</f>
        <v/>
      </c>
      <c r="C112" s="11" t="str">
        <f ca="1">IFERROR(IF(LoanIsNotPaid*LoanIsGood,LoanValue,""), "")</f>
        <v/>
      </c>
      <c r="D112" s="11" t="str">
        <f ca="1">IFERROR(IF(LoanIsNotPaid*LoanIsGood,MonthlyPayment,""), "")</f>
        <v/>
      </c>
      <c r="E112" s="11" t="str">
        <f ca="1">IFERROR(IF(LoanIsNotPaid*LoanIsGood,Principal,""), "")</f>
        <v/>
      </c>
      <c r="F112" s="11" t="str">
        <f ca="1">IFERROR(IF(LoanIsNotPaid*LoanIsGood,InterestAmt,""), "")</f>
        <v/>
      </c>
      <c r="G112" s="11" t="str">
        <f ca="1">IFERROR(IF(LoanIsNotPaid*LoanIsGood,EndingBalance,""), "")</f>
        <v/>
      </c>
    </row>
    <row r="113" spans="1:7" ht="20.100000000000001" customHeight="1" x14ac:dyDescent="0.2">
      <c r="A113" s="5" t="str">
        <f ca="1">IFERROR(IF(LoanIsNotPaid*LoanIsGood,PaymentNumber,""), "")</f>
        <v/>
      </c>
      <c r="B113" s="8" t="str">
        <f ca="1">IFERROR(IF(LoanIsNotPaid*LoanIsGood,PaymentDate,""), "")</f>
        <v/>
      </c>
      <c r="C113" s="11" t="str">
        <f ca="1">IFERROR(IF(LoanIsNotPaid*LoanIsGood,LoanValue,""), "")</f>
        <v/>
      </c>
      <c r="D113" s="11" t="str">
        <f ca="1">IFERROR(IF(LoanIsNotPaid*LoanIsGood,MonthlyPayment,""), "")</f>
        <v/>
      </c>
      <c r="E113" s="11" t="str">
        <f ca="1">IFERROR(IF(LoanIsNotPaid*LoanIsGood,Principal,""), "")</f>
        <v/>
      </c>
      <c r="F113" s="11" t="str">
        <f ca="1">IFERROR(IF(LoanIsNotPaid*LoanIsGood,InterestAmt,""), "")</f>
        <v/>
      </c>
      <c r="G113" s="11" t="str">
        <f ca="1">IFERROR(IF(LoanIsNotPaid*LoanIsGood,EndingBalance,""), "")</f>
        <v/>
      </c>
    </row>
    <row r="114" spans="1:7" ht="20.100000000000001" customHeight="1" x14ac:dyDescent="0.2">
      <c r="A114" s="5" t="str">
        <f ca="1">IFERROR(IF(LoanIsNotPaid*LoanIsGood,PaymentNumber,""), "")</f>
        <v/>
      </c>
      <c r="B114" s="8" t="str">
        <f ca="1">IFERROR(IF(LoanIsNotPaid*LoanIsGood,PaymentDate,""), "")</f>
        <v/>
      </c>
      <c r="C114" s="11" t="str">
        <f ca="1">IFERROR(IF(LoanIsNotPaid*LoanIsGood,LoanValue,""), "")</f>
        <v/>
      </c>
      <c r="D114" s="11" t="str">
        <f ca="1">IFERROR(IF(LoanIsNotPaid*LoanIsGood,MonthlyPayment,""), "")</f>
        <v/>
      </c>
      <c r="E114" s="11" t="str">
        <f ca="1">IFERROR(IF(LoanIsNotPaid*LoanIsGood,Principal,""), "")</f>
        <v/>
      </c>
      <c r="F114" s="11" t="str">
        <f ca="1">IFERROR(IF(LoanIsNotPaid*LoanIsGood,InterestAmt,""), "")</f>
        <v/>
      </c>
      <c r="G114" s="11" t="str">
        <f ca="1">IFERROR(IF(LoanIsNotPaid*LoanIsGood,EndingBalance,""), "")</f>
        <v/>
      </c>
    </row>
    <row r="115" spans="1:7" ht="20.100000000000001" customHeight="1" x14ac:dyDescent="0.2">
      <c r="A115" s="5" t="str">
        <f ca="1">IFERROR(IF(LoanIsNotPaid*LoanIsGood,PaymentNumber,""), "")</f>
        <v/>
      </c>
      <c r="B115" s="8" t="str">
        <f ca="1">IFERROR(IF(LoanIsNotPaid*LoanIsGood,PaymentDate,""), "")</f>
        <v/>
      </c>
      <c r="C115" s="11" t="str">
        <f ca="1">IFERROR(IF(LoanIsNotPaid*LoanIsGood,LoanValue,""), "")</f>
        <v/>
      </c>
      <c r="D115" s="11" t="str">
        <f ca="1">IFERROR(IF(LoanIsNotPaid*LoanIsGood,MonthlyPayment,""), "")</f>
        <v/>
      </c>
      <c r="E115" s="11" t="str">
        <f ca="1">IFERROR(IF(LoanIsNotPaid*LoanIsGood,Principal,""), "")</f>
        <v/>
      </c>
      <c r="F115" s="11" t="str">
        <f ca="1">IFERROR(IF(LoanIsNotPaid*LoanIsGood,InterestAmt,""), "")</f>
        <v/>
      </c>
      <c r="G115" s="11" t="str">
        <f ca="1">IFERROR(IF(LoanIsNotPaid*LoanIsGood,EndingBalance,""), "")</f>
        <v/>
      </c>
    </row>
    <row r="116" spans="1:7" ht="20.100000000000001" customHeight="1" x14ac:dyDescent="0.2">
      <c r="A116" s="5" t="str">
        <f ca="1">IFERROR(IF(LoanIsNotPaid*LoanIsGood,PaymentNumber,""), "")</f>
        <v/>
      </c>
      <c r="B116" s="8" t="str">
        <f ca="1">IFERROR(IF(LoanIsNotPaid*LoanIsGood,PaymentDate,""), "")</f>
        <v/>
      </c>
      <c r="C116" s="11" t="str">
        <f ca="1">IFERROR(IF(LoanIsNotPaid*LoanIsGood,LoanValue,""), "")</f>
        <v/>
      </c>
      <c r="D116" s="11" t="str">
        <f ca="1">IFERROR(IF(LoanIsNotPaid*LoanIsGood,MonthlyPayment,""), "")</f>
        <v/>
      </c>
      <c r="E116" s="11" t="str">
        <f ca="1">IFERROR(IF(LoanIsNotPaid*LoanIsGood,Principal,""), "")</f>
        <v/>
      </c>
      <c r="F116" s="11" t="str">
        <f ca="1">IFERROR(IF(LoanIsNotPaid*LoanIsGood,InterestAmt,""), "")</f>
        <v/>
      </c>
      <c r="G116" s="11" t="str">
        <f ca="1">IFERROR(IF(LoanIsNotPaid*LoanIsGood,EndingBalance,""), "")</f>
        <v/>
      </c>
    </row>
    <row r="117" spans="1:7" ht="20.100000000000001" customHeight="1" x14ac:dyDescent="0.2">
      <c r="A117" s="5" t="str">
        <f ca="1">IFERROR(IF(LoanIsNotPaid*LoanIsGood,PaymentNumber,""), "")</f>
        <v/>
      </c>
      <c r="B117" s="8" t="str">
        <f ca="1">IFERROR(IF(LoanIsNotPaid*LoanIsGood,PaymentDate,""), "")</f>
        <v/>
      </c>
      <c r="C117" s="11" t="str">
        <f ca="1">IFERROR(IF(LoanIsNotPaid*LoanIsGood,LoanValue,""), "")</f>
        <v/>
      </c>
      <c r="D117" s="11" t="str">
        <f ca="1">IFERROR(IF(LoanIsNotPaid*LoanIsGood,MonthlyPayment,""), "")</f>
        <v/>
      </c>
      <c r="E117" s="11" t="str">
        <f ca="1">IFERROR(IF(LoanIsNotPaid*LoanIsGood,Principal,""), "")</f>
        <v/>
      </c>
      <c r="F117" s="11" t="str">
        <f ca="1">IFERROR(IF(LoanIsNotPaid*LoanIsGood,InterestAmt,""), "")</f>
        <v/>
      </c>
      <c r="G117" s="11" t="str">
        <f ca="1">IFERROR(IF(LoanIsNotPaid*LoanIsGood,EndingBalance,""), "")</f>
        <v/>
      </c>
    </row>
    <row r="118" spans="1:7" ht="20.100000000000001" customHeight="1" x14ac:dyDescent="0.2">
      <c r="A118" s="5" t="str">
        <f ca="1">IFERROR(IF(LoanIsNotPaid*LoanIsGood,PaymentNumber,""), "")</f>
        <v/>
      </c>
      <c r="B118" s="8" t="str">
        <f ca="1">IFERROR(IF(LoanIsNotPaid*LoanIsGood,PaymentDate,""), "")</f>
        <v/>
      </c>
      <c r="C118" s="11" t="str">
        <f ca="1">IFERROR(IF(LoanIsNotPaid*LoanIsGood,LoanValue,""), "")</f>
        <v/>
      </c>
      <c r="D118" s="11" t="str">
        <f ca="1">IFERROR(IF(LoanIsNotPaid*LoanIsGood,MonthlyPayment,""), "")</f>
        <v/>
      </c>
      <c r="E118" s="11" t="str">
        <f ca="1">IFERROR(IF(LoanIsNotPaid*LoanIsGood,Principal,""), "")</f>
        <v/>
      </c>
      <c r="F118" s="11" t="str">
        <f ca="1">IFERROR(IF(LoanIsNotPaid*LoanIsGood,InterestAmt,""), "")</f>
        <v/>
      </c>
      <c r="G118" s="11" t="str">
        <f ca="1">IFERROR(IF(LoanIsNotPaid*LoanIsGood,EndingBalance,""), "")</f>
        <v/>
      </c>
    </row>
    <row r="119" spans="1:7" ht="20.100000000000001" customHeight="1" x14ac:dyDescent="0.2">
      <c r="A119" s="5" t="str">
        <f ca="1">IFERROR(IF(LoanIsNotPaid*LoanIsGood,PaymentNumber,""), "")</f>
        <v/>
      </c>
      <c r="B119" s="8" t="str">
        <f ca="1">IFERROR(IF(LoanIsNotPaid*LoanIsGood,PaymentDate,""), "")</f>
        <v/>
      </c>
      <c r="C119" s="11" t="str">
        <f ca="1">IFERROR(IF(LoanIsNotPaid*LoanIsGood,LoanValue,""), "")</f>
        <v/>
      </c>
      <c r="D119" s="11" t="str">
        <f ca="1">IFERROR(IF(LoanIsNotPaid*LoanIsGood,MonthlyPayment,""), "")</f>
        <v/>
      </c>
      <c r="E119" s="11" t="str">
        <f ca="1">IFERROR(IF(LoanIsNotPaid*LoanIsGood,Principal,""), "")</f>
        <v/>
      </c>
      <c r="F119" s="11" t="str">
        <f ca="1">IFERROR(IF(LoanIsNotPaid*LoanIsGood,InterestAmt,""), "")</f>
        <v/>
      </c>
      <c r="G119" s="11" t="str">
        <f ca="1">IFERROR(IF(LoanIsNotPaid*LoanIsGood,EndingBalance,""), "")</f>
        <v/>
      </c>
    </row>
    <row r="120" spans="1:7" ht="20.100000000000001" customHeight="1" x14ac:dyDescent="0.2">
      <c r="A120" s="5" t="str">
        <f ca="1">IFERROR(IF(LoanIsNotPaid*LoanIsGood,PaymentNumber,""), "")</f>
        <v/>
      </c>
      <c r="B120" s="8" t="str">
        <f ca="1">IFERROR(IF(LoanIsNotPaid*LoanIsGood,PaymentDate,""), "")</f>
        <v/>
      </c>
      <c r="C120" s="11" t="str">
        <f ca="1">IFERROR(IF(LoanIsNotPaid*LoanIsGood,LoanValue,""), "")</f>
        <v/>
      </c>
      <c r="D120" s="11" t="str">
        <f ca="1">IFERROR(IF(LoanIsNotPaid*LoanIsGood,MonthlyPayment,""), "")</f>
        <v/>
      </c>
      <c r="E120" s="11" t="str">
        <f ca="1">IFERROR(IF(LoanIsNotPaid*LoanIsGood,Principal,""), "")</f>
        <v/>
      </c>
      <c r="F120" s="11" t="str">
        <f ca="1">IFERROR(IF(LoanIsNotPaid*LoanIsGood,InterestAmt,""), "")</f>
        <v/>
      </c>
      <c r="G120" s="11" t="str">
        <f ca="1">IFERROR(IF(LoanIsNotPaid*LoanIsGood,EndingBalance,""), "")</f>
        <v/>
      </c>
    </row>
    <row r="121" spans="1:7" ht="20.100000000000001" customHeight="1" x14ac:dyDescent="0.2">
      <c r="A121" s="5" t="str">
        <f ca="1">IFERROR(IF(LoanIsNotPaid*LoanIsGood,PaymentNumber,""), "")</f>
        <v/>
      </c>
      <c r="B121" s="8" t="str">
        <f ca="1">IFERROR(IF(LoanIsNotPaid*LoanIsGood,PaymentDate,""), "")</f>
        <v/>
      </c>
      <c r="C121" s="11" t="str">
        <f ca="1">IFERROR(IF(LoanIsNotPaid*LoanIsGood,LoanValue,""), "")</f>
        <v/>
      </c>
      <c r="D121" s="11" t="str">
        <f ca="1">IFERROR(IF(LoanIsNotPaid*LoanIsGood,MonthlyPayment,""), "")</f>
        <v/>
      </c>
      <c r="E121" s="11" t="str">
        <f ca="1">IFERROR(IF(LoanIsNotPaid*LoanIsGood,Principal,""), "")</f>
        <v/>
      </c>
      <c r="F121" s="11" t="str">
        <f ca="1">IFERROR(IF(LoanIsNotPaid*LoanIsGood,InterestAmt,""), "")</f>
        <v/>
      </c>
      <c r="G121" s="11" t="str">
        <f ca="1">IFERROR(IF(LoanIsNotPaid*LoanIsGood,EndingBalance,""), "")</f>
        <v/>
      </c>
    </row>
    <row r="122" spans="1:7" ht="20.100000000000001" customHeight="1" x14ac:dyDescent="0.2">
      <c r="A122" s="5" t="str">
        <f ca="1">IFERROR(IF(LoanIsNotPaid*LoanIsGood,PaymentNumber,""), "")</f>
        <v/>
      </c>
      <c r="B122" s="8" t="str">
        <f ca="1">IFERROR(IF(LoanIsNotPaid*LoanIsGood,PaymentDate,""), "")</f>
        <v/>
      </c>
      <c r="C122" s="11" t="str">
        <f ca="1">IFERROR(IF(LoanIsNotPaid*LoanIsGood,LoanValue,""), "")</f>
        <v/>
      </c>
      <c r="D122" s="11" t="str">
        <f ca="1">IFERROR(IF(LoanIsNotPaid*LoanIsGood,MonthlyPayment,""), "")</f>
        <v/>
      </c>
      <c r="E122" s="11" t="str">
        <f ca="1">IFERROR(IF(LoanIsNotPaid*LoanIsGood,Principal,""), "")</f>
        <v/>
      </c>
      <c r="F122" s="11" t="str">
        <f ca="1">IFERROR(IF(LoanIsNotPaid*LoanIsGood,InterestAmt,""), "")</f>
        <v/>
      </c>
      <c r="G122" s="11" t="str">
        <f ca="1">IFERROR(IF(LoanIsNotPaid*LoanIsGood,EndingBalance,""), "")</f>
        <v/>
      </c>
    </row>
    <row r="123" spans="1:7" ht="20.100000000000001" customHeight="1" x14ac:dyDescent="0.2">
      <c r="A123" s="5" t="str">
        <f ca="1">IFERROR(IF(LoanIsNotPaid*LoanIsGood,PaymentNumber,""), "")</f>
        <v/>
      </c>
      <c r="B123" s="8" t="str">
        <f ca="1">IFERROR(IF(LoanIsNotPaid*LoanIsGood,PaymentDate,""), "")</f>
        <v/>
      </c>
      <c r="C123" s="11" t="str">
        <f ca="1">IFERROR(IF(LoanIsNotPaid*LoanIsGood,LoanValue,""), "")</f>
        <v/>
      </c>
      <c r="D123" s="11" t="str">
        <f ca="1">IFERROR(IF(LoanIsNotPaid*LoanIsGood,MonthlyPayment,""), "")</f>
        <v/>
      </c>
      <c r="E123" s="11" t="str">
        <f ca="1">IFERROR(IF(LoanIsNotPaid*LoanIsGood,Principal,""), "")</f>
        <v/>
      </c>
      <c r="F123" s="11" t="str">
        <f ca="1">IFERROR(IF(LoanIsNotPaid*LoanIsGood,InterestAmt,""), "")</f>
        <v/>
      </c>
      <c r="G123" s="11" t="str">
        <f ca="1">IFERROR(IF(LoanIsNotPaid*LoanIsGood,EndingBalance,""), "")</f>
        <v/>
      </c>
    </row>
    <row r="124" spans="1:7" ht="20.100000000000001" customHeight="1" x14ac:dyDescent="0.2">
      <c r="A124" s="5" t="str">
        <f ca="1">IFERROR(IF(LoanIsNotPaid*LoanIsGood,PaymentNumber,""), "")</f>
        <v/>
      </c>
      <c r="B124" s="8" t="str">
        <f ca="1">IFERROR(IF(LoanIsNotPaid*LoanIsGood,PaymentDate,""), "")</f>
        <v/>
      </c>
      <c r="C124" s="11" t="str">
        <f ca="1">IFERROR(IF(LoanIsNotPaid*LoanIsGood,LoanValue,""), "")</f>
        <v/>
      </c>
      <c r="D124" s="11" t="str">
        <f ca="1">IFERROR(IF(LoanIsNotPaid*LoanIsGood,MonthlyPayment,""), "")</f>
        <v/>
      </c>
      <c r="E124" s="11" t="str">
        <f ca="1">IFERROR(IF(LoanIsNotPaid*LoanIsGood,Principal,""), "")</f>
        <v/>
      </c>
      <c r="F124" s="11" t="str">
        <f ca="1">IFERROR(IF(LoanIsNotPaid*LoanIsGood,InterestAmt,""), "")</f>
        <v/>
      </c>
      <c r="G124" s="11" t="str">
        <f ca="1">IFERROR(IF(LoanIsNotPaid*LoanIsGood,EndingBalance,""), "")</f>
        <v/>
      </c>
    </row>
    <row r="125" spans="1:7" ht="20.100000000000001" customHeight="1" x14ac:dyDescent="0.2">
      <c r="A125" s="5" t="str">
        <f ca="1">IFERROR(IF(LoanIsNotPaid*LoanIsGood,PaymentNumber,""), "")</f>
        <v/>
      </c>
      <c r="B125" s="8" t="str">
        <f ca="1">IFERROR(IF(LoanIsNotPaid*LoanIsGood,PaymentDate,""), "")</f>
        <v/>
      </c>
      <c r="C125" s="11" t="str">
        <f ca="1">IFERROR(IF(LoanIsNotPaid*LoanIsGood,LoanValue,""), "")</f>
        <v/>
      </c>
      <c r="D125" s="11" t="str">
        <f ca="1">IFERROR(IF(LoanIsNotPaid*LoanIsGood,MonthlyPayment,""), "")</f>
        <v/>
      </c>
      <c r="E125" s="11" t="str">
        <f ca="1">IFERROR(IF(LoanIsNotPaid*LoanIsGood,Principal,""), "")</f>
        <v/>
      </c>
      <c r="F125" s="11" t="str">
        <f ca="1">IFERROR(IF(LoanIsNotPaid*LoanIsGood,InterestAmt,""), "")</f>
        <v/>
      </c>
      <c r="G125" s="11" t="str">
        <f ca="1">IFERROR(IF(LoanIsNotPaid*LoanIsGood,EndingBalance,""), "")</f>
        <v/>
      </c>
    </row>
    <row r="126" spans="1:7" ht="20.100000000000001" customHeight="1" x14ac:dyDescent="0.2">
      <c r="A126" s="5" t="str">
        <f ca="1">IFERROR(IF(LoanIsNotPaid*LoanIsGood,PaymentNumber,""), "")</f>
        <v/>
      </c>
      <c r="B126" s="8" t="str">
        <f ca="1">IFERROR(IF(LoanIsNotPaid*LoanIsGood,PaymentDate,""), "")</f>
        <v/>
      </c>
      <c r="C126" s="11" t="str">
        <f ca="1">IFERROR(IF(LoanIsNotPaid*LoanIsGood,LoanValue,""), "")</f>
        <v/>
      </c>
      <c r="D126" s="11" t="str">
        <f ca="1">IFERROR(IF(LoanIsNotPaid*LoanIsGood,MonthlyPayment,""), "")</f>
        <v/>
      </c>
      <c r="E126" s="11" t="str">
        <f ca="1">IFERROR(IF(LoanIsNotPaid*LoanIsGood,Principal,""), "")</f>
        <v/>
      </c>
      <c r="F126" s="11" t="str">
        <f ca="1">IFERROR(IF(LoanIsNotPaid*LoanIsGood,InterestAmt,""), "")</f>
        <v/>
      </c>
      <c r="G126" s="11" t="str">
        <f ca="1">IFERROR(IF(LoanIsNotPaid*LoanIsGood,EndingBalance,""), "")</f>
        <v/>
      </c>
    </row>
    <row r="127" spans="1:7" ht="20.100000000000001" customHeight="1" x14ac:dyDescent="0.2">
      <c r="A127" s="5" t="str">
        <f ca="1">IFERROR(IF(LoanIsNotPaid*LoanIsGood,PaymentNumber,""), "")</f>
        <v/>
      </c>
      <c r="B127" s="8" t="str">
        <f ca="1">IFERROR(IF(LoanIsNotPaid*LoanIsGood,PaymentDate,""), "")</f>
        <v/>
      </c>
      <c r="C127" s="11" t="str">
        <f ca="1">IFERROR(IF(LoanIsNotPaid*LoanIsGood,LoanValue,""), "")</f>
        <v/>
      </c>
      <c r="D127" s="11" t="str">
        <f ca="1">IFERROR(IF(LoanIsNotPaid*LoanIsGood,MonthlyPayment,""), "")</f>
        <v/>
      </c>
      <c r="E127" s="11" t="str">
        <f ca="1">IFERROR(IF(LoanIsNotPaid*LoanIsGood,Principal,""), "")</f>
        <v/>
      </c>
      <c r="F127" s="11" t="str">
        <f ca="1">IFERROR(IF(LoanIsNotPaid*LoanIsGood,InterestAmt,""), "")</f>
        <v/>
      </c>
      <c r="G127" s="11" t="str">
        <f ca="1">IFERROR(IF(LoanIsNotPaid*LoanIsGood,EndingBalance,""), "")</f>
        <v/>
      </c>
    </row>
    <row r="128" spans="1:7" ht="20.100000000000001" customHeight="1" x14ac:dyDescent="0.2">
      <c r="A128" s="5" t="str">
        <f ca="1">IFERROR(IF(LoanIsNotPaid*LoanIsGood,PaymentNumber,""), "")</f>
        <v/>
      </c>
      <c r="B128" s="8" t="str">
        <f ca="1">IFERROR(IF(LoanIsNotPaid*LoanIsGood,PaymentDate,""), "")</f>
        <v/>
      </c>
      <c r="C128" s="11" t="str">
        <f ca="1">IFERROR(IF(LoanIsNotPaid*LoanIsGood,LoanValue,""), "")</f>
        <v/>
      </c>
      <c r="D128" s="11" t="str">
        <f ca="1">IFERROR(IF(LoanIsNotPaid*LoanIsGood,MonthlyPayment,""), "")</f>
        <v/>
      </c>
      <c r="E128" s="11" t="str">
        <f ca="1">IFERROR(IF(LoanIsNotPaid*LoanIsGood,Principal,""), "")</f>
        <v/>
      </c>
      <c r="F128" s="11" t="str">
        <f ca="1">IFERROR(IF(LoanIsNotPaid*LoanIsGood,InterestAmt,""), "")</f>
        <v/>
      </c>
      <c r="G128" s="11" t="str">
        <f ca="1">IFERROR(IF(LoanIsNotPaid*LoanIsGood,EndingBalance,""), "")</f>
        <v/>
      </c>
    </row>
    <row r="129" spans="1:7" ht="20.100000000000001" customHeight="1" x14ac:dyDescent="0.2">
      <c r="A129" s="5" t="str">
        <f ca="1">IFERROR(IF(LoanIsNotPaid*LoanIsGood,PaymentNumber,""), "")</f>
        <v/>
      </c>
      <c r="B129" s="8" t="str">
        <f ca="1">IFERROR(IF(LoanIsNotPaid*LoanIsGood,PaymentDate,""), "")</f>
        <v/>
      </c>
      <c r="C129" s="11" t="str">
        <f ca="1">IFERROR(IF(LoanIsNotPaid*LoanIsGood,LoanValue,""), "")</f>
        <v/>
      </c>
      <c r="D129" s="11" t="str">
        <f ca="1">IFERROR(IF(LoanIsNotPaid*LoanIsGood,MonthlyPayment,""), "")</f>
        <v/>
      </c>
      <c r="E129" s="11" t="str">
        <f ca="1">IFERROR(IF(LoanIsNotPaid*LoanIsGood,Principal,""), "")</f>
        <v/>
      </c>
      <c r="F129" s="11" t="str">
        <f ca="1">IFERROR(IF(LoanIsNotPaid*LoanIsGood,InterestAmt,""), "")</f>
        <v/>
      </c>
      <c r="G129" s="11" t="str">
        <f ca="1">IFERROR(IF(LoanIsNotPaid*LoanIsGood,EndingBalance,""), "")</f>
        <v/>
      </c>
    </row>
    <row r="130" spans="1:7" ht="20.100000000000001" customHeight="1" x14ac:dyDescent="0.2">
      <c r="A130" s="5" t="str">
        <f ca="1">IFERROR(IF(LoanIsNotPaid*LoanIsGood,PaymentNumber,""), "")</f>
        <v/>
      </c>
      <c r="B130" s="8" t="str">
        <f ca="1">IFERROR(IF(LoanIsNotPaid*LoanIsGood,PaymentDate,""), "")</f>
        <v/>
      </c>
      <c r="C130" s="11" t="str">
        <f ca="1">IFERROR(IF(LoanIsNotPaid*LoanIsGood,LoanValue,""), "")</f>
        <v/>
      </c>
      <c r="D130" s="11" t="str">
        <f ca="1">IFERROR(IF(LoanIsNotPaid*LoanIsGood,MonthlyPayment,""), "")</f>
        <v/>
      </c>
      <c r="E130" s="11" t="str">
        <f ca="1">IFERROR(IF(LoanIsNotPaid*LoanIsGood,Principal,""), "")</f>
        <v/>
      </c>
      <c r="F130" s="11" t="str">
        <f ca="1">IFERROR(IF(LoanIsNotPaid*LoanIsGood,InterestAmt,""), "")</f>
        <v/>
      </c>
      <c r="G130" s="11" t="str">
        <f ca="1">IFERROR(IF(LoanIsNotPaid*LoanIsGood,EndingBalance,""), "")</f>
        <v/>
      </c>
    </row>
    <row r="131" spans="1:7" ht="20.100000000000001" customHeight="1" x14ac:dyDescent="0.2">
      <c r="A131" s="5" t="str">
        <f ca="1">IFERROR(IF(LoanIsNotPaid*LoanIsGood,PaymentNumber,""), "")</f>
        <v/>
      </c>
      <c r="B131" s="8" t="str">
        <f ca="1">IFERROR(IF(LoanIsNotPaid*LoanIsGood,PaymentDate,""), "")</f>
        <v/>
      </c>
      <c r="C131" s="11" t="str">
        <f ca="1">IFERROR(IF(LoanIsNotPaid*LoanIsGood,LoanValue,""), "")</f>
        <v/>
      </c>
      <c r="D131" s="11" t="str">
        <f ca="1">IFERROR(IF(LoanIsNotPaid*LoanIsGood,MonthlyPayment,""), "")</f>
        <v/>
      </c>
      <c r="E131" s="11" t="str">
        <f ca="1">IFERROR(IF(LoanIsNotPaid*LoanIsGood,Principal,""), "")</f>
        <v/>
      </c>
      <c r="F131" s="11" t="str">
        <f ca="1">IFERROR(IF(LoanIsNotPaid*LoanIsGood,InterestAmt,""), "")</f>
        <v/>
      </c>
      <c r="G131" s="11" t="str">
        <f ca="1">IFERROR(IF(LoanIsNotPaid*LoanIsGood,EndingBalance,""), "")</f>
        <v/>
      </c>
    </row>
    <row r="132" spans="1:7" ht="20.100000000000001" customHeight="1" x14ac:dyDescent="0.2">
      <c r="A132" s="5" t="str">
        <f ca="1">IFERROR(IF(LoanIsNotPaid*LoanIsGood,PaymentNumber,""), "")</f>
        <v/>
      </c>
      <c r="B132" s="8" t="str">
        <f ca="1">IFERROR(IF(LoanIsNotPaid*LoanIsGood,PaymentDate,""), "")</f>
        <v/>
      </c>
      <c r="C132" s="11" t="str">
        <f ca="1">IFERROR(IF(LoanIsNotPaid*LoanIsGood,LoanValue,""), "")</f>
        <v/>
      </c>
      <c r="D132" s="11" t="str">
        <f ca="1">IFERROR(IF(LoanIsNotPaid*LoanIsGood,MonthlyPayment,""), "")</f>
        <v/>
      </c>
      <c r="E132" s="11" t="str">
        <f ca="1">IFERROR(IF(LoanIsNotPaid*LoanIsGood,Principal,""), "")</f>
        <v/>
      </c>
      <c r="F132" s="11" t="str">
        <f ca="1">IFERROR(IF(LoanIsNotPaid*LoanIsGood,InterestAmt,""), "")</f>
        <v/>
      </c>
      <c r="G132" s="11" t="str">
        <f ca="1">IFERROR(IF(LoanIsNotPaid*LoanIsGood,EndingBalance,""), "")</f>
        <v/>
      </c>
    </row>
    <row r="133" spans="1:7" ht="20.100000000000001" customHeight="1" x14ac:dyDescent="0.2">
      <c r="A133" s="5" t="str">
        <f ca="1">IFERROR(IF(LoanIsNotPaid*LoanIsGood,PaymentNumber,""), "")</f>
        <v/>
      </c>
      <c r="B133" s="8" t="str">
        <f ca="1">IFERROR(IF(LoanIsNotPaid*LoanIsGood,PaymentDate,""), "")</f>
        <v/>
      </c>
      <c r="C133" s="11" t="str">
        <f ca="1">IFERROR(IF(LoanIsNotPaid*LoanIsGood,LoanValue,""), "")</f>
        <v/>
      </c>
      <c r="D133" s="11" t="str">
        <f ca="1">IFERROR(IF(LoanIsNotPaid*LoanIsGood,MonthlyPayment,""), "")</f>
        <v/>
      </c>
      <c r="E133" s="11" t="str">
        <f ca="1">IFERROR(IF(LoanIsNotPaid*LoanIsGood,Principal,""), "")</f>
        <v/>
      </c>
      <c r="F133" s="11" t="str">
        <f ca="1">IFERROR(IF(LoanIsNotPaid*LoanIsGood,InterestAmt,""), "")</f>
        <v/>
      </c>
      <c r="G133" s="11" t="str">
        <f ca="1">IFERROR(IF(LoanIsNotPaid*LoanIsGood,EndingBalance,""), "")</f>
        <v/>
      </c>
    </row>
    <row r="134" spans="1:7" ht="20.100000000000001" customHeight="1" x14ac:dyDescent="0.2">
      <c r="A134" s="5" t="str">
        <f ca="1">IFERROR(IF(LoanIsNotPaid*LoanIsGood,PaymentNumber,""), "")</f>
        <v/>
      </c>
      <c r="B134" s="8" t="str">
        <f ca="1">IFERROR(IF(LoanIsNotPaid*LoanIsGood,PaymentDate,""), "")</f>
        <v/>
      </c>
      <c r="C134" s="11" t="str">
        <f ca="1">IFERROR(IF(LoanIsNotPaid*LoanIsGood,LoanValue,""), "")</f>
        <v/>
      </c>
      <c r="D134" s="11" t="str">
        <f ca="1">IFERROR(IF(LoanIsNotPaid*LoanIsGood,MonthlyPayment,""), "")</f>
        <v/>
      </c>
      <c r="E134" s="11" t="str">
        <f ca="1">IFERROR(IF(LoanIsNotPaid*LoanIsGood,Principal,""), "")</f>
        <v/>
      </c>
      <c r="F134" s="11" t="str">
        <f ca="1">IFERROR(IF(LoanIsNotPaid*LoanIsGood,InterestAmt,""), "")</f>
        <v/>
      </c>
      <c r="G134" s="11" t="str">
        <f ca="1">IFERROR(IF(LoanIsNotPaid*LoanIsGood,EndingBalance,""), "")</f>
        <v/>
      </c>
    </row>
    <row r="135" spans="1:7" ht="20.100000000000001" customHeight="1" x14ac:dyDescent="0.2">
      <c r="A135" s="5" t="str">
        <f ca="1">IFERROR(IF(LoanIsNotPaid*LoanIsGood,PaymentNumber,""), "")</f>
        <v/>
      </c>
      <c r="B135" s="8" t="str">
        <f ca="1">IFERROR(IF(LoanIsNotPaid*LoanIsGood,PaymentDate,""), "")</f>
        <v/>
      </c>
      <c r="C135" s="11" t="str">
        <f ca="1">IFERROR(IF(LoanIsNotPaid*LoanIsGood,LoanValue,""), "")</f>
        <v/>
      </c>
      <c r="D135" s="11" t="str">
        <f ca="1">IFERROR(IF(LoanIsNotPaid*LoanIsGood,MonthlyPayment,""), "")</f>
        <v/>
      </c>
      <c r="E135" s="11" t="str">
        <f ca="1">IFERROR(IF(LoanIsNotPaid*LoanIsGood,Principal,""), "")</f>
        <v/>
      </c>
      <c r="F135" s="11" t="str">
        <f ca="1">IFERROR(IF(LoanIsNotPaid*LoanIsGood,InterestAmt,""), "")</f>
        <v/>
      </c>
      <c r="G135" s="11" t="str">
        <f ca="1">IFERROR(IF(LoanIsNotPaid*LoanIsGood,EndingBalance,""), "")</f>
        <v/>
      </c>
    </row>
    <row r="136" spans="1:7" ht="20.100000000000001" customHeight="1" x14ac:dyDescent="0.2">
      <c r="A136" s="5" t="str">
        <f ca="1">IFERROR(IF(LoanIsNotPaid*LoanIsGood,PaymentNumber,""), "")</f>
        <v/>
      </c>
      <c r="B136" s="8" t="str">
        <f ca="1">IFERROR(IF(LoanIsNotPaid*LoanIsGood,PaymentDate,""), "")</f>
        <v/>
      </c>
      <c r="C136" s="11" t="str">
        <f ca="1">IFERROR(IF(LoanIsNotPaid*LoanIsGood,LoanValue,""), "")</f>
        <v/>
      </c>
      <c r="D136" s="11" t="str">
        <f ca="1">IFERROR(IF(LoanIsNotPaid*LoanIsGood,MonthlyPayment,""), "")</f>
        <v/>
      </c>
      <c r="E136" s="11" t="str">
        <f ca="1">IFERROR(IF(LoanIsNotPaid*LoanIsGood,Principal,""), "")</f>
        <v/>
      </c>
      <c r="F136" s="11" t="str">
        <f ca="1">IFERROR(IF(LoanIsNotPaid*LoanIsGood,InterestAmt,""), "")</f>
        <v/>
      </c>
      <c r="G136" s="11" t="str">
        <f ca="1">IFERROR(IF(LoanIsNotPaid*LoanIsGood,EndingBalance,""), "")</f>
        <v/>
      </c>
    </row>
    <row r="137" spans="1:7" ht="20.100000000000001" customHeight="1" x14ac:dyDescent="0.2">
      <c r="A137" s="5" t="str">
        <f ca="1">IFERROR(IF(LoanIsNotPaid*LoanIsGood,PaymentNumber,""), "")</f>
        <v/>
      </c>
      <c r="B137" s="8" t="str">
        <f ca="1">IFERROR(IF(LoanIsNotPaid*LoanIsGood,PaymentDate,""), "")</f>
        <v/>
      </c>
      <c r="C137" s="11" t="str">
        <f ca="1">IFERROR(IF(LoanIsNotPaid*LoanIsGood,LoanValue,""), "")</f>
        <v/>
      </c>
      <c r="D137" s="11" t="str">
        <f ca="1">IFERROR(IF(LoanIsNotPaid*LoanIsGood,MonthlyPayment,""), "")</f>
        <v/>
      </c>
      <c r="E137" s="11" t="str">
        <f ca="1">IFERROR(IF(LoanIsNotPaid*LoanIsGood,Principal,""), "")</f>
        <v/>
      </c>
      <c r="F137" s="11" t="str">
        <f ca="1">IFERROR(IF(LoanIsNotPaid*LoanIsGood,InterestAmt,""), "")</f>
        <v/>
      </c>
      <c r="G137" s="11" t="str">
        <f ca="1">IFERROR(IF(LoanIsNotPaid*LoanIsGood,EndingBalance,""), "")</f>
        <v/>
      </c>
    </row>
    <row r="138" spans="1:7" ht="20.100000000000001" customHeight="1" x14ac:dyDescent="0.2">
      <c r="A138" s="5" t="str">
        <f ca="1">IFERROR(IF(LoanIsNotPaid*LoanIsGood,PaymentNumber,""), "")</f>
        <v/>
      </c>
      <c r="B138" s="8" t="str">
        <f ca="1">IFERROR(IF(LoanIsNotPaid*LoanIsGood,PaymentDate,""), "")</f>
        <v/>
      </c>
      <c r="C138" s="11" t="str">
        <f ca="1">IFERROR(IF(LoanIsNotPaid*LoanIsGood,LoanValue,""), "")</f>
        <v/>
      </c>
      <c r="D138" s="11" t="str">
        <f ca="1">IFERROR(IF(LoanIsNotPaid*LoanIsGood,MonthlyPayment,""), "")</f>
        <v/>
      </c>
      <c r="E138" s="11" t="str">
        <f ca="1">IFERROR(IF(LoanIsNotPaid*LoanIsGood,Principal,""), "")</f>
        <v/>
      </c>
      <c r="F138" s="11" t="str">
        <f ca="1">IFERROR(IF(LoanIsNotPaid*LoanIsGood,InterestAmt,""), "")</f>
        <v/>
      </c>
      <c r="G138" s="11" t="str">
        <f ca="1">IFERROR(IF(LoanIsNotPaid*LoanIsGood,EndingBalance,""), "")</f>
        <v/>
      </c>
    </row>
    <row r="139" spans="1:7" ht="20.100000000000001" customHeight="1" x14ac:dyDescent="0.2">
      <c r="A139" s="5" t="str">
        <f ca="1">IFERROR(IF(LoanIsNotPaid*LoanIsGood,PaymentNumber,""), "")</f>
        <v/>
      </c>
      <c r="B139" s="8" t="str">
        <f ca="1">IFERROR(IF(LoanIsNotPaid*LoanIsGood,PaymentDate,""), "")</f>
        <v/>
      </c>
      <c r="C139" s="11" t="str">
        <f ca="1">IFERROR(IF(LoanIsNotPaid*LoanIsGood,LoanValue,""), "")</f>
        <v/>
      </c>
      <c r="D139" s="11" t="str">
        <f ca="1">IFERROR(IF(LoanIsNotPaid*LoanIsGood,MonthlyPayment,""), "")</f>
        <v/>
      </c>
      <c r="E139" s="11" t="str">
        <f ca="1">IFERROR(IF(LoanIsNotPaid*LoanIsGood,Principal,""), "")</f>
        <v/>
      </c>
      <c r="F139" s="11" t="str">
        <f ca="1">IFERROR(IF(LoanIsNotPaid*LoanIsGood,InterestAmt,""), "")</f>
        <v/>
      </c>
      <c r="G139" s="11" t="str">
        <f ca="1">IFERROR(IF(LoanIsNotPaid*LoanIsGood,EndingBalance,""), "")</f>
        <v/>
      </c>
    </row>
    <row r="140" spans="1:7" ht="20.100000000000001" customHeight="1" x14ac:dyDescent="0.2">
      <c r="A140" s="5" t="str">
        <f ca="1">IFERROR(IF(LoanIsNotPaid*LoanIsGood,PaymentNumber,""), "")</f>
        <v/>
      </c>
      <c r="B140" s="8" t="str">
        <f ca="1">IFERROR(IF(LoanIsNotPaid*LoanIsGood,PaymentDate,""), "")</f>
        <v/>
      </c>
      <c r="C140" s="11" t="str">
        <f ca="1">IFERROR(IF(LoanIsNotPaid*LoanIsGood,LoanValue,""), "")</f>
        <v/>
      </c>
      <c r="D140" s="11" t="str">
        <f ca="1">IFERROR(IF(LoanIsNotPaid*LoanIsGood,MonthlyPayment,""), "")</f>
        <v/>
      </c>
      <c r="E140" s="11" t="str">
        <f ca="1">IFERROR(IF(LoanIsNotPaid*LoanIsGood,Principal,""), "")</f>
        <v/>
      </c>
      <c r="F140" s="11" t="str">
        <f ca="1">IFERROR(IF(LoanIsNotPaid*LoanIsGood,InterestAmt,""), "")</f>
        <v/>
      </c>
      <c r="G140" s="11" t="str">
        <f ca="1">IFERROR(IF(LoanIsNotPaid*LoanIsGood,EndingBalance,""), "")</f>
        <v/>
      </c>
    </row>
    <row r="141" spans="1:7" ht="20.100000000000001" customHeight="1" x14ac:dyDescent="0.2">
      <c r="A141" s="5" t="str">
        <f ca="1">IFERROR(IF(LoanIsNotPaid*LoanIsGood,PaymentNumber,""), "")</f>
        <v/>
      </c>
      <c r="B141" s="8" t="str">
        <f ca="1">IFERROR(IF(LoanIsNotPaid*LoanIsGood,PaymentDate,""), "")</f>
        <v/>
      </c>
      <c r="C141" s="11" t="str">
        <f ca="1">IFERROR(IF(LoanIsNotPaid*LoanIsGood,LoanValue,""), "")</f>
        <v/>
      </c>
      <c r="D141" s="11" t="str">
        <f ca="1">IFERROR(IF(LoanIsNotPaid*LoanIsGood,MonthlyPayment,""), "")</f>
        <v/>
      </c>
      <c r="E141" s="11" t="str">
        <f ca="1">IFERROR(IF(LoanIsNotPaid*LoanIsGood,Principal,""), "")</f>
        <v/>
      </c>
      <c r="F141" s="11" t="str">
        <f ca="1">IFERROR(IF(LoanIsNotPaid*LoanIsGood,InterestAmt,""), "")</f>
        <v/>
      </c>
      <c r="G141" s="11" t="str">
        <f ca="1">IFERROR(IF(LoanIsNotPaid*LoanIsGood,EndingBalance,""), "")</f>
        <v/>
      </c>
    </row>
    <row r="142" spans="1:7" ht="20.100000000000001" customHeight="1" x14ac:dyDescent="0.2">
      <c r="A142" s="5" t="str">
        <f ca="1">IFERROR(IF(LoanIsNotPaid*LoanIsGood,PaymentNumber,""), "")</f>
        <v/>
      </c>
      <c r="B142" s="8" t="str">
        <f ca="1">IFERROR(IF(LoanIsNotPaid*LoanIsGood,PaymentDate,""), "")</f>
        <v/>
      </c>
      <c r="C142" s="11" t="str">
        <f ca="1">IFERROR(IF(LoanIsNotPaid*LoanIsGood,LoanValue,""), "")</f>
        <v/>
      </c>
      <c r="D142" s="11" t="str">
        <f ca="1">IFERROR(IF(LoanIsNotPaid*LoanIsGood,MonthlyPayment,""), "")</f>
        <v/>
      </c>
      <c r="E142" s="11" t="str">
        <f ca="1">IFERROR(IF(LoanIsNotPaid*LoanIsGood,Principal,""), "")</f>
        <v/>
      </c>
      <c r="F142" s="11" t="str">
        <f ca="1">IFERROR(IF(LoanIsNotPaid*LoanIsGood,InterestAmt,""), "")</f>
        <v/>
      </c>
      <c r="G142" s="11" t="str">
        <f ca="1">IFERROR(IF(LoanIsNotPaid*LoanIsGood,EndingBalance,""), "")</f>
        <v/>
      </c>
    </row>
    <row r="143" spans="1:7" ht="20.100000000000001" customHeight="1" x14ac:dyDescent="0.2">
      <c r="A143" s="5" t="str">
        <f ca="1">IFERROR(IF(LoanIsNotPaid*LoanIsGood,PaymentNumber,""), "")</f>
        <v/>
      </c>
      <c r="B143" s="8" t="str">
        <f ca="1">IFERROR(IF(LoanIsNotPaid*LoanIsGood,PaymentDate,""), "")</f>
        <v/>
      </c>
      <c r="C143" s="11" t="str">
        <f ca="1">IFERROR(IF(LoanIsNotPaid*LoanIsGood,LoanValue,""), "")</f>
        <v/>
      </c>
      <c r="D143" s="11" t="str">
        <f ca="1">IFERROR(IF(LoanIsNotPaid*LoanIsGood,MonthlyPayment,""), "")</f>
        <v/>
      </c>
      <c r="E143" s="11" t="str">
        <f ca="1">IFERROR(IF(LoanIsNotPaid*LoanIsGood,Principal,""), "")</f>
        <v/>
      </c>
      <c r="F143" s="11" t="str">
        <f ca="1">IFERROR(IF(LoanIsNotPaid*LoanIsGood,InterestAmt,""), "")</f>
        <v/>
      </c>
      <c r="G143" s="11" t="str">
        <f ca="1">IFERROR(IF(LoanIsNotPaid*LoanIsGood,EndingBalance,""), "")</f>
        <v/>
      </c>
    </row>
    <row r="144" spans="1:7" ht="20.100000000000001" customHeight="1" x14ac:dyDescent="0.2">
      <c r="A144" s="5" t="str">
        <f ca="1">IFERROR(IF(LoanIsNotPaid*LoanIsGood,PaymentNumber,""), "")</f>
        <v/>
      </c>
      <c r="B144" s="8" t="str">
        <f ca="1">IFERROR(IF(LoanIsNotPaid*LoanIsGood,PaymentDate,""), "")</f>
        <v/>
      </c>
      <c r="C144" s="11" t="str">
        <f ca="1">IFERROR(IF(LoanIsNotPaid*LoanIsGood,LoanValue,""), "")</f>
        <v/>
      </c>
      <c r="D144" s="11" t="str">
        <f ca="1">IFERROR(IF(LoanIsNotPaid*LoanIsGood,MonthlyPayment,""), "")</f>
        <v/>
      </c>
      <c r="E144" s="11" t="str">
        <f ca="1">IFERROR(IF(LoanIsNotPaid*LoanIsGood,Principal,""), "")</f>
        <v/>
      </c>
      <c r="F144" s="11" t="str">
        <f ca="1">IFERROR(IF(LoanIsNotPaid*LoanIsGood,InterestAmt,""), "")</f>
        <v/>
      </c>
      <c r="G144" s="11" t="str">
        <f ca="1">IFERROR(IF(LoanIsNotPaid*LoanIsGood,EndingBalance,""), "")</f>
        <v/>
      </c>
    </row>
    <row r="145" spans="1:7" ht="20.100000000000001" customHeight="1" x14ac:dyDescent="0.2">
      <c r="A145" s="5" t="str">
        <f ca="1">IFERROR(IF(LoanIsNotPaid*LoanIsGood,PaymentNumber,""), "")</f>
        <v/>
      </c>
      <c r="B145" s="8" t="str">
        <f ca="1">IFERROR(IF(LoanIsNotPaid*LoanIsGood,PaymentDate,""), "")</f>
        <v/>
      </c>
      <c r="C145" s="11" t="str">
        <f ca="1">IFERROR(IF(LoanIsNotPaid*LoanIsGood,LoanValue,""), "")</f>
        <v/>
      </c>
      <c r="D145" s="11" t="str">
        <f ca="1">IFERROR(IF(LoanIsNotPaid*LoanIsGood,MonthlyPayment,""), "")</f>
        <v/>
      </c>
      <c r="E145" s="11" t="str">
        <f ca="1">IFERROR(IF(LoanIsNotPaid*LoanIsGood,Principal,""), "")</f>
        <v/>
      </c>
      <c r="F145" s="11" t="str">
        <f ca="1">IFERROR(IF(LoanIsNotPaid*LoanIsGood,InterestAmt,""), "")</f>
        <v/>
      </c>
      <c r="G145" s="11" t="str">
        <f ca="1">IFERROR(IF(LoanIsNotPaid*LoanIsGood,EndingBalance,""), "")</f>
        <v/>
      </c>
    </row>
    <row r="146" spans="1:7" ht="20.100000000000001" customHeight="1" x14ac:dyDescent="0.2">
      <c r="A146" s="5" t="str">
        <f ca="1">IFERROR(IF(LoanIsNotPaid*LoanIsGood,PaymentNumber,""), "")</f>
        <v/>
      </c>
      <c r="B146" s="8" t="str">
        <f ca="1">IFERROR(IF(LoanIsNotPaid*LoanIsGood,PaymentDate,""), "")</f>
        <v/>
      </c>
      <c r="C146" s="11" t="str">
        <f ca="1">IFERROR(IF(LoanIsNotPaid*LoanIsGood,LoanValue,""), "")</f>
        <v/>
      </c>
      <c r="D146" s="11" t="str">
        <f ca="1">IFERROR(IF(LoanIsNotPaid*LoanIsGood,MonthlyPayment,""), "")</f>
        <v/>
      </c>
      <c r="E146" s="11" t="str">
        <f ca="1">IFERROR(IF(LoanIsNotPaid*LoanIsGood,Principal,""), "")</f>
        <v/>
      </c>
      <c r="F146" s="11" t="str">
        <f ca="1">IFERROR(IF(LoanIsNotPaid*LoanIsGood,InterestAmt,""), "")</f>
        <v/>
      </c>
      <c r="G146" s="11" t="str">
        <f ca="1">IFERROR(IF(LoanIsNotPaid*LoanIsGood,EndingBalance,""), "")</f>
        <v/>
      </c>
    </row>
    <row r="147" spans="1:7" ht="20.100000000000001" customHeight="1" x14ac:dyDescent="0.2">
      <c r="A147" s="5" t="str">
        <f ca="1">IFERROR(IF(LoanIsNotPaid*LoanIsGood,PaymentNumber,""), "")</f>
        <v/>
      </c>
      <c r="B147" s="8" t="str">
        <f ca="1">IFERROR(IF(LoanIsNotPaid*LoanIsGood,PaymentDate,""), "")</f>
        <v/>
      </c>
      <c r="C147" s="11" t="str">
        <f ca="1">IFERROR(IF(LoanIsNotPaid*LoanIsGood,LoanValue,""), "")</f>
        <v/>
      </c>
      <c r="D147" s="11" t="str">
        <f ca="1">IFERROR(IF(LoanIsNotPaid*LoanIsGood,MonthlyPayment,""), "")</f>
        <v/>
      </c>
      <c r="E147" s="11" t="str">
        <f ca="1">IFERROR(IF(LoanIsNotPaid*LoanIsGood,Principal,""), "")</f>
        <v/>
      </c>
      <c r="F147" s="11" t="str">
        <f ca="1">IFERROR(IF(LoanIsNotPaid*LoanIsGood,InterestAmt,""), "")</f>
        <v/>
      </c>
      <c r="G147" s="11" t="str">
        <f ca="1">IFERROR(IF(LoanIsNotPaid*LoanIsGood,EndingBalance,""), "")</f>
        <v/>
      </c>
    </row>
    <row r="148" spans="1:7" ht="20.100000000000001" customHeight="1" x14ac:dyDescent="0.2">
      <c r="A148" s="5" t="str">
        <f ca="1">IFERROR(IF(LoanIsNotPaid*LoanIsGood,PaymentNumber,""), "")</f>
        <v/>
      </c>
      <c r="B148" s="8" t="str">
        <f ca="1">IFERROR(IF(LoanIsNotPaid*LoanIsGood,PaymentDate,""), "")</f>
        <v/>
      </c>
      <c r="C148" s="11" t="str">
        <f ca="1">IFERROR(IF(LoanIsNotPaid*LoanIsGood,LoanValue,""), "")</f>
        <v/>
      </c>
      <c r="D148" s="11" t="str">
        <f ca="1">IFERROR(IF(LoanIsNotPaid*LoanIsGood,MonthlyPayment,""), "")</f>
        <v/>
      </c>
      <c r="E148" s="11" t="str">
        <f ca="1">IFERROR(IF(LoanIsNotPaid*LoanIsGood,Principal,""), "")</f>
        <v/>
      </c>
      <c r="F148" s="11" t="str">
        <f ca="1">IFERROR(IF(LoanIsNotPaid*LoanIsGood,InterestAmt,""), "")</f>
        <v/>
      </c>
      <c r="G148" s="11" t="str">
        <f ca="1">IFERROR(IF(LoanIsNotPaid*LoanIsGood,EndingBalance,""), "")</f>
        <v/>
      </c>
    </row>
    <row r="149" spans="1:7" ht="20.100000000000001" customHeight="1" x14ac:dyDescent="0.2">
      <c r="A149" s="5" t="str">
        <f ca="1">IFERROR(IF(LoanIsNotPaid*LoanIsGood,PaymentNumber,""), "")</f>
        <v/>
      </c>
      <c r="B149" s="8" t="str">
        <f ca="1">IFERROR(IF(LoanIsNotPaid*LoanIsGood,PaymentDate,""), "")</f>
        <v/>
      </c>
      <c r="C149" s="11" t="str">
        <f ca="1">IFERROR(IF(LoanIsNotPaid*LoanIsGood,LoanValue,""), "")</f>
        <v/>
      </c>
      <c r="D149" s="11" t="str">
        <f ca="1">IFERROR(IF(LoanIsNotPaid*LoanIsGood,MonthlyPayment,""), "")</f>
        <v/>
      </c>
      <c r="E149" s="11" t="str">
        <f ca="1">IFERROR(IF(LoanIsNotPaid*LoanIsGood,Principal,""), "")</f>
        <v/>
      </c>
      <c r="F149" s="11" t="str">
        <f ca="1">IFERROR(IF(LoanIsNotPaid*LoanIsGood,InterestAmt,""), "")</f>
        <v/>
      </c>
      <c r="G149" s="11" t="str">
        <f ca="1">IFERROR(IF(LoanIsNotPaid*LoanIsGood,EndingBalance,""), "")</f>
        <v/>
      </c>
    </row>
    <row r="150" spans="1:7" ht="20.100000000000001" customHeight="1" x14ac:dyDescent="0.2">
      <c r="A150" s="5" t="str">
        <f ca="1">IFERROR(IF(LoanIsNotPaid*LoanIsGood,PaymentNumber,""), "")</f>
        <v/>
      </c>
      <c r="B150" s="8" t="str">
        <f ca="1">IFERROR(IF(LoanIsNotPaid*LoanIsGood,PaymentDate,""), "")</f>
        <v/>
      </c>
      <c r="C150" s="11" t="str">
        <f ca="1">IFERROR(IF(LoanIsNotPaid*LoanIsGood,LoanValue,""), "")</f>
        <v/>
      </c>
      <c r="D150" s="11" t="str">
        <f ca="1">IFERROR(IF(LoanIsNotPaid*LoanIsGood,MonthlyPayment,""), "")</f>
        <v/>
      </c>
      <c r="E150" s="11" t="str">
        <f ca="1">IFERROR(IF(LoanIsNotPaid*LoanIsGood,Principal,""), "")</f>
        <v/>
      </c>
      <c r="F150" s="11" t="str">
        <f ca="1">IFERROR(IF(LoanIsNotPaid*LoanIsGood,InterestAmt,""), "")</f>
        <v/>
      </c>
      <c r="G150" s="11" t="str">
        <f ca="1">IFERROR(IF(LoanIsNotPaid*LoanIsGood,EndingBalance,""), "")</f>
        <v/>
      </c>
    </row>
    <row r="151" spans="1:7" ht="20.100000000000001" customHeight="1" x14ac:dyDescent="0.2">
      <c r="A151" s="5" t="str">
        <f ca="1">IFERROR(IF(LoanIsNotPaid*LoanIsGood,PaymentNumber,""), "")</f>
        <v/>
      </c>
      <c r="B151" s="8" t="str">
        <f ca="1">IFERROR(IF(LoanIsNotPaid*LoanIsGood,PaymentDate,""), "")</f>
        <v/>
      </c>
      <c r="C151" s="11" t="str">
        <f ca="1">IFERROR(IF(LoanIsNotPaid*LoanIsGood,LoanValue,""), "")</f>
        <v/>
      </c>
      <c r="D151" s="11" t="str">
        <f ca="1">IFERROR(IF(LoanIsNotPaid*LoanIsGood,MonthlyPayment,""), "")</f>
        <v/>
      </c>
      <c r="E151" s="11" t="str">
        <f ca="1">IFERROR(IF(LoanIsNotPaid*LoanIsGood,Principal,""), "")</f>
        <v/>
      </c>
      <c r="F151" s="11" t="str">
        <f ca="1">IFERROR(IF(LoanIsNotPaid*LoanIsGood,InterestAmt,""), "")</f>
        <v/>
      </c>
      <c r="G151" s="11" t="str">
        <f ca="1">IFERROR(IF(LoanIsNotPaid*LoanIsGood,EndingBalance,""), "")</f>
        <v/>
      </c>
    </row>
    <row r="152" spans="1:7" ht="20.100000000000001" customHeight="1" x14ac:dyDescent="0.2">
      <c r="A152" s="5" t="str">
        <f ca="1">IFERROR(IF(LoanIsNotPaid*LoanIsGood,PaymentNumber,""), "")</f>
        <v/>
      </c>
      <c r="B152" s="8" t="str">
        <f ca="1">IFERROR(IF(LoanIsNotPaid*LoanIsGood,PaymentDate,""), "")</f>
        <v/>
      </c>
      <c r="C152" s="11" t="str">
        <f ca="1">IFERROR(IF(LoanIsNotPaid*LoanIsGood,LoanValue,""), "")</f>
        <v/>
      </c>
      <c r="D152" s="11" t="str">
        <f ca="1">IFERROR(IF(LoanIsNotPaid*LoanIsGood,MonthlyPayment,""), "")</f>
        <v/>
      </c>
      <c r="E152" s="11" t="str">
        <f ca="1">IFERROR(IF(LoanIsNotPaid*LoanIsGood,Principal,""), "")</f>
        <v/>
      </c>
      <c r="F152" s="11" t="str">
        <f ca="1">IFERROR(IF(LoanIsNotPaid*LoanIsGood,InterestAmt,""), "")</f>
        <v/>
      </c>
      <c r="G152" s="11" t="str">
        <f ca="1">IFERROR(IF(LoanIsNotPaid*LoanIsGood,EndingBalance,""), "")</f>
        <v/>
      </c>
    </row>
    <row r="153" spans="1:7" ht="20.100000000000001" customHeight="1" x14ac:dyDescent="0.2">
      <c r="A153" s="5" t="str">
        <f ca="1">IFERROR(IF(LoanIsNotPaid*LoanIsGood,PaymentNumber,""), "")</f>
        <v/>
      </c>
      <c r="B153" s="8" t="str">
        <f ca="1">IFERROR(IF(LoanIsNotPaid*LoanIsGood,PaymentDate,""), "")</f>
        <v/>
      </c>
      <c r="C153" s="11" t="str">
        <f ca="1">IFERROR(IF(LoanIsNotPaid*LoanIsGood,LoanValue,""), "")</f>
        <v/>
      </c>
      <c r="D153" s="11" t="str">
        <f ca="1">IFERROR(IF(LoanIsNotPaid*LoanIsGood,MonthlyPayment,""), "")</f>
        <v/>
      </c>
      <c r="E153" s="11" t="str">
        <f ca="1">IFERROR(IF(LoanIsNotPaid*LoanIsGood,Principal,""), "")</f>
        <v/>
      </c>
      <c r="F153" s="11" t="str">
        <f ca="1">IFERROR(IF(LoanIsNotPaid*LoanIsGood,InterestAmt,""), "")</f>
        <v/>
      </c>
      <c r="G153" s="11" t="str">
        <f ca="1">IFERROR(IF(LoanIsNotPaid*LoanIsGood,EndingBalance,""), "")</f>
        <v/>
      </c>
    </row>
    <row r="154" spans="1:7" ht="20.100000000000001" customHeight="1" x14ac:dyDescent="0.2">
      <c r="A154" s="5" t="str">
        <f ca="1">IFERROR(IF(LoanIsNotPaid*LoanIsGood,PaymentNumber,""), "")</f>
        <v/>
      </c>
      <c r="B154" s="8" t="str">
        <f ca="1">IFERROR(IF(LoanIsNotPaid*LoanIsGood,PaymentDate,""), "")</f>
        <v/>
      </c>
      <c r="C154" s="11" t="str">
        <f ca="1">IFERROR(IF(LoanIsNotPaid*LoanIsGood,LoanValue,""), "")</f>
        <v/>
      </c>
      <c r="D154" s="11" t="str">
        <f ca="1">IFERROR(IF(LoanIsNotPaid*LoanIsGood,MonthlyPayment,""), "")</f>
        <v/>
      </c>
      <c r="E154" s="11" t="str">
        <f ca="1">IFERROR(IF(LoanIsNotPaid*LoanIsGood,Principal,""), "")</f>
        <v/>
      </c>
      <c r="F154" s="11" t="str">
        <f ca="1">IFERROR(IF(LoanIsNotPaid*LoanIsGood,InterestAmt,""), "")</f>
        <v/>
      </c>
      <c r="G154" s="11" t="str">
        <f ca="1">IFERROR(IF(LoanIsNotPaid*LoanIsGood,EndingBalance,""), "")</f>
        <v/>
      </c>
    </row>
    <row r="155" spans="1:7" ht="20.100000000000001" customHeight="1" x14ac:dyDescent="0.2">
      <c r="A155" s="5" t="str">
        <f ca="1">IFERROR(IF(LoanIsNotPaid*LoanIsGood,PaymentNumber,""), "")</f>
        <v/>
      </c>
      <c r="B155" s="8" t="str">
        <f ca="1">IFERROR(IF(LoanIsNotPaid*LoanIsGood,PaymentDate,""), "")</f>
        <v/>
      </c>
      <c r="C155" s="11" t="str">
        <f ca="1">IFERROR(IF(LoanIsNotPaid*LoanIsGood,LoanValue,""), "")</f>
        <v/>
      </c>
      <c r="D155" s="11" t="str">
        <f ca="1">IFERROR(IF(LoanIsNotPaid*LoanIsGood,MonthlyPayment,""), "")</f>
        <v/>
      </c>
      <c r="E155" s="11" t="str">
        <f ca="1">IFERROR(IF(LoanIsNotPaid*LoanIsGood,Principal,""), "")</f>
        <v/>
      </c>
      <c r="F155" s="11" t="str">
        <f ca="1">IFERROR(IF(LoanIsNotPaid*LoanIsGood,InterestAmt,""), "")</f>
        <v/>
      </c>
      <c r="G155" s="11" t="str">
        <f ca="1">IFERROR(IF(LoanIsNotPaid*LoanIsGood,EndingBalance,""), "")</f>
        <v/>
      </c>
    </row>
    <row r="156" spans="1:7" ht="20.100000000000001" customHeight="1" x14ac:dyDescent="0.2">
      <c r="A156" s="5" t="str">
        <f ca="1">IFERROR(IF(LoanIsNotPaid*LoanIsGood,PaymentNumber,""), "")</f>
        <v/>
      </c>
      <c r="B156" s="8" t="str">
        <f ca="1">IFERROR(IF(LoanIsNotPaid*LoanIsGood,PaymentDate,""), "")</f>
        <v/>
      </c>
      <c r="C156" s="11" t="str">
        <f ca="1">IFERROR(IF(LoanIsNotPaid*LoanIsGood,LoanValue,""), "")</f>
        <v/>
      </c>
      <c r="D156" s="11" t="str">
        <f ca="1">IFERROR(IF(LoanIsNotPaid*LoanIsGood,MonthlyPayment,""), "")</f>
        <v/>
      </c>
      <c r="E156" s="11" t="str">
        <f ca="1">IFERROR(IF(LoanIsNotPaid*LoanIsGood,Principal,""), "")</f>
        <v/>
      </c>
      <c r="F156" s="11" t="str">
        <f ca="1">IFERROR(IF(LoanIsNotPaid*LoanIsGood,InterestAmt,""), "")</f>
        <v/>
      </c>
      <c r="G156" s="11" t="str">
        <f ca="1">IFERROR(IF(LoanIsNotPaid*LoanIsGood,EndingBalance,""), "")</f>
        <v/>
      </c>
    </row>
    <row r="157" spans="1:7" ht="20.100000000000001" customHeight="1" x14ac:dyDescent="0.2">
      <c r="A157" s="5" t="str">
        <f ca="1">IFERROR(IF(LoanIsNotPaid*LoanIsGood,PaymentNumber,""), "")</f>
        <v/>
      </c>
      <c r="B157" s="8" t="str">
        <f ca="1">IFERROR(IF(LoanIsNotPaid*LoanIsGood,PaymentDate,""), "")</f>
        <v/>
      </c>
      <c r="C157" s="11" t="str">
        <f ca="1">IFERROR(IF(LoanIsNotPaid*LoanIsGood,LoanValue,""), "")</f>
        <v/>
      </c>
      <c r="D157" s="11" t="str">
        <f ca="1">IFERROR(IF(LoanIsNotPaid*LoanIsGood,MonthlyPayment,""), "")</f>
        <v/>
      </c>
      <c r="E157" s="11" t="str">
        <f ca="1">IFERROR(IF(LoanIsNotPaid*LoanIsGood,Principal,""), "")</f>
        <v/>
      </c>
      <c r="F157" s="11" t="str">
        <f ca="1">IFERROR(IF(LoanIsNotPaid*LoanIsGood,InterestAmt,""), "")</f>
        <v/>
      </c>
      <c r="G157" s="11" t="str">
        <f ca="1">IFERROR(IF(LoanIsNotPaid*LoanIsGood,EndingBalance,""), "")</f>
        <v/>
      </c>
    </row>
    <row r="158" spans="1:7" ht="20.100000000000001" customHeight="1" x14ac:dyDescent="0.2">
      <c r="A158" s="5" t="str">
        <f ca="1">IFERROR(IF(LoanIsNotPaid*LoanIsGood,PaymentNumber,""), "")</f>
        <v/>
      </c>
      <c r="B158" s="8" t="str">
        <f ca="1">IFERROR(IF(LoanIsNotPaid*LoanIsGood,PaymentDate,""), "")</f>
        <v/>
      </c>
      <c r="C158" s="11" t="str">
        <f ca="1">IFERROR(IF(LoanIsNotPaid*LoanIsGood,LoanValue,""), "")</f>
        <v/>
      </c>
      <c r="D158" s="11" t="str">
        <f ca="1">IFERROR(IF(LoanIsNotPaid*LoanIsGood,MonthlyPayment,""), "")</f>
        <v/>
      </c>
      <c r="E158" s="11" t="str">
        <f ca="1">IFERROR(IF(LoanIsNotPaid*LoanIsGood,Principal,""), "")</f>
        <v/>
      </c>
      <c r="F158" s="11" t="str">
        <f ca="1">IFERROR(IF(LoanIsNotPaid*LoanIsGood,InterestAmt,""), "")</f>
        <v/>
      </c>
      <c r="G158" s="11" t="str">
        <f ca="1">IFERROR(IF(LoanIsNotPaid*LoanIsGood,EndingBalance,""), "")</f>
        <v/>
      </c>
    </row>
    <row r="159" spans="1:7" ht="20.100000000000001" customHeight="1" x14ac:dyDescent="0.2">
      <c r="A159" s="5" t="str">
        <f ca="1">IFERROR(IF(LoanIsNotPaid*LoanIsGood,PaymentNumber,""), "")</f>
        <v/>
      </c>
      <c r="B159" s="8" t="str">
        <f ca="1">IFERROR(IF(LoanIsNotPaid*LoanIsGood,PaymentDate,""), "")</f>
        <v/>
      </c>
      <c r="C159" s="11" t="str">
        <f ca="1">IFERROR(IF(LoanIsNotPaid*LoanIsGood,LoanValue,""), "")</f>
        <v/>
      </c>
      <c r="D159" s="11" t="str">
        <f ca="1">IFERROR(IF(LoanIsNotPaid*LoanIsGood,MonthlyPayment,""), "")</f>
        <v/>
      </c>
      <c r="E159" s="11" t="str">
        <f ca="1">IFERROR(IF(LoanIsNotPaid*LoanIsGood,Principal,""), "")</f>
        <v/>
      </c>
      <c r="F159" s="11" t="str">
        <f ca="1">IFERROR(IF(LoanIsNotPaid*LoanIsGood,InterestAmt,""), "")</f>
        <v/>
      </c>
      <c r="G159" s="11" t="str">
        <f ca="1">IFERROR(IF(LoanIsNotPaid*LoanIsGood,EndingBalance,""), "")</f>
        <v/>
      </c>
    </row>
    <row r="160" spans="1:7" ht="20.100000000000001" customHeight="1" x14ac:dyDescent="0.2">
      <c r="A160" s="5" t="str">
        <f ca="1">IFERROR(IF(LoanIsNotPaid*LoanIsGood,PaymentNumber,""), "")</f>
        <v/>
      </c>
      <c r="B160" s="8" t="str">
        <f ca="1">IFERROR(IF(LoanIsNotPaid*LoanIsGood,PaymentDate,""), "")</f>
        <v/>
      </c>
      <c r="C160" s="11" t="str">
        <f ca="1">IFERROR(IF(LoanIsNotPaid*LoanIsGood,LoanValue,""), "")</f>
        <v/>
      </c>
      <c r="D160" s="11" t="str">
        <f ca="1">IFERROR(IF(LoanIsNotPaid*LoanIsGood,MonthlyPayment,""), "")</f>
        <v/>
      </c>
      <c r="E160" s="11" t="str">
        <f ca="1">IFERROR(IF(LoanIsNotPaid*LoanIsGood,Principal,""), "")</f>
        <v/>
      </c>
      <c r="F160" s="11" t="str">
        <f ca="1">IFERROR(IF(LoanIsNotPaid*LoanIsGood,InterestAmt,""), "")</f>
        <v/>
      </c>
      <c r="G160" s="11" t="str">
        <f ca="1">IFERROR(IF(LoanIsNotPaid*LoanIsGood,EndingBalance,""), "")</f>
        <v/>
      </c>
    </row>
    <row r="161" spans="1:7" ht="20.100000000000001" customHeight="1" x14ac:dyDescent="0.2">
      <c r="A161" s="5" t="str">
        <f ca="1">IFERROR(IF(LoanIsNotPaid*LoanIsGood,PaymentNumber,""), "")</f>
        <v/>
      </c>
      <c r="B161" s="8" t="str">
        <f ca="1">IFERROR(IF(LoanIsNotPaid*LoanIsGood,PaymentDate,""), "")</f>
        <v/>
      </c>
      <c r="C161" s="11" t="str">
        <f ca="1">IFERROR(IF(LoanIsNotPaid*LoanIsGood,LoanValue,""), "")</f>
        <v/>
      </c>
      <c r="D161" s="11" t="str">
        <f ca="1">IFERROR(IF(LoanIsNotPaid*LoanIsGood,MonthlyPayment,""), "")</f>
        <v/>
      </c>
      <c r="E161" s="11" t="str">
        <f ca="1">IFERROR(IF(LoanIsNotPaid*LoanIsGood,Principal,""), "")</f>
        <v/>
      </c>
      <c r="F161" s="11" t="str">
        <f ca="1">IFERROR(IF(LoanIsNotPaid*LoanIsGood,InterestAmt,""), "")</f>
        <v/>
      </c>
      <c r="G161" s="11" t="str">
        <f ca="1">IFERROR(IF(LoanIsNotPaid*LoanIsGood,EndingBalance,""), "")</f>
        <v/>
      </c>
    </row>
    <row r="162" spans="1:7" ht="20.100000000000001" customHeight="1" x14ac:dyDescent="0.2">
      <c r="A162" s="5" t="str">
        <f ca="1">IFERROR(IF(LoanIsNotPaid*LoanIsGood,PaymentNumber,""), "")</f>
        <v/>
      </c>
      <c r="B162" s="8" t="str">
        <f ca="1">IFERROR(IF(LoanIsNotPaid*LoanIsGood,PaymentDate,""), "")</f>
        <v/>
      </c>
      <c r="C162" s="11" t="str">
        <f ca="1">IFERROR(IF(LoanIsNotPaid*LoanIsGood,LoanValue,""), "")</f>
        <v/>
      </c>
      <c r="D162" s="11" t="str">
        <f ca="1">IFERROR(IF(LoanIsNotPaid*LoanIsGood,MonthlyPayment,""), "")</f>
        <v/>
      </c>
      <c r="E162" s="11" t="str">
        <f ca="1">IFERROR(IF(LoanIsNotPaid*LoanIsGood,Principal,""), "")</f>
        <v/>
      </c>
      <c r="F162" s="11" t="str">
        <f ca="1">IFERROR(IF(LoanIsNotPaid*LoanIsGood,InterestAmt,""), "")</f>
        <v/>
      </c>
      <c r="G162" s="11" t="str">
        <f ca="1">IFERROR(IF(LoanIsNotPaid*LoanIsGood,EndingBalance,""), "")</f>
        <v/>
      </c>
    </row>
    <row r="163" spans="1:7" ht="20.100000000000001" customHeight="1" x14ac:dyDescent="0.2">
      <c r="A163" s="5" t="str">
        <f ca="1">IFERROR(IF(LoanIsNotPaid*LoanIsGood,PaymentNumber,""), "")</f>
        <v/>
      </c>
      <c r="B163" s="8" t="str">
        <f ca="1">IFERROR(IF(LoanIsNotPaid*LoanIsGood,PaymentDate,""), "")</f>
        <v/>
      </c>
      <c r="C163" s="11" t="str">
        <f ca="1">IFERROR(IF(LoanIsNotPaid*LoanIsGood,LoanValue,""), "")</f>
        <v/>
      </c>
      <c r="D163" s="11" t="str">
        <f ca="1">IFERROR(IF(LoanIsNotPaid*LoanIsGood,MonthlyPayment,""), "")</f>
        <v/>
      </c>
      <c r="E163" s="11" t="str">
        <f ca="1">IFERROR(IF(LoanIsNotPaid*LoanIsGood,Principal,""), "")</f>
        <v/>
      </c>
      <c r="F163" s="11" t="str">
        <f ca="1">IFERROR(IF(LoanIsNotPaid*LoanIsGood,InterestAmt,""), "")</f>
        <v/>
      </c>
      <c r="G163" s="11" t="str">
        <f ca="1">IFERROR(IF(LoanIsNotPaid*LoanIsGood,EndingBalance,""), "")</f>
        <v/>
      </c>
    </row>
    <row r="164" spans="1:7" ht="20.100000000000001" customHeight="1" x14ac:dyDescent="0.2">
      <c r="A164" s="5" t="str">
        <f ca="1">IFERROR(IF(LoanIsNotPaid*LoanIsGood,PaymentNumber,""), "")</f>
        <v/>
      </c>
      <c r="B164" s="8" t="str">
        <f ca="1">IFERROR(IF(LoanIsNotPaid*LoanIsGood,PaymentDate,""), "")</f>
        <v/>
      </c>
      <c r="C164" s="11" t="str">
        <f ca="1">IFERROR(IF(LoanIsNotPaid*LoanIsGood,LoanValue,""), "")</f>
        <v/>
      </c>
      <c r="D164" s="11" t="str">
        <f ca="1">IFERROR(IF(LoanIsNotPaid*LoanIsGood,MonthlyPayment,""), "")</f>
        <v/>
      </c>
      <c r="E164" s="11" t="str">
        <f ca="1">IFERROR(IF(LoanIsNotPaid*LoanIsGood,Principal,""), "")</f>
        <v/>
      </c>
      <c r="F164" s="11" t="str">
        <f ca="1">IFERROR(IF(LoanIsNotPaid*LoanIsGood,InterestAmt,""), "")</f>
        <v/>
      </c>
      <c r="G164" s="11" t="str">
        <f ca="1">IFERROR(IF(LoanIsNotPaid*LoanIsGood,EndingBalance,""), "")</f>
        <v/>
      </c>
    </row>
    <row r="165" spans="1:7" ht="20.100000000000001" customHeight="1" x14ac:dyDescent="0.2">
      <c r="A165" s="5" t="str">
        <f ca="1">IFERROR(IF(LoanIsNotPaid*LoanIsGood,PaymentNumber,""), "")</f>
        <v/>
      </c>
      <c r="B165" s="8" t="str">
        <f ca="1">IFERROR(IF(LoanIsNotPaid*LoanIsGood,PaymentDate,""), "")</f>
        <v/>
      </c>
      <c r="C165" s="11" t="str">
        <f ca="1">IFERROR(IF(LoanIsNotPaid*LoanIsGood,LoanValue,""), "")</f>
        <v/>
      </c>
      <c r="D165" s="11" t="str">
        <f ca="1">IFERROR(IF(LoanIsNotPaid*LoanIsGood,MonthlyPayment,""), "")</f>
        <v/>
      </c>
      <c r="E165" s="11" t="str">
        <f ca="1">IFERROR(IF(LoanIsNotPaid*LoanIsGood,Principal,""), "")</f>
        <v/>
      </c>
      <c r="F165" s="11" t="str">
        <f ca="1">IFERROR(IF(LoanIsNotPaid*LoanIsGood,InterestAmt,""), "")</f>
        <v/>
      </c>
      <c r="G165" s="11" t="str">
        <f ca="1">IFERROR(IF(LoanIsNotPaid*LoanIsGood,EndingBalance,""), "")</f>
        <v/>
      </c>
    </row>
    <row r="166" spans="1:7" ht="20.100000000000001" customHeight="1" x14ac:dyDescent="0.2">
      <c r="A166" s="5" t="str">
        <f ca="1">IFERROR(IF(LoanIsNotPaid*LoanIsGood,PaymentNumber,""), "")</f>
        <v/>
      </c>
      <c r="B166" s="8" t="str">
        <f ca="1">IFERROR(IF(LoanIsNotPaid*LoanIsGood,PaymentDate,""), "")</f>
        <v/>
      </c>
      <c r="C166" s="11" t="str">
        <f ca="1">IFERROR(IF(LoanIsNotPaid*LoanIsGood,LoanValue,""), "")</f>
        <v/>
      </c>
      <c r="D166" s="11" t="str">
        <f ca="1">IFERROR(IF(LoanIsNotPaid*LoanIsGood,MonthlyPayment,""), "")</f>
        <v/>
      </c>
      <c r="E166" s="11" t="str">
        <f ca="1">IFERROR(IF(LoanIsNotPaid*LoanIsGood,Principal,""), "")</f>
        <v/>
      </c>
      <c r="F166" s="11" t="str">
        <f ca="1">IFERROR(IF(LoanIsNotPaid*LoanIsGood,InterestAmt,""), "")</f>
        <v/>
      </c>
      <c r="G166" s="11" t="str">
        <f ca="1">IFERROR(IF(LoanIsNotPaid*LoanIsGood,EndingBalance,""), "")</f>
        <v/>
      </c>
    </row>
    <row r="167" spans="1:7" ht="20.100000000000001" customHeight="1" x14ac:dyDescent="0.2">
      <c r="A167" s="5" t="str">
        <f ca="1">IFERROR(IF(LoanIsNotPaid*LoanIsGood,PaymentNumber,""), "")</f>
        <v/>
      </c>
      <c r="B167" s="8" t="str">
        <f ca="1">IFERROR(IF(LoanIsNotPaid*LoanIsGood,PaymentDate,""), "")</f>
        <v/>
      </c>
      <c r="C167" s="11" t="str">
        <f ca="1">IFERROR(IF(LoanIsNotPaid*LoanIsGood,LoanValue,""), "")</f>
        <v/>
      </c>
      <c r="D167" s="11" t="str">
        <f ca="1">IFERROR(IF(LoanIsNotPaid*LoanIsGood,MonthlyPayment,""), "")</f>
        <v/>
      </c>
      <c r="E167" s="11" t="str">
        <f ca="1">IFERROR(IF(LoanIsNotPaid*LoanIsGood,Principal,""), "")</f>
        <v/>
      </c>
      <c r="F167" s="11" t="str">
        <f ca="1">IFERROR(IF(LoanIsNotPaid*LoanIsGood,InterestAmt,""), "")</f>
        <v/>
      </c>
      <c r="G167" s="11" t="str">
        <f ca="1">IFERROR(IF(LoanIsNotPaid*LoanIsGood,EndingBalance,""), "")</f>
        <v/>
      </c>
    </row>
    <row r="168" spans="1:7" ht="20.100000000000001" customHeight="1" x14ac:dyDescent="0.2">
      <c r="A168" s="5" t="str">
        <f ca="1">IFERROR(IF(LoanIsNotPaid*LoanIsGood,PaymentNumber,""), "")</f>
        <v/>
      </c>
      <c r="B168" s="8" t="str">
        <f ca="1">IFERROR(IF(LoanIsNotPaid*LoanIsGood,PaymentDate,""), "")</f>
        <v/>
      </c>
      <c r="C168" s="11" t="str">
        <f ca="1">IFERROR(IF(LoanIsNotPaid*LoanIsGood,LoanValue,""), "")</f>
        <v/>
      </c>
      <c r="D168" s="11" t="str">
        <f ca="1">IFERROR(IF(LoanIsNotPaid*LoanIsGood,MonthlyPayment,""), "")</f>
        <v/>
      </c>
      <c r="E168" s="11" t="str">
        <f ca="1">IFERROR(IF(LoanIsNotPaid*LoanIsGood,Principal,""), "")</f>
        <v/>
      </c>
      <c r="F168" s="11" t="str">
        <f ca="1">IFERROR(IF(LoanIsNotPaid*LoanIsGood,InterestAmt,""), "")</f>
        <v/>
      </c>
      <c r="G168" s="11" t="str">
        <f ca="1">IFERROR(IF(LoanIsNotPaid*LoanIsGood,EndingBalance,""), "")</f>
        <v/>
      </c>
    </row>
    <row r="169" spans="1:7" ht="20.100000000000001" customHeight="1" x14ac:dyDescent="0.2">
      <c r="A169" s="5" t="str">
        <f ca="1">IFERROR(IF(LoanIsNotPaid*LoanIsGood,PaymentNumber,""), "")</f>
        <v/>
      </c>
      <c r="B169" s="8" t="str">
        <f ca="1">IFERROR(IF(LoanIsNotPaid*LoanIsGood,PaymentDate,""), "")</f>
        <v/>
      </c>
      <c r="C169" s="11" t="str">
        <f ca="1">IFERROR(IF(LoanIsNotPaid*LoanIsGood,LoanValue,""), "")</f>
        <v/>
      </c>
      <c r="D169" s="11" t="str">
        <f ca="1">IFERROR(IF(LoanIsNotPaid*LoanIsGood,MonthlyPayment,""), "")</f>
        <v/>
      </c>
      <c r="E169" s="11" t="str">
        <f ca="1">IFERROR(IF(LoanIsNotPaid*LoanIsGood,Principal,""), "")</f>
        <v/>
      </c>
      <c r="F169" s="11" t="str">
        <f ca="1">IFERROR(IF(LoanIsNotPaid*LoanIsGood,InterestAmt,""), "")</f>
        <v/>
      </c>
      <c r="G169" s="11" t="str">
        <f ca="1">IFERROR(IF(LoanIsNotPaid*LoanIsGood,EndingBalance,""), "")</f>
        <v/>
      </c>
    </row>
    <row r="170" spans="1:7" ht="20.100000000000001" customHeight="1" x14ac:dyDescent="0.2">
      <c r="A170" s="5" t="str">
        <f ca="1">IFERROR(IF(LoanIsNotPaid*LoanIsGood,PaymentNumber,""), "")</f>
        <v/>
      </c>
      <c r="B170" s="8" t="str">
        <f ca="1">IFERROR(IF(LoanIsNotPaid*LoanIsGood,PaymentDate,""), "")</f>
        <v/>
      </c>
      <c r="C170" s="11" t="str">
        <f ca="1">IFERROR(IF(LoanIsNotPaid*LoanIsGood,LoanValue,""), "")</f>
        <v/>
      </c>
      <c r="D170" s="11" t="str">
        <f ca="1">IFERROR(IF(LoanIsNotPaid*LoanIsGood,MonthlyPayment,""), "")</f>
        <v/>
      </c>
      <c r="E170" s="11" t="str">
        <f ca="1">IFERROR(IF(LoanIsNotPaid*LoanIsGood,Principal,""), "")</f>
        <v/>
      </c>
      <c r="F170" s="11" t="str">
        <f ca="1">IFERROR(IF(LoanIsNotPaid*LoanIsGood,InterestAmt,""), "")</f>
        <v/>
      </c>
      <c r="G170" s="11" t="str">
        <f ca="1">IFERROR(IF(LoanIsNotPaid*LoanIsGood,EndingBalance,""), "")</f>
        <v/>
      </c>
    </row>
    <row r="171" spans="1:7" ht="20.100000000000001" customHeight="1" x14ac:dyDescent="0.2">
      <c r="A171" s="5" t="str">
        <f ca="1">IFERROR(IF(LoanIsNotPaid*LoanIsGood,PaymentNumber,""), "")</f>
        <v/>
      </c>
      <c r="B171" s="8" t="str">
        <f ca="1">IFERROR(IF(LoanIsNotPaid*LoanIsGood,PaymentDate,""), "")</f>
        <v/>
      </c>
      <c r="C171" s="11" t="str">
        <f ca="1">IFERROR(IF(LoanIsNotPaid*LoanIsGood,LoanValue,""), "")</f>
        <v/>
      </c>
      <c r="D171" s="11" t="str">
        <f ca="1">IFERROR(IF(LoanIsNotPaid*LoanIsGood,MonthlyPayment,""), "")</f>
        <v/>
      </c>
      <c r="E171" s="11" t="str">
        <f ca="1">IFERROR(IF(LoanIsNotPaid*LoanIsGood,Principal,""), "")</f>
        <v/>
      </c>
      <c r="F171" s="11" t="str">
        <f ca="1">IFERROR(IF(LoanIsNotPaid*LoanIsGood,InterestAmt,""), "")</f>
        <v/>
      </c>
      <c r="G171" s="11" t="str">
        <f ca="1">IFERROR(IF(LoanIsNotPaid*LoanIsGood,EndingBalance,""), "")</f>
        <v/>
      </c>
    </row>
    <row r="172" spans="1:7" ht="20.100000000000001" customHeight="1" x14ac:dyDescent="0.2">
      <c r="A172" s="5" t="str">
        <f ca="1">IFERROR(IF(LoanIsNotPaid*LoanIsGood,PaymentNumber,""), "")</f>
        <v/>
      </c>
      <c r="B172" s="8" t="str">
        <f ca="1">IFERROR(IF(LoanIsNotPaid*LoanIsGood,PaymentDate,""), "")</f>
        <v/>
      </c>
      <c r="C172" s="11" t="str">
        <f ca="1">IFERROR(IF(LoanIsNotPaid*LoanIsGood,LoanValue,""), "")</f>
        <v/>
      </c>
      <c r="D172" s="11" t="str">
        <f ca="1">IFERROR(IF(LoanIsNotPaid*LoanIsGood,MonthlyPayment,""), "")</f>
        <v/>
      </c>
      <c r="E172" s="11" t="str">
        <f ca="1">IFERROR(IF(LoanIsNotPaid*LoanIsGood,Principal,""), "")</f>
        <v/>
      </c>
      <c r="F172" s="11" t="str">
        <f ca="1">IFERROR(IF(LoanIsNotPaid*LoanIsGood,InterestAmt,""), "")</f>
        <v/>
      </c>
      <c r="G172" s="11" t="str">
        <f ca="1">IFERROR(IF(LoanIsNotPaid*LoanIsGood,EndingBalance,""), "")</f>
        <v/>
      </c>
    </row>
    <row r="173" spans="1:7" ht="20.100000000000001" customHeight="1" x14ac:dyDescent="0.2">
      <c r="A173" s="5" t="str">
        <f ca="1">IFERROR(IF(LoanIsNotPaid*LoanIsGood,PaymentNumber,""), "")</f>
        <v/>
      </c>
      <c r="B173" s="8" t="str">
        <f ca="1">IFERROR(IF(LoanIsNotPaid*LoanIsGood,PaymentDate,""), "")</f>
        <v/>
      </c>
      <c r="C173" s="11" t="str">
        <f ca="1">IFERROR(IF(LoanIsNotPaid*LoanIsGood,LoanValue,""), "")</f>
        <v/>
      </c>
      <c r="D173" s="11" t="str">
        <f ca="1">IFERROR(IF(LoanIsNotPaid*LoanIsGood,MonthlyPayment,""), "")</f>
        <v/>
      </c>
      <c r="E173" s="11" t="str">
        <f ca="1">IFERROR(IF(LoanIsNotPaid*LoanIsGood,Principal,""), "")</f>
        <v/>
      </c>
      <c r="F173" s="11" t="str">
        <f ca="1">IFERROR(IF(LoanIsNotPaid*LoanIsGood,InterestAmt,""), "")</f>
        <v/>
      </c>
      <c r="G173" s="11" t="str">
        <f ca="1">IFERROR(IF(LoanIsNotPaid*LoanIsGood,EndingBalance,""), "")</f>
        <v/>
      </c>
    </row>
    <row r="174" spans="1:7" ht="20.100000000000001" customHeight="1" x14ac:dyDescent="0.2">
      <c r="A174" s="5" t="str">
        <f ca="1">IFERROR(IF(LoanIsNotPaid*LoanIsGood,PaymentNumber,""), "")</f>
        <v/>
      </c>
      <c r="B174" s="8" t="str">
        <f ca="1">IFERROR(IF(LoanIsNotPaid*LoanIsGood,PaymentDate,""), "")</f>
        <v/>
      </c>
      <c r="C174" s="11" t="str">
        <f ca="1">IFERROR(IF(LoanIsNotPaid*LoanIsGood,LoanValue,""), "")</f>
        <v/>
      </c>
      <c r="D174" s="11" t="str">
        <f ca="1">IFERROR(IF(LoanIsNotPaid*LoanIsGood,MonthlyPayment,""), "")</f>
        <v/>
      </c>
      <c r="E174" s="11" t="str">
        <f ca="1">IFERROR(IF(LoanIsNotPaid*LoanIsGood,Principal,""), "")</f>
        <v/>
      </c>
      <c r="F174" s="11" t="str">
        <f ca="1">IFERROR(IF(LoanIsNotPaid*LoanIsGood,InterestAmt,""), "")</f>
        <v/>
      </c>
      <c r="G174" s="11" t="str">
        <f ca="1">IFERROR(IF(LoanIsNotPaid*LoanIsGood,EndingBalance,""), "")</f>
        <v/>
      </c>
    </row>
    <row r="175" spans="1:7" ht="20.100000000000001" customHeight="1" x14ac:dyDescent="0.2">
      <c r="A175" s="5" t="str">
        <f ca="1">IFERROR(IF(LoanIsNotPaid*LoanIsGood,PaymentNumber,""), "")</f>
        <v/>
      </c>
      <c r="B175" s="8" t="str">
        <f ca="1">IFERROR(IF(LoanIsNotPaid*LoanIsGood,PaymentDate,""), "")</f>
        <v/>
      </c>
      <c r="C175" s="11" t="str">
        <f ca="1">IFERROR(IF(LoanIsNotPaid*LoanIsGood,LoanValue,""), "")</f>
        <v/>
      </c>
      <c r="D175" s="11" t="str">
        <f ca="1">IFERROR(IF(LoanIsNotPaid*LoanIsGood,MonthlyPayment,""), "")</f>
        <v/>
      </c>
      <c r="E175" s="11" t="str">
        <f ca="1">IFERROR(IF(LoanIsNotPaid*LoanIsGood,Principal,""), "")</f>
        <v/>
      </c>
      <c r="F175" s="11" t="str">
        <f ca="1">IFERROR(IF(LoanIsNotPaid*LoanIsGood,InterestAmt,""), "")</f>
        <v/>
      </c>
      <c r="G175" s="11" t="str">
        <f ca="1">IFERROR(IF(LoanIsNotPaid*LoanIsGood,EndingBalance,""), "")</f>
        <v/>
      </c>
    </row>
    <row r="176" spans="1:7" ht="20.100000000000001" customHeight="1" x14ac:dyDescent="0.2">
      <c r="A176" s="5" t="str">
        <f ca="1">IFERROR(IF(LoanIsNotPaid*LoanIsGood,PaymentNumber,""), "")</f>
        <v/>
      </c>
      <c r="B176" s="8" t="str">
        <f ca="1">IFERROR(IF(LoanIsNotPaid*LoanIsGood,PaymentDate,""), "")</f>
        <v/>
      </c>
      <c r="C176" s="11" t="str">
        <f ca="1">IFERROR(IF(LoanIsNotPaid*LoanIsGood,LoanValue,""), "")</f>
        <v/>
      </c>
      <c r="D176" s="11" t="str">
        <f ca="1">IFERROR(IF(LoanIsNotPaid*LoanIsGood,MonthlyPayment,""), "")</f>
        <v/>
      </c>
      <c r="E176" s="11" t="str">
        <f ca="1">IFERROR(IF(LoanIsNotPaid*LoanIsGood,Principal,""), "")</f>
        <v/>
      </c>
      <c r="F176" s="11" t="str">
        <f ca="1">IFERROR(IF(LoanIsNotPaid*LoanIsGood,InterestAmt,""), "")</f>
        <v/>
      </c>
      <c r="G176" s="11" t="str">
        <f ca="1">IFERROR(IF(LoanIsNotPaid*LoanIsGood,EndingBalance,""), "")</f>
        <v/>
      </c>
    </row>
    <row r="177" spans="1:7" ht="20.100000000000001" customHeight="1" x14ac:dyDescent="0.2">
      <c r="A177" s="5" t="str">
        <f ca="1">IFERROR(IF(LoanIsNotPaid*LoanIsGood,PaymentNumber,""), "")</f>
        <v/>
      </c>
      <c r="B177" s="8" t="str">
        <f ca="1">IFERROR(IF(LoanIsNotPaid*LoanIsGood,PaymentDate,""), "")</f>
        <v/>
      </c>
      <c r="C177" s="11" t="str">
        <f ca="1">IFERROR(IF(LoanIsNotPaid*LoanIsGood,LoanValue,""), "")</f>
        <v/>
      </c>
      <c r="D177" s="11" t="str">
        <f ca="1">IFERROR(IF(LoanIsNotPaid*LoanIsGood,MonthlyPayment,""), "")</f>
        <v/>
      </c>
      <c r="E177" s="11" t="str">
        <f ca="1">IFERROR(IF(LoanIsNotPaid*LoanIsGood,Principal,""), "")</f>
        <v/>
      </c>
      <c r="F177" s="11" t="str">
        <f ca="1">IFERROR(IF(LoanIsNotPaid*LoanIsGood,InterestAmt,""), "")</f>
        <v/>
      </c>
      <c r="G177" s="11" t="str">
        <f ca="1">IFERROR(IF(LoanIsNotPaid*LoanIsGood,EndingBalance,""), "")</f>
        <v/>
      </c>
    </row>
    <row r="178" spans="1:7" ht="20.100000000000001" customHeight="1" x14ac:dyDescent="0.2">
      <c r="A178" s="5" t="str">
        <f ca="1">IFERROR(IF(LoanIsNotPaid*LoanIsGood,PaymentNumber,""), "")</f>
        <v/>
      </c>
      <c r="B178" s="8" t="str">
        <f ca="1">IFERROR(IF(LoanIsNotPaid*LoanIsGood,PaymentDate,""), "")</f>
        <v/>
      </c>
      <c r="C178" s="11" t="str">
        <f ca="1">IFERROR(IF(LoanIsNotPaid*LoanIsGood,LoanValue,""), "")</f>
        <v/>
      </c>
      <c r="D178" s="11" t="str">
        <f ca="1">IFERROR(IF(LoanIsNotPaid*LoanIsGood,MonthlyPayment,""), "")</f>
        <v/>
      </c>
      <c r="E178" s="11" t="str">
        <f ca="1">IFERROR(IF(LoanIsNotPaid*LoanIsGood,Principal,""), "")</f>
        <v/>
      </c>
      <c r="F178" s="11" t="str">
        <f ca="1">IFERROR(IF(LoanIsNotPaid*LoanIsGood,InterestAmt,""), "")</f>
        <v/>
      </c>
      <c r="G178" s="11" t="str">
        <f ca="1">IFERROR(IF(LoanIsNotPaid*LoanIsGood,EndingBalance,""), "")</f>
        <v/>
      </c>
    </row>
    <row r="179" spans="1:7" ht="20.100000000000001" customHeight="1" x14ac:dyDescent="0.2">
      <c r="A179" s="5" t="str">
        <f ca="1">IFERROR(IF(LoanIsNotPaid*LoanIsGood,PaymentNumber,""), "")</f>
        <v/>
      </c>
      <c r="B179" s="8" t="str">
        <f ca="1">IFERROR(IF(LoanIsNotPaid*LoanIsGood,PaymentDate,""), "")</f>
        <v/>
      </c>
      <c r="C179" s="11" t="str">
        <f ca="1">IFERROR(IF(LoanIsNotPaid*LoanIsGood,LoanValue,""), "")</f>
        <v/>
      </c>
      <c r="D179" s="11" t="str">
        <f ca="1">IFERROR(IF(LoanIsNotPaid*LoanIsGood,MonthlyPayment,""), "")</f>
        <v/>
      </c>
      <c r="E179" s="11" t="str">
        <f ca="1">IFERROR(IF(LoanIsNotPaid*LoanIsGood,Principal,""), "")</f>
        <v/>
      </c>
      <c r="F179" s="11" t="str">
        <f ca="1">IFERROR(IF(LoanIsNotPaid*LoanIsGood,InterestAmt,""), "")</f>
        <v/>
      </c>
      <c r="G179" s="11" t="str">
        <f ca="1">IFERROR(IF(LoanIsNotPaid*LoanIsGood,EndingBalance,""), "")</f>
        <v/>
      </c>
    </row>
    <row r="180" spans="1:7" ht="20.100000000000001" customHeight="1" x14ac:dyDescent="0.2">
      <c r="A180" s="5" t="str">
        <f ca="1">IFERROR(IF(LoanIsNotPaid*LoanIsGood,PaymentNumber,""), "")</f>
        <v/>
      </c>
      <c r="B180" s="8" t="str">
        <f ca="1">IFERROR(IF(LoanIsNotPaid*LoanIsGood,PaymentDate,""), "")</f>
        <v/>
      </c>
      <c r="C180" s="11" t="str">
        <f ca="1">IFERROR(IF(LoanIsNotPaid*LoanIsGood,LoanValue,""), "")</f>
        <v/>
      </c>
      <c r="D180" s="11" t="str">
        <f ca="1">IFERROR(IF(LoanIsNotPaid*LoanIsGood,MonthlyPayment,""), "")</f>
        <v/>
      </c>
      <c r="E180" s="11" t="str">
        <f ca="1">IFERROR(IF(LoanIsNotPaid*LoanIsGood,Principal,""), "")</f>
        <v/>
      </c>
      <c r="F180" s="11" t="str">
        <f ca="1">IFERROR(IF(LoanIsNotPaid*LoanIsGood,InterestAmt,""), "")</f>
        <v/>
      </c>
      <c r="G180" s="11" t="str">
        <f ca="1">IFERROR(IF(LoanIsNotPaid*LoanIsGood,EndingBalance,""), "")</f>
        <v/>
      </c>
    </row>
    <row r="181" spans="1:7" ht="20.100000000000001" customHeight="1" x14ac:dyDescent="0.2">
      <c r="A181" s="5" t="str">
        <f ca="1">IFERROR(IF(LoanIsNotPaid*LoanIsGood,PaymentNumber,""), "")</f>
        <v/>
      </c>
      <c r="B181" s="8" t="str">
        <f ca="1">IFERROR(IF(LoanIsNotPaid*LoanIsGood,PaymentDate,""), "")</f>
        <v/>
      </c>
      <c r="C181" s="11" t="str">
        <f ca="1">IFERROR(IF(LoanIsNotPaid*LoanIsGood,LoanValue,""), "")</f>
        <v/>
      </c>
      <c r="D181" s="11" t="str">
        <f ca="1">IFERROR(IF(LoanIsNotPaid*LoanIsGood,MonthlyPayment,""), "")</f>
        <v/>
      </c>
      <c r="E181" s="11" t="str">
        <f ca="1">IFERROR(IF(LoanIsNotPaid*LoanIsGood,Principal,""), "")</f>
        <v/>
      </c>
      <c r="F181" s="11" t="str">
        <f ca="1">IFERROR(IF(LoanIsNotPaid*LoanIsGood,InterestAmt,""), "")</f>
        <v/>
      </c>
      <c r="G181" s="11" t="str">
        <f ca="1">IFERROR(IF(LoanIsNotPaid*LoanIsGood,EndingBalance,""), "")</f>
        <v/>
      </c>
    </row>
    <row r="182" spans="1:7" ht="20.100000000000001" customHeight="1" x14ac:dyDescent="0.2">
      <c r="A182" s="5" t="str">
        <f ca="1">IFERROR(IF(LoanIsNotPaid*LoanIsGood,PaymentNumber,""), "")</f>
        <v/>
      </c>
      <c r="B182" s="8" t="str">
        <f ca="1">IFERROR(IF(LoanIsNotPaid*LoanIsGood,PaymentDate,""), "")</f>
        <v/>
      </c>
      <c r="C182" s="11" t="str">
        <f ca="1">IFERROR(IF(LoanIsNotPaid*LoanIsGood,LoanValue,""), "")</f>
        <v/>
      </c>
      <c r="D182" s="11" t="str">
        <f ca="1">IFERROR(IF(LoanIsNotPaid*LoanIsGood,MonthlyPayment,""), "")</f>
        <v/>
      </c>
      <c r="E182" s="11" t="str">
        <f ca="1">IFERROR(IF(LoanIsNotPaid*LoanIsGood,Principal,""), "")</f>
        <v/>
      </c>
      <c r="F182" s="11" t="str">
        <f ca="1">IFERROR(IF(LoanIsNotPaid*LoanIsGood,InterestAmt,""), "")</f>
        <v/>
      </c>
      <c r="G182" s="11" t="str">
        <f ca="1">IFERROR(IF(LoanIsNotPaid*LoanIsGood,EndingBalance,""), "")</f>
        <v/>
      </c>
    </row>
    <row r="183" spans="1:7" ht="20.100000000000001" customHeight="1" x14ac:dyDescent="0.2">
      <c r="A183" s="5" t="str">
        <f ca="1">IFERROR(IF(LoanIsNotPaid*LoanIsGood,PaymentNumber,""), "")</f>
        <v/>
      </c>
      <c r="B183" s="8" t="str">
        <f ca="1">IFERROR(IF(LoanIsNotPaid*LoanIsGood,PaymentDate,""), "")</f>
        <v/>
      </c>
      <c r="C183" s="11" t="str">
        <f ca="1">IFERROR(IF(LoanIsNotPaid*LoanIsGood,LoanValue,""), "")</f>
        <v/>
      </c>
      <c r="D183" s="11" t="str">
        <f ca="1">IFERROR(IF(LoanIsNotPaid*LoanIsGood,MonthlyPayment,""), "")</f>
        <v/>
      </c>
      <c r="E183" s="11" t="str">
        <f ca="1">IFERROR(IF(LoanIsNotPaid*LoanIsGood,Principal,""), "")</f>
        <v/>
      </c>
      <c r="F183" s="11" t="str">
        <f ca="1">IFERROR(IF(LoanIsNotPaid*LoanIsGood,InterestAmt,""), "")</f>
        <v/>
      </c>
      <c r="G183" s="11" t="str">
        <f ca="1">IFERROR(IF(LoanIsNotPaid*LoanIsGood,EndingBalance,""), "")</f>
        <v/>
      </c>
    </row>
    <row r="184" spans="1:7" ht="20.100000000000001" customHeight="1" x14ac:dyDescent="0.2">
      <c r="A184" s="5" t="str">
        <f ca="1">IFERROR(IF(LoanIsNotPaid*LoanIsGood,PaymentNumber,""), "")</f>
        <v/>
      </c>
      <c r="B184" s="8" t="str">
        <f ca="1">IFERROR(IF(LoanIsNotPaid*LoanIsGood,PaymentDate,""), "")</f>
        <v/>
      </c>
      <c r="C184" s="11" t="str">
        <f ca="1">IFERROR(IF(LoanIsNotPaid*LoanIsGood,LoanValue,""), "")</f>
        <v/>
      </c>
      <c r="D184" s="11" t="str">
        <f ca="1">IFERROR(IF(LoanIsNotPaid*LoanIsGood,MonthlyPayment,""), "")</f>
        <v/>
      </c>
      <c r="E184" s="11" t="str">
        <f ca="1">IFERROR(IF(LoanIsNotPaid*LoanIsGood,Principal,""), "")</f>
        <v/>
      </c>
      <c r="F184" s="11" t="str">
        <f ca="1">IFERROR(IF(LoanIsNotPaid*LoanIsGood,InterestAmt,""), "")</f>
        <v/>
      </c>
      <c r="G184" s="11" t="str">
        <f ca="1">IFERROR(IF(LoanIsNotPaid*LoanIsGood,EndingBalance,""), "")</f>
        <v/>
      </c>
    </row>
    <row r="185" spans="1:7" ht="20.100000000000001" customHeight="1" x14ac:dyDescent="0.2">
      <c r="A185" s="5" t="str">
        <f ca="1">IFERROR(IF(LoanIsNotPaid*LoanIsGood,PaymentNumber,""), "")</f>
        <v/>
      </c>
      <c r="B185" s="8" t="str">
        <f ca="1">IFERROR(IF(LoanIsNotPaid*LoanIsGood,PaymentDate,""), "")</f>
        <v/>
      </c>
      <c r="C185" s="11" t="str">
        <f ca="1">IFERROR(IF(LoanIsNotPaid*LoanIsGood,LoanValue,""), "")</f>
        <v/>
      </c>
      <c r="D185" s="11" t="str">
        <f ca="1">IFERROR(IF(LoanIsNotPaid*LoanIsGood,MonthlyPayment,""), "")</f>
        <v/>
      </c>
      <c r="E185" s="11" t="str">
        <f ca="1">IFERROR(IF(LoanIsNotPaid*LoanIsGood,Principal,""), "")</f>
        <v/>
      </c>
      <c r="F185" s="11" t="str">
        <f ca="1">IFERROR(IF(LoanIsNotPaid*LoanIsGood,InterestAmt,""), "")</f>
        <v/>
      </c>
      <c r="G185" s="11" t="str">
        <f ca="1">IFERROR(IF(LoanIsNotPaid*LoanIsGood,EndingBalance,""), "")</f>
        <v/>
      </c>
    </row>
    <row r="186" spans="1:7" ht="20.100000000000001" customHeight="1" x14ac:dyDescent="0.2">
      <c r="A186" s="5" t="str">
        <f ca="1">IFERROR(IF(LoanIsNotPaid*LoanIsGood,PaymentNumber,""), "")</f>
        <v/>
      </c>
      <c r="B186" s="8" t="str">
        <f ca="1">IFERROR(IF(LoanIsNotPaid*LoanIsGood,PaymentDate,""), "")</f>
        <v/>
      </c>
      <c r="C186" s="11" t="str">
        <f ca="1">IFERROR(IF(LoanIsNotPaid*LoanIsGood,LoanValue,""), "")</f>
        <v/>
      </c>
      <c r="D186" s="11" t="str">
        <f ca="1">IFERROR(IF(LoanIsNotPaid*LoanIsGood,MonthlyPayment,""), "")</f>
        <v/>
      </c>
      <c r="E186" s="11" t="str">
        <f ca="1">IFERROR(IF(LoanIsNotPaid*LoanIsGood,Principal,""), "")</f>
        <v/>
      </c>
      <c r="F186" s="11" t="str">
        <f ca="1">IFERROR(IF(LoanIsNotPaid*LoanIsGood,InterestAmt,""), "")</f>
        <v/>
      </c>
      <c r="G186" s="11" t="str">
        <f ca="1">IFERROR(IF(LoanIsNotPaid*LoanIsGood,EndingBalance,""), "")</f>
        <v/>
      </c>
    </row>
    <row r="187" spans="1:7" ht="20.100000000000001" customHeight="1" x14ac:dyDescent="0.2">
      <c r="A187" s="5" t="str">
        <f ca="1">IFERROR(IF(LoanIsNotPaid*LoanIsGood,PaymentNumber,""), "")</f>
        <v/>
      </c>
      <c r="B187" s="8" t="str">
        <f ca="1">IFERROR(IF(LoanIsNotPaid*LoanIsGood,PaymentDate,""), "")</f>
        <v/>
      </c>
      <c r="C187" s="11" t="str">
        <f ca="1">IFERROR(IF(LoanIsNotPaid*LoanIsGood,LoanValue,""), "")</f>
        <v/>
      </c>
      <c r="D187" s="11" t="str">
        <f ca="1">IFERROR(IF(LoanIsNotPaid*LoanIsGood,MonthlyPayment,""), "")</f>
        <v/>
      </c>
      <c r="E187" s="11" t="str">
        <f ca="1">IFERROR(IF(LoanIsNotPaid*LoanIsGood,Principal,""), "")</f>
        <v/>
      </c>
      <c r="F187" s="11" t="str">
        <f ca="1">IFERROR(IF(LoanIsNotPaid*LoanIsGood,InterestAmt,""), "")</f>
        <v/>
      </c>
      <c r="G187" s="11" t="str">
        <f ca="1">IFERROR(IF(LoanIsNotPaid*LoanIsGood,EndingBalance,""), "")</f>
        <v/>
      </c>
    </row>
    <row r="188" spans="1:7" ht="20.100000000000001" customHeight="1" x14ac:dyDescent="0.2">
      <c r="A188" s="5" t="str">
        <f ca="1">IFERROR(IF(LoanIsNotPaid*LoanIsGood,PaymentNumber,""), "")</f>
        <v/>
      </c>
      <c r="B188" s="8" t="str">
        <f ca="1">IFERROR(IF(LoanIsNotPaid*LoanIsGood,PaymentDate,""), "")</f>
        <v/>
      </c>
      <c r="C188" s="11" t="str">
        <f ca="1">IFERROR(IF(LoanIsNotPaid*LoanIsGood,LoanValue,""), "")</f>
        <v/>
      </c>
      <c r="D188" s="11" t="str">
        <f ca="1">IFERROR(IF(LoanIsNotPaid*LoanIsGood,MonthlyPayment,""), "")</f>
        <v/>
      </c>
      <c r="E188" s="11" t="str">
        <f ca="1">IFERROR(IF(LoanIsNotPaid*LoanIsGood,Principal,""), "")</f>
        <v/>
      </c>
      <c r="F188" s="11" t="str">
        <f ca="1">IFERROR(IF(LoanIsNotPaid*LoanIsGood,InterestAmt,""), "")</f>
        <v/>
      </c>
      <c r="G188" s="11" t="str">
        <f ca="1">IFERROR(IF(LoanIsNotPaid*LoanIsGood,EndingBalance,""), "")</f>
        <v/>
      </c>
    </row>
    <row r="189" spans="1:7" ht="20.100000000000001" customHeight="1" x14ac:dyDescent="0.2">
      <c r="A189" s="5" t="str">
        <f ca="1">IFERROR(IF(LoanIsNotPaid*LoanIsGood,PaymentNumber,""), "")</f>
        <v/>
      </c>
      <c r="B189" s="8" t="str">
        <f ca="1">IFERROR(IF(LoanIsNotPaid*LoanIsGood,PaymentDate,""), "")</f>
        <v/>
      </c>
      <c r="C189" s="11" t="str">
        <f ca="1">IFERROR(IF(LoanIsNotPaid*LoanIsGood,LoanValue,""), "")</f>
        <v/>
      </c>
      <c r="D189" s="11" t="str">
        <f ca="1">IFERROR(IF(LoanIsNotPaid*LoanIsGood,MonthlyPayment,""), "")</f>
        <v/>
      </c>
      <c r="E189" s="11" t="str">
        <f ca="1">IFERROR(IF(LoanIsNotPaid*LoanIsGood,Principal,""), "")</f>
        <v/>
      </c>
      <c r="F189" s="11" t="str">
        <f ca="1">IFERROR(IF(LoanIsNotPaid*LoanIsGood,InterestAmt,""), "")</f>
        <v/>
      </c>
      <c r="G189" s="11" t="str">
        <f ca="1">IFERROR(IF(LoanIsNotPaid*LoanIsGood,EndingBalance,""), "")</f>
        <v/>
      </c>
    </row>
    <row r="190" spans="1:7" ht="20.100000000000001" customHeight="1" x14ac:dyDescent="0.2">
      <c r="A190" s="5" t="str">
        <f ca="1">IFERROR(IF(LoanIsNotPaid*LoanIsGood,PaymentNumber,""), "")</f>
        <v/>
      </c>
      <c r="B190" s="8" t="str">
        <f ca="1">IFERROR(IF(LoanIsNotPaid*LoanIsGood,PaymentDate,""), "")</f>
        <v/>
      </c>
      <c r="C190" s="11" t="str">
        <f ca="1">IFERROR(IF(LoanIsNotPaid*LoanIsGood,LoanValue,""), "")</f>
        <v/>
      </c>
      <c r="D190" s="11" t="str">
        <f ca="1">IFERROR(IF(LoanIsNotPaid*LoanIsGood,MonthlyPayment,""), "")</f>
        <v/>
      </c>
      <c r="E190" s="11" t="str">
        <f ca="1">IFERROR(IF(LoanIsNotPaid*LoanIsGood,Principal,""), "")</f>
        <v/>
      </c>
      <c r="F190" s="11" t="str">
        <f ca="1">IFERROR(IF(LoanIsNotPaid*LoanIsGood,InterestAmt,""), "")</f>
        <v/>
      </c>
      <c r="G190" s="11" t="str">
        <f ca="1">IFERROR(IF(LoanIsNotPaid*LoanIsGood,EndingBalance,""), "")</f>
        <v/>
      </c>
    </row>
    <row r="191" spans="1:7" ht="20.100000000000001" customHeight="1" x14ac:dyDescent="0.2">
      <c r="A191" s="5" t="str">
        <f ca="1">IFERROR(IF(LoanIsNotPaid*LoanIsGood,PaymentNumber,""), "")</f>
        <v/>
      </c>
      <c r="B191" s="8" t="str">
        <f ca="1">IFERROR(IF(LoanIsNotPaid*LoanIsGood,PaymentDate,""), "")</f>
        <v/>
      </c>
      <c r="C191" s="11" t="str">
        <f ca="1">IFERROR(IF(LoanIsNotPaid*LoanIsGood,LoanValue,""), "")</f>
        <v/>
      </c>
      <c r="D191" s="11" t="str">
        <f ca="1">IFERROR(IF(LoanIsNotPaid*LoanIsGood,MonthlyPayment,""), "")</f>
        <v/>
      </c>
      <c r="E191" s="11" t="str">
        <f ca="1">IFERROR(IF(LoanIsNotPaid*LoanIsGood,Principal,""), "")</f>
        <v/>
      </c>
      <c r="F191" s="11" t="str">
        <f ca="1">IFERROR(IF(LoanIsNotPaid*LoanIsGood,InterestAmt,""), "")</f>
        <v/>
      </c>
      <c r="G191" s="11" t="str">
        <f ca="1">IFERROR(IF(LoanIsNotPaid*LoanIsGood,EndingBalance,""), "")</f>
        <v/>
      </c>
    </row>
    <row r="192" spans="1:7" ht="20.100000000000001" customHeight="1" x14ac:dyDescent="0.2">
      <c r="A192" s="5" t="str">
        <f ca="1">IFERROR(IF(LoanIsNotPaid*LoanIsGood,PaymentNumber,""), "")</f>
        <v/>
      </c>
      <c r="B192" s="8" t="str">
        <f ca="1">IFERROR(IF(LoanIsNotPaid*LoanIsGood,PaymentDate,""), "")</f>
        <v/>
      </c>
      <c r="C192" s="11" t="str">
        <f ca="1">IFERROR(IF(LoanIsNotPaid*LoanIsGood,LoanValue,""), "")</f>
        <v/>
      </c>
      <c r="D192" s="11" t="str">
        <f ca="1">IFERROR(IF(LoanIsNotPaid*LoanIsGood,MonthlyPayment,""), "")</f>
        <v/>
      </c>
      <c r="E192" s="11" t="str">
        <f ca="1">IFERROR(IF(LoanIsNotPaid*LoanIsGood,Principal,""), "")</f>
        <v/>
      </c>
      <c r="F192" s="11" t="str">
        <f ca="1">IFERROR(IF(LoanIsNotPaid*LoanIsGood,InterestAmt,""), "")</f>
        <v/>
      </c>
      <c r="G192" s="11" t="str">
        <f ca="1">IFERROR(IF(LoanIsNotPaid*LoanIsGood,EndingBalance,""), "")</f>
        <v/>
      </c>
    </row>
    <row r="193" spans="1:7" ht="20.100000000000001" customHeight="1" x14ac:dyDescent="0.2">
      <c r="A193" s="5" t="str">
        <f ca="1">IFERROR(IF(LoanIsNotPaid*LoanIsGood,PaymentNumber,""), "")</f>
        <v/>
      </c>
      <c r="B193" s="8" t="str">
        <f ca="1">IFERROR(IF(LoanIsNotPaid*LoanIsGood,PaymentDate,""), "")</f>
        <v/>
      </c>
      <c r="C193" s="11" t="str">
        <f ca="1">IFERROR(IF(LoanIsNotPaid*LoanIsGood,LoanValue,""), "")</f>
        <v/>
      </c>
      <c r="D193" s="11" t="str">
        <f ca="1">IFERROR(IF(LoanIsNotPaid*LoanIsGood,MonthlyPayment,""), "")</f>
        <v/>
      </c>
      <c r="E193" s="11" t="str">
        <f ca="1">IFERROR(IF(LoanIsNotPaid*LoanIsGood,Principal,""), "")</f>
        <v/>
      </c>
      <c r="F193" s="11" t="str">
        <f ca="1">IFERROR(IF(LoanIsNotPaid*LoanIsGood,InterestAmt,""), "")</f>
        <v/>
      </c>
      <c r="G193" s="11" t="str">
        <f ca="1">IFERROR(IF(LoanIsNotPaid*LoanIsGood,EndingBalance,""), "")</f>
        <v/>
      </c>
    </row>
    <row r="194" spans="1:7" ht="20.100000000000001" customHeight="1" x14ac:dyDescent="0.2">
      <c r="A194" s="5" t="str">
        <f ca="1">IFERROR(IF(LoanIsNotPaid*LoanIsGood,PaymentNumber,""), "")</f>
        <v/>
      </c>
      <c r="B194" s="8" t="str">
        <f ca="1">IFERROR(IF(LoanIsNotPaid*LoanIsGood,PaymentDate,""), "")</f>
        <v/>
      </c>
      <c r="C194" s="11" t="str">
        <f ca="1">IFERROR(IF(LoanIsNotPaid*LoanIsGood,LoanValue,""), "")</f>
        <v/>
      </c>
      <c r="D194" s="11" t="str">
        <f ca="1">IFERROR(IF(LoanIsNotPaid*LoanIsGood,MonthlyPayment,""), "")</f>
        <v/>
      </c>
      <c r="E194" s="11" t="str">
        <f ca="1">IFERROR(IF(LoanIsNotPaid*LoanIsGood,Principal,""), "")</f>
        <v/>
      </c>
      <c r="F194" s="11" t="str">
        <f ca="1">IFERROR(IF(LoanIsNotPaid*LoanIsGood,InterestAmt,""), "")</f>
        <v/>
      </c>
      <c r="G194" s="11" t="str">
        <f ca="1">IFERROR(IF(LoanIsNotPaid*LoanIsGood,EndingBalance,""), "")</f>
        <v/>
      </c>
    </row>
    <row r="195" spans="1:7" ht="20.100000000000001" customHeight="1" x14ac:dyDescent="0.2">
      <c r="A195" s="5" t="str">
        <f ca="1">IFERROR(IF(LoanIsNotPaid*LoanIsGood,PaymentNumber,""), "")</f>
        <v/>
      </c>
      <c r="B195" s="8" t="str">
        <f ca="1">IFERROR(IF(LoanIsNotPaid*LoanIsGood,PaymentDate,""), "")</f>
        <v/>
      </c>
      <c r="C195" s="11" t="str">
        <f ca="1">IFERROR(IF(LoanIsNotPaid*LoanIsGood,LoanValue,""), "")</f>
        <v/>
      </c>
      <c r="D195" s="11" t="str">
        <f ca="1">IFERROR(IF(LoanIsNotPaid*LoanIsGood,MonthlyPayment,""), "")</f>
        <v/>
      </c>
      <c r="E195" s="11" t="str">
        <f ca="1">IFERROR(IF(LoanIsNotPaid*LoanIsGood,Principal,""), "")</f>
        <v/>
      </c>
      <c r="F195" s="11" t="str">
        <f ca="1">IFERROR(IF(LoanIsNotPaid*LoanIsGood,InterestAmt,""), "")</f>
        <v/>
      </c>
      <c r="G195" s="11" t="str">
        <f ca="1">IFERROR(IF(LoanIsNotPaid*LoanIsGood,EndingBalance,""), "")</f>
        <v/>
      </c>
    </row>
    <row r="196" spans="1:7" ht="20.100000000000001" customHeight="1" x14ac:dyDescent="0.2">
      <c r="A196" s="5" t="str">
        <f ca="1">IFERROR(IF(LoanIsNotPaid*LoanIsGood,PaymentNumber,""), "")</f>
        <v/>
      </c>
      <c r="B196" s="8" t="str">
        <f ca="1">IFERROR(IF(LoanIsNotPaid*LoanIsGood,PaymentDate,""), "")</f>
        <v/>
      </c>
      <c r="C196" s="11" t="str">
        <f ca="1">IFERROR(IF(LoanIsNotPaid*LoanIsGood,LoanValue,""), "")</f>
        <v/>
      </c>
      <c r="D196" s="11" t="str">
        <f ca="1">IFERROR(IF(LoanIsNotPaid*LoanIsGood,MonthlyPayment,""), "")</f>
        <v/>
      </c>
      <c r="E196" s="11" t="str">
        <f ca="1">IFERROR(IF(LoanIsNotPaid*LoanIsGood,Principal,""), "")</f>
        <v/>
      </c>
      <c r="F196" s="11" t="str">
        <f ca="1">IFERROR(IF(LoanIsNotPaid*LoanIsGood,InterestAmt,""), "")</f>
        <v/>
      </c>
      <c r="G196" s="11" t="str">
        <f ca="1">IFERROR(IF(LoanIsNotPaid*LoanIsGood,EndingBalance,""), "")</f>
        <v/>
      </c>
    </row>
    <row r="197" spans="1:7" ht="20.100000000000001" customHeight="1" x14ac:dyDescent="0.2">
      <c r="A197" s="5" t="str">
        <f ca="1">IFERROR(IF(LoanIsNotPaid*LoanIsGood,PaymentNumber,""), "")</f>
        <v/>
      </c>
      <c r="B197" s="8" t="str">
        <f ca="1">IFERROR(IF(LoanIsNotPaid*LoanIsGood,PaymentDate,""), "")</f>
        <v/>
      </c>
      <c r="C197" s="11" t="str">
        <f ca="1">IFERROR(IF(LoanIsNotPaid*LoanIsGood,LoanValue,""), "")</f>
        <v/>
      </c>
      <c r="D197" s="11" t="str">
        <f ca="1">IFERROR(IF(LoanIsNotPaid*LoanIsGood,MonthlyPayment,""), "")</f>
        <v/>
      </c>
      <c r="E197" s="11" t="str">
        <f ca="1">IFERROR(IF(LoanIsNotPaid*LoanIsGood,Principal,""), "")</f>
        <v/>
      </c>
      <c r="F197" s="11" t="str">
        <f ca="1">IFERROR(IF(LoanIsNotPaid*LoanIsGood,InterestAmt,""), "")</f>
        <v/>
      </c>
      <c r="G197" s="11" t="str">
        <f ca="1">IFERROR(IF(LoanIsNotPaid*LoanIsGood,EndingBalance,""), "")</f>
        <v/>
      </c>
    </row>
    <row r="198" spans="1:7" ht="20.100000000000001" customHeight="1" x14ac:dyDescent="0.2">
      <c r="A198" s="5" t="str">
        <f ca="1">IFERROR(IF(LoanIsNotPaid*LoanIsGood,PaymentNumber,""), "")</f>
        <v/>
      </c>
      <c r="B198" s="8" t="str">
        <f ca="1">IFERROR(IF(LoanIsNotPaid*LoanIsGood,PaymentDate,""), "")</f>
        <v/>
      </c>
      <c r="C198" s="11" t="str">
        <f ca="1">IFERROR(IF(LoanIsNotPaid*LoanIsGood,LoanValue,""), "")</f>
        <v/>
      </c>
      <c r="D198" s="11" t="str">
        <f ca="1">IFERROR(IF(LoanIsNotPaid*LoanIsGood,MonthlyPayment,""), "")</f>
        <v/>
      </c>
      <c r="E198" s="11" t="str">
        <f ca="1">IFERROR(IF(LoanIsNotPaid*LoanIsGood,Principal,""), "")</f>
        <v/>
      </c>
      <c r="F198" s="11" t="str">
        <f ca="1">IFERROR(IF(LoanIsNotPaid*LoanIsGood,InterestAmt,""), "")</f>
        <v/>
      </c>
      <c r="G198" s="11" t="str">
        <f ca="1">IFERROR(IF(LoanIsNotPaid*LoanIsGood,EndingBalance,""), "")</f>
        <v/>
      </c>
    </row>
    <row r="199" spans="1:7" ht="20.100000000000001" customHeight="1" x14ac:dyDescent="0.2">
      <c r="A199" s="5" t="str">
        <f ca="1">IFERROR(IF(LoanIsNotPaid*LoanIsGood,PaymentNumber,""), "")</f>
        <v/>
      </c>
      <c r="B199" s="8" t="str">
        <f ca="1">IFERROR(IF(LoanIsNotPaid*LoanIsGood,PaymentDate,""), "")</f>
        <v/>
      </c>
      <c r="C199" s="11" t="str">
        <f ca="1">IFERROR(IF(LoanIsNotPaid*LoanIsGood,LoanValue,""), "")</f>
        <v/>
      </c>
      <c r="D199" s="11" t="str">
        <f ca="1">IFERROR(IF(LoanIsNotPaid*LoanIsGood,MonthlyPayment,""), "")</f>
        <v/>
      </c>
      <c r="E199" s="11" t="str">
        <f ca="1">IFERROR(IF(LoanIsNotPaid*LoanIsGood,Principal,""), "")</f>
        <v/>
      </c>
      <c r="F199" s="11" t="str">
        <f ca="1">IFERROR(IF(LoanIsNotPaid*LoanIsGood,InterestAmt,""), "")</f>
        <v/>
      </c>
      <c r="G199" s="11" t="str">
        <f ca="1">IFERROR(IF(LoanIsNotPaid*LoanIsGood,EndingBalance,""), "")</f>
        <v/>
      </c>
    </row>
    <row r="200" spans="1:7" ht="20.100000000000001" customHeight="1" x14ac:dyDescent="0.2">
      <c r="A200" s="5" t="str">
        <f ca="1">IFERROR(IF(LoanIsNotPaid*LoanIsGood,PaymentNumber,""), "")</f>
        <v/>
      </c>
      <c r="B200" s="8" t="str">
        <f ca="1">IFERROR(IF(LoanIsNotPaid*LoanIsGood,PaymentDate,""), "")</f>
        <v/>
      </c>
      <c r="C200" s="11" t="str">
        <f ca="1">IFERROR(IF(LoanIsNotPaid*LoanIsGood,LoanValue,""), "")</f>
        <v/>
      </c>
      <c r="D200" s="11" t="str">
        <f ca="1">IFERROR(IF(LoanIsNotPaid*LoanIsGood,MonthlyPayment,""), "")</f>
        <v/>
      </c>
      <c r="E200" s="11" t="str">
        <f ca="1">IFERROR(IF(LoanIsNotPaid*LoanIsGood,Principal,""), "")</f>
        <v/>
      </c>
      <c r="F200" s="11" t="str">
        <f ca="1">IFERROR(IF(LoanIsNotPaid*LoanIsGood,InterestAmt,""), "")</f>
        <v/>
      </c>
      <c r="G200" s="11" t="str">
        <f ca="1">IFERROR(IF(LoanIsNotPaid*LoanIsGood,EndingBalance,""), "")</f>
        <v/>
      </c>
    </row>
    <row r="201" spans="1:7" ht="20.100000000000001" customHeight="1" x14ac:dyDescent="0.2">
      <c r="A201" s="5" t="str">
        <f ca="1">IFERROR(IF(LoanIsNotPaid*LoanIsGood,PaymentNumber,""), "")</f>
        <v/>
      </c>
      <c r="B201" s="8" t="str">
        <f ca="1">IFERROR(IF(LoanIsNotPaid*LoanIsGood,PaymentDate,""), "")</f>
        <v/>
      </c>
      <c r="C201" s="11" t="str">
        <f ca="1">IFERROR(IF(LoanIsNotPaid*LoanIsGood,LoanValue,""), "")</f>
        <v/>
      </c>
      <c r="D201" s="11" t="str">
        <f ca="1">IFERROR(IF(LoanIsNotPaid*LoanIsGood,MonthlyPayment,""), "")</f>
        <v/>
      </c>
      <c r="E201" s="11" t="str">
        <f ca="1">IFERROR(IF(LoanIsNotPaid*LoanIsGood,Principal,""), "")</f>
        <v/>
      </c>
      <c r="F201" s="11" t="str">
        <f ca="1">IFERROR(IF(LoanIsNotPaid*LoanIsGood,InterestAmt,""), "")</f>
        <v/>
      </c>
      <c r="G201" s="11" t="str">
        <f ca="1">IFERROR(IF(LoanIsNotPaid*LoanIsGood,EndingBalance,""), "")</f>
        <v/>
      </c>
    </row>
    <row r="202" spans="1:7" ht="20.100000000000001" customHeight="1" x14ac:dyDescent="0.2">
      <c r="A202" s="5" t="str">
        <f ca="1">IFERROR(IF(LoanIsNotPaid*LoanIsGood,PaymentNumber,""), "")</f>
        <v/>
      </c>
      <c r="B202" s="8" t="str">
        <f ca="1">IFERROR(IF(LoanIsNotPaid*LoanIsGood,PaymentDate,""), "")</f>
        <v/>
      </c>
      <c r="C202" s="11" t="str">
        <f ca="1">IFERROR(IF(LoanIsNotPaid*LoanIsGood,LoanValue,""), "")</f>
        <v/>
      </c>
      <c r="D202" s="11" t="str">
        <f ca="1">IFERROR(IF(LoanIsNotPaid*LoanIsGood,MonthlyPayment,""), "")</f>
        <v/>
      </c>
      <c r="E202" s="11" t="str">
        <f ca="1">IFERROR(IF(LoanIsNotPaid*LoanIsGood,Principal,""), "")</f>
        <v/>
      </c>
      <c r="F202" s="11" t="str">
        <f ca="1">IFERROR(IF(LoanIsNotPaid*LoanIsGood,InterestAmt,""), "")</f>
        <v/>
      </c>
      <c r="G202" s="11" t="str">
        <f ca="1">IFERROR(IF(LoanIsNotPaid*LoanIsGood,EndingBalance,""), "")</f>
        <v/>
      </c>
    </row>
    <row r="203" spans="1:7" ht="20.100000000000001" customHeight="1" x14ac:dyDescent="0.2">
      <c r="A203" s="5" t="str">
        <f ca="1">IFERROR(IF(LoanIsNotPaid*LoanIsGood,PaymentNumber,""), "")</f>
        <v/>
      </c>
      <c r="B203" s="8" t="str">
        <f ca="1">IFERROR(IF(LoanIsNotPaid*LoanIsGood,PaymentDate,""), "")</f>
        <v/>
      </c>
      <c r="C203" s="11" t="str">
        <f ca="1">IFERROR(IF(LoanIsNotPaid*LoanIsGood,LoanValue,""), "")</f>
        <v/>
      </c>
      <c r="D203" s="11" t="str">
        <f ca="1">IFERROR(IF(LoanIsNotPaid*LoanIsGood,MonthlyPayment,""), "")</f>
        <v/>
      </c>
      <c r="E203" s="11" t="str">
        <f ca="1">IFERROR(IF(LoanIsNotPaid*LoanIsGood,Principal,""), "")</f>
        <v/>
      </c>
      <c r="F203" s="11" t="str">
        <f ca="1">IFERROR(IF(LoanIsNotPaid*LoanIsGood,InterestAmt,""), "")</f>
        <v/>
      </c>
      <c r="G203" s="11" t="str">
        <f ca="1">IFERROR(IF(LoanIsNotPaid*LoanIsGood,EndingBalance,""), "")</f>
        <v/>
      </c>
    </row>
    <row r="204" spans="1:7" ht="20.100000000000001" customHeight="1" x14ac:dyDescent="0.2">
      <c r="A204" s="5" t="str">
        <f ca="1">IFERROR(IF(LoanIsNotPaid*LoanIsGood,PaymentNumber,""), "")</f>
        <v/>
      </c>
      <c r="B204" s="8" t="str">
        <f ca="1">IFERROR(IF(LoanIsNotPaid*LoanIsGood,PaymentDate,""), "")</f>
        <v/>
      </c>
      <c r="C204" s="11" t="str">
        <f ca="1">IFERROR(IF(LoanIsNotPaid*LoanIsGood,LoanValue,""), "")</f>
        <v/>
      </c>
      <c r="D204" s="11" t="str">
        <f ca="1">IFERROR(IF(LoanIsNotPaid*LoanIsGood,MonthlyPayment,""), "")</f>
        <v/>
      </c>
      <c r="E204" s="11" t="str">
        <f ca="1">IFERROR(IF(LoanIsNotPaid*LoanIsGood,Principal,""), "")</f>
        <v/>
      </c>
      <c r="F204" s="11" t="str">
        <f ca="1">IFERROR(IF(LoanIsNotPaid*LoanIsGood,InterestAmt,""), "")</f>
        <v/>
      </c>
      <c r="G204" s="11" t="str">
        <f ca="1">IFERROR(IF(LoanIsNotPaid*LoanIsGood,EndingBalance,""), "")</f>
        <v/>
      </c>
    </row>
    <row r="205" spans="1:7" ht="20.100000000000001" customHeight="1" x14ac:dyDescent="0.2">
      <c r="A205" s="5" t="str">
        <f ca="1">IFERROR(IF(LoanIsNotPaid*LoanIsGood,PaymentNumber,""), "")</f>
        <v/>
      </c>
      <c r="B205" s="8" t="str">
        <f ca="1">IFERROR(IF(LoanIsNotPaid*LoanIsGood,PaymentDate,""), "")</f>
        <v/>
      </c>
      <c r="C205" s="11" t="str">
        <f ca="1">IFERROR(IF(LoanIsNotPaid*LoanIsGood,LoanValue,""), "")</f>
        <v/>
      </c>
      <c r="D205" s="11" t="str">
        <f ca="1">IFERROR(IF(LoanIsNotPaid*LoanIsGood,MonthlyPayment,""), "")</f>
        <v/>
      </c>
      <c r="E205" s="11" t="str">
        <f ca="1">IFERROR(IF(LoanIsNotPaid*LoanIsGood,Principal,""), "")</f>
        <v/>
      </c>
      <c r="F205" s="11" t="str">
        <f ca="1">IFERROR(IF(LoanIsNotPaid*LoanIsGood,InterestAmt,""), "")</f>
        <v/>
      </c>
      <c r="G205" s="11" t="str">
        <f ca="1">IFERROR(IF(LoanIsNotPaid*LoanIsGood,EndingBalance,""), "")</f>
        <v/>
      </c>
    </row>
    <row r="206" spans="1:7" ht="20.100000000000001" customHeight="1" x14ac:dyDescent="0.2">
      <c r="A206" s="5" t="str">
        <f ca="1">IFERROR(IF(LoanIsNotPaid*LoanIsGood,PaymentNumber,""), "")</f>
        <v/>
      </c>
      <c r="B206" s="8" t="str">
        <f ca="1">IFERROR(IF(LoanIsNotPaid*LoanIsGood,PaymentDate,""), "")</f>
        <v/>
      </c>
      <c r="C206" s="11" t="str">
        <f ca="1">IFERROR(IF(LoanIsNotPaid*LoanIsGood,LoanValue,""), "")</f>
        <v/>
      </c>
      <c r="D206" s="11" t="str">
        <f ca="1">IFERROR(IF(LoanIsNotPaid*LoanIsGood,MonthlyPayment,""), "")</f>
        <v/>
      </c>
      <c r="E206" s="11" t="str">
        <f ca="1">IFERROR(IF(LoanIsNotPaid*LoanIsGood,Principal,""), "")</f>
        <v/>
      </c>
      <c r="F206" s="11" t="str">
        <f ca="1">IFERROR(IF(LoanIsNotPaid*LoanIsGood,InterestAmt,""), "")</f>
        <v/>
      </c>
      <c r="G206" s="11" t="str">
        <f ca="1">IFERROR(IF(LoanIsNotPaid*LoanIsGood,EndingBalance,""), "")</f>
        <v/>
      </c>
    </row>
    <row r="207" spans="1:7" ht="20.100000000000001" customHeight="1" x14ac:dyDescent="0.2">
      <c r="A207" s="5" t="str">
        <f ca="1">IFERROR(IF(LoanIsNotPaid*LoanIsGood,PaymentNumber,""), "")</f>
        <v/>
      </c>
      <c r="B207" s="8" t="str">
        <f ca="1">IFERROR(IF(LoanIsNotPaid*LoanIsGood,PaymentDate,""), "")</f>
        <v/>
      </c>
      <c r="C207" s="11" t="str">
        <f ca="1">IFERROR(IF(LoanIsNotPaid*LoanIsGood,LoanValue,""), "")</f>
        <v/>
      </c>
      <c r="D207" s="11" t="str">
        <f ca="1">IFERROR(IF(LoanIsNotPaid*LoanIsGood,MonthlyPayment,""), "")</f>
        <v/>
      </c>
      <c r="E207" s="11" t="str">
        <f ca="1">IFERROR(IF(LoanIsNotPaid*LoanIsGood,Principal,""), "")</f>
        <v/>
      </c>
      <c r="F207" s="11" t="str">
        <f ca="1">IFERROR(IF(LoanIsNotPaid*LoanIsGood,InterestAmt,""), "")</f>
        <v/>
      </c>
      <c r="G207" s="11" t="str">
        <f ca="1">IFERROR(IF(LoanIsNotPaid*LoanIsGood,EndingBalance,""), "")</f>
        <v/>
      </c>
    </row>
    <row r="208" spans="1:7" ht="20.100000000000001" customHeight="1" x14ac:dyDescent="0.2">
      <c r="A208" s="5" t="str">
        <f ca="1">IFERROR(IF(LoanIsNotPaid*LoanIsGood,PaymentNumber,""), "")</f>
        <v/>
      </c>
      <c r="B208" s="8" t="str">
        <f ca="1">IFERROR(IF(LoanIsNotPaid*LoanIsGood,PaymentDate,""), "")</f>
        <v/>
      </c>
      <c r="C208" s="11" t="str">
        <f ca="1">IFERROR(IF(LoanIsNotPaid*LoanIsGood,LoanValue,""), "")</f>
        <v/>
      </c>
      <c r="D208" s="11" t="str">
        <f ca="1">IFERROR(IF(LoanIsNotPaid*LoanIsGood,MonthlyPayment,""), "")</f>
        <v/>
      </c>
      <c r="E208" s="11" t="str">
        <f ca="1">IFERROR(IF(LoanIsNotPaid*LoanIsGood,Principal,""), "")</f>
        <v/>
      </c>
      <c r="F208" s="11" t="str">
        <f ca="1">IFERROR(IF(LoanIsNotPaid*LoanIsGood,InterestAmt,""), "")</f>
        <v/>
      </c>
      <c r="G208" s="11" t="str">
        <f ca="1">IFERROR(IF(LoanIsNotPaid*LoanIsGood,EndingBalance,""), "")</f>
        <v/>
      </c>
    </row>
    <row r="209" spans="1:7" ht="20.100000000000001" customHeight="1" x14ac:dyDescent="0.2">
      <c r="A209" s="5" t="str">
        <f ca="1">IFERROR(IF(LoanIsNotPaid*LoanIsGood,PaymentNumber,""), "")</f>
        <v/>
      </c>
      <c r="B209" s="8" t="str">
        <f ca="1">IFERROR(IF(LoanIsNotPaid*LoanIsGood,PaymentDate,""), "")</f>
        <v/>
      </c>
      <c r="C209" s="11" t="str">
        <f ca="1">IFERROR(IF(LoanIsNotPaid*LoanIsGood,LoanValue,""), "")</f>
        <v/>
      </c>
      <c r="D209" s="11" t="str">
        <f ca="1">IFERROR(IF(LoanIsNotPaid*LoanIsGood,MonthlyPayment,""), "")</f>
        <v/>
      </c>
      <c r="E209" s="11" t="str">
        <f ca="1">IFERROR(IF(LoanIsNotPaid*LoanIsGood,Principal,""), "")</f>
        <v/>
      </c>
      <c r="F209" s="11" t="str">
        <f ca="1">IFERROR(IF(LoanIsNotPaid*LoanIsGood,InterestAmt,""), "")</f>
        <v/>
      </c>
      <c r="G209" s="11" t="str">
        <f ca="1">IFERROR(IF(LoanIsNotPaid*LoanIsGood,EndingBalance,""), "")</f>
        <v/>
      </c>
    </row>
    <row r="210" spans="1:7" ht="20.100000000000001" customHeight="1" x14ac:dyDescent="0.2">
      <c r="A210" s="5" t="str">
        <f ca="1">IFERROR(IF(LoanIsNotPaid*LoanIsGood,PaymentNumber,""), "")</f>
        <v/>
      </c>
      <c r="B210" s="8" t="str">
        <f ca="1">IFERROR(IF(LoanIsNotPaid*LoanIsGood,PaymentDate,""), "")</f>
        <v/>
      </c>
      <c r="C210" s="11" t="str">
        <f ca="1">IFERROR(IF(LoanIsNotPaid*LoanIsGood,LoanValue,""), "")</f>
        <v/>
      </c>
      <c r="D210" s="11" t="str">
        <f ca="1">IFERROR(IF(LoanIsNotPaid*LoanIsGood,MonthlyPayment,""), "")</f>
        <v/>
      </c>
      <c r="E210" s="11" t="str">
        <f ca="1">IFERROR(IF(LoanIsNotPaid*LoanIsGood,Principal,""), "")</f>
        <v/>
      </c>
      <c r="F210" s="11" t="str">
        <f ca="1">IFERROR(IF(LoanIsNotPaid*LoanIsGood,InterestAmt,""), "")</f>
        <v/>
      </c>
      <c r="G210" s="11" t="str">
        <f ca="1">IFERROR(IF(LoanIsNotPaid*LoanIsGood,EndingBalance,""), "")</f>
        <v/>
      </c>
    </row>
    <row r="211" spans="1:7" ht="20.100000000000001" customHeight="1" x14ac:dyDescent="0.2">
      <c r="A211" s="5" t="str">
        <f ca="1">IFERROR(IF(LoanIsNotPaid*LoanIsGood,PaymentNumber,""), "")</f>
        <v/>
      </c>
      <c r="B211" s="8" t="str">
        <f ca="1">IFERROR(IF(LoanIsNotPaid*LoanIsGood,PaymentDate,""), "")</f>
        <v/>
      </c>
      <c r="C211" s="11" t="str">
        <f ca="1">IFERROR(IF(LoanIsNotPaid*LoanIsGood,LoanValue,""), "")</f>
        <v/>
      </c>
      <c r="D211" s="11" t="str">
        <f ca="1">IFERROR(IF(LoanIsNotPaid*LoanIsGood,MonthlyPayment,""), "")</f>
        <v/>
      </c>
      <c r="E211" s="11" t="str">
        <f ca="1">IFERROR(IF(LoanIsNotPaid*LoanIsGood,Principal,""), "")</f>
        <v/>
      </c>
      <c r="F211" s="11" t="str">
        <f ca="1">IFERROR(IF(LoanIsNotPaid*LoanIsGood,InterestAmt,""), "")</f>
        <v/>
      </c>
      <c r="G211" s="11" t="str">
        <f ca="1">IFERROR(IF(LoanIsNotPaid*LoanIsGood,EndingBalance,""), "")</f>
        <v/>
      </c>
    </row>
    <row r="212" spans="1:7" ht="20.100000000000001" customHeight="1" x14ac:dyDescent="0.2">
      <c r="A212" s="5" t="str">
        <f ca="1">IFERROR(IF(LoanIsNotPaid*LoanIsGood,PaymentNumber,""), "")</f>
        <v/>
      </c>
      <c r="B212" s="8" t="str">
        <f ca="1">IFERROR(IF(LoanIsNotPaid*LoanIsGood,PaymentDate,""), "")</f>
        <v/>
      </c>
      <c r="C212" s="11" t="str">
        <f ca="1">IFERROR(IF(LoanIsNotPaid*LoanIsGood,LoanValue,""), "")</f>
        <v/>
      </c>
      <c r="D212" s="11" t="str">
        <f ca="1">IFERROR(IF(LoanIsNotPaid*LoanIsGood,MonthlyPayment,""), "")</f>
        <v/>
      </c>
      <c r="E212" s="11" t="str">
        <f ca="1">IFERROR(IF(LoanIsNotPaid*LoanIsGood,Principal,""), "")</f>
        <v/>
      </c>
      <c r="F212" s="11" t="str">
        <f ca="1">IFERROR(IF(LoanIsNotPaid*LoanIsGood,InterestAmt,""), "")</f>
        <v/>
      </c>
      <c r="G212" s="11" t="str">
        <f ca="1">IFERROR(IF(LoanIsNotPaid*LoanIsGood,EndingBalance,""), "")</f>
        <v/>
      </c>
    </row>
    <row r="213" spans="1:7" ht="20.100000000000001" customHeight="1" x14ac:dyDescent="0.2">
      <c r="A213" s="5" t="str">
        <f ca="1">IFERROR(IF(LoanIsNotPaid*LoanIsGood,PaymentNumber,""), "")</f>
        <v/>
      </c>
      <c r="B213" s="8" t="str">
        <f ca="1">IFERROR(IF(LoanIsNotPaid*LoanIsGood,PaymentDate,""), "")</f>
        <v/>
      </c>
      <c r="C213" s="11" t="str">
        <f ca="1">IFERROR(IF(LoanIsNotPaid*LoanIsGood,LoanValue,""), "")</f>
        <v/>
      </c>
      <c r="D213" s="11" t="str">
        <f ca="1">IFERROR(IF(LoanIsNotPaid*LoanIsGood,MonthlyPayment,""), "")</f>
        <v/>
      </c>
      <c r="E213" s="11" t="str">
        <f ca="1">IFERROR(IF(LoanIsNotPaid*LoanIsGood,Principal,""), "")</f>
        <v/>
      </c>
      <c r="F213" s="11" t="str">
        <f ca="1">IFERROR(IF(LoanIsNotPaid*LoanIsGood,InterestAmt,""), "")</f>
        <v/>
      </c>
      <c r="G213" s="11" t="str">
        <f ca="1">IFERROR(IF(LoanIsNotPaid*LoanIsGood,EndingBalance,""), "")</f>
        <v/>
      </c>
    </row>
    <row r="214" spans="1:7" ht="20.100000000000001" customHeight="1" x14ac:dyDescent="0.2">
      <c r="A214" s="5" t="str">
        <f ca="1">IFERROR(IF(LoanIsNotPaid*LoanIsGood,PaymentNumber,""), "")</f>
        <v/>
      </c>
      <c r="B214" s="8" t="str">
        <f ca="1">IFERROR(IF(LoanIsNotPaid*LoanIsGood,PaymentDate,""), "")</f>
        <v/>
      </c>
      <c r="C214" s="11" t="str">
        <f ca="1">IFERROR(IF(LoanIsNotPaid*LoanIsGood,LoanValue,""), "")</f>
        <v/>
      </c>
      <c r="D214" s="11" t="str">
        <f ca="1">IFERROR(IF(LoanIsNotPaid*LoanIsGood,MonthlyPayment,""), "")</f>
        <v/>
      </c>
      <c r="E214" s="11" t="str">
        <f ca="1">IFERROR(IF(LoanIsNotPaid*LoanIsGood,Principal,""), "")</f>
        <v/>
      </c>
      <c r="F214" s="11" t="str">
        <f ca="1">IFERROR(IF(LoanIsNotPaid*LoanIsGood,InterestAmt,""), "")</f>
        <v/>
      </c>
      <c r="G214" s="11" t="str">
        <f ca="1">IFERROR(IF(LoanIsNotPaid*LoanIsGood,EndingBalance,""), "")</f>
        <v/>
      </c>
    </row>
    <row r="215" spans="1:7" ht="20.100000000000001" customHeight="1" x14ac:dyDescent="0.2">
      <c r="A215" s="5" t="str">
        <f ca="1">IFERROR(IF(LoanIsNotPaid*LoanIsGood,PaymentNumber,""), "")</f>
        <v/>
      </c>
      <c r="B215" s="8" t="str">
        <f ca="1">IFERROR(IF(LoanIsNotPaid*LoanIsGood,PaymentDate,""), "")</f>
        <v/>
      </c>
      <c r="C215" s="11" t="str">
        <f ca="1">IFERROR(IF(LoanIsNotPaid*LoanIsGood,LoanValue,""), "")</f>
        <v/>
      </c>
      <c r="D215" s="11" t="str">
        <f ca="1">IFERROR(IF(LoanIsNotPaid*LoanIsGood,MonthlyPayment,""), "")</f>
        <v/>
      </c>
      <c r="E215" s="11" t="str">
        <f ca="1">IFERROR(IF(LoanIsNotPaid*LoanIsGood,Principal,""), "")</f>
        <v/>
      </c>
      <c r="F215" s="11" t="str">
        <f ca="1">IFERROR(IF(LoanIsNotPaid*LoanIsGood,InterestAmt,""), "")</f>
        <v/>
      </c>
      <c r="G215" s="11" t="str">
        <f ca="1">IFERROR(IF(LoanIsNotPaid*LoanIsGood,EndingBalance,""), "")</f>
        <v/>
      </c>
    </row>
    <row r="216" spans="1:7" ht="20.100000000000001" customHeight="1" x14ac:dyDescent="0.2">
      <c r="A216" s="5" t="str">
        <f ca="1">IFERROR(IF(LoanIsNotPaid*LoanIsGood,PaymentNumber,""), "")</f>
        <v/>
      </c>
      <c r="B216" s="8" t="str">
        <f ca="1">IFERROR(IF(LoanIsNotPaid*LoanIsGood,PaymentDate,""), "")</f>
        <v/>
      </c>
      <c r="C216" s="11" t="str">
        <f ca="1">IFERROR(IF(LoanIsNotPaid*LoanIsGood,LoanValue,""), "")</f>
        <v/>
      </c>
      <c r="D216" s="11" t="str">
        <f ca="1">IFERROR(IF(LoanIsNotPaid*LoanIsGood,MonthlyPayment,""), "")</f>
        <v/>
      </c>
      <c r="E216" s="11" t="str">
        <f ca="1">IFERROR(IF(LoanIsNotPaid*LoanIsGood,Principal,""), "")</f>
        <v/>
      </c>
      <c r="F216" s="11" t="str">
        <f ca="1">IFERROR(IF(LoanIsNotPaid*LoanIsGood,InterestAmt,""), "")</f>
        <v/>
      </c>
      <c r="G216" s="11" t="str">
        <f ca="1">IFERROR(IF(LoanIsNotPaid*LoanIsGood,EndingBalance,""), "")</f>
        <v/>
      </c>
    </row>
    <row r="217" spans="1:7" ht="20.100000000000001" customHeight="1" x14ac:dyDescent="0.2">
      <c r="A217" s="5" t="str">
        <f ca="1">IFERROR(IF(LoanIsNotPaid*LoanIsGood,PaymentNumber,""), "")</f>
        <v/>
      </c>
      <c r="B217" s="8" t="str">
        <f ca="1">IFERROR(IF(LoanIsNotPaid*LoanIsGood,PaymentDate,""), "")</f>
        <v/>
      </c>
      <c r="C217" s="11" t="str">
        <f ca="1">IFERROR(IF(LoanIsNotPaid*LoanIsGood,LoanValue,""), "")</f>
        <v/>
      </c>
      <c r="D217" s="11" t="str">
        <f ca="1">IFERROR(IF(LoanIsNotPaid*LoanIsGood,MonthlyPayment,""), "")</f>
        <v/>
      </c>
      <c r="E217" s="11" t="str">
        <f ca="1">IFERROR(IF(LoanIsNotPaid*LoanIsGood,Principal,""), "")</f>
        <v/>
      </c>
      <c r="F217" s="11" t="str">
        <f ca="1">IFERROR(IF(LoanIsNotPaid*LoanIsGood,InterestAmt,""), "")</f>
        <v/>
      </c>
      <c r="G217" s="11" t="str">
        <f ca="1">IFERROR(IF(LoanIsNotPaid*LoanIsGood,EndingBalance,""), "")</f>
        <v/>
      </c>
    </row>
    <row r="218" spans="1:7" ht="20.100000000000001" customHeight="1" x14ac:dyDescent="0.2">
      <c r="A218" s="5" t="str">
        <f ca="1">IFERROR(IF(LoanIsNotPaid*LoanIsGood,PaymentNumber,""), "")</f>
        <v/>
      </c>
      <c r="B218" s="8" t="str">
        <f ca="1">IFERROR(IF(LoanIsNotPaid*LoanIsGood,PaymentDate,""), "")</f>
        <v/>
      </c>
      <c r="C218" s="11" t="str">
        <f ca="1">IFERROR(IF(LoanIsNotPaid*LoanIsGood,LoanValue,""), "")</f>
        <v/>
      </c>
      <c r="D218" s="11" t="str">
        <f ca="1">IFERROR(IF(LoanIsNotPaid*LoanIsGood,MonthlyPayment,""), "")</f>
        <v/>
      </c>
      <c r="E218" s="11" t="str">
        <f ca="1">IFERROR(IF(LoanIsNotPaid*LoanIsGood,Principal,""), "")</f>
        <v/>
      </c>
      <c r="F218" s="11" t="str">
        <f ca="1">IFERROR(IF(LoanIsNotPaid*LoanIsGood,InterestAmt,""), "")</f>
        <v/>
      </c>
      <c r="G218" s="11" t="str">
        <f ca="1">IFERROR(IF(LoanIsNotPaid*LoanIsGood,EndingBalance,""), "")</f>
        <v/>
      </c>
    </row>
    <row r="219" spans="1:7" ht="20.100000000000001" customHeight="1" x14ac:dyDescent="0.2">
      <c r="A219" s="5" t="str">
        <f ca="1">IFERROR(IF(LoanIsNotPaid*LoanIsGood,PaymentNumber,""), "")</f>
        <v/>
      </c>
      <c r="B219" s="8" t="str">
        <f ca="1">IFERROR(IF(LoanIsNotPaid*LoanIsGood,PaymentDate,""), "")</f>
        <v/>
      </c>
      <c r="C219" s="11" t="str">
        <f ca="1">IFERROR(IF(LoanIsNotPaid*LoanIsGood,LoanValue,""), "")</f>
        <v/>
      </c>
      <c r="D219" s="11" t="str">
        <f ca="1">IFERROR(IF(LoanIsNotPaid*LoanIsGood,MonthlyPayment,""), "")</f>
        <v/>
      </c>
      <c r="E219" s="11" t="str">
        <f ca="1">IFERROR(IF(LoanIsNotPaid*LoanIsGood,Principal,""), "")</f>
        <v/>
      </c>
      <c r="F219" s="11" t="str">
        <f ca="1">IFERROR(IF(LoanIsNotPaid*LoanIsGood,InterestAmt,""), "")</f>
        <v/>
      </c>
      <c r="G219" s="11" t="str">
        <f ca="1">IFERROR(IF(LoanIsNotPaid*LoanIsGood,EndingBalance,""), "")</f>
        <v/>
      </c>
    </row>
    <row r="220" spans="1:7" ht="20.100000000000001" customHeight="1" x14ac:dyDescent="0.2">
      <c r="A220" s="5" t="str">
        <f ca="1">IFERROR(IF(LoanIsNotPaid*LoanIsGood,PaymentNumber,""), "")</f>
        <v/>
      </c>
      <c r="B220" s="8" t="str">
        <f ca="1">IFERROR(IF(LoanIsNotPaid*LoanIsGood,PaymentDate,""), "")</f>
        <v/>
      </c>
      <c r="C220" s="11" t="str">
        <f ca="1">IFERROR(IF(LoanIsNotPaid*LoanIsGood,LoanValue,""), "")</f>
        <v/>
      </c>
      <c r="D220" s="11" t="str">
        <f ca="1">IFERROR(IF(LoanIsNotPaid*LoanIsGood,MonthlyPayment,""), "")</f>
        <v/>
      </c>
      <c r="E220" s="11" t="str">
        <f ca="1">IFERROR(IF(LoanIsNotPaid*LoanIsGood,Principal,""), "")</f>
        <v/>
      </c>
      <c r="F220" s="11" t="str">
        <f ca="1">IFERROR(IF(LoanIsNotPaid*LoanIsGood,InterestAmt,""), "")</f>
        <v/>
      </c>
      <c r="G220" s="11" t="str">
        <f ca="1">IFERROR(IF(LoanIsNotPaid*LoanIsGood,EndingBalance,""), "")</f>
        <v/>
      </c>
    </row>
    <row r="221" spans="1:7" ht="20.100000000000001" customHeight="1" x14ac:dyDescent="0.2">
      <c r="A221" s="5" t="str">
        <f ca="1">IFERROR(IF(LoanIsNotPaid*LoanIsGood,PaymentNumber,""), "")</f>
        <v/>
      </c>
      <c r="B221" s="8" t="str">
        <f ca="1">IFERROR(IF(LoanIsNotPaid*LoanIsGood,PaymentDate,""), "")</f>
        <v/>
      </c>
      <c r="C221" s="11" t="str">
        <f ca="1">IFERROR(IF(LoanIsNotPaid*LoanIsGood,LoanValue,""), "")</f>
        <v/>
      </c>
      <c r="D221" s="11" t="str">
        <f ca="1">IFERROR(IF(LoanIsNotPaid*LoanIsGood,MonthlyPayment,""), "")</f>
        <v/>
      </c>
      <c r="E221" s="11" t="str">
        <f ca="1">IFERROR(IF(LoanIsNotPaid*LoanIsGood,Principal,""), "")</f>
        <v/>
      </c>
      <c r="F221" s="11" t="str">
        <f ca="1">IFERROR(IF(LoanIsNotPaid*LoanIsGood,InterestAmt,""), "")</f>
        <v/>
      </c>
      <c r="G221" s="11" t="str">
        <f ca="1">IFERROR(IF(LoanIsNotPaid*LoanIsGood,EndingBalance,""), "")</f>
        <v/>
      </c>
    </row>
    <row r="222" spans="1:7" ht="20.100000000000001" customHeight="1" x14ac:dyDescent="0.2">
      <c r="A222" s="5" t="str">
        <f ca="1">IFERROR(IF(LoanIsNotPaid*LoanIsGood,PaymentNumber,""), "")</f>
        <v/>
      </c>
      <c r="B222" s="8" t="str">
        <f ca="1">IFERROR(IF(LoanIsNotPaid*LoanIsGood,PaymentDate,""), "")</f>
        <v/>
      </c>
      <c r="C222" s="11" t="str">
        <f ca="1">IFERROR(IF(LoanIsNotPaid*LoanIsGood,LoanValue,""), "")</f>
        <v/>
      </c>
      <c r="D222" s="11" t="str">
        <f ca="1">IFERROR(IF(LoanIsNotPaid*LoanIsGood,MonthlyPayment,""), "")</f>
        <v/>
      </c>
      <c r="E222" s="11" t="str">
        <f ca="1">IFERROR(IF(LoanIsNotPaid*LoanIsGood,Principal,""), "")</f>
        <v/>
      </c>
      <c r="F222" s="11" t="str">
        <f ca="1">IFERROR(IF(LoanIsNotPaid*LoanIsGood,InterestAmt,""), "")</f>
        <v/>
      </c>
      <c r="G222" s="11" t="str">
        <f ca="1">IFERROR(IF(LoanIsNotPaid*LoanIsGood,EndingBalance,""), "")</f>
        <v/>
      </c>
    </row>
    <row r="223" spans="1:7" ht="20.100000000000001" customHeight="1" x14ac:dyDescent="0.2">
      <c r="A223" s="5" t="str">
        <f ca="1">IFERROR(IF(LoanIsNotPaid*LoanIsGood,PaymentNumber,""), "")</f>
        <v/>
      </c>
      <c r="B223" s="8" t="str">
        <f ca="1">IFERROR(IF(LoanIsNotPaid*LoanIsGood,PaymentDate,""), "")</f>
        <v/>
      </c>
      <c r="C223" s="11" t="str">
        <f ca="1">IFERROR(IF(LoanIsNotPaid*LoanIsGood,LoanValue,""), "")</f>
        <v/>
      </c>
      <c r="D223" s="11" t="str">
        <f ca="1">IFERROR(IF(LoanIsNotPaid*LoanIsGood,MonthlyPayment,""), "")</f>
        <v/>
      </c>
      <c r="E223" s="11" t="str">
        <f ca="1">IFERROR(IF(LoanIsNotPaid*LoanIsGood,Principal,""), "")</f>
        <v/>
      </c>
      <c r="F223" s="11" t="str">
        <f ca="1">IFERROR(IF(LoanIsNotPaid*LoanIsGood,InterestAmt,""), "")</f>
        <v/>
      </c>
      <c r="G223" s="11" t="str">
        <f ca="1">IFERROR(IF(LoanIsNotPaid*LoanIsGood,EndingBalance,""), "")</f>
        <v/>
      </c>
    </row>
    <row r="224" spans="1:7" ht="20.100000000000001" customHeight="1" x14ac:dyDescent="0.2">
      <c r="A224" s="5" t="str">
        <f ca="1">IFERROR(IF(LoanIsNotPaid*LoanIsGood,PaymentNumber,""), "")</f>
        <v/>
      </c>
      <c r="B224" s="8" t="str">
        <f ca="1">IFERROR(IF(LoanIsNotPaid*LoanIsGood,PaymentDate,""), "")</f>
        <v/>
      </c>
      <c r="C224" s="11" t="str">
        <f ca="1">IFERROR(IF(LoanIsNotPaid*LoanIsGood,LoanValue,""), "")</f>
        <v/>
      </c>
      <c r="D224" s="11" t="str">
        <f ca="1">IFERROR(IF(LoanIsNotPaid*LoanIsGood,MonthlyPayment,""), "")</f>
        <v/>
      </c>
      <c r="E224" s="11" t="str">
        <f ca="1">IFERROR(IF(LoanIsNotPaid*LoanIsGood,Principal,""), "")</f>
        <v/>
      </c>
      <c r="F224" s="11" t="str">
        <f ca="1">IFERROR(IF(LoanIsNotPaid*LoanIsGood,InterestAmt,""), "")</f>
        <v/>
      </c>
      <c r="G224" s="11" t="str">
        <f ca="1">IFERROR(IF(LoanIsNotPaid*LoanIsGood,EndingBalance,""), "")</f>
        <v/>
      </c>
    </row>
    <row r="225" spans="1:7" ht="20.100000000000001" customHeight="1" x14ac:dyDescent="0.2">
      <c r="A225" s="5" t="str">
        <f ca="1">IFERROR(IF(LoanIsNotPaid*LoanIsGood,PaymentNumber,""), "")</f>
        <v/>
      </c>
      <c r="B225" s="8" t="str">
        <f ca="1">IFERROR(IF(LoanIsNotPaid*LoanIsGood,PaymentDate,""), "")</f>
        <v/>
      </c>
      <c r="C225" s="11" t="str">
        <f ca="1">IFERROR(IF(LoanIsNotPaid*LoanIsGood,LoanValue,""), "")</f>
        <v/>
      </c>
      <c r="D225" s="11" t="str">
        <f ca="1">IFERROR(IF(LoanIsNotPaid*LoanIsGood,MonthlyPayment,""), "")</f>
        <v/>
      </c>
      <c r="E225" s="11" t="str">
        <f ca="1">IFERROR(IF(LoanIsNotPaid*LoanIsGood,Principal,""), "")</f>
        <v/>
      </c>
      <c r="F225" s="11" t="str">
        <f ca="1">IFERROR(IF(LoanIsNotPaid*LoanIsGood,InterestAmt,""), "")</f>
        <v/>
      </c>
      <c r="G225" s="11" t="str">
        <f ca="1">IFERROR(IF(LoanIsNotPaid*LoanIsGood,EndingBalance,""), "")</f>
        <v/>
      </c>
    </row>
    <row r="226" spans="1:7" ht="20.100000000000001" customHeight="1" x14ac:dyDescent="0.2">
      <c r="A226" s="5" t="str">
        <f ca="1">IFERROR(IF(LoanIsNotPaid*LoanIsGood,PaymentNumber,""), "")</f>
        <v/>
      </c>
      <c r="B226" s="8" t="str">
        <f ca="1">IFERROR(IF(LoanIsNotPaid*LoanIsGood,PaymentDate,""), "")</f>
        <v/>
      </c>
      <c r="C226" s="11" t="str">
        <f ca="1">IFERROR(IF(LoanIsNotPaid*LoanIsGood,LoanValue,""), "")</f>
        <v/>
      </c>
      <c r="D226" s="11" t="str">
        <f ca="1">IFERROR(IF(LoanIsNotPaid*LoanIsGood,MonthlyPayment,""), "")</f>
        <v/>
      </c>
      <c r="E226" s="11" t="str">
        <f ca="1">IFERROR(IF(LoanIsNotPaid*LoanIsGood,Principal,""), "")</f>
        <v/>
      </c>
      <c r="F226" s="11" t="str">
        <f ca="1">IFERROR(IF(LoanIsNotPaid*LoanIsGood,InterestAmt,""), "")</f>
        <v/>
      </c>
      <c r="G226" s="11" t="str">
        <f ca="1">IFERROR(IF(LoanIsNotPaid*LoanIsGood,EndingBalance,""), "")</f>
        <v/>
      </c>
    </row>
    <row r="227" spans="1:7" ht="20.100000000000001" customHeight="1" x14ac:dyDescent="0.2">
      <c r="A227" s="5" t="str">
        <f ca="1">IFERROR(IF(LoanIsNotPaid*LoanIsGood,PaymentNumber,""), "")</f>
        <v/>
      </c>
      <c r="B227" s="8" t="str">
        <f ca="1">IFERROR(IF(LoanIsNotPaid*LoanIsGood,PaymentDate,""), "")</f>
        <v/>
      </c>
      <c r="C227" s="11" t="str">
        <f ca="1">IFERROR(IF(LoanIsNotPaid*LoanIsGood,LoanValue,""), "")</f>
        <v/>
      </c>
      <c r="D227" s="11" t="str">
        <f ca="1">IFERROR(IF(LoanIsNotPaid*LoanIsGood,MonthlyPayment,""), "")</f>
        <v/>
      </c>
      <c r="E227" s="11" t="str">
        <f ca="1">IFERROR(IF(LoanIsNotPaid*LoanIsGood,Principal,""), "")</f>
        <v/>
      </c>
      <c r="F227" s="11" t="str">
        <f ca="1">IFERROR(IF(LoanIsNotPaid*LoanIsGood,InterestAmt,""), "")</f>
        <v/>
      </c>
      <c r="G227" s="11" t="str">
        <f ca="1">IFERROR(IF(LoanIsNotPaid*LoanIsGood,EndingBalance,""), "")</f>
        <v/>
      </c>
    </row>
    <row r="228" spans="1:7" ht="20.100000000000001" customHeight="1" x14ac:dyDescent="0.2">
      <c r="A228" s="5" t="str">
        <f ca="1">IFERROR(IF(LoanIsNotPaid*LoanIsGood,PaymentNumber,""), "")</f>
        <v/>
      </c>
      <c r="B228" s="8" t="str">
        <f ca="1">IFERROR(IF(LoanIsNotPaid*LoanIsGood,PaymentDate,""), "")</f>
        <v/>
      </c>
      <c r="C228" s="11" t="str">
        <f ca="1">IFERROR(IF(LoanIsNotPaid*LoanIsGood,LoanValue,""), "")</f>
        <v/>
      </c>
      <c r="D228" s="11" t="str">
        <f ca="1">IFERROR(IF(LoanIsNotPaid*LoanIsGood,MonthlyPayment,""), "")</f>
        <v/>
      </c>
      <c r="E228" s="11" t="str">
        <f ca="1">IFERROR(IF(LoanIsNotPaid*LoanIsGood,Principal,""), "")</f>
        <v/>
      </c>
      <c r="F228" s="11" t="str">
        <f ca="1">IFERROR(IF(LoanIsNotPaid*LoanIsGood,InterestAmt,""), "")</f>
        <v/>
      </c>
      <c r="G228" s="11" t="str">
        <f ca="1">IFERROR(IF(LoanIsNotPaid*LoanIsGood,EndingBalance,""), "")</f>
        <v/>
      </c>
    </row>
    <row r="229" spans="1:7" ht="20.100000000000001" customHeight="1" x14ac:dyDescent="0.2">
      <c r="A229" s="5" t="str">
        <f ca="1">IFERROR(IF(LoanIsNotPaid*LoanIsGood,PaymentNumber,""), "")</f>
        <v/>
      </c>
      <c r="B229" s="8" t="str">
        <f ca="1">IFERROR(IF(LoanIsNotPaid*LoanIsGood,PaymentDate,""), "")</f>
        <v/>
      </c>
      <c r="C229" s="11" t="str">
        <f ca="1">IFERROR(IF(LoanIsNotPaid*LoanIsGood,LoanValue,""), "")</f>
        <v/>
      </c>
      <c r="D229" s="11" t="str">
        <f ca="1">IFERROR(IF(LoanIsNotPaid*LoanIsGood,MonthlyPayment,""), "")</f>
        <v/>
      </c>
      <c r="E229" s="11" t="str">
        <f ca="1">IFERROR(IF(LoanIsNotPaid*LoanIsGood,Principal,""), "")</f>
        <v/>
      </c>
      <c r="F229" s="11" t="str">
        <f ca="1">IFERROR(IF(LoanIsNotPaid*LoanIsGood,InterestAmt,""), "")</f>
        <v/>
      </c>
      <c r="G229" s="11" t="str">
        <f ca="1">IFERROR(IF(LoanIsNotPaid*LoanIsGood,EndingBalance,""), "")</f>
        <v/>
      </c>
    </row>
    <row r="230" spans="1:7" ht="20.100000000000001" customHeight="1" x14ac:dyDescent="0.2">
      <c r="A230" s="5" t="str">
        <f ca="1">IFERROR(IF(LoanIsNotPaid*LoanIsGood,PaymentNumber,""), "")</f>
        <v/>
      </c>
      <c r="B230" s="8" t="str">
        <f ca="1">IFERROR(IF(LoanIsNotPaid*LoanIsGood,PaymentDate,""), "")</f>
        <v/>
      </c>
      <c r="C230" s="11" t="str">
        <f ca="1">IFERROR(IF(LoanIsNotPaid*LoanIsGood,LoanValue,""), "")</f>
        <v/>
      </c>
      <c r="D230" s="11" t="str">
        <f ca="1">IFERROR(IF(LoanIsNotPaid*LoanIsGood,MonthlyPayment,""), "")</f>
        <v/>
      </c>
      <c r="E230" s="11" t="str">
        <f ca="1">IFERROR(IF(LoanIsNotPaid*LoanIsGood,Principal,""), "")</f>
        <v/>
      </c>
      <c r="F230" s="11" t="str">
        <f ca="1">IFERROR(IF(LoanIsNotPaid*LoanIsGood,InterestAmt,""), "")</f>
        <v/>
      </c>
      <c r="G230" s="11" t="str">
        <f ca="1">IFERROR(IF(LoanIsNotPaid*LoanIsGood,EndingBalance,""), "")</f>
        <v/>
      </c>
    </row>
    <row r="231" spans="1:7" ht="20.100000000000001" customHeight="1" x14ac:dyDescent="0.2">
      <c r="A231" s="5" t="str">
        <f ca="1">IFERROR(IF(LoanIsNotPaid*LoanIsGood,PaymentNumber,""), "")</f>
        <v/>
      </c>
      <c r="B231" s="8" t="str">
        <f ca="1">IFERROR(IF(LoanIsNotPaid*LoanIsGood,PaymentDate,""), "")</f>
        <v/>
      </c>
      <c r="C231" s="11" t="str">
        <f ca="1">IFERROR(IF(LoanIsNotPaid*LoanIsGood,LoanValue,""), "")</f>
        <v/>
      </c>
      <c r="D231" s="11" t="str">
        <f ca="1">IFERROR(IF(LoanIsNotPaid*LoanIsGood,MonthlyPayment,""), "")</f>
        <v/>
      </c>
      <c r="E231" s="11" t="str">
        <f ca="1">IFERROR(IF(LoanIsNotPaid*LoanIsGood,Principal,""), "")</f>
        <v/>
      </c>
      <c r="F231" s="11" t="str">
        <f ca="1">IFERROR(IF(LoanIsNotPaid*LoanIsGood,InterestAmt,""), "")</f>
        <v/>
      </c>
      <c r="G231" s="11" t="str">
        <f ca="1">IFERROR(IF(LoanIsNotPaid*LoanIsGood,EndingBalance,""), "")</f>
        <v/>
      </c>
    </row>
    <row r="232" spans="1:7" ht="20.100000000000001" customHeight="1" x14ac:dyDescent="0.2">
      <c r="A232" s="5" t="str">
        <f ca="1">IFERROR(IF(LoanIsNotPaid*LoanIsGood,PaymentNumber,""), "")</f>
        <v/>
      </c>
      <c r="B232" s="8" t="str">
        <f ca="1">IFERROR(IF(LoanIsNotPaid*LoanIsGood,PaymentDate,""), "")</f>
        <v/>
      </c>
      <c r="C232" s="11" t="str">
        <f ca="1">IFERROR(IF(LoanIsNotPaid*LoanIsGood,LoanValue,""), "")</f>
        <v/>
      </c>
      <c r="D232" s="11" t="str">
        <f ca="1">IFERROR(IF(LoanIsNotPaid*LoanIsGood,MonthlyPayment,""), "")</f>
        <v/>
      </c>
      <c r="E232" s="11" t="str">
        <f ca="1">IFERROR(IF(LoanIsNotPaid*LoanIsGood,Principal,""), "")</f>
        <v/>
      </c>
      <c r="F232" s="11" t="str">
        <f ca="1">IFERROR(IF(LoanIsNotPaid*LoanIsGood,InterestAmt,""), "")</f>
        <v/>
      </c>
      <c r="G232" s="11" t="str">
        <f ca="1">IFERROR(IF(LoanIsNotPaid*LoanIsGood,EndingBalance,""), "")</f>
        <v/>
      </c>
    </row>
    <row r="233" spans="1:7" ht="20.100000000000001" customHeight="1" x14ac:dyDescent="0.2">
      <c r="A233" s="5" t="str">
        <f ca="1">IFERROR(IF(LoanIsNotPaid*LoanIsGood,PaymentNumber,""), "")</f>
        <v/>
      </c>
      <c r="B233" s="8" t="str">
        <f ca="1">IFERROR(IF(LoanIsNotPaid*LoanIsGood,PaymentDate,""), "")</f>
        <v/>
      </c>
      <c r="C233" s="11" t="str">
        <f ca="1">IFERROR(IF(LoanIsNotPaid*LoanIsGood,LoanValue,""), "")</f>
        <v/>
      </c>
      <c r="D233" s="11" t="str">
        <f ca="1">IFERROR(IF(LoanIsNotPaid*LoanIsGood,MonthlyPayment,""), "")</f>
        <v/>
      </c>
      <c r="E233" s="11" t="str">
        <f ca="1">IFERROR(IF(LoanIsNotPaid*LoanIsGood,Principal,""), "")</f>
        <v/>
      </c>
      <c r="F233" s="11" t="str">
        <f ca="1">IFERROR(IF(LoanIsNotPaid*LoanIsGood,InterestAmt,""), "")</f>
        <v/>
      </c>
      <c r="G233" s="11" t="str">
        <f ca="1">IFERROR(IF(LoanIsNotPaid*LoanIsGood,EndingBalance,""), "")</f>
        <v/>
      </c>
    </row>
    <row r="234" spans="1:7" ht="20.100000000000001" customHeight="1" x14ac:dyDescent="0.2">
      <c r="A234" s="5" t="str">
        <f ca="1">IFERROR(IF(LoanIsNotPaid*LoanIsGood,PaymentNumber,""), "")</f>
        <v/>
      </c>
      <c r="B234" s="8" t="str">
        <f ca="1">IFERROR(IF(LoanIsNotPaid*LoanIsGood,PaymentDate,""), "")</f>
        <v/>
      </c>
      <c r="C234" s="11" t="str">
        <f ca="1">IFERROR(IF(LoanIsNotPaid*LoanIsGood,LoanValue,""), "")</f>
        <v/>
      </c>
      <c r="D234" s="11" t="str">
        <f ca="1">IFERROR(IF(LoanIsNotPaid*LoanIsGood,MonthlyPayment,""), "")</f>
        <v/>
      </c>
      <c r="E234" s="11" t="str">
        <f ca="1">IFERROR(IF(LoanIsNotPaid*LoanIsGood,Principal,""), "")</f>
        <v/>
      </c>
      <c r="F234" s="11" t="str">
        <f ca="1">IFERROR(IF(LoanIsNotPaid*LoanIsGood,InterestAmt,""), "")</f>
        <v/>
      </c>
      <c r="G234" s="11" t="str">
        <f ca="1">IFERROR(IF(LoanIsNotPaid*LoanIsGood,EndingBalance,""), "")</f>
        <v/>
      </c>
    </row>
    <row r="235" spans="1:7" ht="20.100000000000001" customHeight="1" x14ac:dyDescent="0.2">
      <c r="A235" s="5" t="str">
        <f ca="1">IFERROR(IF(LoanIsNotPaid*LoanIsGood,PaymentNumber,""), "")</f>
        <v/>
      </c>
      <c r="B235" s="8" t="str">
        <f ca="1">IFERROR(IF(LoanIsNotPaid*LoanIsGood,PaymentDate,""), "")</f>
        <v/>
      </c>
      <c r="C235" s="11" t="str">
        <f ca="1">IFERROR(IF(LoanIsNotPaid*LoanIsGood,LoanValue,""), "")</f>
        <v/>
      </c>
      <c r="D235" s="11" t="str">
        <f ca="1">IFERROR(IF(LoanIsNotPaid*LoanIsGood,MonthlyPayment,""), "")</f>
        <v/>
      </c>
      <c r="E235" s="11" t="str">
        <f ca="1">IFERROR(IF(LoanIsNotPaid*LoanIsGood,Principal,""), "")</f>
        <v/>
      </c>
      <c r="F235" s="11" t="str">
        <f ca="1">IFERROR(IF(LoanIsNotPaid*LoanIsGood,InterestAmt,""), "")</f>
        <v/>
      </c>
      <c r="G235" s="11" t="str">
        <f ca="1">IFERROR(IF(LoanIsNotPaid*LoanIsGood,EndingBalance,""), "")</f>
        <v/>
      </c>
    </row>
    <row r="236" spans="1:7" ht="20.100000000000001" customHeight="1" x14ac:dyDescent="0.2">
      <c r="A236" s="5" t="str">
        <f ca="1">IFERROR(IF(LoanIsNotPaid*LoanIsGood,PaymentNumber,""), "")</f>
        <v/>
      </c>
      <c r="B236" s="8" t="str">
        <f ca="1">IFERROR(IF(LoanIsNotPaid*LoanIsGood,PaymentDate,""), "")</f>
        <v/>
      </c>
      <c r="C236" s="11" t="str">
        <f ca="1">IFERROR(IF(LoanIsNotPaid*LoanIsGood,LoanValue,""), "")</f>
        <v/>
      </c>
      <c r="D236" s="11" t="str">
        <f ca="1">IFERROR(IF(LoanIsNotPaid*LoanIsGood,MonthlyPayment,""), "")</f>
        <v/>
      </c>
      <c r="E236" s="11" t="str">
        <f ca="1">IFERROR(IF(LoanIsNotPaid*LoanIsGood,Principal,""), "")</f>
        <v/>
      </c>
      <c r="F236" s="11" t="str">
        <f ca="1">IFERROR(IF(LoanIsNotPaid*LoanIsGood,InterestAmt,""), "")</f>
        <v/>
      </c>
      <c r="G236" s="11" t="str">
        <f ca="1">IFERROR(IF(LoanIsNotPaid*LoanIsGood,EndingBalance,""), "")</f>
        <v/>
      </c>
    </row>
    <row r="237" spans="1:7" ht="20.100000000000001" customHeight="1" x14ac:dyDescent="0.2">
      <c r="A237" s="5" t="str">
        <f ca="1">IFERROR(IF(LoanIsNotPaid*LoanIsGood,PaymentNumber,""), "")</f>
        <v/>
      </c>
      <c r="B237" s="8" t="str">
        <f ca="1">IFERROR(IF(LoanIsNotPaid*LoanIsGood,PaymentDate,""), "")</f>
        <v/>
      </c>
      <c r="C237" s="11" t="str">
        <f ca="1">IFERROR(IF(LoanIsNotPaid*LoanIsGood,LoanValue,""), "")</f>
        <v/>
      </c>
      <c r="D237" s="11" t="str">
        <f ca="1">IFERROR(IF(LoanIsNotPaid*LoanIsGood,MonthlyPayment,""), "")</f>
        <v/>
      </c>
      <c r="E237" s="11" t="str">
        <f ca="1">IFERROR(IF(LoanIsNotPaid*LoanIsGood,Principal,""), "")</f>
        <v/>
      </c>
      <c r="F237" s="11" t="str">
        <f ca="1">IFERROR(IF(LoanIsNotPaid*LoanIsGood,InterestAmt,""), "")</f>
        <v/>
      </c>
      <c r="G237" s="11" t="str">
        <f ca="1">IFERROR(IF(LoanIsNotPaid*LoanIsGood,EndingBalance,""), "")</f>
        <v/>
      </c>
    </row>
    <row r="238" spans="1:7" ht="20.100000000000001" customHeight="1" x14ac:dyDescent="0.2">
      <c r="A238" s="5" t="str">
        <f ca="1">IFERROR(IF(LoanIsNotPaid*LoanIsGood,PaymentNumber,""), "")</f>
        <v/>
      </c>
      <c r="B238" s="8" t="str">
        <f ca="1">IFERROR(IF(LoanIsNotPaid*LoanIsGood,PaymentDate,""), "")</f>
        <v/>
      </c>
      <c r="C238" s="11" t="str">
        <f ca="1">IFERROR(IF(LoanIsNotPaid*LoanIsGood,LoanValue,""), "")</f>
        <v/>
      </c>
      <c r="D238" s="11" t="str">
        <f ca="1">IFERROR(IF(LoanIsNotPaid*LoanIsGood,MonthlyPayment,""), "")</f>
        <v/>
      </c>
      <c r="E238" s="11" t="str">
        <f ca="1">IFERROR(IF(LoanIsNotPaid*LoanIsGood,Principal,""), "")</f>
        <v/>
      </c>
      <c r="F238" s="11" t="str">
        <f ca="1">IFERROR(IF(LoanIsNotPaid*LoanIsGood,InterestAmt,""), "")</f>
        <v/>
      </c>
      <c r="G238" s="11" t="str">
        <f ca="1">IFERROR(IF(LoanIsNotPaid*LoanIsGood,EndingBalance,""), "")</f>
        <v/>
      </c>
    </row>
    <row r="239" spans="1:7" ht="20.100000000000001" customHeight="1" x14ac:dyDescent="0.2">
      <c r="A239" s="5" t="str">
        <f ca="1">IFERROR(IF(LoanIsNotPaid*LoanIsGood,PaymentNumber,""), "")</f>
        <v/>
      </c>
      <c r="B239" s="8" t="str">
        <f ca="1">IFERROR(IF(LoanIsNotPaid*LoanIsGood,PaymentDate,""), "")</f>
        <v/>
      </c>
      <c r="C239" s="11" t="str">
        <f ca="1">IFERROR(IF(LoanIsNotPaid*LoanIsGood,LoanValue,""), "")</f>
        <v/>
      </c>
      <c r="D239" s="11" t="str">
        <f ca="1">IFERROR(IF(LoanIsNotPaid*LoanIsGood,MonthlyPayment,""), "")</f>
        <v/>
      </c>
      <c r="E239" s="11" t="str">
        <f ca="1">IFERROR(IF(LoanIsNotPaid*LoanIsGood,Principal,""), "")</f>
        <v/>
      </c>
      <c r="F239" s="11" t="str">
        <f ca="1">IFERROR(IF(LoanIsNotPaid*LoanIsGood,InterestAmt,""), "")</f>
        <v/>
      </c>
      <c r="G239" s="11" t="str">
        <f ca="1">IFERROR(IF(LoanIsNotPaid*LoanIsGood,EndingBalance,""), "")</f>
        <v/>
      </c>
    </row>
    <row r="240" spans="1:7" ht="20.100000000000001" customHeight="1" x14ac:dyDescent="0.2">
      <c r="A240" s="5" t="str">
        <f ca="1">IFERROR(IF(LoanIsNotPaid*LoanIsGood,PaymentNumber,""), "")</f>
        <v/>
      </c>
      <c r="B240" s="8" t="str">
        <f ca="1">IFERROR(IF(LoanIsNotPaid*LoanIsGood,PaymentDate,""), "")</f>
        <v/>
      </c>
      <c r="C240" s="11" t="str">
        <f ca="1">IFERROR(IF(LoanIsNotPaid*LoanIsGood,LoanValue,""), "")</f>
        <v/>
      </c>
      <c r="D240" s="11" t="str">
        <f ca="1">IFERROR(IF(LoanIsNotPaid*LoanIsGood,MonthlyPayment,""), "")</f>
        <v/>
      </c>
      <c r="E240" s="11" t="str">
        <f ca="1">IFERROR(IF(LoanIsNotPaid*LoanIsGood,Principal,""), "")</f>
        <v/>
      </c>
      <c r="F240" s="11" t="str">
        <f ca="1">IFERROR(IF(LoanIsNotPaid*LoanIsGood,InterestAmt,""), "")</f>
        <v/>
      </c>
      <c r="G240" s="11" t="str">
        <f ca="1">IFERROR(IF(LoanIsNotPaid*LoanIsGood,EndingBalance,""), "")</f>
        <v/>
      </c>
    </row>
    <row r="241" spans="1:7" ht="20.100000000000001" customHeight="1" x14ac:dyDescent="0.2">
      <c r="A241" s="5" t="str">
        <f ca="1">IFERROR(IF(LoanIsNotPaid*LoanIsGood,PaymentNumber,""), "")</f>
        <v/>
      </c>
      <c r="B241" s="8" t="str">
        <f ca="1">IFERROR(IF(LoanIsNotPaid*LoanIsGood,PaymentDate,""), "")</f>
        <v/>
      </c>
      <c r="C241" s="11" t="str">
        <f ca="1">IFERROR(IF(LoanIsNotPaid*LoanIsGood,LoanValue,""), "")</f>
        <v/>
      </c>
      <c r="D241" s="11" t="str">
        <f ca="1">IFERROR(IF(LoanIsNotPaid*LoanIsGood,MonthlyPayment,""), "")</f>
        <v/>
      </c>
      <c r="E241" s="11" t="str">
        <f ca="1">IFERROR(IF(LoanIsNotPaid*LoanIsGood,Principal,""), "")</f>
        <v/>
      </c>
      <c r="F241" s="11" t="str">
        <f ca="1">IFERROR(IF(LoanIsNotPaid*LoanIsGood,InterestAmt,""), "")</f>
        <v/>
      </c>
      <c r="G241" s="11" t="str">
        <f ca="1">IFERROR(IF(LoanIsNotPaid*LoanIsGood,EndingBalance,""), "")</f>
        <v/>
      </c>
    </row>
    <row r="242" spans="1:7" ht="20.100000000000001" customHeight="1" x14ac:dyDescent="0.2">
      <c r="A242" s="5" t="str">
        <f ca="1">IFERROR(IF(LoanIsNotPaid*LoanIsGood,PaymentNumber,""), "")</f>
        <v/>
      </c>
      <c r="B242" s="8" t="str">
        <f ca="1">IFERROR(IF(LoanIsNotPaid*LoanIsGood,PaymentDate,""), "")</f>
        <v/>
      </c>
      <c r="C242" s="11" t="str">
        <f ca="1">IFERROR(IF(LoanIsNotPaid*LoanIsGood,LoanValue,""), "")</f>
        <v/>
      </c>
      <c r="D242" s="11" t="str">
        <f ca="1">IFERROR(IF(LoanIsNotPaid*LoanIsGood,MonthlyPayment,""), "")</f>
        <v/>
      </c>
      <c r="E242" s="11" t="str">
        <f ca="1">IFERROR(IF(LoanIsNotPaid*LoanIsGood,Principal,""), "")</f>
        <v/>
      </c>
      <c r="F242" s="11" t="str">
        <f ca="1">IFERROR(IF(LoanIsNotPaid*LoanIsGood,InterestAmt,""), "")</f>
        <v/>
      </c>
      <c r="G242" s="11" t="str">
        <f ca="1">IFERROR(IF(LoanIsNotPaid*LoanIsGood,EndingBalance,""), "")</f>
        <v/>
      </c>
    </row>
    <row r="243" spans="1:7" ht="20.100000000000001" customHeight="1" x14ac:dyDescent="0.2">
      <c r="A243" s="5" t="str">
        <f ca="1">IFERROR(IF(LoanIsNotPaid*LoanIsGood,PaymentNumber,""), "")</f>
        <v/>
      </c>
      <c r="B243" s="8" t="str">
        <f ca="1">IFERROR(IF(LoanIsNotPaid*LoanIsGood,PaymentDate,""), "")</f>
        <v/>
      </c>
      <c r="C243" s="11" t="str">
        <f ca="1">IFERROR(IF(LoanIsNotPaid*LoanIsGood,LoanValue,""), "")</f>
        <v/>
      </c>
      <c r="D243" s="11" t="str">
        <f ca="1">IFERROR(IF(LoanIsNotPaid*LoanIsGood,MonthlyPayment,""), "")</f>
        <v/>
      </c>
      <c r="E243" s="11" t="str">
        <f ca="1">IFERROR(IF(LoanIsNotPaid*LoanIsGood,Principal,""), "")</f>
        <v/>
      </c>
      <c r="F243" s="11" t="str">
        <f ca="1">IFERROR(IF(LoanIsNotPaid*LoanIsGood,InterestAmt,""), "")</f>
        <v/>
      </c>
      <c r="G243" s="11" t="str">
        <f ca="1">IFERROR(IF(LoanIsNotPaid*LoanIsGood,EndingBalance,""), "")</f>
        <v/>
      </c>
    </row>
    <row r="244" spans="1:7" ht="20.100000000000001" customHeight="1" x14ac:dyDescent="0.2">
      <c r="A244" s="5" t="str">
        <f ca="1">IFERROR(IF(LoanIsNotPaid*LoanIsGood,PaymentNumber,""), "")</f>
        <v/>
      </c>
      <c r="B244" s="8" t="str">
        <f ca="1">IFERROR(IF(LoanIsNotPaid*LoanIsGood,PaymentDate,""), "")</f>
        <v/>
      </c>
      <c r="C244" s="11" t="str">
        <f ca="1">IFERROR(IF(LoanIsNotPaid*LoanIsGood,LoanValue,""), "")</f>
        <v/>
      </c>
      <c r="D244" s="11" t="str">
        <f ca="1">IFERROR(IF(LoanIsNotPaid*LoanIsGood,MonthlyPayment,""), "")</f>
        <v/>
      </c>
      <c r="E244" s="11" t="str">
        <f ca="1">IFERROR(IF(LoanIsNotPaid*LoanIsGood,Principal,""), "")</f>
        <v/>
      </c>
      <c r="F244" s="11" t="str">
        <f ca="1">IFERROR(IF(LoanIsNotPaid*LoanIsGood,InterestAmt,""), "")</f>
        <v/>
      </c>
      <c r="G244" s="11" t="str">
        <f ca="1">IFERROR(IF(LoanIsNotPaid*LoanIsGood,EndingBalance,""), "")</f>
        <v/>
      </c>
    </row>
    <row r="245" spans="1:7" ht="20.100000000000001" customHeight="1" x14ac:dyDescent="0.2">
      <c r="A245" s="5" t="str">
        <f ca="1">IFERROR(IF(LoanIsNotPaid*LoanIsGood,PaymentNumber,""), "")</f>
        <v/>
      </c>
      <c r="B245" s="8" t="str">
        <f ca="1">IFERROR(IF(LoanIsNotPaid*LoanIsGood,PaymentDate,""), "")</f>
        <v/>
      </c>
      <c r="C245" s="11" t="str">
        <f ca="1">IFERROR(IF(LoanIsNotPaid*LoanIsGood,LoanValue,""), "")</f>
        <v/>
      </c>
      <c r="D245" s="11" t="str">
        <f ca="1">IFERROR(IF(LoanIsNotPaid*LoanIsGood,MonthlyPayment,""), "")</f>
        <v/>
      </c>
      <c r="E245" s="11" t="str">
        <f ca="1">IFERROR(IF(LoanIsNotPaid*LoanIsGood,Principal,""), "")</f>
        <v/>
      </c>
      <c r="F245" s="11" t="str">
        <f ca="1">IFERROR(IF(LoanIsNotPaid*LoanIsGood,InterestAmt,""), "")</f>
        <v/>
      </c>
      <c r="G245" s="11" t="str">
        <f ca="1">IFERROR(IF(LoanIsNotPaid*LoanIsGood,EndingBalance,""), "")</f>
        <v/>
      </c>
    </row>
    <row r="246" spans="1:7" ht="20.100000000000001" customHeight="1" x14ac:dyDescent="0.2">
      <c r="A246" s="5" t="str">
        <f ca="1">IFERROR(IF(LoanIsNotPaid*LoanIsGood,PaymentNumber,""), "")</f>
        <v/>
      </c>
      <c r="B246" s="8" t="str">
        <f ca="1">IFERROR(IF(LoanIsNotPaid*LoanIsGood,PaymentDate,""), "")</f>
        <v/>
      </c>
      <c r="C246" s="11" t="str">
        <f ca="1">IFERROR(IF(LoanIsNotPaid*LoanIsGood,LoanValue,""), "")</f>
        <v/>
      </c>
      <c r="D246" s="11" t="str">
        <f ca="1">IFERROR(IF(LoanIsNotPaid*LoanIsGood,MonthlyPayment,""), "")</f>
        <v/>
      </c>
      <c r="E246" s="11" t="str">
        <f ca="1">IFERROR(IF(LoanIsNotPaid*LoanIsGood,Principal,""), "")</f>
        <v/>
      </c>
      <c r="F246" s="11" t="str">
        <f ca="1">IFERROR(IF(LoanIsNotPaid*LoanIsGood,InterestAmt,""), "")</f>
        <v/>
      </c>
      <c r="G246" s="11" t="str">
        <f ca="1">IFERROR(IF(LoanIsNotPaid*LoanIsGood,EndingBalance,""), "")</f>
        <v/>
      </c>
    </row>
    <row r="247" spans="1:7" ht="20.100000000000001" customHeight="1" x14ac:dyDescent="0.2">
      <c r="A247" s="5" t="str">
        <f ca="1">IFERROR(IF(LoanIsNotPaid*LoanIsGood,PaymentNumber,""), "")</f>
        <v/>
      </c>
      <c r="B247" s="8" t="str">
        <f ca="1">IFERROR(IF(LoanIsNotPaid*LoanIsGood,PaymentDate,""), "")</f>
        <v/>
      </c>
      <c r="C247" s="11" t="str">
        <f ca="1">IFERROR(IF(LoanIsNotPaid*LoanIsGood,LoanValue,""), "")</f>
        <v/>
      </c>
      <c r="D247" s="11" t="str">
        <f ca="1">IFERROR(IF(LoanIsNotPaid*LoanIsGood,MonthlyPayment,""), "")</f>
        <v/>
      </c>
      <c r="E247" s="11" t="str">
        <f ca="1">IFERROR(IF(LoanIsNotPaid*LoanIsGood,Principal,""), "")</f>
        <v/>
      </c>
      <c r="F247" s="11" t="str">
        <f ca="1">IFERROR(IF(LoanIsNotPaid*LoanIsGood,InterestAmt,""), "")</f>
        <v/>
      </c>
      <c r="G247" s="11" t="str">
        <f ca="1">IFERROR(IF(LoanIsNotPaid*LoanIsGood,EndingBalance,""), "")</f>
        <v/>
      </c>
    </row>
    <row r="248" spans="1:7" ht="20.100000000000001" customHeight="1" x14ac:dyDescent="0.2">
      <c r="A248" s="5" t="str">
        <f ca="1">IFERROR(IF(LoanIsNotPaid*LoanIsGood,PaymentNumber,""), "")</f>
        <v/>
      </c>
      <c r="B248" s="8" t="str">
        <f ca="1">IFERROR(IF(LoanIsNotPaid*LoanIsGood,PaymentDate,""), "")</f>
        <v/>
      </c>
      <c r="C248" s="11" t="str">
        <f ca="1">IFERROR(IF(LoanIsNotPaid*LoanIsGood,LoanValue,""), "")</f>
        <v/>
      </c>
      <c r="D248" s="11" t="str">
        <f ca="1">IFERROR(IF(LoanIsNotPaid*LoanIsGood,MonthlyPayment,""), "")</f>
        <v/>
      </c>
      <c r="E248" s="11" t="str">
        <f ca="1">IFERROR(IF(LoanIsNotPaid*LoanIsGood,Principal,""), "")</f>
        <v/>
      </c>
      <c r="F248" s="11" t="str">
        <f ca="1">IFERROR(IF(LoanIsNotPaid*LoanIsGood,InterestAmt,""), "")</f>
        <v/>
      </c>
      <c r="G248" s="11" t="str">
        <f ca="1">IFERROR(IF(LoanIsNotPaid*LoanIsGood,EndingBalance,""), "")</f>
        <v/>
      </c>
    </row>
    <row r="249" spans="1:7" ht="20.100000000000001" customHeight="1" x14ac:dyDescent="0.2">
      <c r="A249" s="5" t="str">
        <f ca="1">IFERROR(IF(LoanIsNotPaid*LoanIsGood,PaymentNumber,""), "")</f>
        <v/>
      </c>
      <c r="B249" s="8" t="str">
        <f ca="1">IFERROR(IF(LoanIsNotPaid*LoanIsGood,PaymentDate,""), "")</f>
        <v/>
      </c>
      <c r="C249" s="11" t="str">
        <f ca="1">IFERROR(IF(LoanIsNotPaid*LoanIsGood,LoanValue,""), "")</f>
        <v/>
      </c>
      <c r="D249" s="11" t="str">
        <f ca="1">IFERROR(IF(LoanIsNotPaid*LoanIsGood,MonthlyPayment,""), "")</f>
        <v/>
      </c>
      <c r="E249" s="11" t="str">
        <f ca="1">IFERROR(IF(LoanIsNotPaid*LoanIsGood,Principal,""), "")</f>
        <v/>
      </c>
      <c r="F249" s="11" t="str">
        <f ca="1">IFERROR(IF(LoanIsNotPaid*LoanIsGood,InterestAmt,""), "")</f>
        <v/>
      </c>
      <c r="G249" s="11" t="str">
        <f ca="1">IFERROR(IF(LoanIsNotPaid*LoanIsGood,EndingBalance,""), "")</f>
        <v/>
      </c>
    </row>
    <row r="250" spans="1:7" ht="20.100000000000001" customHeight="1" x14ac:dyDescent="0.2">
      <c r="A250" s="5" t="str">
        <f ca="1">IFERROR(IF(LoanIsNotPaid*LoanIsGood,PaymentNumber,""), "")</f>
        <v/>
      </c>
      <c r="B250" s="8" t="str">
        <f ca="1">IFERROR(IF(LoanIsNotPaid*LoanIsGood,PaymentDate,""), "")</f>
        <v/>
      </c>
      <c r="C250" s="11" t="str">
        <f ca="1">IFERROR(IF(LoanIsNotPaid*LoanIsGood,LoanValue,""), "")</f>
        <v/>
      </c>
      <c r="D250" s="11" t="str">
        <f ca="1">IFERROR(IF(LoanIsNotPaid*LoanIsGood,MonthlyPayment,""), "")</f>
        <v/>
      </c>
      <c r="E250" s="11" t="str">
        <f ca="1">IFERROR(IF(LoanIsNotPaid*LoanIsGood,Principal,""), "")</f>
        <v/>
      </c>
      <c r="F250" s="11" t="str">
        <f ca="1">IFERROR(IF(LoanIsNotPaid*LoanIsGood,InterestAmt,""), "")</f>
        <v/>
      </c>
      <c r="G250" s="11" t="str">
        <f ca="1">IFERROR(IF(LoanIsNotPaid*LoanIsGood,EndingBalance,""), "")</f>
        <v/>
      </c>
    </row>
    <row r="251" spans="1:7" ht="20.100000000000001" customHeight="1" x14ac:dyDescent="0.2">
      <c r="A251" s="5" t="str">
        <f ca="1">IFERROR(IF(LoanIsNotPaid*LoanIsGood,PaymentNumber,""), "")</f>
        <v/>
      </c>
      <c r="B251" s="8" t="str">
        <f ca="1">IFERROR(IF(LoanIsNotPaid*LoanIsGood,PaymentDate,""), "")</f>
        <v/>
      </c>
      <c r="C251" s="11" t="str">
        <f ca="1">IFERROR(IF(LoanIsNotPaid*LoanIsGood,LoanValue,""), "")</f>
        <v/>
      </c>
      <c r="D251" s="11" t="str">
        <f ca="1">IFERROR(IF(LoanIsNotPaid*LoanIsGood,MonthlyPayment,""), "")</f>
        <v/>
      </c>
      <c r="E251" s="11" t="str">
        <f ca="1">IFERROR(IF(LoanIsNotPaid*LoanIsGood,Principal,""), "")</f>
        <v/>
      </c>
      <c r="F251" s="11" t="str">
        <f ca="1">IFERROR(IF(LoanIsNotPaid*LoanIsGood,InterestAmt,""), "")</f>
        <v/>
      </c>
      <c r="G251" s="11" t="str">
        <f ca="1">IFERROR(IF(LoanIsNotPaid*LoanIsGood,EndingBalance,""), "")</f>
        <v/>
      </c>
    </row>
    <row r="252" spans="1:7" ht="20.100000000000001" customHeight="1" x14ac:dyDescent="0.2">
      <c r="A252" s="5" t="str">
        <f ca="1">IFERROR(IF(LoanIsNotPaid*LoanIsGood,PaymentNumber,""), "")</f>
        <v/>
      </c>
      <c r="B252" s="8" t="str">
        <f ca="1">IFERROR(IF(LoanIsNotPaid*LoanIsGood,PaymentDate,""), "")</f>
        <v/>
      </c>
      <c r="C252" s="11" t="str">
        <f ca="1">IFERROR(IF(LoanIsNotPaid*LoanIsGood,LoanValue,""), "")</f>
        <v/>
      </c>
      <c r="D252" s="11" t="str">
        <f ca="1">IFERROR(IF(LoanIsNotPaid*LoanIsGood,MonthlyPayment,""), "")</f>
        <v/>
      </c>
      <c r="E252" s="11" t="str">
        <f ca="1">IFERROR(IF(LoanIsNotPaid*LoanIsGood,Principal,""), "")</f>
        <v/>
      </c>
      <c r="F252" s="11" t="str">
        <f ca="1">IFERROR(IF(LoanIsNotPaid*LoanIsGood,InterestAmt,""), "")</f>
        <v/>
      </c>
      <c r="G252" s="11" t="str">
        <f ca="1">IFERROR(IF(LoanIsNotPaid*LoanIsGood,EndingBalance,""), "")</f>
        <v/>
      </c>
    </row>
    <row r="253" spans="1:7" ht="20.100000000000001" customHeight="1" x14ac:dyDescent="0.2">
      <c r="A253" s="5" t="str">
        <f ca="1">IFERROR(IF(LoanIsNotPaid*LoanIsGood,PaymentNumber,""), "")</f>
        <v/>
      </c>
      <c r="B253" s="8" t="str">
        <f ca="1">IFERROR(IF(LoanIsNotPaid*LoanIsGood,PaymentDate,""), "")</f>
        <v/>
      </c>
      <c r="C253" s="11" t="str">
        <f ca="1">IFERROR(IF(LoanIsNotPaid*LoanIsGood,LoanValue,""), "")</f>
        <v/>
      </c>
      <c r="D253" s="11" t="str">
        <f ca="1">IFERROR(IF(LoanIsNotPaid*LoanIsGood,MonthlyPayment,""), "")</f>
        <v/>
      </c>
      <c r="E253" s="11" t="str">
        <f ca="1">IFERROR(IF(LoanIsNotPaid*LoanIsGood,Principal,""), "")</f>
        <v/>
      </c>
      <c r="F253" s="11" t="str">
        <f ca="1">IFERROR(IF(LoanIsNotPaid*LoanIsGood,InterestAmt,""), "")</f>
        <v/>
      </c>
      <c r="G253" s="11" t="str">
        <f ca="1">IFERROR(IF(LoanIsNotPaid*LoanIsGood,EndingBalance,""), "")</f>
        <v/>
      </c>
    </row>
    <row r="254" spans="1:7" ht="20.100000000000001" customHeight="1" x14ac:dyDescent="0.2">
      <c r="A254" s="5" t="str">
        <f ca="1">IFERROR(IF(LoanIsNotPaid*LoanIsGood,PaymentNumber,""), "")</f>
        <v/>
      </c>
      <c r="B254" s="8" t="str">
        <f ca="1">IFERROR(IF(LoanIsNotPaid*LoanIsGood,PaymentDate,""), "")</f>
        <v/>
      </c>
      <c r="C254" s="11" t="str">
        <f ca="1">IFERROR(IF(LoanIsNotPaid*LoanIsGood,LoanValue,""), "")</f>
        <v/>
      </c>
      <c r="D254" s="11" t="str">
        <f ca="1">IFERROR(IF(LoanIsNotPaid*LoanIsGood,MonthlyPayment,""), "")</f>
        <v/>
      </c>
      <c r="E254" s="11" t="str">
        <f ca="1">IFERROR(IF(LoanIsNotPaid*LoanIsGood,Principal,""), "")</f>
        <v/>
      </c>
      <c r="F254" s="11" t="str">
        <f ca="1">IFERROR(IF(LoanIsNotPaid*LoanIsGood,InterestAmt,""), "")</f>
        <v/>
      </c>
      <c r="G254" s="11" t="str">
        <f ca="1">IFERROR(IF(LoanIsNotPaid*LoanIsGood,EndingBalance,""), "")</f>
        <v/>
      </c>
    </row>
    <row r="255" spans="1:7" ht="20.100000000000001" customHeight="1" x14ac:dyDescent="0.2">
      <c r="A255" s="5" t="str">
        <f ca="1">IFERROR(IF(LoanIsNotPaid*LoanIsGood,PaymentNumber,""), "")</f>
        <v/>
      </c>
      <c r="B255" s="8" t="str">
        <f ca="1">IFERROR(IF(LoanIsNotPaid*LoanIsGood,PaymentDate,""), "")</f>
        <v/>
      </c>
      <c r="C255" s="11" t="str">
        <f ca="1">IFERROR(IF(LoanIsNotPaid*LoanIsGood,LoanValue,""), "")</f>
        <v/>
      </c>
      <c r="D255" s="11" t="str">
        <f ca="1">IFERROR(IF(LoanIsNotPaid*LoanIsGood,MonthlyPayment,""), "")</f>
        <v/>
      </c>
      <c r="E255" s="11" t="str">
        <f ca="1">IFERROR(IF(LoanIsNotPaid*LoanIsGood,Principal,""), "")</f>
        <v/>
      </c>
      <c r="F255" s="11" t="str">
        <f ca="1">IFERROR(IF(LoanIsNotPaid*LoanIsGood,InterestAmt,""), "")</f>
        <v/>
      </c>
      <c r="G255" s="11" t="str">
        <f ca="1">IFERROR(IF(LoanIsNotPaid*LoanIsGood,EndingBalance,""), "")</f>
        <v/>
      </c>
    </row>
    <row r="256" spans="1:7" ht="20.100000000000001" customHeight="1" x14ac:dyDescent="0.2">
      <c r="A256" s="5" t="str">
        <f ca="1">IFERROR(IF(LoanIsNotPaid*LoanIsGood,PaymentNumber,""), "")</f>
        <v/>
      </c>
      <c r="B256" s="8" t="str">
        <f ca="1">IFERROR(IF(LoanIsNotPaid*LoanIsGood,PaymentDate,""), "")</f>
        <v/>
      </c>
      <c r="C256" s="11" t="str">
        <f ca="1">IFERROR(IF(LoanIsNotPaid*LoanIsGood,LoanValue,""), "")</f>
        <v/>
      </c>
      <c r="D256" s="11" t="str">
        <f ca="1">IFERROR(IF(LoanIsNotPaid*LoanIsGood,MonthlyPayment,""), "")</f>
        <v/>
      </c>
      <c r="E256" s="11" t="str">
        <f ca="1">IFERROR(IF(LoanIsNotPaid*LoanIsGood,Principal,""), "")</f>
        <v/>
      </c>
      <c r="F256" s="11" t="str">
        <f ca="1">IFERROR(IF(LoanIsNotPaid*LoanIsGood,InterestAmt,""), "")</f>
        <v/>
      </c>
      <c r="G256" s="11" t="str">
        <f ca="1">IFERROR(IF(LoanIsNotPaid*LoanIsGood,EndingBalance,""), "")</f>
        <v/>
      </c>
    </row>
    <row r="257" spans="1:7" ht="20.100000000000001" customHeight="1" x14ac:dyDescent="0.2">
      <c r="A257" s="5" t="str">
        <f ca="1">IFERROR(IF(LoanIsNotPaid*LoanIsGood,PaymentNumber,""), "")</f>
        <v/>
      </c>
      <c r="B257" s="8" t="str">
        <f ca="1">IFERROR(IF(LoanIsNotPaid*LoanIsGood,PaymentDate,""), "")</f>
        <v/>
      </c>
      <c r="C257" s="11" t="str">
        <f ca="1">IFERROR(IF(LoanIsNotPaid*LoanIsGood,LoanValue,""), "")</f>
        <v/>
      </c>
      <c r="D257" s="11" t="str">
        <f ca="1">IFERROR(IF(LoanIsNotPaid*LoanIsGood,MonthlyPayment,""), "")</f>
        <v/>
      </c>
      <c r="E257" s="11" t="str">
        <f ca="1">IFERROR(IF(LoanIsNotPaid*LoanIsGood,Principal,""), "")</f>
        <v/>
      </c>
      <c r="F257" s="11" t="str">
        <f ca="1">IFERROR(IF(LoanIsNotPaid*LoanIsGood,InterestAmt,""), "")</f>
        <v/>
      </c>
      <c r="G257" s="11" t="str">
        <f ca="1">IFERROR(IF(LoanIsNotPaid*LoanIsGood,EndingBalance,""), "")</f>
        <v/>
      </c>
    </row>
    <row r="258" spans="1:7" ht="20.100000000000001" customHeight="1" x14ac:dyDescent="0.2">
      <c r="A258" s="5" t="str">
        <f ca="1">IFERROR(IF(LoanIsNotPaid*LoanIsGood,PaymentNumber,""), "")</f>
        <v/>
      </c>
      <c r="B258" s="8" t="str">
        <f ca="1">IFERROR(IF(LoanIsNotPaid*LoanIsGood,PaymentDate,""), "")</f>
        <v/>
      </c>
      <c r="C258" s="11" t="str">
        <f ca="1">IFERROR(IF(LoanIsNotPaid*LoanIsGood,LoanValue,""), "")</f>
        <v/>
      </c>
      <c r="D258" s="11" t="str">
        <f ca="1">IFERROR(IF(LoanIsNotPaid*LoanIsGood,MonthlyPayment,""), "")</f>
        <v/>
      </c>
      <c r="E258" s="11" t="str">
        <f ca="1">IFERROR(IF(LoanIsNotPaid*LoanIsGood,Principal,""), "")</f>
        <v/>
      </c>
      <c r="F258" s="11" t="str">
        <f ca="1">IFERROR(IF(LoanIsNotPaid*LoanIsGood,InterestAmt,""), "")</f>
        <v/>
      </c>
      <c r="G258" s="11" t="str">
        <f ca="1">IFERROR(IF(LoanIsNotPaid*LoanIsGood,EndingBalance,""), "")</f>
        <v/>
      </c>
    </row>
    <row r="259" spans="1:7" ht="20.100000000000001" customHeight="1" x14ac:dyDescent="0.2">
      <c r="A259" s="5" t="str">
        <f ca="1">IFERROR(IF(LoanIsNotPaid*LoanIsGood,PaymentNumber,""), "")</f>
        <v/>
      </c>
      <c r="B259" s="8" t="str">
        <f ca="1">IFERROR(IF(LoanIsNotPaid*LoanIsGood,PaymentDate,""), "")</f>
        <v/>
      </c>
      <c r="C259" s="11" t="str">
        <f ca="1">IFERROR(IF(LoanIsNotPaid*LoanIsGood,LoanValue,""), "")</f>
        <v/>
      </c>
      <c r="D259" s="11" t="str">
        <f ca="1">IFERROR(IF(LoanIsNotPaid*LoanIsGood,MonthlyPayment,""), "")</f>
        <v/>
      </c>
      <c r="E259" s="11" t="str">
        <f ca="1">IFERROR(IF(LoanIsNotPaid*LoanIsGood,Principal,""), "")</f>
        <v/>
      </c>
      <c r="F259" s="11" t="str">
        <f ca="1">IFERROR(IF(LoanIsNotPaid*LoanIsGood,InterestAmt,""), "")</f>
        <v/>
      </c>
      <c r="G259" s="11" t="str">
        <f ca="1">IFERROR(IF(LoanIsNotPaid*LoanIsGood,EndingBalance,""), "")</f>
        <v/>
      </c>
    </row>
    <row r="260" spans="1:7" ht="20.100000000000001" customHeight="1" x14ac:dyDescent="0.2">
      <c r="A260" s="5" t="str">
        <f ca="1">IFERROR(IF(LoanIsNotPaid*LoanIsGood,PaymentNumber,""), "")</f>
        <v/>
      </c>
      <c r="B260" s="8" t="str">
        <f ca="1">IFERROR(IF(LoanIsNotPaid*LoanIsGood,PaymentDate,""), "")</f>
        <v/>
      </c>
      <c r="C260" s="11" t="str">
        <f ca="1">IFERROR(IF(LoanIsNotPaid*LoanIsGood,LoanValue,""), "")</f>
        <v/>
      </c>
      <c r="D260" s="11" t="str">
        <f ca="1">IFERROR(IF(LoanIsNotPaid*LoanIsGood,MonthlyPayment,""), "")</f>
        <v/>
      </c>
      <c r="E260" s="11" t="str">
        <f ca="1">IFERROR(IF(LoanIsNotPaid*LoanIsGood,Principal,""), "")</f>
        <v/>
      </c>
      <c r="F260" s="11" t="str">
        <f ca="1">IFERROR(IF(LoanIsNotPaid*LoanIsGood,InterestAmt,""), "")</f>
        <v/>
      </c>
      <c r="G260" s="11" t="str">
        <f ca="1">IFERROR(IF(LoanIsNotPaid*LoanIsGood,EndingBalance,""), "")</f>
        <v/>
      </c>
    </row>
    <row r="261" spans="1:7" ht="20.100000000000001" customHeight="1" x14ac:dyDescent="0.2">
      <c r="A261" s="5" t="str">
        <f ca="1">IFERROR(IF(LoanIsNotPaid*LoanIsGood,PaymentNumber,""), "")</f>
        <v/>
      </c>
      <c r="B261" s="8" t="str">
        <f ca="1">IFERROR(IF(LoanIsNotPaid*LoanIsGood,PaymentDate,""), "")</f>
        <v/>
      </c>
      <c r="C261" s="11" t="str">
        <f ca="1">IFERROR(IF(LoanIsNotPaid*LoanIsGood,LoanValue,""), "")</f>
        <v/>
      </c>
      <c r="D261" s="11" t="str">
        <f ca="1">IFERROR(IF(LoanIsNotPaid*LoanIsGood,MonthlyPayment,""), "")</f>
        <v/>
      </c>
      <c r="E261" s="11" t="str">
        <f ca="1">IFERROR(IF(LoanIsNotPaid*LoanIsGood,Principal,""), "")</f>
        <v/>
      </c>
      <c r="F261" s="11" t="str">
        <f ca="1">IFERROR(IF(LoanIsNotPaid*LoanIsGood,InterestAmt,""), "")</f>
        <v/>
      </c>
      <c r="G261" s="11" t="str">
        <f ca="1">IFERROR(IF(LoanIsNotPaid*LoanIsGood,EndingBalance,""), "")</f>
        <v/>
      </c>
    </row>
    <row r="262" spans="1:7" ht="20.100000000000001" customHeight="1" x14ac:dyDescent="0.2">
      <c r="A262" s="5" t="str">
        <f ca="1">IFERROR(IF(LoanIsNotPaid*LoanIsGood,PaymentNumber,""), "")</f>
        <v/>
      </c>
      <c r="B262" s="8" t="str">
        <f ca="1">IFERROR(IF(LoanIsNotPaid*LoanIsGood,PaymentDate,""), "")</f>
        <v/>
      </c>
      <c r="C262" s="11" t="str">
        <f ca="1">IFERROR(IF(LoanIsNotPaid*LoanIsGood,LoanValue,""), "")</f>
        <v/>
      </c>
      <c r="D262" s="11" t="str">
        <f ca="1">IFERROR(IF(LoanIsNotPaid*LoanIsGood,MonthlyPayment,""), "")</f>
        <v/>
      </c>
      <c r="E262" s="11" t="str">
        <f ca="1">IFERROR(IF(LoanIsNotPaid*LoanIsGood,Principal,""), "")</f>
        <v/>
      </c>
      <c r="F262" s="11" t="str">
        <f ca="1">IFERROR(IF(LoanIsNotPaid*LoanIsGood,InterestAmt,""), "")</f>
        <v/>
      </c>
      <c r="G262" s="11" t="str">
        <f ca="1">IFERROR(IF(LoanIsNotPaid*LoanIsGood,EndingBalance,""), "")</f>
        <v/>
      </c>
    </row>
    <row r="263" spans="1:7" ht="20.100000000000001" customHeight="1" x14ac:dyDescent="0.2">
      <c r="A263" s="5" t="str">
        <f ca="1">IFERROR(IF(LoanIsNotPaid*LoanIsGood,PaymentNumber,""), "")</f>
        <v/>
      </c>
      <c r="B263" s="8" t="str">
        <f ca="1">IFERROR(IF(LoanIsNotPaid*LoanIsGood,PaymentDate,""), "")</f>
        <v/>
      </c>
      <c r="C263" s="11" t="str">
        <f ca="1">IFERROR(IF(LoanIsNotPaid*LoanIsGood,LoanValue,""), "")</f>
        <v/>
      </c>
      <c r="D263" s="11" t="str">
        <f ca="1">IFERROR(IF(LoanIsNotPaid*LoanIsGood,MonthlyPayment,""), "")</f>
        <v/>
      </c>
      <c r="E263" s="11" t="str">
        <f ca="1">IFERROR(IF(LoanIsNotPaid*LoanIsGood,Principal,""), "")</f>
        <v/>
      </c>
      <c r="F263" s="11" t="str">
        <f ca="1">IFERROR(IF(LoanIsNotPaid*LoanIsGood,InterestAmt,""), "")</f>
        <v/>
      </c>
      <c r="G263" s="11" t="str">
        <f ca="1">IFERROR(IF(LoanIsNotPaid*LoanIsGood,EndingBalance,""), "")</f>
        <v/>
      </c>
    </row>
    <row r="264" spans="1:7" ht="20.100000000000001" customHeight="1" x14ac:dyDescent="0.2">
      <c r="A264" s="5" t="str">
        <f ca="1">IFERROR(IF(LoanIsNotPaid*LoanIsGood,PaymentNumber,""), "")</f>
        <v/>
      </c>
      <c r="B264" s="8" t="str">
        <f ca="1">IFERROR(IF(LoanIsNotPaid*LoanIsGood,PaymentDate,""), "")</f>
        <v/>
      </c>
      <c r="C264" s="11" t="str">
        <f ca="1">IFERROR(IF(LoanIsNotPaid*LoanIsGood,LoanValue,""), "")</f>
        <v/>
      </c>
      <c r="D264" s="11" t="str">
        <f ca="1">IFERROR(IF(LoanIsNotPaid*LoanIsGood,MonthlyPayment,""), "")</f>
        <v/>
      </c>
      <c r="E264" s="11" t="str">
        <f ca="1">IFERROR(IF(LoanIsNotPaid*LoanIsGood,Principal,""), "")</f>
        <v/>
      </c>
      <c r="F264" s="11" t="str">
        <f ca="1">IFERROR(IF(LoanIsNotPaid*LoanIsGood,InterestAmt,""), "")</f>
        <v/>
      </c>
      <c r="G264" s="11" t="str">
        <f ca="1">IFERROR(IF(LoanIsNotPaid*LoanIsGood,EndingBalance,""), "")</f>
        <v/>
      </c>
    </row>
    <row r="265" spans="1:7" ht="20.100000000000001" customHeight="1" x14ac:dyDescent="0.2">
      <c r="A265" s="5" t="str">
        <f ca="1">IFERROR(IF(LoanIsNotPaid*LoanIsGood,PaymentNumber,""), "")</f>
        <v/>
      </c>
      <c r="B265" s="8" t="str">
        <f ca="1">IFERROR(IF(LoanIsNotPaid*LoanIsGood,PaymentDate,""), "")</f>
        <v/>
      </c>
      <c r="C265" s="11" t="str">
        <f ca="1">IFERROR(IF(LoanIsNotPaid*LoanIsGood,LoanValue,""), "")</f>
        <v/>
      </c>
      <c r="D265" s="11" t="str">
        <f ca="1">IFERROR(IF(LoanIsNotPaid*LoanIsGood,MonthlyPayment,""), "")</f>
        <v/>
      </c>
      <c r="E265" s="11" t="str">
        <f ca="1">IFERROR(IF(LoanIsNotPaid*LoanIsGood,Principal,""), "")</f>
        <v/>
      </c>
      <c r="F265" s="11" t="str">
        <f ca="1">IFERROR(IF(LoanIsNotPaid*LoanIsGood,InterestAmt,""), "")</f>
        <v/>
      </c>
      <c r="G265" s="11" t="str">
        <f ca="1">IFERROR(IF(LoanIsNotPaid*LoanIsGood,EndingBalance,""), "")</f>
        <v/>
      </c>
    </row>
    <row r="266" spans="1:7" ht="20.100000000000001" customHeight="1" x14ac:dyDescent="0.2">
      <c r="A266" s="5" t="str">
        <f ca="1">IFERROR(IF(LoanIsNotPaid*LoanIsGood,PaymentNumber,""), "")</f>
        <v/>
      </c>
      <c r="B266" s="8" t="str">
        <f ca="1">IFERROR(IF(LoanIsNotPaid*LoanIsGood,PaymentDate,""), "")</f>
        <v/>
      </c>
      <c r="C266" s="11" t="str">
        <f ca="1">IFERROR(IF(LoanIsNotPaid*LoanIsGood,LoanValue,""), "")</f>
        <v/>
      </c>
      <c r="D266" s="11" t="str">
        <f ca="1">IFERROR(IF(LoanIsNotPaid*LoanIsGood,MonthlyPayment,""), "")</f>
        <v/>
      </c>
      <c r="E266" s="11" t="str">
        <f ca="1">IFERROR(IF(LoanIsNotPaid*LoanIsGood,Principal,""), "")</f>
        <v/>
      </c>
      <c r="F266" s="11" t="str">
        <f ca="1">IFERROR(IF(LoanIsNotPaid*LoanIsGood,InterestAmt,""), "")</f>
        <v/>
      </c>
      <c r="G266" s="11" t="str">
        <f ca="1">IFERROR(IF(LoanIsNotPaid*LoanIsGood,EndingBalance,""), "")</f>
        <v/>
      </c>
    </row>
    <row r="267" spans="1:7" ht="20.100000000000001" customHeight="1" x14ac:dyDescent="0.2">
      <c r="A267" s="5" t="str">
        <f ca="1">IFERROR(IF(LoanIsNotPaid*LoanIsGood,PaymentNumber,""), "")</f>
        <v/>
      </c>
      <c r="B267" s="8" t="str">
        <f ca="1">IFERROR(IF(LoanIsNotPaid*LoanIsGood,PaymentDate,""), "")</f>
        <v/>
      </c>
      <c r="C267" s="11" t="str">
        <f ca="1">IFERROR(IF(LoanIsNotPaid*LoanIsGood,LoanValue,""), "")</f>
        <v/>
      </c>
      <c r="D267" s="11" t="str">
        <f ca="1">IFERROR(IF(LoanIsNotPaid*LoanIsGood,MonthlyPayment,""), "")</f>
        <v/>
      </c>
      <c r="E267" s="11" t="str">
        <f ca="1">IFERROR(IF(LoanIsNotPaid*LoanIsGood,Principal,""), "")</f>
        <v/>
      </c>
      <c r="F267" s="11" t="str">
        <f ca="1">IFERROR(IF(LoanIsNotPaid*LoanIsGood,InterestAmt,""), "")</f>
        <v/>
      </c>
      <c r="G267" s="11" t="str">
        <f ca="1">IFERROR(IF(LoanIsNotPaid*LoanIsGood,EndingBalance,""), "")</f>
        <v/>
      </c>
    </row>
    <row r="268" spans="1:7" ht="20.100000000000001" customHeight="1" x14ac:dyDescent="0.2">
      <c r="A268" s="5" t="str">
        <f ca="1">IFERROR(IF(LoanIsNotPaid*LoanIsGood,PaymentNumber,""), "")</f>
        <v/>
      </c>
      <c r="B268" s="8" t="str">
        <f ca="1">IFERROR(IF(LoanIsNotPaid*LoanIsGood,PaymentDate,""), "")</f>
        <v/>
      </c>
      <c r="C268" s="11" t="str">
        <f ca="1">IFERROR(IF(LoanIsNotPaid*LoanIsGood,LoanValue,""), "")</f>
        <v/>
      </c>
      <c r="D268" s="11" t="str">
        <f ca="1">IFERROR(IF(LoanIsNotPaid*LoanIsGood,MonthlyPayment,""), "")</f>
        <v/>
      </c>
      <c r="E268" s="11" t="str">
        <f ca="1">IFERROR(IF(LoanIsNotPaid*LoanIsGood,Principal,""), "")</f>
        <v/>
      </c>
      <c r="F268" s="11" t="str">
        <f ca="1">IFERROR(IF(LoanIsNotPaid*LoanIsGood,InterestAmt,""), "")</f>
        <v/>
      </c>
      <c r="G268" s="11" t="str">
        <f ca="1">IFERROR(IF(LoanIsNotPaid*LoanIsGood,EndingBalance,""), "")</f>
        <v/>
      </c>
    </row>
    <row r="269" spans="1:7" ht="20.100000000000001" customHeight="1" x14ac:dyDescent="0.2">
      <c r="A269" s="5" t="str">
        <f ca="1">IFERROR(IF(LoanIsNotPaid*LoanIsGood,PaymentNumber,""), "")</f>
        <v/>
      </c>
      <c r="B269" s="8" t="str">
        <f ca="1">IFERROR(IF(LoanIsNotPaid*LoanIsGood,PaymentDate,""), "")</f>
        <v/>
      </c>
      <c r="C269" s="11" t="str">
        <f ca="1">IFERROR(IF(LoanIsNotPaid*LoanIsGood,LoanValue,""), "")</f>
        <v/>
      </c>
      <c r="D269" s="11" t="str">
        <f ca="1">IFERROR(IF(LoanIsNotPaid*LoanIsGood,MonthlyPayment,""), "")</f>
        <v/>
      </c>
      <c r="E269" s="11" t="str">
        <f ca="1">IFERROR(IF(LoanIsNotPaid*LoanIsGood,Principal,""), "")</f>
        <v/>
      </c>
      <c r="F269" s="11" t="str">
        <f ca="1">IFERROR(IF(LoanIsNotPaid*LoanIsGood,InterestAmt,""), "")</f>
        <v/>
      </c>
      <c r="G269" s="11" t="str">
        <f ca="1">IFERROR(IF(LoanIsNotPaid*LoanIsGood,EndingBalance,""), "")</f>
        <v/>
      </c>
    </row>
    <row r="270" spans="1:7" ht="20.100000000000001" customHeight="1" x14ac:dyDescent="0.2">
      <c r="A270" s="5" t="str">
        <f ca="1">IFERROR(IF(LoanIsNotPaid*LoanIsGood,PaymentNumber,""), "")</f>
        <v/>
      </c>
      <c r="B270" s="8" t="str">
        <f ca="1">IFERROR(IF(LoanIsNotPaid*LoanIsGood,PaymentDate,""), "")</f>
        <v/>
      </c>
      <c r="C270" s="11" t="str">
        <f ca="1">IFERROR(IF(LoanIsNotPaid*LoanIsGood,LoanValue,""), "")</f>
        <v/>
      </c>
      <c r="D270" s="11" t="str">
        <f ca="1">IFERROR(IF(LoanIsNotPaid*LoanIsGood,MonthlyPayment,""), "")</f>
        <v/>
      </c>
      <c r="E270" s="11" t="str">
        <f ca="1">IFERROR(IF(LoanIsNotPaid*LoanIsGood,Principal,""), "")</f>
        <v/>
      </c>
      <c r="F270" s="11" t="str">
        <f ca="1">IFERROR(IF(LoanIsNotPaid*LoanIsGood,InterestAmt,""), "")</f>
        <v/>
      </c>
      <c r="G270" s="11" t="str">
        <f ca="1">IFERROR(IF(LoanIsNotPaid*LoanIsGood,EndingBalance,""), "")</f>
        <v/>
      </c>
    </row>
    <row r="271" spans="1:7" ht="20.100000000000001" customHeight="1" x14ac:dyDescent="0.2">
      <c r="A271" s="5" t="str">
        <f ca="1">IFERROR(IF(LoanIsNotPaid*LoanIsGood,PaymentNumber,""), "")</f>
        <v/>
      </c>
      <c r="B271" s="8" t="str">
        <f ca="1">IFERROR(IF(LoanIsNotPaid*LoanIsGood,PaymentDate,""), "")</f>
        <v/>
      </c>
      <c r="C271" s="11" t="str">
        <f ca="1">IFERROR(IF(LoanIsNotPaid*LoanIsGood,LoanValue,""), "")</f>
        <v/>
      </c>
      <c r="D271" s="11" t="str">
        <f ca="1">IFERROR(IF(LoanIsNotPaid*LoanIsGood,MonthlyPayment,""), "")</f>
        <v/>
      </c>
      <c r="E271" s="11" t="str">
        <f ca="1">IFERROR(IF(LoanIsNotPaid*LoanIsGood,Principal,""), "")</f>
        <v/>
      </c>
      <c r="F271" s="11" t="str">
        <f ca="1">IFERROR(IF(LoanIsNotPaid*LoanIsGood,InterestAmt,""), "")</f>
        <v/>
      </c>
      <c r="G271" s="11" t="str">
        <f ca="1">IFERROR(IF(LoanIsNotPaid*LoanIsGood,EndingBalance,""), "")</f>
        <v/>
      </c>
    </row>
    <row r="272" spans="1:7" ht="20.100000000000001" customHeight="1" x14ac:dyDescent="0.2">
      <c r="A272" s="5" t="str">
        <f ca="1">IFERROR(IF(LoanIsNotPaid*LoanIsGood,PaymentNumber,""), "")</f>
        <v/>
      </c>
      <c r="B272" s="8" t="str">
        <f ca="1">IFERROR(IF(LoanIsNotPaid*LoanIsGood,PaymentDate,""), "")</f>
        <v/>
      </c>
      <c r="C272" s="11" t="str">
        <f ca="1">IFERROR(IF(LoanIsNotPaid*LoanIsGood,LoanValue,""), "")</f>
        <v/>
      </c>
      <c r="D272" s="11" t="str">
        <f ca="1">IFERROR(IF(LoanIsNotPaid*LoanIsGood,MonthlyPayment,""), "")</f>
        <v/>
      </c>
      <c r="E272" s="11" t="str">
        <f ca="1">IFERROR(IF(LoanIsNotPaid*LoanIsGood,Principal,""), "")</f>
        <v/>
      </c>
      <c r="F272" s="11" t="str">
        <f ca="1">IFERROR(IF(LoanIsNotPaid*LoanIsGood,InterestAmt,""), "")</f>
        <v/>
      </c>
      <c r="G272" s="11" t="str">
        <f ca="1">IFERROR(IF(LoanIsNotPaid*LoanIsGood,EndingBalance,""), "")</f>
        <v/>
      </c>
    </row>
    <row r="273" spans="1:7" ht="20.100000000000001" customHeight="1" x14ac:dyDescent="0.2">
      <c r="A273" s="5" t="str">
        <f ca="1">IFERROR(IF(LoanIsNotPaid*LoanIsGood,PaymentNumber,""), "")</f>
        <v/>
      </c>
      <c r="B273" s="8" t="str">
        <f ca="1">IFERROR(IF(LoanIsNotPaid*LoanIsGood,PaymentDate,""), "")</f>
        <v/>
      </c>
      <c r="C273" s="11" t="str">
        <f ca="1">IFERROR(IF(LoanIsNotPaid*LoanIsGood,LoanValue,""), "")</f>
        <v/>
      </c>
      <c r="D273" s="11" t="str">
        <f ca="1">IFERROR(IF(LoanIsNotPaid*LoanIsGood,MonthlyPayment,""), "")</f>
        <v/>
      </c>
      <c r="E273" s="11" t="str">
        <f ca="1">IFERROR(IF(LoanIsNotPaid*LoanIsGood,Principal,""), "")</f>
        <v/>
      </c>
      <c r="F273" s="11" t="str">
        <f ca="1">IFERROR(IF(LoanIsNotPaid*LoanIsGood,InterestAmt,""), "")</f>
        <v/>
      </c>
      <c r="G273" s="11" t="str">
        <f ca="1">IFERROR(IF(LoanIsNotPaid*LoanIsGood,EndingBalance,""), "")</f>
        <v/>
      </c>
    </row>
    <row r="274" spans="1:7" ht="20.100000000000001" customHeight="1" x14ac:dyDescent="0.2">
      <c r="A274" s="5" t="str">
        <f ca="1">IFERROR(IF(LoanIsNotPaid*LoanIsGood,PaymentNumber,""), "")</f>
        <v/>
      </c>
      <c r="B274" s="8" t="str">
        <f ca="1">IFERROR(IF(LoanIsNotPaid*LoanIsGood,PaymentDate,""), "")</f>
        <v/>
      </c>
      <c r="C274" s="11" t="str">
        <f ca="1">IFERROR(IF(LoanIsNotPaid*LoanIsGood,LoanValue,""), "")</f>
        <v/>
      </c>
      <c r="D274" s="11" t="str">
        <f ca="1">IFERROR(IF(LoanIsNotPaid*LoanIsGood,MonthlyPayment,""), "")</f>
        <v/>
      </c>
      <c r="E274" s="11" t="str">
        <f ca="1">IFERROR(IF(LoanIsNotPaid*LoanIsGood,Principal,""), "")</f>
        <v/>
      </c>
      <c r="F274" s="11" t="str">
        <f ca="1">IFERROR(IF(LoanIsNotPaid*LoanIsGood,InterestAmt,""), "")</f>
        <v/>
      </c>
      <c r="G274" s="11" t="str">
        <f ca="1">IFERROR(IF(LoanIsNotPaid*LoanIsGood,EndingBalance,""), "")</f>
        <v/>
      </c>
    </row>
    <row r="275" spans="1:7" ht="20.100000000000001" customHeight="1" x14ac:dyDescent="0.2">
      <c r="A275" s="5" t="str">
        <f ca="1">IFERROR(IF(LoanIsNotPaid*LoanIsGood,PaymentNumber,""), "")</f>
        <v/>
      </c>
      <c r="B275" s="8" t="str">
        <f ca="1">IFERROR(IF(LoanIsNotPaid*LoanIsGood,PaymentDate,""), "")</f>
        <v/>
      </c>
      <c r="C275" s="11" t="str">
        <f ca="1">IFERROR(IF(LoanIsNotPaid*LoanIsGood,LoanValue,""), "")</f>
        <v/>
      </c>
      <c r="D275" s="11" t="str">
        <f ca="1">IFERROR(IF(LoanIsNotPaid*LoanIsGood,MonthlyPayment,""), "")</f>
        <v/>
      </c>
      <c r="E275" s="11" t="str">
        <f ca="1">IFERROR(IF(LoanIsNotPaid*LoanIsGood,Principal,""), "")</f>
        <v/>
      </c>
      <c r="F275" s="11" t="str">
        <f ca="1">IFERROR(IF(LoanIsNotPaid*LoanIsGood,InterestAmt,""), "")</f>
        <v/>
      </c>
      <c r="G275" s="11" t="str">
        <f ca="1">IFERROR(IF(LoanIsNotPaid*LoanIsGood,EndingBalance,""), "")</f>
        <v/>
      </c>
    </row>
    <row r="276" spans="1:7" ht="20.100000000000001" customHeight="1" x14ac:dyDescent="0.2">
      <c r="A276" s="5" t="str">
        <f ca="1">IFERROR(IF(LoanIsNotPaid*LoanIsGood,PaymentNumber,""), "")</f>
        <v/>
      </c>
      <c r="B276" s="8" t="str">
        <f ca="1">IFERROR(IF(LoanIsNotPaid*LoanIsGood,PaymentDate,""), "")</f>
        <v/>
      </c>
      <c r="C276" s="11" t="str">
        <f ca="1">IFERROR(IF(LoanIsNotPaid*LoanIsGood,LoanValue,""), "")</f>
        <v/>
      </c>
      <c r="D276" s="11" t="str">
        <f ca="1">IFERROR(IF(LoanIsNotPaid*LoanIsGood,MonthlyPayment,""), "")</f>
        <v/>
      </c>
      <c r="E276" s="11" t="str">
        <f ca="1">IFERROR(IF(LoanIsNotPaid*LoanIsGood,Principal,""), "")</f>
        <v/>
      </c>
      <c r="F276" s="11" t="str">
        <f ca="1">IFERROR(IF(LoanIsNotPaid*LoanIsGood,InterestAmt,""), "")</f>
        <v/>
      </c>
      <c r="G276" s="11" t="str">
        <f ca="1">IFERROR(IF(LoanIsNotPaid*LoanIsGood,EndingBalance,""), "")</f>
        <v/>
      </c>
    </row>
    <row r="277" spans="1:7" ht="20.100000000000001" customHeight="1" x14ac:dyDescent="0.2">
      <c r="A277" s="5" t="str">
        <f ca="1">IFERROR(IF(LoanIsNotPaid*LoanIsGood,PaymentNumber,""), "")</f>
        <v/>
      </c>
      <c r="B277" s="8" t="str">
        <f ca="1">IFERROR(IF(LoanIsNotPaid*LoanIsGood,PaymentDate,""), "")</f>
        <v/>
      </c>
      <c r="C277" s="11" t="str">
        <f ca="1">IFERROR(IF(LoanIsNotPaid*LoanIsGood,LoanValue,""), "")</f>
        <v/>
      </c>
      <c r="D277" s="11" t="str">
        <f ca="1">IFERROR(IF(LoanIsNotPaid*LoanIsGood,MonthlyPayment,""), "")</f>
        <v/>
      </c>
      <c r="E277" s="11" t="str">
        <f ca="1">IFERROR(IF(LoanIsNotPaid*LoanIsGood,Principal,""), "")</f>
        <v/>
      </c>
      <c r="F277" s="11" t="str">
        <f ca="1">IFERROR(IF(LoanIsNotPaid*LoanIsGood,InterestAmt,""), "")</f>
        <v/>
      </c>
      <c r="G277" s="11" t="str">
        <f ca="1">IFERROR(IF(LoanIsNotPaid*LoanIsGood,EndingBalance,""), "")</f>
        <v/>
      </c>
    </row>
    <row r="278" spans="1:7" ht="20.100000000000001" customHeight="1" x14ac:dyDescent="0.2">
      <c r="A278" s="5" t="str">
        <f ca="1">IFERROR(IF(LoanIsNotPaid*LoanIsGood,PaymentNumber,""), "")</f>
        <v/>
      </c>
      <c r="B278" s="8" t="str">
        <f ca="1">IFERROR(IF(LoanIsNotPaid*LoanIsGood,PaymentDate,""), "")</f>
        <v/>
      </c>
      <c r="C278" s="11" t="str">
        <f ca="1">IFERROR(IF(LoanIsNotPaid*LoanIsGood,LoanValue,""), "")</f>
        <v/>
      </c>
      <c r="D278" s="11" t="str">
        <f ca="1">IFERROR(IF(LoanIsNotPaid*LoanIsGood,MonthlyPayment,""), "")</f>
        <v/>
      </c>
      <c r="E278" s="11" t="str">
        <f ca="1">IFERROR(IF(LoanIsNotPaid*LoanIsGood,Principal,""), "")</f>
        <v/>
      </c>
      <c r="F278" s="11" t="str">
        <f ca="1">IFERROR(IF(LoanIsNotPaid*LoanIsGood,InterestAmt,""), "")</f>
        <v/>
      </c>
      <c r="G278" s="11" t="str">
        <f ca="1">IFERROR(IF(LoanIsNotPaid*LoanIsGood,EndingBalance,""), "")</f>
        <v/>
      </c>
    </row>
    <row r="279" spans="1:7" ht="20.100000000000001" customHeight="1" x14ac:dyDescent="0.2">
      <c r="A279" s="5" t="str">
        <f ca="1">IFERROR(IF(LoanIsNotPaid*LoanIsGood,PaymentNumber,""), "")</f>
        <v/>
      </c>
      <c r="B279" s="8" t="str">
        <f ca="1">IFERROR(IF(LoanIsNotPaid*LoanIsGood,PaymentDate,""), "")</f>
        <v/>
      </c>
      <c r="C279" s="11" t="str">
        <f ca="1">IFERROR(IF(LoanIsNotPaid*LoanIsGood,LoanValue,""), "")</f>
        <v/>
      </c>
      <c r="D279" s="11" t="str">
        <f ca="1">IFERROR(IF(LoanIsNotPaid*LoanIsGood,MonthlyPayment,""), "")</f>
        <v/>
      </c>
      <c r="E279" s="11" t="str">
        <f ca="1">IFERROR(IF(LoanIsNotPaid*LoanIsGood,Principal,""), "")</f>
        <v/>
      </c>
      <c r="F279" s="11" t="str">
        <f ca="1">IFERROR(IF(LoanIsNotPaid*LoanIsGood,InterestAmt,""), "")</f>
        <v/>
      </c>
      <c r="G279" s="11" t="str">
        <f ca="1">IFERROR(IF(LoanIsNotPaid*LoanIsGood,EndingBalance,""), "")</f>
        <v/>
      </c>
    </row>
    <row r="280" spans="1:7" ht="20.100000000000001" customHeight="1" x14ac:dyDescent="0.2">
      <c r="A280" s="5" t="str">
        <f ca="1">IFERROR(IF(LoanIsNotPaid*LoanIsGood,PaymentNumber,""), "")</f>
        <v/>
      </c>
      <c r="B280" s="8" t="str">
        <f ca="1">IFERROR(IF(LoanIsNotPaid*LoanIsGood,PaymentDate,""), "")</f>
        <v/>
      </c>
      <c r="C280" s="11" t="str">
        <f ca="1">IFERROR(IF(LoanIsNotPaid*LoanIsGood,LoanValue,""), "")</f>
        <v/>
      </c>
      <c r="D280" s="11" t="str">
        <f ca="1">IFERROR(IF(LoanIsNotPaid*LoanIsGood,MonthlyPayment,""), "")</f>
        <v/>
      </c>
      <c r="E280" s="11" t="str">
        <f ca="1">IFERROR(IF(LoanIsNotPaid*LoanIsGood,Principal,""), "")</f>
        <v/>
      </c>
      <c r="F280" s="11" t="str">
        <f ca="1">IFERROR(IF(LoanIsNotPaid*LoanIsGood,InterestAmt,""), "")</f>
        <v/>
      </c>
      <c r="G280" s="11" t="str">
        <f ca="1">IFERROR(IF(LoanIsNotPaid*LoanIsGood,EndingBalance,""), "")</f>
        <v/>
      </c>
    </row>
    <row r="281" spans="1:7" ht="20.100000000000001" customHeight="1" x14ac:dyDescent="0.2">
      <c r="A281" s="5" t="str">
        <f ca="1">IFERROR(IF(LoanIsNotPaid*LoanIsGood,PaymentNumber,""), "")</f>
        <v/>
      </c>
      <c r="B281" s="8" t="str">
        <f ca="1">IFERROR(IF(LoanIsNotPaid*LoanIsGood,PaymentDate,""), "")</f>
        <v/>
      </c>
      <c r="C281" s="11" t="str">
        <f ca="1">IFERROR(IF(LoanIsNotPaid*LoanIsGood,LoanValue,""), "")</f>
        <v/>
      </c>
      <c r="D281" s="11" t="str">
        <f ca="1">IFERROR(IF(LoanIsNotPaid*LoanIsGood,MonthlyPayment,""), "")</f>
        <v/>
      </c>
      <c r="E281" s="11" t="str">
        <f ca="1">IFERROR(IF(LoanIsNotPaid*LoanIsGood,Principal,""), "")</f>
        <v/>
      </c>
      <c r="F281" s="11" t="str">
        <f ca="1">IFERROR(IF(LoanIsNotPaid*LoanIsGood,InterestAmt,""), "")</f>
        <v/>
      </c>
      <c r="G281" s="11" t="str">
        <f ca="1">IFERROR(IF(LoanIsNotPaid*LoanIsGood,EndingBalance,""), "")</f>
        <v/>
      </c>
    </row>
    <row r="282" spans="1:7" ht="20.100000000000001" customHeight="1" x14ac:dyDescent="0.2">
      <c r="A282" s="5" t="str">
        <f ca="1">IFERROR(IF(LoanIsNotPaid*LoanIsGood,PaymentNumber,""), "")</f>
        <v/>
      </c>
      <c r="B282" s="8" t="str">
        <f ca="1">IFERROR(IF(LoanIsNotPaid*LoanIsGood,PaymentDate,""), "")</f>
        <v/>
      </c>
      <c r="C282" s="11" t="str">
        <f ca="1">IFERROR(IF(LoanIsNotPaid*LoanIsGood,LoanValue,""), "")</f>
        <v/>
      </c>
      <c r="D282" s="11" t="str">
        <f ca="1">IFERROR(IF(LoanIsNotPaid*LoanIsGood,MonthlyPayment,""), "")</f>
        <v/>
      </c>
      <c r="E282" s="11" t="str">
        <f ca="1">IFERROR(IF(LoanIsNotPaid*LoanIsGood,Principal,""), "")</f>
        <v/>
      </c>
      <c r="F282" s="11" t="str">
        <f ca="1">IFERROR(IF(LoanIsNotPaid*LoanIsGood,InterestAmt,""), "")</f>
        <v/>
      </c>
      <c r="G282" s="11" t="str">
        <f ca="1">IFERROR(IF(LoanIsNotPaid*LoanIsGood,EndingBalance,""), "")</f>
        <v/>
      </c>
    </row>
    <row r="283" spans="1:7" ht="20.100000000000001" customHeight="1" x14ac:dyDescent="0.2">
      <c r="A283" s="5" t="str">
        <f ca="1">IFERROR(IF(LoanIsNotPaid*LoanIsGood,PaymentNumber,""), "")</f>
        <v/>
      </c>
      <c r="B283" s="8" t="str">
        <f ca="1">IFERROR(IF(LoanIsNotPaid*LoanIsGood,PaymentDate,""), "")</f>
        <v/>
      </c>
      <c r="C283" s="11" t="str">
        <f ca="1">IFERROR(IF(LoanIsNotPaid*LoanIsGood,LoanValue,""), "")</f>
        <v/>
      </c>
      <c r="D283" s="11" t="str">
        <f ca="1">IFERROR(IF(LoanIsNotPaid*LoanIsGood,MonthlyPayment,""), "")</f>
        <v/>
      </c>
      <c r="E283" s="11" t="str">
        <f ca="1">IFERROR(IF(LoanIsNotPaid*LoanIsGood,Principal,""), "")</f>
        <v/>
      </c>
      <c r="F283" s="11" t="str">
        <f ca="1">IFERROR(IF(LoanIsNotPaid*LoanIsGood,InterestAmt,""), "")</f>
        <v/>
      </c>
      <c r="G283" s="11" t="str">
        <f ca="1">IFERROR(IF(LoanIsNotPaid*LoanIsGood,EndingBalance,""), "")</f>
        <v/>
      </c>
    </row>
    <row r="284" spans="1:7" ht="20.100000000000001" customHeight="1" x14ac:dyDescent="0.2">
      <c r="A284" s="5" t="str">
        <f ca="1">IFERROR(IF(LoanIsNotPaid*LoanIsGood,PaymentNumber,""), "")</f>
        <v/>
      </c>
      <c r="B284" s="8" t="str">
        <f ca="1">IFERROR(IF(LoanIsNotPaid*LoanIsGood,PaymentDate,""), "")</f>
        <v/>
      </c>
      <c r="C284" s="11" t="str">
        <f ca="1">IFERROR(IF(LoanIsNotPaid*LoanIsGood,LoanValue,""), "")</f>
        <v/>
      </c>
      <c r="D284" s="11" t="str">
        <f ca="1">IFERROR(IF(LoanIsNotPaid*LoanIsGood,MonthlyPayment,""), "")</f>
        <v/>
      </c>
      <c r="E284" s="11" t="str">
        <f ca="1">IFERROR(IF(LoanIsNotPaid*LoanIsGood,Principal,""), "")</f>
        <v/>
      </c>
      <c r="F284" s="11" t="str">
        <f ca="1">IFERROR(IF(LoanIsNotPaid*LoanIsGood,InterestAmt,""), "")</f>
        <v/>
      </c>
      <c r="G284" s="11" t="str">
        <f ca="1">IFERROR(IF(LoanIsNotPaid*LoanIsGood,EndingBalance,""), "")</f>
        <v/>
      </c>
    </row>
    <row r="285" spans="1:7" ht="20.100000000000001" customHeight="1" x14ac:dyDescent="0.2">
      <c r="A285" s="5" t="str">
        <f ca="1">IFERROR(IF(LoanIsNotPaid*LoanIsGood,PaymentNumber,""), "")</f>
        <v/>
      </c>
      <c r="B285" s="8" t="str">
        <f ca="1">IFERROR(IF(LoanIsNotPaid*LoanIsGood,PaymentDate,""), "")</f>
        <v/>
      </c>
      <c r="C285" s="11" t="str">
        <f ca="1">IFERROR(IF(LoanIsNotPaid*LoanIsGood,LoanValue,""), "")</f>
        <v/>
      </c>
      <c r="D285" s="11" t="str">
        <f ca="1">IFERROR(IF(LoanIsNotPaid*LoanIsGood,MonthlyPayment,""), "")</f>
        <v/>
      </c>
      <c r="E285" s="11" t="str">
        <f ca="1">IFERROR(IF(LoanIsNotPaid*LoanIsGood,Principal,""), "")</f>
        <v/>
      </c>
      <c r="F285" s="11" t="str">
        <f ca="1">IFERROR(IF(LoanIsNotPaid*LoanIsGood,InterestAmt,""), "")</f>
        <v/>
      </c>
      <c r="G285" s="11" t="str">
        <f ca="1">IFERROR(IF(LoanIsNotPaid*LoanIsGood,EndingBalance,""), "")</f>
        <v/>
      </c>
    </row>
    <row r="286" spans="1:7" ht="20.100000000000001" customHeight="1" x14ac:dyDescent="0.2">
      <c r="A286" s="5" t="str">
        <f ca="1">IFERROR(IF(LoanIsNotPaid*LoanIsGood,PaymentNumber,""), "")</f>
        <v/>
      </c>
      <c r="B286" s="8" t="str">
        <f ca="1">IFERROR(IF(LoanIsNotPaid*LoanIsGood,PaymentDate,""), "")</f>
        <v/>
      </c>
      <c r="C286" s="11" t="str">
        <f ca="1">IFERROR(IF(LoanIsNotPaid*LoanIsGood,LoanValue,""), "")</f>
        <v/>
      </c>
      <c r="D286" s="11" t="str">
        <f ca="1">IFERROR(IF(LoanIsNotPaid*LoanIsGood,MonthlyPayment,""), "")</f>
        <v/>
      </c>
      <c r="E286" s="11" t="str">
        <f ca="1">IFERROR(IF(LoanIsNotPaid*LoanIsGood,Principal,""), "")</f>
        <v/>
      </c>
      <c r="F286" s="11" t="str">
        <f ca="1">IFERROR(IF(LoanIsNotPaid*LoanIsGood,InterestAmt,""), "")</f>
        <v/>
      </c>
      <c r="G286" s="11" t="str">
        <f ca="1">IFERROR(IF(LoanIsNotPaid*LoanIsGood,EndingBalance,""), "")</f>
        <v/>
      </c>
    </row>
    <row r="287" spans="1:7" ht="20.100000000000001" customHeight="1" x14ac:dyDescent="0.2">
      <c r="A287" s="5" t="str">
        <f ca="1">IFERROR(IF(LoanIsNotPaid*LoanIsGood,PaymentNumber,""), "")</f>
        <v/>
      </c>
      <c r="B287" s="8" t="str">
        <f ca="1">IFERROR(IF(LoanIsNotPaid*LoanIsGood,PaymentDate,""), "")</f>
        <v/>
      </c>
      <c r="C287" s="11" t="str">
        <f ca="1">IFERROR(IF(LoanIsNotPaid*LoanIsGood,LoanValue,""), "")</f>
        <v/>
      </c>
      <c r="D287" s="11" t="str">
        <f ca="1">IFERROR(IF(LoanIsNotPaid*LoanIsGood,MonthlyPayment,""), "")</f>
        <v/>
      </c>
      <c r="E287" s="11" t="str">
        <f ca="1">IFERROR(IF(LoanIsNotPaid*LoanIsGood,Principal,""), "")</f>
        <v/>
      </c>
      <c r="F287" s="11" t="str">
        <f ca="1">IFERROR(IF(LoanIsNotPaid*LoanIsGood,InterestAmt,""), "")</f>
        <v/>
      </c>
      <c r="G287" s="11" t="str">
        <f ca="1">IFERROR(IF(LoanIsNotPaid*LoanIsGood,EndingBalance,""), "")</f>
        <v/>
      </c>
    </row>
    <row r="288" spans="1:7" ht="20.100000000000001" customHeight="1" x14ac:dyDescent="0.2">
      <c r="A288" s="5" t="str">
        <f ca="1">IFERROR(IF(LoanIsNotPaid*LoanIsGood,PaymentNumber,""), "")</f>
        <v/>
      </c>
      <c r="B288" s="8" t="str">
        <f ca="1">IFERROR(IF(LoanIsNotPaid*LoanIsGood,PaymentDate,""), "")</f>
        <v/>
      </c>
      <c r="C288" s="11" t="str">
        <f ca="1">IFERROR(IF(LoanIsNotPaid*LoanIsGood,LoanValue,""), "")</f>
        <v/>
      </c>
      <c r="D288" s="11" t="str">
        <f ca="1">IFERROR(IF(LoanIsNotPaid*LoanIsGood,MonthlyPayment,""), "")</f>
        <v/>
      </c>
      <c r="E288" s="11" t="str">
        <f ca="1">IFERROR(IF(LoanIsNotPaid*LoanIsGood,Principal,""), "")</f>
        <v/>
      </c>
      <c r="F288" s="11" t="str">
        <f ca="1">IFERROR(IF(LoanIsNotPaid*LoanIsGood,InterestAmt,""), "")</f>
        <v/>
      </c>
      <c r="G288" s="11" t="str">
        <f ca="1">IFERROR(IF(LoanIsNotPaid*LoanIsGood,EndingBalance,""), "")</f>
        <v/>
      </c>
    </row>
    <row r="289" spans="1:7" ht="20.100000000000001" customHeight="1" x14ac:dyDescent="0.2">
      <c r="A289" s="5" t="str">
        <f ca="1">IFERROR(IF(LoanIsNotPaid*LoanIsGood,PaymentNumber,""), "")</f>
        <v/>
      </c>
      <c r="B289" s="8" t="str">
        <f ca="1">IFERROR(IF(LoanIsNotPaid*LoanIsGood,PaymentDate,""), "")</f>
        <v/>
      </c>
      <c r="C289" s="11" t="str">
        <f ca="1">IFERROR(IF(LoanIsNotPaid*LoanIsGood,LoanValue,""), "")</f>
        <v/>
      </c>
      <c r="D289" s="11" t="str">
        <f ca="1">IFERROR(IF(LoanIsNotPaid*LoanIsGood,MonthlyPayment,""), "")</f>
        <v/>
      </c>
      <c r="E289" s="11" t="str">
        <f ca="1">IFERROR(IF(LoanIsNotPaid*LoanIsGood,Principal,""), "")</f>
        <v/>
      </c>
      <c r="F289" s="11" t="str">
        <f ca="1">IFERROR(IF(LoanIsNotPaid*LoanIsGood,InterestAmt,""), "")</f>
        <v/>
      </c>
      <c r="G289" s="11" t="str">
        <f ca="1">IFERROR(IF(LoanIsNotPaid*LoanIsGood,EndingBalance,""), "")</f>
        <v/>
      </c>
    </row>
    <row r="290" spans="1:7" ht="20.100000000000001" customHeight="1" x14ac:dyDescent="0.2">
      <c r="A290" s="5" t="str">
        <f ca="1">IFERROR(IF(LoanIsNotPaid*LoanIsGood,PaymentNumber,""), "")</f>
        <v/>
      </c>
      <c r="B290" s="8" t="str">
        <f ca="1">IFERROR(IF(LoanIsNotPaid*LoanIsGood,PaymentDate,""), "")</f>
        <v/>
      </c>
      <c r="C290" s="11" t="str">
        <f ca="1">IFERROR(IF(LoanIsNotPaid*LoanIsGood,LoanValue,""), "")</f>
        <v/>
      </c>
      <c r="D290" s="11" t="str">
        <f ca="1">IFERROR(IF(LoanIsNotPaid*LoanIsGood,MonthlyPayment,""), "")</f>
        <v/>
      </c>
      <c r="E290" s="11" t="str">
        <f ca="1">IFERROR(IF(LoanIsNotPaid*LoanIsGood,Principal,""), "")</f>
        <v/>
      </c>
      <c r="F290" s="11" t="str">
        <f ca="1">IFERROR(IF(LoanIsNotPaid*LoanIsGood,InterestAmt,""), "")</f>
        <v/>
      </c>
      <c r="G290" s="11" t="str">
        <f ca="1">IFERROR(IF(LoanIsNotPaid*LoanIsGood,EndingBalance,""), "")</f>
        <v/>
      </c>
    </row>
    <row r="291" spans="1:7" ht="20.100000000000001" customHeight="1" x14ac:dyDescent="0.2">
      <c r="A291" s="5" t="str">
        <f ca="1">IFERROR(IF(LoanIsNotPaid*LoanIsGood,PaymentNumber,""), "")</f>
        <v/>
      </c>
      <c r="B291" s="8" t="str">
        <f ca="1">IFERROR(IF(LoanIsNotPaid*LoanIsGood,PaymentDate,""), "")</f>
        <v/>
      </c>
      <c r="C291" s="11" t="str">
        <f ca="1">IFERROR(IF(LoanIsNotPaid*LoanIsGood,LoanValue,""), "")</f>
        <v/>
      </c>
      <c r="D291" s="11" t="str">
        <f ca="1">IFERROR(IF(LoanIsNotPaid*LoanIsGood,MonthlyPayment,""), "")</f>
        <v/>
      </c>
      <c r="E291" s="11" t="str">
        <f ca="1">IFERROR(IF(LoanIsNotPaid*LoanIsGood,Principal,""), "")</f>
        <v/>
      </c>
      <c r="F291" s="11" t="str">
        <f ca="1">IFERROR(IF(LoanIsNotPaid*LoanIsGood,InterestAmt,""), "")</f>
        <v/>
      </c>
      <c r="G291" s="11" t="str">
        <f ca="1">IFERROR(IF(LoanIsNotPaid*LoanIsGood,EndingBalance,""), "")</f>
        <v/>
      </c>
    </row>
    <row r="292" spans="1:7" ht="20.100000000000001" customHeight="1" x14ac:dyDescent="0.2">
      <c r="A292" s="5" t="str">
        <f ca="1">IFERROR(IF(LoanIsNotPaid*LoanIsGood,PaymentNumber,""), "")</f>
        <v/>
      </c>
      <c r="B292" s="8" t="str">
        <f ca="1">IFERROR(IF(LoanIsNotPaid*LoanIsGood,PaymentDate,""), "")</f>
        <v/>
      </c>
      <c r="C292" s="11" t="str">
        <f ca="1">IFERROR(IF(LoanIsNotPaid*LoanIsGood,LoanValue,""), "")</f>
        <v/>
      </c>
      <c r="D292" s="11" t="str">
        <f ca="1">IFERROR(IF(LoanIsNotPaid*LoanIsGood,MonthlyPayment,""), "")</f>
        <v/>
      </c>
      <c r="E292" s="11" t="str">
        <f ca="1">IFERROR(IF(LoanIsNotPaid*LoanIsGood,Principal,""), "")</f>
        <v/>
      </c>
      <c r="F292" s="11" t="str">
        <f ca="1">IFERROR(IF(LoanIsNotPaid*LoanIsGood,InterestAmt,""), "")</f>
        <v/>
      </c>
      <c r="G292" s="11" t="str">
        <f ca="1">IFERROR(IF(LoanIsNotPaid*LoanIsGood,EndingBalance,""), "")</f>
        <v/>
      </c>
    </row>
    <row r="293" spans="1:7" ht="20.100000000000001" customHeight="1" x14ac:dyDescent="0.2">
      <c r="A293" s="5" t="str">
        <f ca="1">IFERROR(IF(LoanIsNotPaid*LoanIsGood,PaymentNumber,""), "")</f>
        <v/>
      </c>
      <c r="B293" s="8" t="str">
        <f ca="1">IFERROR(IF(LoanIsNotPaid*LoanIsGood,PaymentDate,""), "")</f>
        <v/>
      </c>
      <c r="C293" s="11" t="str">
        <f ca="1">IFERROR(IF(LoanIsNotPaid*LoanIsGood,LoanValue,""), "")</f>
        <v/>
      </c>
      <c r="D293" s="11" t="str">
        <f ca="1">IFERROR(IF(LoanIsNotPaid*LoanIsGood,MonthlyPayment,""), "")</f>
        <v/>
      </c>
      <c r="E293" s="11" t="str">
        <f ca="1">IFERROR(IF(LoanIsNotPaid*LoanIsGood,Principal,""), "")</f>
        <v/>
      </c>
      <c r="F293" s="11" t="str">
        <f ca="1">IFERROR(IF(LoanIsNotPaid*LoanIsGood,InterestAmt,""), "")</f>
        <v/>
      </c>
      <c r="G293" s="11" t="str">
        <f ca="1">IFERROR(IF(LoanIsNotPaid*LoanIsGood,EndingBalance,""), "")</f>
        <v/>
      </c>
    </row>
    <row r="294" spans="1:7" ht="20.100000000000001" customHeight="1" x14ac:dyDescent="0.2">
      <c r="A294" s="5" t="str">
        <f ca="1">IFERROR(IF(LoanIsNotPaid*LoanIsGood,PaymentNumber,""), "")</f>
        <v/>
      </c>
      <c r="B294" s="8" t="str">
        <f ca="1">IFERROR(IF(LoanIsNotPaid*LoanIsGood,PaymentDate,""), "")</f>
        <v/>
      </c>
      <c r="C294" s="11" t="str">
        <f ca="1">IFERROR(IF(LoanIsNotPaid*LoanIsGood,LoanValue,""), "")</f>
        <v/>
      </c>
      <c r="D294" s="11" t="str">
        <f ca="1">IFERROR(IF(LoanIsNotPaid*LoanIsGood,MonthlyPayment,""), "")</f>
        <v/>
      </c>
      <c r="E294" s="11" t="str">
        <f ca="1">IFERROR(IF(LoanIsNotPaid*LoanIsGood,Principal,""), "")</f>
        <v/>
      </c>
      <c r="F294" s="11" t="str">
        <f ca="1">IFERROR(IF(LoanIsNotPaid*LoanIsGood,InterestAmt,""), "")</f>
        <v/>
      </c>
      <c r="G294" s="11" t="str">
        <f ca="1">IFERROR(IF(LoanIsNotPaid*LoanIsGood,EndingBalance,""), "")</f>
        <v/>
      </c>
    </row>
    <row r="295" spans="1:7" ht="20.100000000000001" customHeight="1" x14ac:dyDescent="0.2">
      <c r="A295" s="5" t="str">
        <f ca="1">IFERROR(IF(LoanIsNotPaid*LoanIsGood,PaymentNumber,""), "")</f>
        <v/>
      </c>
      <c r="B295" s="8" t="str">
        <f ca="1">IFERROR(IF(LoanIsNotPaid*LoanIsGood,PaymentDate,""), "")</f>
        <v/>
      </c>
      <c r="C295" s="11" t="str">
        <f ca="1">IFERROR(IF(LoanIsNotPaid*LoanIsGood,LoanValue,""), "")</f>
        <v/>
      </c>
      <c r="D295" s="11" t="str">
        <f ca="1">IFERROR(IF(LoanIsNotPaid*LoanIsGood,MonthlyPayment,""), "")</f>
        <v/>
      </c>
      <c r="E295" s="11" t="str">
        <f ca="1">IFERROR(IF(LoanIsNotPaid*LoanIsGood,Principal,""), "")</f>
        <v/>
      </c>
      <c r="F295" s="11" t="str">
        <f ca="1">IFERROR(IF(LoanIsNotPaid*LoanIsGood,InterestAmt,""), "")</f>
        <v/>
      </c>
      <c r="G295" s="11" t="str">
        <f ca="1">IFERROR(IF(LoanIsNotPaid*LoanIsGood,EndingBalance,""), "")</f>
        <v/>
      </c>
    </row>
    <row r="296" spans="1:7" ht="20.100000000000001" customHeight="1" x14ac:dyDescent="0.2">
      <c r="A296" s="5" t="str">
        <f ca="1">IFERROR(IF(LoanIsNotPaid*LoanIsGood,PaymentNumber,""), "")</f>
        <v/>
      </c>
      <c r="B296" s="8" t="str">
        <f ca="1">IFERROR(IF(LoanIsNotPaid*LoanIsGood,PaymentDate,""), "")</f>
        <v/>
      </c>
      <c r="C296" s="11" t="str">
        <f ca="1">IFERROR(IF(LoanIsNotPaid*LoanIsGood,LoanValue,""), "")</f>
        <v/>
      </c>
      <c r="D296" s="11" t="str">
        <f ca="1">IFERROR(IF(LoanIsNotPaid*LoanIsGood,MonthlyPayment,""), "")</f>
        <v/>
      </c>
      <c r="E296" s="11" t="str">
        <f ca="1">IFERROR(IF(LoanIsNotPaid*LoanIsGood,Principal,""), "")</f>
        <v/>
      </c>
      <c r="F296" s="11" t="str">
        <f ca="1">IFERROR(IF(LoanIsNotPaid*LoanIsGood,InterestAmt,""), "")</f>
        <v/>
      </c>
      <c r="G296" s="11" t="str">
        <f ca="1">IFERROR(IF(LoanIsNotPaid*LoanIsGood,EndingBalance,""), "")</f>
        <v/>
      </c>
    </row>
    <row r="297" spans="1:7" ht="20.100000000000001" customHeight="1" x14ac:dyDescent="0.2">
      <c r="A297" s="5" t="str">
        <f ca="1">IFERROR(IF(LoanIsNotPaid*LoanIsGood,PaymentNumber,""), "")</f>
        <v/>
      </c>
      <c r="B297" s="8" t="str">
        <f ca="1">IFERROR(IF(LoanIsNotPaid*LoanIsGood,PaymentDate,""), "")</f>
        <v/>
      </c>
      <c r="C297" s="11" t="str">
        <f ca="1">IFERROR(IF(LoanIsNotPaid*LoanIsGood,LoanValue,""), "")</f>
        <v/>
      </c>
      <c r="D297" s="11" t="str">
        <f ca="1">IFERROR(IF(LoanIsNotPaid*LoanIsGood,MonthlyPayment,""), "")</f>
        <v/>
      </c>
      <c r="E297" s="11" t="str">
        <f ca="1">IFERROR(IF(LoanIsNotPaid*LoanIsGood,Principal,""), "")</f>
        <v/>
      </c>
      <c r="F297" s="11" t="str">
        <f ca="1">IFERROR(IF(LoanIsNotPaid*LoanIsGood,InterestAmt,""), "")</f>
        <v/>
      </c>
      <c r="G297" s="11" t="str">
        <f ca="1">IFERROR(IF(LoanIsNotPaid*LoanIsGood,EndingBalance,""), "")</f>
        <v/>
      </c>
    </row>
    <row r="298" spans="1:7" ht="20.100000000000001" customHeight="1" x14ac:dyDescent="0.2">
      <c r="A298" s="5" t="str">
        <f ca="1">IFERROR(IF(LoanIsNotPaid*LoanIsGood,PaymentNumber,""), "")</f>
        <v/>
      </c>
      <c r="B298" s="8" t="str">
        <f ca="1">IFERROR(IF(LoanIsNotPaid*LoanIsGood,PaymentDate,""), "")</f>
        <v/>
      </c>
      <c r="C298" s="11" t="str">
        <f ca="1">IFERROR(IF(LoanIsNotPaid*LoanIsGood,LoanValue,""), "")</f>
        <v/>
      </c>
      <c r="D298" s="11" t="str">
        <f ca="1">IFERROR(IF(LoanIsNotPaid*LoanIsGood,MonthlyPayment,""), "")</f>
        <v/>
      </c>
      <c r="E298" s="11" t="str">
        <f ca="1">IFERROR(IF(LoanIsNotPaid*LoanIsGood,Principal,""), "")</f>
        <v/>
      </c>
      <c r="F298" s="11" t="str">
        <f ca="1">IFERROR(IF(LoanIsNotPaid*LoanIsGood,InterestAmt,""), "")</f>
        <v/>
      </c>
      <c r="G298" s="11" t="str">
        <f ca="1">IFERROR(IF(LoanIsNotPaid*LoanIsGood,EndingBalance,""), "")</f>
        <v/>
      </c>
    </row>
    <row r="299" spans="1:7" ht="20.100000000000001" customHeight="1" x14ac:dyDescent="0.2">
      <c r="A299" s="5" t="str">
        <f ca="1">IFERROR(IF(LoanIsNotPaid*LoanIsGood,PaymentNumber,""), "")</f>
        <v/>
      </c>
      <c r="B299" s="8" t="str">
        <f ca="1">IFERROR(IF(LoanIsNotPaid*LoanIsGood,PaymentDate,""), "")</f>
        <v/>
      </c>
      <c r="C299" s="11" t="str">
        <f ca="1">IFERROR(IF(LoanIsNotPaid*LoanIsGood,LoanValue,""), "")</f>
        <v/>
      </c>
      <c r="D299" s="11" t="str">
        <f ca="1">IFERROR(IF(LoanIsNotPaid*LoanIsGood,MonthlyPayment,""), "")</f>
        <v/>
      </c>
      <c r="E299" s="11" t="str">
        <f ca="1">IFERROR(IF(LoanIsNotPaid*LoanIsGood,Principal,""), "")</f>
        <v/>
      </c>
      <c r="F299" s="11" t="str">
        <f ca="1">IFERROR(IF(LoanIsNotPaid*LoanIsGood,InterestAmt,""), "")</f>
        <v/>
      </c>
      <c r="G299" s="11" t="str">
        <f ca="1">IFERROR(IF(LoanIsNotPaid*LoanIsGood,EndingBalance,""), "")</f>
        <v/>
      </c>
    </row>
    <row r="300" spans="1:7" ht="20.100000000000001" customHeight="1" x14ac:dyDescent="0.2">
      <c r="A300" s="5" t="str">
        <f ca="1">IFERROR(IF(LoanIsNotPaid*LoanIsGood,PaymentNumber,""), "")</f>
        <v/>
      </c>
      <c r="B300" s="8" t="str">
        <f ca="1">IFERROR(IF(LoanIsNotPaid*LoanIsGood,PaymentDate,""), "")</f>
        <v/>
      </c>
      <c r="C300" s="11" t="str">
        <f ca="1">IFERROR(IF(LoanIsNotPaid*LoanIsGood,LoanValue,""), "")</f>
        <v/>
      </c>
      <c r="D300" s="11" t="str">
        <f ca="1">IFERROR(IF(LoanIsNotPaid*LoanIsGood,MonthlyPayment,""), "")</f>
        <v/>
      </c>
      <c r="E300" s="11" t="str">
        <f ca="1">IFERROR(IF(LoanIsNotPaid*LoanIsGood,Principal,""), "")</f>
        <v/>
      </c>
      <c r="F300" s="11" t="str">
        <f ca="1">IFERROR(IF(LoanIsNotPaid*LoanIsGood,InterestAmt,""), "")</f>
        <v/>
      </c>
      <c r="G300" s="11" t="str">
        <f ca="1">IFERROR(IF(LoanIsNotPaid*LoanIsGood,EndingBalance,""), "")</f>
        <v/>
      </c>
    </row>
    <row r="301" spans="1:7" ht="20.100000000000001" customHeight="1" x14ac:dyDescent="0.2">
      <c r="A301" s="5" t="str">
        <f ca="1">IFERROR(IF(LoanIsNotPaid*LoanIsGood,PaymentNumber,""), "")</f>
        <v/>
      </c>
      <c r="B301" s="8" t="str">
        <f ca="1">IFERROR(IF(LoanIsNotPaid*LoanIsGood,PaymentDate,""), "")</f>
        <v/>
      </c>
      <c r="C301" s="11" t="str">
        <f ca="1">IFERROR(IF(LoanIsNotPaid*LoanIsGood,LoanValue,""), "")</f>
        <v/>
      </c>
      <c r="D301" s="11" t="str">
        <f ca="1">IFERROR(IF(LoanIsNotPaid*LoanIsGood,MonthlyPayment,""), "")</f>
        <v/>
      </c>
      <c r="E301" s="11" t="str">
        <f ca="1">IFERROR(IF(LoanIsNotPaid*LoanIsGood,Principal,""), "")</f>
        <v/>
      </c>
      <c r="F301" s="11" t="str">
        <f ca="1">IFERROR(IF(LoanIsNotPaid*LoanIsGood,InterestAmt,""), "")</f>
        <v/>
      </c>
      <c r="G301" s="11" t="str">
        <f ca="1">IFERROR(IF(LoanIsNotPaid*LoanIsGood,EndingBalance,""), "")</f>
        <v/>
      </c>
    </row>
    <row r="302" spans="1:7" ht="20.100000000000001" customHeight="1" x14ac:dyDescent="0.2">
      <c r="A302" s="5" t="str">
        <f ca="1">IFERROR(IF(LoanIsNotPaid*LoanIsGood,PaymentNumber,""), "")</f>
        <v/>
      </c>
      <c r="B302" s="8" t="str">
        <f ca="1">IFERROR(IF(LoanIsNotPaid*LoanIsGood,PaymentDate,""), "")</f>
        <v/>
      </c>
      <c r="C302" s="11" t="str">
        <f ca="1">IFERROR(IF(LoanIsNotPaid*LoanIsGood,LoanValue,""), "")</f>
        <v/>
      </c>
      <c r="D302" s="11" t="str">
        <f ca="1">IFERROR(IF(LoanIsNotPaid*LoanIsGood,MonthlyPayment,""), "")</f>
        <v/>
      </c>
      <c r="E302" s="11" t="str">
        <f ca="1">IFERROR(IF(LoanIsNotPaid*LoanIsGood,Principal,""), "")</f>
        <v/>
      </c>
      <c r="F302" s="11" t="str">
        <f ca="1">IFERROR(IF(LoanIsNotPaid*LoanIsGood,InterestAmt,""), "")</f>
        <v/>
      </c>
      <c r="G302" s="11" t="str">
        <f ca="1">IFERROR(IF(LoanIsNotPaid*LoanIsGood,EndingBalance,""), "")</f>
        <v/>
      </c>
    </row>
    <row r="303" spans="1:7" ht="20.100000000000001" customHeight="1" x14ac:dyDescent="0.2">
      <c r="A303" s="5" t="str">
        <f ca="1">IFERROR(IF(LoanIsNotPaid*LoanIsGood,PaymentNumber,""), "")</f>
        <v/>
      </c>
      <c r="B303" s="8" t="str">
        <f ca="1">IFERROR(IF(LoanIsNotPaid*LoanIsGood,PaymentDate,""), "")</f>
        <v/>
      </c>
      <c r="C303" s="11" t="str">
        <f ca="1">IFERROR(IF(LoanIsNotPaid*LoanIsGood,LoanValue,""), "")</f>
        <v/>
      </c>
      <c r="D303" s="11" t="str">
        <f ca="1">IFERROR(IF(LoanIsNotPaid*LoanIsGood,MonthlyPayment,""), "")</f>
        <v/>
      </c>
      <c r="E303" s="11" t="str">
        <f ca="1">IFERROR(IF(LoanIsNotPaid*LoanIsGood,Principal,""), "")</f>
        <v/>
      </c>
      <c r="F303" s="11" t="str">
        <f ca="1">IFERROR(IF(LoanIsNotPaid*LoanIsGood,InterestAmt,""), "")</f>
        <v/>
      </c>
      <c r="G303" s="11" t="str">
        <f ca="1">IFERROR(IF(LoanIsNotPaid*LoanIsGood,EndingBalance,""), "")</f>
        <v/>
      </c>
    </row>
    <row r="304" spans="1:7" ht="20.100000000000001" customHeight="1" x14ac:dyDescent="0.2">
      <c r="A304" s="5" t="str">
        <f ca="1">IFERROR(IF(LoanIsNotPaid*LoanIsGood,PaymentNumber,""), "")</f>
        <v/>
      </c>
      <c r="B304" s="8" t="str">
        <f ca="1">IFERROR(IF(LoanIsNotPaid*LoanIsGood,PaymentDate,""), "")</f>
        <v/>
      </c>
      <c r="C304" s="11" t="str">
        <f ca="1">IFERROR(IF(LoanIsNotPaid*LoanIsGood,LoanValue,""), "")</f>
        <v/>
      </c>
      <c r="D304" s="11" t="str">
        <f ca="1">IFERROR(IF(LoanIsNotPaid*LoanIsGood,MonthlyPayment,""), "")</f>
        <v/>
      </c>
      <c r="E304" s="11" t="str">
        <f ca="1">IFERROR(IF(LoanIsNotPaid*LoanIsGood,Principal,""), "")</f>
        <v/>
      </c>
      <c r="F304" s="11" t="str">
        <f ca="1">IFERROR(IF(LoanIsNotPaid*LoanIsGood,InterestAmt,""), "")</f>
        <v/>
      </c>
      <c r="G304" s="11" t="str">
        <f ca="1">IFERROR(IF(LoanIsNotPaid*LoanIsGood,EndingBalance,""), "")</f>
        <v/>
      </c>
    </row>
    <row r="305" spans="1:7" ht="20.100000000000001" customHeight="1" x14ac:dyDescent="0.2">
      <c r="A305" s="5" t="str">
        <f ca="1">IFERROR(IF(LoanIsNotPaid*LoanIsGood,PaymentNumber,""), "")</f>
        <v/>
      </c>
      <c r="B305" s="8" t="str">
        <f ca="1">IFERROR(IF(LoanIsNotPaid*LoanIsGood,PaymentDate,""), "")</f>
        <v/>
      </c>
      <c r="C305" s="11" t="str">
        <f ca="1">IFERROR(IF(LoanIsNotPaid*LoanIsGood,LoanValue,""), "")</f>
        <v/>
      </c>
      <c r="D305" s="11" t="str">
        <f ca="1">IFERROR(IF(LoanIsNotPaid*LoanIsGood,MonthlyPayment,""), "")</f>
        <v/>
      </c>
      <c r="E305" s="11" t="str">
        <f ca="1">IFERROR(IF(LoanIsNotPaid*LoanIsGood,Principal,""), "")</f>
        <v/>
      </c>
      <c r="F305" s="11" t="str">
        <f ca="1">IFERROR(IF(LoanIsNotPaid*LoanIsGood,InterestAmt,""), "")</f>
        <v/>
      </c>
      <c r="G305" s="11" t="str">
        <f ca="1">IFERROR(IF(LoanIsNotPaid*LoanIsGood,EndingBalance,""), "")</f>
        <v/>
      </c>
    </row>
    <row r="306" spans="1:7" ht="20.100000000000001" customHeight="1" x14ac:dyDescent="0.2">
      <c r="A306" s="5" t="str">
        <f ca="1">IFERROR(IF(LoanIsNotPaid*LoanIsGood,PaymentNumber,""), "")</f>
        <v/>
      </c>
      <c r="B306" s="8" t="str">
        <f ca="1">IFERROR(IF(LoanIsNotPaid*LoanIsGood,PaymentDate,""), "")</f>
        <v/>
      </c>
      <c r="C306" s="11" t="str">
        <f ca="1">IFERROR(IF(LoanIsNotPaid*LoanIsGood,LoanValue,""), "")</f>
        <v/>
      </c>
      <c r="D306" s="11" t="str">
        <f ca="1">IFERROR(IF(LoanIsNotPaid*LoanIsGood,MonthlyPayment,""), "")</f>
        <v/>
      </c>
      <c r="E306" s="11" t="str">
        <f ca="1">IFERROR(IF(LoanIsNotPaid*LoanIsGood,Principal,""), "")</f>
        <v/>
      </c>
      <c r="F306" s="11" t="str">
        <f ca="1">IFERROR(IF(LoanIsNotPaid*LoanIsGood,InterestAmt,""), "")</f>
        <v/>
      </c>
      <c r="G306" s="11" t="str">
        <f ca="1">IFERROR(IF(LoanIsNotPaid*LoanIsGood,EndingBalance,""), "")</f>
        <v/>
      </c>
    </row>
    <row r="307" spans="1:7" ht="20.100000000000001" customHeight="1" x14ac:dyDescent="0.2">
      <c r="A307" s="5" t="str">
        <f ca="1">IFERROR(IF(LoanIsNotPaid*LoanIsGood,PaymentNumber,""), "")</f>
        <v/>
      </c>
      <c r="B307" s="8" t="str">
        <f ca="1">IFERROR(IF(LoanIsNotPaid*LoanIsGood,PaymentDate,""), "")</f>
        <v/>
      </c>
      <c r="C307" s="11" t="str">
        <f ca="1">IFERROR(IF(LoanIsNotPaid*LoanIsGood,LoanValue,""), "")</f>
        <v/>
      </c>
      <c r="D307" s="11" t="str">
        <f ca="1">IFERROR(IF(LoanIsNotPaid*LoanIsGood,MonthlyPayment,""), "")</f>
        <v/>
      </c>
      <c r="E307" s="11" t="str">
        <f ca="1">IFERROR(IF(LoanIsNotPaid*LoanIsGood,Principal,""), "")</f>
        <v/>
      </c>
      <c r="F307" s="11" t="str">
        <f ca="1">IFERROR(IF(LoanIsNotPaid*LoanIsGood,InterestAmt,""), "")</f>
        <v/>
      </c>
      <c r="G307" s="11" t="str">
        <f ca="1">IFERROR(IF(LoanIsNotPaid*LoanIsGood,EndingBalance,""), "")</f>
        <v/>
      </c>
    </row>
    <row r="308" spans="1:7" ht="20.100000000000001" customHeight="1" x14ac:dyDescent="0.2">
      <c r="A308" s="5" t="str">
        <f ca="1">IFERROR(IF(LoanIsNotPaid*LoanIsGood,PaymentNumber,""), "")</f>
        <v/>
      </c>
      <c r="B308" s="8" t="str">
        <f ca="1">IFERROR(IF(LoanIsNotPaid*LoanIsGood,PaymentDate,""), "")</f>
        <v/>
      </c>
      <c r="C308" s="11" t="str">
        <f ca="1">IFERROR(IF(LoanIsNotPaid*LoanIsGood,LoanValue,""), "")</f>
        <v/>
      </c>
      <c r="D308" s="11" t="str">
        <f ca="1">IFERROR(IF(LoanIsNotPaid*LoanIsGood,MonthlyPayment,""), "")</f>
        <v/>
      </c>
      <c r="E308" s="11" t="str">
        <f ca="1">IFERROR(IF(LoanIsNotPaid*LoanIsGood,Principal,""), "")</f>
        <v/>
      </c>
      <c r="F308" s="11" t="str">
        <f ca="1">IFERROR(IF(LoanIsNotPaid*LoanIsGood,InterestAmt,""), "")</f>
        <v/>
      </c>
      <c r="G308" s="11" t="str">
        <f ca="1">IFERROR(IF(LoanIsNotPaid*LoanIsGood,EndingBalance,""), "")</f>
        <v/>
      </c>
    </row>
    <row r="309" spans="1:7" ht="20.100000000000001" customHeight="1" x14ac:dyDescent="0.2">
      <c r="A309" s="5" t="str">
        <f ca="1">IFERROR(IF(LoanIsNotPaid*LoanIsGood,PaymentNumber,""), "")</f>
        <v/>
      </c>
      <c r="B309" s="8" t="str">
        <f ca="1">IFERROR(IF(LoanIsNotPaid*LoanIsGood,PaymentDate,""), "")</f>
        <v/>
      </c>
      <c r="C309" s="11" t="str">
        <f ca="1">IFERROR(IF(LoanIsNotPaid*LoanIsGood,LoanValue,""), "")</f>
        <v/>
      </c>
      <c r="D309" s="11" t="str">
        <f ca="1">IFERROR(IF(LoanIsNotPaid*LoanIsGood,MonthlyPayment,""), "")</f>
        <v/>
      </c>
      <c r="E309" s="11" t="str">
        <f ca="1">IFERROR(IF(LoanIsNotPaid*LoanIsGood,Principal,""), "")</f>
        <v/>
      </c>
      <c r="F309" s="11" t="str">
        <f ca="1">IFERROR(IF(LoanIsNotPaid*LoanIsGood,InterestAmt,""), "")</f>
        <v/>
      </c>
      <c r="G309" s="11" t="str">
        <f ca="1">IFERROR(IF(LoanIsNotPaid*LoanIsGood,EndingBalance,""), "")</f>
        <v/>
      </c>
    </row>
    <row r="310" spans="1:7" ht="20.100000000000001" customHeight="1" x14ac:dyDescent="0.2">
      <c r="A310" s="5" t="str">
        <f ca="1">IFERROR(IF(LoanIsNotPaid*LoanIsGood,PaymentNumber,""), "")</f>
        <v/>
      </c>
      <c r="B310" s="8" t="str">
        <f ca="1">IFERROR(IF(LoanIsNotPaid*LoanIsGood,PaymentDate,""), "")</f>
        <v/>
      </c>
      <c r="C310" s="11" t="str">
        <f ca="1">IFERROR(IF(LoanIsNotPaid*LoanIsGood,LoanValue,""), "")</f>
        <v/>
      </c>
      <c r="D310" s="11" t="str">
        <f ca="1">IFERROR(IF(LoanIsNotPaid*LoanIsGood,MonthlyPayment,""), "")</f>
        <v/>
      </c>
      <c r="E310" s="11" t="str">
        <f ca="1">IFERROR(IF(LoanIsNotPaid*LoanIsGood,Principal,""), "")</f>
        <v/>
      </c>
      <c r="F310" s="11" t="str">
        <f ca="1">IFERROR(IF(LoanIsNotPaid*LoanIsGood,InterestAmt,""), "")</f>
        <v/>
      </c>
      <c r="G310" s="11" t="str">
        <f ca="1">IFERROR(IF(LoanIsNotPaid*LoanIsGood,EndingBalance,""), "")</f>
        <v/>
      </c>
    </row>
    <row r="311" spans="1:7" ht="20.100000000000001" customHeight="1" x14ac:dyDescent="0.2">
      <c r="A311" s="5" t="str">
        <f ca="1">IFERROR(IF(LoanIsNotPaid*LoanIsGood,PaymentNumber,""), "")</f>
        <v/>
      </c>
      <c r="B311" s="8" t="str">
        <f ca="1">IFERROR(IF(LoanIsNotPaid*LoanIsGood,PaymentDate,""), "")</f>
        <v/>
      </c>
      <c r="C311" s="11" t="str">
        <f ca="1">IFERROR(IF(LoanIsNotPaid*LoanIsGood,LoanValue,""), "")</f>
        <v/>
      </c>
      <c r="D311" s="11" t="str">
        <f ca="1">IFERROR(IF(LoanIsNotPaid*LoanIsGood,MonthlyPayment,""), "")</f>
        <v/>
      </c>
      <c r="E311" s="11" t="str">
        <f ca="1">IFERROR(IF(LoanIsNotPaid*LoanIsGood,Principal,""), "")</f>
        <v/>
      </c>
      <c r="F311" s="11" t="str">
        <f ca="1">IFERROR(IF(LoanIsNotPaid*LoanIsGood,InterestAmt,""), "")</f>
        <v/>
      </c>
      <c r="G311" s="11" t="str">
        <f ca="1">IFERROR(IF(LoanIsNotPaid*LoanIsGood,EndingBalance,""), "")</f>
        <v/>
      </c>
    </row>
    <row r="312" spans="1:7" ht="20.100000000000001" customHeight="1" x14ac:dyDescent="0.2">
      <c r="A312" s="5" t="str">
        <f ca="1">IFERROR(IF(LoanIsNotPaid*LoanIsGood,PaymentNumber,""), "")</f>
        <v/>
      </c>
      <c r="B312" s="8" t="str">
        <f ca="1">IFERROR(IF(LoanIsNotPaid*LoanIsGood,PaymentDate,""), "")</f>
        <v/>
      </c>
      <c r="C312" s="11" t="str">
        <f ca="1">IFERROR(IF(LoanIsNotPaid*LoanIsGood,LoanValue,""), "")</f>
        <v/>
      </c>
      <c r="D312" s="11" t="str">
        <f ca="1">IFERROR(IF(LoanIsNotPaid*LoanIsGood,MonthlyPayment,""), "")</f>
        <v/>
      </c>
      <c r="E312" s="11" t="str">
        <f ca="1">IFERROR(IF(LoanIsNotPaid*LoanIsGood,Principal,""), "")</f>
        <v/>
      </c>
      <c r="F312" s="11" t="str">
        <f ca="1">IFERROR(IF(LoanIsNotPaid*LoanIsGood,InterestAmt,""), "")</f>
        <v/>
      </c>
      <c r="G312" s="11" t="str">
        <f ca="1">IFERROR(IF(LoanIsNotPaid*LoanIsGood,EndingBalance,""), "")</f>
        <v/>
      </c>
    </row>
    <row r="313" spans="1:7" ht="20.100000000000001" customHeight="1" x14ac:dyDescent="0.2">
      <c r="A313" s="5" t="str">
        <f ca="1">IFERROR(IF(LoanIsNotPaid*LoanIsGood,PaymentNumber,""), "")</f>
        <v/>
      </c>
      <c r="B313" s="8" t="str">
        <f ca="1">IFERROR(IF(LoanIsNotPaid*LoanIsGood,PaymentDate,""), "")</f>
        <v/>
      </c>
      <c r="C313" s="11" t="str">
        <f ca="1">IFERROR(IF(LoanIsNotPaid*LoanIsGood,LoanValue,""), "")</f>
        <v/>
      </c>
      <c r="D313" s="11" t="str">
        <f ca="1">IFERROR(IF(LoanIsNotPaid*LoanIsGood,MonthlyPayment,""), "")</f>
        <v/>
      </c>
      <c r="E313" s="11" t="str">
        <f ca="1">IFERROR(IF(LoanIsNotPaid*LoanIsGood,Principal,""), "")</f>
        <v/>
      </c>
      <c r="F313" s="11" t="str">
        <f ca="1">IFERROR(IF(LoanIsNotPaid*LoanIsGood,InterestAmt,""), "")</f>
        <v/>
      </c>
      <c r="G313" s="11" t="str">
        <f ca="1">IFERROR(IF(LoanIsNotPaid*LoanIsGood,EndingBalance,""), "")</f>
        <v/>
      </c>
    </row>
    <row r="314" spans="1:7" ht="20.100000000000001" customHeight="1" x14ac:dyDescent="0.2">
      <c r="A314" s="5" t="str">
        <f ca="1">IFERROR(IF(LoanIsNotPaid*LoanIsGood,PaymentNumber,""), "")</f>
        <v/>
      </c>
      <c r="B314" s="8" t="str">
        <f ca="1">IFERROR(IF(LoanIsNotPaid*LoanIsGood,PaymentDate,""), "")</f>
        <v/>
      </c>
      <c r="C314" s="11" t="str">
        <f ca="1">IFERROR(IF(LoanIsNotPaid*LoanIsGood,LoanValue,""), "")</f>
        <v/>
      </c>
      <c r="D314" s="11" t="str">
        <f ca="1">IFERROR(IF(LoanIsNotPaid*LoanIsGood,MonthlyPayment,""), "")</f>
        <v/>
      </c>
      <c r="E314" s="11" t="str">
        <f ca="1">IFERROR(IF(LoanIsNotPaid*LoanIsGood,Principal,""), "")</f>
        <v/>
      </c>
      <c r="F314" s="11" t="str">
        <f ca="1">IFERROR(IF(LoanIsNotPaid*LoanIsGood,InterestAmt,""), "")</f>
        <v/>
      </c>
      <c r="G314" s="11" t="str">
        <f ca="1">IFERROR(IF(LoanIsNotPaid*LoanIsGood,EndingBalance,""), "")</f>
        <v/>
      </c>
    </row>
    <row r="315" spans="1:7" ht="20.100000000000001" customHeight="1" x14ac:dyDescent="0.2">
      <c r="A315" s="5" t="str">
        <f ca="1">IFERROR(IF(LoanIsNotPaid*LoanIsGood,PaymentNumber,""), "")</f>
        <v/>
      </c>
      <c r="B315" s="8" t="str">
        <f ca="1">IFERROR(IF(LoanIsNotPaid*LoanIsGood,PaymentDate,""), "")</f>
        <v/>
      </c>
      <c r="C315" s="11" t="str">
        <f ca="1">IFERROR(IF(LoanIsNotPaid*LoanIsGood,LoanValue,""), "")</f>
        <v/>
      </c>
      <c r="D315" s="11" t="str">
        <f ca="1">IFERROR(IF(LoanIsNotPaid*LoanIsGood,MonthlyPayment,""), "")</f>
        <v/>
      </c>
      <c r="E315" s="11" t="str">
        <f ca="1">IFERROR(IF(LoanIsNotPaid*LoanIsGood,Principal,""), "")</f>
        <v/>
      </c>
      <c r="F315" s="11" t="str">
        <f ca="1">IFERROR(IF(LoanIsNotPaid*LoanIsGood,InterestAmt,""), "")</f>
        <v/>
      </c>
      <c r="G315" s="11" t="str">
        <f ca="1">IFERROR(IF(LoanIsNotPaid*LoanIsGood,EndingBalance,""), "")</f>
        <v/>
      </c>
    </row>
    <row r="316" spans="1:7" ht="20.100000000000001" customHeight="1" x14ac:dyDescent="0.2">
      <c r="A316" s="5" t="str">
        <f ca="1">IFERROR(IF(LoanIsNotPaid*LoanIsGood,PaymentNumber,""), "")</f>
        <v/>
      </c>
      <c r="B316" s="8" t="str">
        <f ca="1">IFERROR(IF(LoanIsNotPaid*LoanIsGood,PaymentDate,""), "")</f>
        <v/>
      </c>
      <c r="C316" s="11" t="str">
        <f ca="1">IFERROR(IF(LoanIsNotPaid*LoanIsGood,LoanValue,""), "")</f>
        <v/>
      </c>
      <c r="D316" s="11" t="str">
        <f ca="1">IFERROR(IF(LoanIsNotPaid*LoanIsGood,MonthlyPayment,""), "")</f>
        <v/>
      </c>
      <c r="E316" s="11" t="str">
        <f ca="1">IFERROR(IF(LoanIsNotPaid*LoanIsGood,Principal,""), "")</f>
        <v/>
      </c>
      <c r="F316" s="11" t="str">
        <f ca="1">IFERROR(IF(LoanIsNotPaid*LoanIsGood,InterestAmt,""), "")</f>
        <v/>
      </c>
      <c r="G316" s="11" t="str">
        <f ca="1">IFERROR(IF(LoanIsNotPaid*LoanIsGood,EndingBalance,""), "")</f>
        <v/>
      </c>
    </row>
    <row r="317" spans="1:7" ht="20.100000000000001" customHeight="1" x14ac:dyDescent="0.2">
      <c r="A317" s="5" t="str">
        <f ca="1">IFERROR(IF(LoanIsNotPaid*LoanIsGood,PaymentNumber,""), "")</f>
        <v/>
      </c>
      <c r="B317" s="8" t="str">
        <f ca="1">IFERROR(IF(LoanIsNotPaid*LoanIsGood,PaymentDate,""), "")</f>
        <v/>
      </c>
      <c r="C317" s="11" t="str">
        <f ca="1">IFERROR(IF(LoanIsNotPaid*LoanIsGood,LoanValue,""), "")</f>
        <v/>
      </c>
      <c r="D317" s="11" t="str">
        <f ca="1">IFERROR(IF(LoanIsNotPaid*LoanIsGood,MonthlyPayment,""), "")</f>
        <v/>
      </c>
      <c r="E317" s="11" t="str">
        <f ca="1">IFERROR(IF(LoanIsNotPaid*LoanIsGood,Principal,""), "")</f>
        <v/>
      </c>
      <c r="F317" s="11" t="str">
        <f ca="1">IFERROR(IF(LoanIsNotPaid*LoanIsGood,InterestAmt,""), "")</f>
        <v/>
      </c>
      <c r="G317" s="11" t="str">
        <f ca="1">IFERROR(IF(LoanIsNotPaid*LoanIsGood,EndingBalance,""), "")</f>
        <v/>
      </c>
    </row>
    <row r="318" spans="1:7" ht="20.100000000000001" customHeight="1" x14ac:dyDescent="0.2">
      <c r="A318" s="5" t="str">
        <f ca="1">IFERROR(IF(LoanIsNotPaid*LoanIsGood,PaymentNumber,""), "")</f>
        <v/>
      </c>
      <c r="B318" s="8" t="str">
        <f ca="1">IFERROR(IF(LoanIsNotPaid*LoanIsGood,PaymentDate,""), "")</f>
        <v/>
      </c>
      <c r="C318" s="11" t="str">
        <f ca="1">IFERROR(IF(LoanIsNotPaid*LoanIsGood,LoanValue,""), "")</f>
        <v/>
      </c>
      <c r="D318" s="11" t="str">
        <f ca="1">IFERROR(IF(LoanIsNotPaid*LoanIsGood,MonthlyPayment,""), "")</f>
        <v/>
      </c>
      <c r="E318" s="11" t="str">
        <f ca="1">IFERROR(IF(LoanIsNotPaid*LoanIsGood,Principal,""), "")</f>
        <v/>
      </c>
      <c r="F318" s="11" t="str">
        <f ca="1">IFERROR(IF(LoanIsNotPaid*LoanIsGood,InterestAmt,""), "")</f>
        <v/>
      </c>
      <c r="G318" s="11" t="str">
        <f ca="1">IFERROR(IF(LoanIsNotPaid*LoanIsGood,EndingBalance,""), "")</f>
        <v/>
      </c>
    </row>
    <row r="319" spans="1:7" ht="20.100000000000001" customHeight="1" x14ac:dyDescent="0.2">
      <c r="A319" s="5" t="str">
        <f ca="1">IFERROR(IF(LoanIsNotPaid*LoanIsGood,PaymentNumber,""), "")</f>
        <v/>
      </c>
      <c r="B319" s="8" t="str">
        <f ca="1">IFERROR(IF(LoanIsNotPaid*LoanIsGood,PaymentDate,""), "")</f>
        <v/>
      </c>
      <c r="C319" s="11" t="str">
        <f ca="1">IFERROR(IF(LoanIsNotPaid*LoanIsGood,LoanValue,""), "")</f>
        <v/>
      </c>
      <c r="D319" s="11" t="str">
        <f ca="1">IFERROR(IF(LoanIsNotPaid*LoanIsGood,MonthlyPayment,""), "")</f>
        <v/>
      </c>
      <c r="E319" s="11" t="str">
        <f ca="1">IFERROR(IF(LoanIsNotPaid*LoanIsGood,Principal,""), "")</f>
        <v/>
      </c>
      <c r="F319" s="11" t="str">
        <f ca="1">IFERROR(IF(LoanIsNotPaid*LoanIsGood,InterestAmt,""), "")</f>
        <v/>
      </c>
      <c r="G319" s="11" t="str">
        <f ca="1">IFERROR(IF(LoanIsNotPaid*LoanIsGood,EndingBalance,""), "")</f>
        <v/>
      </c>
    </row>
    <row r="320" spans="1:7" ht="20.100000000000001" customHeight="1" x14ac:dyDescent="0.2">
      <c r="A320" s="5" t="str">
        <f ca="1">IFERROR(IF(LoanIsNotPaid*LoanIsGood,PaymentNumber,""), "")</f>
        <v/>
      </c>
      <c r="B320" s="8" t="str">
        <f ca="1">IFERROR(IF(LoanIsNotPaid*LoanIsGood,PaymentDate,""), "")</f>
        <v/>
      </c>
      <c r="C320" s="11" t="str">
        <f ca="1">IFERROR(IF(LoanIsNotPaid*LoanIsGood,LoanValue,""), "")</f>
        <v/>
      </c>
      <c r="D320" s="11" t="str">
        <f ca="1">IFERROR(IF(LoanIsNotPaid*LoanIsGood,MonthlyPayment,""), "")</f>
        <v/>
      </c>
      <c r="E320" s="11" t="str">
        <f ca="1">IFERROR(IF(LoanIsNotPaid*LoanIsGood,Principal,""), "")</f>
        <v/>
      </c>
      <c r="F320" s="11" t="str">
        <f ca="1">IFERROR(IF(LoanIsNotPaid*LoanIsGood,InterestAmt,""), "")</f>
        <v/>
      </c>
      <c r="G320" s="11" t="str">
        <f ca="1">IFERROR(IF(LoanIsNotPaid*LoanIsGood,EndingBalance,""), "")</f>
        <v/>
      </c>
    </row>
    <row r="321" spans="1:7" ht="20.100000000000001" customHeight="1" x14ac:dyDescent="0.2">
      <c r="A321" s="5" t="str">
        <f ca="1">IFERROR(IF(LoanIsNotPaid*LoanIsGood,PaymentNumber,""), "")</f>
        <v/>
      </c>
      <c r="B321" s="8" t="str">
        <f ca="1">IFERROR(IF(LoanIsNotPaid*LoanIsGood,PaymentDate,""), "")</f>
        <v/>
      </c>
      <c r="C321" s="11" t="str">
        <f ca="1">IFERROR(IF(LoanIsNotPaid*LoanIsGood,LoanValue,""), "")</f>
        <v/>
      </c>
      <c r="D321" s="11" t="str">
        <f ca="1">IFERROR(IF(LoanIsNotPaid*LoanIsGood,MonthlyPayment,""), "")</f>
        <v/>
      </c>
      <c r="E321" s="11" t="str">
        <f ca="1">IFERROR(IF(LoanIsNotPaid*LoanIsGood,Principal,""), "")</f>
        <v/>
      </c>
      <c r="F321" s="11" t="str">
        <f ca="1">IFERROR(IF(LoanIsNotPaid*LoanIsGood,InterestAmt,""), "")</f>
        <v/>
      </c>
      <c r="G321" s="11" t="str">
        <f ca="1">IFERROR(IF(LoanIsNotPaid*LoanIsGood,EndingBalance,""), "")</f>
        <v/>
      </c>
    </row>
    <row r="322" spans="1:7" ht="20.100000000000001" customHeight="1" x14ac:dyDescent="0.2">
      <c r="A322" s="5" t="str">
        <f ca="1">IFERROR(IF(LoanIsNotPaid*LoanIsGood,PaymentNumber,""), "")</f>
        <v/>
      </c>
      <c r="B322" s="8" t="str">
        <f ca="1">IFERROR(IF(LoanIsNotPaid*LoanIsGood,PaymentDate,""), "")</f>
        <v/>
      </c>
      <c r="C322" s="11" t="str">
        <f ca="1">IFERROR(IF(LoanIsNotPaid*LoanIsGood,LoanValue,""), "")</f>
        <v/>
      </c>
      <c r="D322" s="11" t="str">
        <f ca="1">IFERROR(IF(LoanIsNotPaid*LoanIsGood,MonthlyPayment,""), "")</f>
        <v/>
      </c>
      <c r="E322" s="11" t="str">
        <f ca="1">IFERROR(IF(LoanIsNotPaid*LoanIsGood,Principal,""), "")</f>
        <v/>
      </c>
      <c r="F322" s="11" t="str">
        <f ca="1">IFERROR(IF(LoanIsNotPaid*LoanIsGood,InterestAmt,""), "")</f>
        <v/>
      </c>
      <c r="G322" s="11" t="str">
        <f ca="1">IFERROR(IF(LoanIsNotPaid*LoanIsGood,EndingBalance,""), "")</f>
        <v/>
      </c>
    </row>
    <row r="323" spans="1:7" ht="20.100000000000001" customHeight="1" x14ac:dyDescent="0.2">
      <c r="A323" s="5" t="str">
        <f ca="1">IFERROR(IF(LoanIsNotPaid*LoanIsGood,PaymentNumber,""), "")</f>
        <v/>
      </c>
      <c r="B323" s="8" t="str">
        <f ca="1">IFERROR(IF(LoanIsNotPaid*LoanIsGood,PaymentDate,""), "")</f>
        <v/>
      </c>
      <c r="C323" s="11" t="str">
        <f ca="1">IFERROR(IF(LoanIsNotPaid*LoanIsGood,LoanValue,""), "")</f>
        <v/>
      </c>
      <c r="D323" s="11" t="str">
        <f ca="1">IFERROR(IF(LoanIsNotPaid*LoanIsGood,MonthlyPayment,""), "")</f>
        <v/>
      </c>
      <c r="E323" s="11" t="str">
        <f ca="1">IFERROR(IF(LoanIsNotPaid*LoanIsGood,Principal,""), "")</f>
        <v/>
      </c>
      <c r="F323" s="11" t="str">
        <f ca="1">IFERROR(IF(LoanIsNotPaid*LoanIsGood,InterestAmt,""), "")</f>
        <v/>
      </c>
      <c r="G323" s="11" t="str">
        <f ca="1">IFERROR(IF(LoanIsNotPaid*LoanIsGood,EndingBalance,""), "")</f>
        <v/>
      </c>
    </row>
    <row r="324" spans="1:7" ht="20.100000000000001" customHeight="1" x14ac:dyDescent="0.2">
      <c r="A324" s="5" t="str">
        <f ca="1">IFERROR(IF(LoanIsNotPaid*LoanIsGood,PaymentNumber,""), "")</f>
        <v/>
      </c>
      <c r="B324" s="8" t="str">
        <f ca="1">IFERROR(IF(LoanIsNotPaid*LoanIsGood,PaymentDate,""), "")</f>
        <v/>
      </c>
      <c r="C324" s="11" t="str">
        <f ca="1">IFERROR(IF(LoanIsNotPaid*LoanIsGood,LoanValue,""), "")</f>
        <v/>
      </c>
      <c r="D324" s="11" t="str">
        <f ca="1">IFERROR(IF(LoanIsNotPaid*LoanIsGood,MonthlyPayment,""), "")</f>
        <v/>
      </c>
      <c r="E324" s="11" t="str">
        <f ca="1">IFERROR(IF(LoanIsNotPaid*LoanIsGood,Principal,""), "")</f>
        <v/>
      </c>
      <c r="F324" s="11" t="str">
        <f ca="1">IFERROR(IF(LoanIsNotPaid*LoanIsGood,InterestAmt,""), "")</f>
        <v/>
      </c>
      <c r="G324" s="11" t="str">
        <f ca="1">IFERROR(IF(LoanIsNotPaid*LoanIsGood,EndingBalance,""), "")</f>
        <v/>
      </c>
    </row>
    <row r="325" spans="1:7" ht="20.100000000000001" customHeight="1" x14ac:dyDescent="0.2">
      <c r="A325" s="5" t="str">
        <f ca="1">IFERROR(IF(LoanIsNotPaid*LoanIsGood,PaymentNumber,""), "")</f>
        <v/>
      </c>
      <c r="B325" s="8" t="str">
        <f ca="1">IFERROR(IF(LoanIsNotPaid*LoanIsGood,PaymentDate,""), "")</f>
        <v/>
      </c>
      <c r="C325" s="11" t="str">
        <f ca="1">IFERROR(IF(LoanIsNotPaid*LoanIsGood,LoanValue,""), "")</f>
        <v/>
      </c>
      <c r="D325" s="11" t="str">
        <f ca="1">IFERROR(IF(LoanIsNotPaid*LoanIsGood,MonthlyPayment,""), "")</f>
        <v/>
      </c>
      <c r="E325" s="11" t="str">
        <f ca="1">IFERROR(IF(LoanIsNotPaid*LoanIsGood,Principal,""), "")</f>
        <v/>
      </c>
      <c r="F325" s="11" t="str">
        <f ca="1">IFERROR(IF(LoanIsNotPaid*LoanIsGood,InterestAmt,""), "")</f>
        <v/>
      </c>
      <c r="G325" s="11" t="str">
        <f ca="1">IFERROR(IF(LoanIsNotPaid*LoanIsGood,EndingBalance,""), "")</f>
        <v/>
      </c>
    </row>
    <row r="326" spans="1:7" ht="20.100000000000001" customHeight="1" x14ac:dyDescent="0.2">
      <c r="A326" s="5" t="str">
        <f ca="1">IFERROR(IF(LoanIsNotPaid*LoanIsGood,PaymentNumber,""), "")</f>
        <v/>
      </c>
      <c r="B326" s="8" t="str">
        <f ca="1">IFERROR(IF(LoanIsNotPaid*LoanIsGood,PaymentDate,""), "")</f>
        <v/>
      </c>
      <c r="C326" s="11" t="str">
        <f ca="1">IFERROR(IF(LoanIsNotPaid*LoanIsGood,LoanValue,""), "")</f>
        <v/>
      </c>
      <c r="D326" s="11" t="str">
        <f ca="1">IFERROR(IF(LoanIsNotPaid*LoanIsGood,MonthlyPayment,""), "")</f>
        <v/>
      </c>
      <c r="E326" s="11" t="str">
        <f ca="1">IFERROR(IF(LoanIsNotPaid*LoanIsGood,Principal,""), "")</f>
        <v/>
      </c>
      <c r="F326" s="11" t="str">
        <f ca="1">IFERROR(IF(LoanIsNotPaid*LoanIsGood,InterestAmt,""), "")</f>
        <v/>
      </c>
      <c r="G326" s="11" t="str">
        <f ca="1">IFERROR(IF(LoanIsNotPaid*LoanIsGood,EndingBalance,""), "")</f>
        <v/>
      </c>
    </row>
    <row r="327" spans="1:7" ht="20.100000000000001" customHeight="1" x14ac:dyDescent="0.2">
      <c r="A327" s="5" t="str">
        <f ca="1">IFERROR(IF(LoanIsNotPaid*LoanIsGood,PaymentNumber,""), "")</f>
        <v/>
      </c>
      <c r="B327" s="8" t="str">
        <f ca="1">IFERROR(IF(LoanIsNotPaid*LoanIsGood,PaymentDate,""), "")</f>
        <v/>
      </c>
      <c r="C327" s="11" t="str">
        <f ca="1">IFERROR(IF(LoanIsNotPaid*LoanIsGood,LoanValue,""), "")</f>
        <v/>
      </c>
      <c r="D327" s="11" t="str">
        <f ca="1">IFERROR(IF(LoanIsNotPaid*LoanIsGood,MonthlyPayment,""), "")</f>
        <v/>
      </c>
      <c r="E327" s="11" t="str">
        <f ca="1">IFERROR(IF(LoanIsNotPaid*LoanIsGood,Principal,""), "")</f>
        <v/>
      </c>
      <c r="F327" s="11" t="str">
        <f ca="1">IFERROR(IF(LoanIsNotPaid*LoanIsGood,InterestAmt,""), "")</f>
        <v/>
      </c>
      <c r="G327" s="11" t="str">
        <f ca="1">IFERROR(IF(LoanIsNotPaid*LoanIsGood,EndingBalance,""), "")</f>
        <v/>
      </c>
    </row>
    <row r="328" spans="1:7" ht="20.100000000000001" customHeight="1" x14ac:dyDescent="0.2">
      <c r="A328" s="5" t="str">
        <f ca="1">IFERROR(IF(LoanIsNotPaid*LoanIsGood,PaymentNumber,""), "")</f>
        <v/>
      </c>
      <c r="B328" s="8" t="str">
        <f ca="1">IFERROR(IF(LoanIsNotPaid*LoanIsGood,PaymentDate,""), "")</f>
        <v/>
      </c>
      <c r="C328" s="11" t="str">
        <f ca="1">IFERROR(IF(LoanIsNotPaid*LoanIsGood,LoanValue,""), "")</f>
        <v/>
      </c>
      <c r="D328" s="11" t="str">
        <f ca="1">IFERROR(IF(LoanIsNotPaid*LoanIsGood,MonthlyPayment,""), "")</f>
        <v/>
      </c>
      <c r="E328" s="11" t="str">
        <f ca="1">IFERROR(IF(LoanIsNotPaid*LoanIsGood,Principal,""), "")</f>
        <v/>
      </c>
      <c r="F328" s="11" t="str">
        <f ca="1">IFERROR(IF(LoanIsNotPaid*LoanIsGood,InterestAmt,""), "")</f>
        <v/>
      </c>
      <c r="G328" s="11" t="str">
        <f ca="1">IFERROR(IF(LoanIsNotPaid*LoanIsGood,EndingBalance,""), "")</f>
        <v/>
      </c>
    </row>
    <row r="329" spans="1:7" ht="20.100000000000001" customHeight="1" x14ac:dyDescent="0.2">
      <c r="A329" s="5" t="str">
        <f ca="1">IFERROR(IF(LoanIsNotPaid*LoanIsGood,PaymentNumber,""), "")</f>
        <v/>
      </c>
      <c r="B329" s="8" t="str">
        <f ca="1">IFERROR(IF(LoanIsNotPaid*LoanIsGood,PaymentDate,""), "")</f>
        <v/>
      </c>
      <c r="C329" s="11" t="str">
        <f ca="1">IFERROR(IF(LoanIsNotPaid*LoanIsGood,LoanValue,""), "")</f>
        <v/>
      </c>
      <c r="D329" s="11" t="str">
        <f ca="1">IFERROR(IF(LoanIsNotPaid*LoanIsGood,MonthlyPayment,""), "")</f>
        <v/>
      </c>
      <c r="E329" s="11" t="str">
        <f ca="1">IFERROR(IF(LoanIsNotPaid*LoanIsGood,Principal,""), "")</f>
        <v/>
      </c>
      <c r="F329" s="11" t="str">
        <f ca="1">IFERROR(IF(LoanIsNotPaid*LoanIsGood,InterestAmt,""), "")</f>
        <v/>
      </c>
      <c r="G329" s="11" t="str">
        <f ca="1">IFERROR(IF(LoanIsNotPaid*LoanIsGood,EndingBalance,""), "")</f>
        <v/>
      </c>
    </row>
    <row r="330" spans="1:7" ht="20.100000000000001" customHeight="1" x14ac:dyDescent="0.2">
      <c r="A330" s="5" t="str">
        <f ca="1">IFERROR(IF(LoanIsNotPaid*LoanIsGood,PaymentNumber,""), "")</f>
        <v/>
      </c>
      <c r="B330" s="8" t="str">
        <f ca="1">IFERROR(IF(LoanIsNotPaid*LoanIsGood,PaymentDate,""), "")</f>
        <v/>
      </c>
      <c r="C330" s="11" t="str">
        <f ca="1">IFERROR(IF(LoanIsNotPaid*LoanIsGood,LoanValue,""), "")</f>
        <v/>
      </c>
      <c r="D330" s="11" t="str">
        <f ca="1">IFERROR(IF(LoanIsNotPaid*LoanIsGood,MonthlyPayment,""), "")</f>
        <v/>
      </c>
      <c r="E330" s="11" t="str">
        <f ca="1">IFERROR(IF(LoanIsNotPaid*LoanIsGood,Principal,""), "")</f>
        <v/>
      </c>
      <c r="F330" s="11" t="str">
        <f ca="1">IFERROR(IF(LoanIsNotPaid*LoanIsGood,InterestAmt,""), "")</f>
        <v/>
      </c>
      <c r="G330" s="11" t="str">
        <f ca="1">IFERROR(IF(LoanIsNotPaid*LoanIsGood,EndingBalance,""), "")</f>
        <v/>
      </c>
    </row>
    <row r="331" spans="1:7" ht="20.100000000000001" customHeight="1" x14ac:dyDescent="0.2">
      <c r="A331" s="5" t="str">
        <f ca="1">IFERROR(IF(LoanIsNotPaid*LoanIsGood,PaymentNumber,""), "")</f>
        <v/>
      </c>
      <c r="B331" s="8" t="str">
        <f ca="1">IFERROR(IF(LoanIsNotPaid*LoanIsGood,PaymentDate,""), "")</f>
        <v/>
      </c>
      <c r="C331" s="11" t="str">
        <f ca="1">IFERROR(IF(LoanIsNotPaid*LoanIsGood,LoanValue,""), "")</f>
        <v/>
      </c>
      <c r="D331" s="11" t="str">
        <f ca="1">IFERROR(IF(LoanIsNotPaid*LoanIsGood,MonthlyPayment,""), "")</f>
        <v/>
      </c>
      <c r="E331" s="11" t="str">
        <f ca="1">IFERROR(IF(LoanIsNotPaid*LoanIsGood,Principal,""), "")</f>
        <v/>
      </c>
      <c r="F331" s="11" t="str">
        <f ca="1">IFERROR(IF(LoanIsNotPaid*LoanIsGood,InterestAmt,""), "")</f>
        <v/>
      </c>
      <c r="G331" s="11" t="str">
        <f ca="1">IFERROR(IF(LoanIsNotPaid*LoanIsGood,EndingBalance,""), "")</f>
        <v/>
      </c>
    </row>
    <row r="332" spans="1:7" ht="20.100000000000001" customHeight="1" x14ac:dyDescent="0.2">
      <c r="A332" s="5" t="str">
        <f ca="1">IFERROR(IF(LoanIsNotPaid*LoanIsGood,PaymentNumber,""), "")</f>
        <v/>
      </c>
      <c r="B332" s="8" t="str">
        <f ca="1">IFERROR(IF(LoanIsNotPaid*LoanIsGood,PaymentDate,""), "")</f>
        <v/>
      </c>
      <c r="C332" s="11" t="str">
        <f ca="1">IFERROR(IF(LoanIsNotPaid*LoanIsGood,LoanValue,""), "")</f>
        <v/>
      </c>
      <c r="D332" s="11" t="str">
        <f ca="1">IFERROR(IF(LoanIsNotPaid*LoanIsGood,MonthlyPayment,""), "")</f>
        <v/>
      </c>
      <c r="E332" s="11" t="str">
        <f ca="1">IFERROR(IF(LoanIsNotPaid*LoanIsGood,Principal,""), "")</f>
        <v/>
      </c>
      <c r="F332" s="11" t="str">
        <f ca="1">IFERROR(IF(LoanIsNotPaid*LoanIsGood,InterestAmt,""), "")</f>
        <v/>
      </c>
      <c r="G332" s="11" t="str">
        <f ca="1">IFERROR(IF(LoanIsNotPaid*LoanIsGood,EndingBalance,""), "")</f>
        <v/>
      </c>
    </row>
    <row r="333" spans="1:7" ht="20.100000000000001" customHeight="1" x14ac:dyDescent="0.2">
      <c r="A333" s="5" t="str">
        <f ca="1">IFERROR(IF(LoanIsNotPaid*LoanIsGood,PaymentNumber,""), "")</f>
        <v/>
      </c>
      <c r="B333" s="8" t="str">
        <f ca="1">IFERROR(IF(LoanIsNotPaid*LoanIsGood,PaymentDate,""), "")</f>
        <v/>
      </c>
      <c r="C333" s="11" t="str">
        <f ca="1">IFERROR(IF(LoanIsNotPaid*LoanIsGood,LoanValue,""), "")</f>
        <v/>
      </c>
      <c r="D333" s="11" t="str">
        <f ca="1">IFERROR(IF(LoanIsNotPaid*LoanIsGood,MonthlyPayment,""), "")</f>
        <v/>
      </c>
      <c r="E333" s="11" t="str">
        <f ca="1">IFERROR(IF(LoanIsNotPaid*LoanIsGood,Principal,""), "")</f>
        <v/>
      </c>
      <c r="F333" s="11" t="str">
        <f ca="1">IFERROR(IF(LoanIsNotPaid*LoanIsGood,InterestAmt,""), "")</f>
        <v/>
      </c>
      <c r="G333" s="11" t="str">
        <f ca="1">IFERROR(IF(LoanIsNotPaid*LoanIsGood,EndingBalance,""), "")</f>
        <v/>
      </c>
    </row>
    <row r="334" spans="1:7" ht="20.100000000000001" customHeight="1" x14ac:dyDescent="0.2">
      <c r="A334" s="5" t="str">
        <f ca="1">IFERROR(IF(LoanIsNotPaid*LoanIsGood,PaymentNumber,""), "")</f>
        <v/>
      </c>
      <c r="B334" s="8" t="str">
        <f ca="1">IFERROR(IF(LoanIsNotPaid*LoanIsGood,PaymentDate,""), "")</f>
        <v/>
      </c>
      <c r="C334" s="11" t="str">
        <f ca="1">IFERROR(IF(LoanIsNotPaid*LoanIsGood,LoanValue,""), "")</f>
        <v/>
      </c>
      <c r="D334" s="11" t="str">
        <f ca="1">IFERROR(IF(LoanIsNotPaid*LoanIsGood,MonthlyPayment,""), "")</f>
        <v/>
      </c>
      <c r="E334" s="11" t="str">
        <f ca="1">IFERROR(IF(LoanIsNotPaid*LoanIsGood,Principal,""), "")</f>
        <v/>
      </c>
      <c r="F334" s="11" t="str">
        <f ca="1">IFERROR(IF(LoanIsNotPaid*LoanIsGood,InterestAmt,""), "")</f>
        <v/>
      </c>
      <c r="G334" s="11" t="str">
        <f ca="1">IFERROR(IF(LoanIsNotPaid*LoanIsGood,EndingBalance,""), "")</f>
        <v/>
      </c>
    </row>
    <row r="335" spans="1:7" ht="20.100000000000001" customHeight="1" x14ac:dyDescent="0.2">
      <c r="A335" s="5" t="str">
        <f ca="1">IFERROR(IF(LoanIsNotPaid*LoanIsGood,PaymentNumber,""), "")</f>
        <v/>
      </c>
      <c r="B335" s="8" t="str">
        <f ca="1">IFERROR(IF(LoanIsNotPaid*LoanIsGood,PaymentDate,""), "")</f>
        <v/>
      </c>
      <c r="C335" s="11" t="str">
        <f ca="1">IFERROR(IF(LoanIsNotPaid*LoanIsGood,LoanValue,""), "")</f>
        <v/>
      </c>
      <c r="D335" s="11" t="str">
        <f ca="1">IFERROR(IF(LoanIsNotPaid*LoanIsGood,MonthlyPayment,""), "")</f>
        <v/>
      </c>
      <c r="E335" s="11" t="str">
        <f ca="1">IFERROR(IF(LoanIsNotPaid*LoanIsGood,Principal,""), "")</f>
        <v/>
      </c>
      <c r="F335" s="11" t="str">
        <f ca="1">IFERROR(IF(LoanIsNotPaid*LoanIsGood,InterestAmt,""), "")</f>
        <v/>
      </c>
      <c r="G335" s="11" t="str">
        <f ca="1">IFERROR(IF(LoanIsNotPaid*LoanIsGood,EndingBalance,""), "")</f>
        <v/>
      </c>
    </row>
    <row r="336" spans="1:7" ht="20.100000000000001" customHeight="1" x14ac:dyDescent="0.2">
      <c r="A336" s="5" t="str">
        <f ca="1">IFERROR(IF(LoanIsNotPaid*LoanIsGood,PaymentNumber,""), "")</f>
        <v/>
      </c>
      <c r="B336" s="8" t="str">
        <f ca="1">IFERROR(IF(LoanIsNotPaid*LoanIsGood,PaymentDate,""), "")</f>
        <v/>
      </c>
      <c r="C336" s="11" t="str">
        <f ca="1">IFERROR(IF(LoanIsNotPaid*LoanIsGood,LoanValue,""), "")</f>
        <v/>
      </c>
      <c r="D336" s="11" t="str">
        <f ca="1">IFERROR(IF(LoanIsNotPaid*LoanIsGood,MonthlyPayment,""), "")</f>
        <v/>
      </c>
      <c r="E336" s="11" t="str">
        <f ca="1">IFERROR(IF(LoanIsNotPaid*LoanIsGood,Principal,""), "")</f>
        <v/>
      </c>
      <c r="F336" s="11" t="str">
        <f ca="1">IFERROR(IF(LoanIsNotPaid*LoanIsGood,InterestAmt,""), "")</f>
        <v/>
      </c>
      <c r="G336" s="11" t="str">
        <f ca="1">IFERROR(IF(LoanIsNotPaid*LoanIsGood,EndingBalance,""), "")</f>
        <v/>
      </c>
    </row>
    <row r="337" spans="1:7" ht="20.100000000000001" customHeight="1" x14ac:dyDescent="0.2">
      <c r="A337" s="5" t="str">
        <f ca="1">IFERROR(IF(LoanIsNotPaid*LoanIsGood,PaymentNumber,""), "")</f>
        <v/>
      </c>
      <c r="B337" s="8" t="str">
        <f ca="1">IFERROR(IF(LoanIsNotPaid*LoanIsGood,PaymentDate,""), "")</f>
        <v/>
      </c>
      <c r="C337" s="11" t="str">
        <f ca="1">IFERROR(IF(LoanIsNotPaid*LoanIsGood,LoanValue,""), "")</f>
        <v/>
      </c>
      <c r="D337" s="11" t="str">
        <f ca="1">IFERROR(IF(LoanIsNotPaid*LoanIsGood,MonthlyPayment,""), "")</f>
        <v/>
      </c>
      <c r="E337" s="11" t="str">
        <f ca="1">IFERROR(IF(LoanIsNotPaid*LoanIsGood,Principal,""), "")</f>
        <v/>
      </c>
      <c r="F337" s="11" t="str">
        <f ca="1">IFERROR(IF(LoanIsNotPaid*LoanIsGood,InterestAmt,""), "")</f>
        <v/>
      </c>
      <c r="G337" s="11" t="str">
        <f ca="1">IFERROR(IF(LoanIsNotPaid*LoanIsGood,EndingBalance,""), "")</f>
        <v/>
      </c>
    </row>
    <row r="338" spans="1:7" ht="20.100000000000001" customHeight="1" x14ac:dyDescent="0.2">
      <c r="A338" s="5" t="str">
        <f ca="1">IFERROR(IF(LoanIsNotPaid*LoanIsGood,PaymentNumber,""), "")</f>
        <v/>
      </c>
      <c r="B338" s="8" t="str">
        <f ca="1">IFERROR(IF(LoanIsNotPaid*LoanIsGood,PaymentDate,""), "")</f>
        <v/>
      </c>
      <c r="C338" s="11" t="str">
        <f ca="1">IFERROR(IF(LoanIsNotPaid*LoanIsGood,LoanValue,""), "")</f>
        <v/>
      </c>
      <c r="D338" s="11" t="str">
        <f ca="1">IFERROR(IF(LoanIsNotPaid*LoanIsGood,MonthlyPayment,""), "")</f>
        <v/>
      </c>
      <c r="E338" s="11" t="str">
        <f ca="1">IFERROR(IF(LoanIsNotPaid*LoanIsGood,Principal,""), "")</f>
        <v/>
      </c>
      <c r="F338" s="11" t="str">
        <f ca="1">IFERROR(IF(LoanIsNotPaid*LoanIsGood,InterestAmt,""), "")</f>
        <v/>
      </c>
      <c r="G338" s="11" t="str">
        <f ca="1">IFERROR(IF(LoanIsNotPaid*LoanIsGood,EndingBalance,""), "")</f>
        <v/>
      </c>
    </row>
    <row r="339" spans="1:7" ht="20.100000000000001" customHeight="1" x14ac:dyDescent="0.2">
      <c r="A339" s="5" t="str">
        <f ca="1">IFERROR(IF(LoanIsNotPaid*LoanIsGood,PaymentNumber,""), "")</f>
        <v/>
      </c>
      <c r="B339" s="8" t="str">
        <f ca="1">IFERROR(IF(LoanIsNotPaid*LoanIsGood,PaymentDate,""), "")</f>
        <v/>
      </c>
      <c r="C339" s="11" t="str">
        <f ca="1">IFERROR(IF(LoanIsNotPaid*LoanIsGood,LoanValue,""), "")</f>
        <v/>
      </c>
      <c r="D339" s="11" t="str">
        <f ca="1">IFERROR(IF(LoanIsNotPaid*LoanIsGood,MonthlyPayment,""), "")</f>
        <v/>
      </c>
      <c r="E339" s="11" t="str">
        <f ca="1">IFERROR(IF(LoanIsNotPaid*LoanIsGood,Principal,""), "")</f>
        <v/>
      </c>
      <c r="F339" s="11" t="str">
        <f ca="1">IFERROR(IF(LoanIsNotPaid*LoanIsGood,InterestAmt,""), "")</f>
        <v/>
      </c>
      <c r="G339" s="11" t="str">
        <f ca="1">IFERROR(IF(LoanIsNotPaid*LoanIsGood,EndingBalance,""), "")</f>
        <v/>
      </c>
    </row>
    <row r="340" spans="1:7" ht="20.100000000000001" customHeight="1" x14ac:dyDescent="0.2">
      <c r="A340" s="5" t="str">
        <f ca="1">IFERROR(IF(LoanIsNotPaid*LoanIsGood,PaymentNumber,""), "")</f>
        <v/>
      </c>
      <c r="B340" s="8" t="str">
        <f ca="1">IFERROR(IF(LoanIsNotPaid*LoanIsGood,PaymentDate,""), "")</f>
        <v/>
      </c>
      <c r="C340" s="11" t="str">
        <f ca="1">IFERROR(IF(LoanIsNotPaid*LoanIsGood,LoanValue,""), "")</f>
        <v/>
      </c>
      <c r="D340" s="11" t="str">
        <f ca="1">IFERROR(IF(LoanIsNotPaid*LoanIsGood,MonthlyPayment,""), "")</f>
        <v/>
      </c>
      <c r="E340" s="11" t="str">
        <f ca="1">IFERROR(IF(LoanIsNotPaid*LoanIsGood,Principal,""), "")</f>
        <v/>
      </c>
      <c r="F340" s="11" t="str">
        <f ca="1">IFERROR(IF(LoanIsNotPaid*LoanIsGood,InterestAmt,""), "")</f>
        <v/>
      </c>
      <c r="G340" s="11" t="str">
        <f ca="1">IFERROR(IF(LoanIsNotPaid*LoanIsGood,EndingBalance,""), "")</f>
        <v/>
      </c>
    </row>
    <row r="341" spans="1:7" ht="20.100000000000001" customHeight="1" x14ac:dyDescent="0.2">
      <c r="A341" s="5" t="str">
        <f ca="1">IFERROR(IF(LoanIsNotPaid*LoanIsGood,PaymentNumber,""), "")</f>
        <v/>
      </c>
      <c r="B341" s="8" t="str">
        <f ca="1">IFERROR(IF(LoanIsNotPaid*LoanIsGood,PaymentDate,""), "")</f>
        <v/>
      </c>
      <c r="C341" s="11" t="str">
        <f ca="1">IFERROR(IF(LoanIsNotPaid*LoanIsGood,LoanValue,""), "")</f>
        <v/>
      </c>
      <c r="D341" s="11" t="str">
        <f ca="1">IFERROR(IF(LoanIsNotPaid*LoanIsGood,MonthlyPayment,""), "")</f>
        <v/>
      </c>
      <c r="E341" s="11" t="str">
        <f ca="1">IFERROR(IF(LoanIsNotPaid*LoanIsGood,Principal,""), "")</f>
        <v/>
      </c>
      <c r="F341" s="11" t="str">
        <f ca="1">IFERROR(IF(LoanIsNotPaid*LoanIsGood,InterestAmt,""), "")</f>
        <v/>
      </c>
      <c r="G341" s="11" t="str">
        <f ca="1">IFERROR(IF(LoanIsNotPaid*LoanIsGood,EndingBalance,""), "")</f>
        <v/>
      </c>
    </row>
    <row r="342" spans="1:7" ht="20.100000000000001" customHeight="1" x14ac:dyDescent="0.2">
      <c r="A342" s="5" t="str">
        <f ca="1">IFERROR(IF(LoanIsNotPaid*LoanIsGood,PaymentNumber,""), "")</f>
        <v/>
      </c>
      <c r="B342" s="8" t="str">
        <f ca="1">IFERROR(IF(LoanIsNotPaid*LoanIsGood,PaymentDate,""), "")</f>
        <v/>
      </c>
      <c r="C342" s="11" t="str">
        <f ca="1">IFERROR(IF(LoanIsNotPaid*LoanIsGood,LoanValue,""), "")</f>
        <v/>
      </c>
      <c r="D342" s="11" t="str">
        <f ca="1">IFERROR(IF(LoanIsNotPaid*LoanIsGood,MonthlyPayment,""), "")</f>
        <v/>
      </c>
      <c r="E342" s="11" t="str">
        <f ca="1">IFERROR(IF(LoanIsNotPaid*LoanIsGood,Principal,""), "")</f>
        <v/>
      </c>
      <c r="F342" s="11" t="str">
        <f ca="1">IFERROR(IF(LoanIsNotPaid*LoanIsGood,InterestAmt,""), "")</f>
        <v/>
      </c>
      <c r="G342" s="11" t="str">
        <f ca="1">IFERROR(IF(LoanIsNotPaid*LoanIsGood,EndingBalance,""), "")</f>
        <v/>
      </c>
    </row>
    <row r="343" spans="1:7" ht="20.100000000000001" customHeight="1" x14ac:dyDescent="0.2">
      <c r="A343" s="5" t="str">
        <f ca="1">IFERROR(IF(LoanIsNotPaid*LoanIsGood,PaymentNumber,""), "")</f>
        <v/>
      </c>
      <c r="B343" s="8" t="str">
        <f ca="1">IFERROR(IF(LoanIsNotPaid*LoanIsGood,PaymentDate,""), "")</f>
        <v/>
      </c>
      <c r="C343" s="11" t="str">
        <f ca="1">IFERROR(IF(LoanIsNotPaid*LoanIsGood,LoanValue,""), "")</f>
        <v/>
      </c>
      <c r="D343" s="11" t="str">
        <f ca="1">IFERROR(IF(LoanIsNotPaid*LoanIsGood,MonthlyPayment,""), "")</f>
        <v/>
      </c>
      <c r="E343" s="11" t="str">
        <f ca="1">IFERROR(IF(LoanIsNotPaid*LoanIsGood,Principal,""), "")</f>
        <v/>
      </c>
      <c r="F343" s="11" t="str">
        <f ca="1">IFERROR(IF(LoanIsNotPaid*LoanIsGood,InterestAmt,""), "")</f>
        <v/>
      </c>
      <c r="G343" s="11" t="str">
        <f ca="1">IFERROR(IF(LoanIsNotPaid*LoanIsGood,EndingBalance,""), "")</f>
        <v/>
      </c>
    </row>
    <row r="344" spans="1:7" ht="20.100000000000001" customHeight="1" x14ac:dyDescent="0.2">
      <c r="A344" s="5" t="str">
        <f ca="1">IFERROR(IF(LoanIsNotPaid*LoanIsGood,PaymentNumber,""), "")</f>
        <v/>
      </c>
      <c r="B344" s="8" t="str">
        <f ca="1">IFERROR(IF(LoanIsNotPaid*LoanIsGood,PaymentDate,""), "")</f>
        <v/>
      </c>
      <c r="C344" s="11" t="str">
        <f ca="1">IFERROR(IF(LoanIsNotPaid*LoanIsGood,LoanValue,""), "")</f>
        <v/>
      </c>
      <c r="D344" s="11" t="str">
        <f ca="1">IFERROR(IF(LoanIsNotPaid*LoanIsGood,MonthlyPayment,""), "")</f>
        <v/>
      </c>
      <c r="E344" s="11" t="str">
        <f ca="1">IFERROR(IF(LoanIsNotPaid*LoanIsGood,Principal,""), "")</f>
        <v/>
      </c>
      <c r="F344" s="11" t="str">
        <f ca="1">IFERROR(IF(LoanIsNotPaid*LoanIsGood,InterestAmt,""), "")</f>
        <v/>
      </c>
      <c r="G344" s="11" t="str">
        <f ca="1">IFERROR(IF(LoanIsNotPaid*LoanIsGood,EndingBalance,""), "")</f>
        <v/>
      </c>
    </row>
    <row r="345" spans="1:7" ht="20.100000000000001" customHeight="1" x14ac:dyDescent="0.2">
      <c r="A345" s="5" t="str">
        <f ca="1">IFERROR(IF(LoanIsNotPaid*LoanIsGood,PaymentNumber,""), "")</f>
        <v/>
      </c>
      <c r="B345" s="8" t="str">
        <f ca="1">IFERROR(IF(LoanIsNotPaid*LoanIsGood,PaymentDate,""), "")</f>
        <v/>
      </c>
      <c r="C345" s="11" t="str">
        <f ca="1">IFERROR(IF(LoanIsNotPaid*LoanIsGood,LoanValue,""), "")</f>
        <v/>
      </c>
      <c r="D345" s="11" t="str">
        <f ca="1">IFERROR(IF(LoanIsNotPaid*LoanIsGood,MonthlyPayment,""), "")</f>
        <v/>
      </c>
      <c r="E345" s="11" t="str">
        <f ca="1">IFERROR(IF(LoanIsNotPaid*LoanIsGood,Principal,""), "")</f>
        <v/>
      </c>
      <c r="F345" s="11" t="str">
        <f ca="1">IFERROR(IF(LoanIsNotPaid*LoanIsGood,InterestAmt,""), "")</f>
        <v/>
      </c>
      <c r="G345" s="11" t="str">
        <f ca="1">IFERROR(IF(LoanIsNotPaid*LoanIsGood,EndingBalance,""), "")</f>
        <v/>
      </c>
    </row>
    <row r="346" spans="1:7" ht="20.100000000000001" customHeight="1" x14ac:dyDescent="0.2">
      <c r="A346" s="5" t="str">
        <f ca="1">IFERROR(IF(LoanIsNotPaid*LoanIsGood,PaymentNumber,""), "")</f>
        <v/>
      </c>
      <c r="B346" s="8" t="str">
        <f ca="1">IFERROR(IF(LoanIsNotPaid*LoanIsGood,PaymentDate,""), "")</f>
        <v/>
      </c>
      <c r="C346" s="11" t="str">
        <f ca="1">IFERROR(IF(LoanIsNotPaid*LoanIsGood,LoanValue,""), "")</f>
        <v/>
      </c>
      <c r="D346" s="11" t="str">
        <f ca="1">IFERROR(IF(LoanIsNotPaid*LoanIsGood,MonthlyPayment,""), "")</f>
        <v/>
      </c>
      <c r="E346" s="11" t="str">
        <f ca="1">IFERROR(IF(LoanIsNotPaid*LoanIsGood,Principal,""), "")</f>
        <v/>
      </c>
      <c r="F346" s="11" t="str">
        <f ca="1">IFERROR(IF(LoanIsNotPaid*LoanIsGood,InterestAmt,""), "")</f>
        <v/>
      </c>
      <c r="G346" s="11" t="str">
        <f ca="1">IFERROR(IF(LoanIsNotPaid*LoanIsGood,EndingBalance,""), "")</f>
        <v/>
      </c>
    </row>
    <row r="347" spans="1:7" ht="20.100000000000001" customHeight="1" x14ac:dyDescent="0.2">
      <c r="A347" s="5" t="str">
        <f ca="1">IFERROR(IF(LoanIsNotPaid*LoanIsGood,PaymentNumber,""), "")</f>
        <v/>
      </c>
      <c r="B347" s="8" t="str">
        <f ca="1">IFERROR(IF(LoanIsNotPaid*LoanIsGood,PaymentDate,""), "")</f>
        <v/>
      </c>
      <c r="C347" s="11" t="str">
        <f ca="1">IFERROR(IF(LoanIsNotPaid*LoanIsGood,LoanValue,""), "")</f>
        <v/>
      </c>
      <c r="D347" s="11" t="str">
        <f ca="1">IFERROR(IF(LoanIsNotPaid*LoanIsGood,MonthlyPayment,""), "")</f>
        <v/>
      </c>
      <c r="E347" s="11" t="str">
        <f ca="1">IFERROR(IF(LoanIsNotPaid*LoanIsGood,Principal,""), "")</f>
        <v/>
      </c>
      <c r="F347" s="11" t="str">
        <f ca="1">IFERROR(IF(LoanIsNotPaid*LoanIsGood,InterestAmt,""), "")</f>
        <v/>
      </c>
      <c r="G347" s="11" t="str">
        <f ca="1">IFERROR(IF(LoanIsNotPaid*LoanIsGood,EndingBalance,""), "")</f>
        <v/>
      </c>
    </row>
    <row r="348" spans="1:7" ht="20.100000000000001" customHeight="1" x14ac:dyDescent="0.2">
      <c r="A348" s="5" t="str">
        <f ca="1">IFERROR(IF(LoanIsNotPaid*LoanIsGood,PaymentNumber,""), "")</f>
        <v/>
      </c>
      <c r="B348" s="8" t="str">
        <f ca="1">IFERROR(IF(LoanIsNotPaid*LoanIsGood,PaymentDate,""), "")</f>
        <v/>
      </c>
      <c r="C348" s="11" t="str">
        <f ca="1">IFERROR(IF(LoanIsNotPaid*LoanIsGood,LoanValue,""), "")</f>
        <v/>
      </c>
      <c r="D348" s="11" t="str">
        <f ca="1">IFERROR(IF(LoanIsNotPaid*LoanIsGood,MonthlyPayment,""), "")</f>
        <v/>
      </c>
      <c r="E348" s="11" t="str">
        <f ca="1">IFERROR(IF(LoanIsNotPaid*LoanIsGood,Principal,""), "")</f>
        <v/>
      </c>
      <c r="F348" s="11" t="str">
        <f ca="1">IFERROR(IF(LoanIsNotPaid*LoanIsGood,InterestAmt,""), "")</f>
        <v/>
      </c>
      <c r="G348" s="11" t="str">
        <f ca="1">IFERROR(IF(LoanIsNotPaid*LoanIsGood,EndingBalance,""), "")</f>
        <v/>
      </c>
    </row>
    <row r="349" spans="1:7" ht="20.100000000000001" customHeight="1" x14ac:dyDescent="0.2">
      <c r="A349" s="5" t="str">
        <f ca="1">IFERROR(IF(LoanIsNotPaid*LoanIsGood,PaymentNumber,""), "")</f>
        <v/>
      </c>
      <c r="B349" s="8" t="str">
        <f ca="1">IFERROR(IF(LoanIsNotPaid*LoanIsGood,PaymentDate,""), "")</f>
        <v/>
      </c>
      <c r="C349" s="11" t="str">
        <f ca="1">IFERROR(IF(LoanIsNotPaid*LoanIsGood,LoanValue,""), "")</f>
        <v/>
      </c>
      <c r="D349" s="11" t="str">
        <f ca="1">IFERROR(IF(LoanIsNotPaid*LoanIsGood,MonthlyPayment,""), "")</f>
        <v/>
      </c>
      <c r="E349" s="11" t="str">
        <f ca="1">IFERROR(IF(LoanIsNotPaid*LoanIsGood,Principal,""), "")</f>
        <v/>
      </c>
      <c r="F349" s="11" t="str">
        <f ca="1">IFERROR(IF(LoanIsNotPaid*LoanIsGood,InterestAmt,""), "")</f>
        <v/>
      </c>
      <c r="G349" s="11" t="str">
        <f ca="1">IFERROR(IF(LoanIsNotPaid*LoanIsGood,EndingBalance,""), "")</f>
        <v/>
      </c>
    </row>
    <row r="350" spans="1:7" ht="20.100000000000001" customHeight="1" x14ac:dyDescent="0.2">
      <c r="A350" s="5" t="str">
        <f ca="1">IFERROR(IF(LoanIsNotPaid*LoanIsGood,PaymentNumber,""), "")</f>
        <v/>
      </c>
      <c r="B350" s="8" t="str">
        <f ca="1">IFERROR(IF(LoanIsNotPaid*LoanIsGood,PaymentDate,""), "")</f>
        <v/>
      </c>
      <c r="C350" s="11" t="str">
        <f ca="1">IFERROR(IF(LoanIsNotPaid*LoanIsGood,LoanValue,""), "")</f>
        <v/>
      </c>
      <c r="D350" s="11" t="str">
        <f ca="1">IFERROR(IF(LoanIsNotPaid*LoanIsGood,MonthlyPayment,""), "")</f>
        <v/>
      </c>
      <c r="E350" s="11" t="str">
        <f ca="1">IFERROR(IF(LoanIsNotPaid*LoanIsGood,Principal,""), "")</f>
        <v/>
      </c>
      <c r="F350" s="11" t="str">
        <f ca="1">IFERROR(IF(LoanIsNotPaid*LoanIsGood,InterestAmt,""), "")</f>
        <v/>
      </c>
      <c r="G350" s="11" t="str">
        <f ca="1">IFERROR(IF(LoanIsNotPaid*LoanIsGood,EndingBalance,""), "")</f>
        <v/>
      </c>
    </row>
    <row r="351" spans="1:7" ht="20.100000000000001" customHeight="1" x14ac:dyDescent="0.2">
      <c r="A351" s="5" t="str">
        <f ca="1">IFERROR(IF(LoanIsNotPaid*LoanIsGood,PaymentNumber,""), "")</f>
        <v/>
      </c>
      <c r="B351" s="8" t="str">
        <f ca="1">IFERROR(IF(LoanIsNotPaid*LoanIsGood,PaymentDate,""), "")</f>
        <v/>
      </c>
      <c r="C351" s="11" t="str">
        <f ca="1">IFERROR(IF(LoanIsNotPaid*LoanIsGood,LoanValue,""), "")</f>
        <v/>
      </c>
      <c r="D351" s="11" t="str">
        <f ca="1">IFERROR(IF(LoanIsNotPaid*LoanIsGood,MonthlyPayment,""), "")</f>
        <v/>
      </c>
      <c r="E351" s="11" t="str">
        <f ca="1">IFERROR(IF(LoanIsNotPaid*LoanIsGood,Principal,""), "")</f>
        <v/>
      </c>
      <c r="F351" s="11" t="str">
        <f ca="1">IFERROR(IF(LoanIsNotPaid*LoanIsGood,InterestAmt,""), "")</f>
        <v/>
      </c>
      <c r="G351" s="11" t="str">
        <f ca="1">IFERROR(IF(LoanIsNotPaid*LoanIsGood,EndingBalance,""), "")</f>
        <v/>
      </c>
    </row>
    <row r="352" spans="1:7" ht="20.100000000000001" customHeight="1" x14ac:dyDescent="0.2">
      <c r="A352" s="5" t="str">
        <f ca="1">IFERROR(IF(LoanIsNotPaid*LoanIsGood,PaymentNumber,""), "")</f>
        <v/>
      </c>
      <c r="B352" s="8" t="str">
        <f ca="1">IFERROR(IF(LoanIsNotPaid*LoanIsGood,PaymentDate,""), "")</f>
        <v/>
      </c>
      <c r="C352" s="11" t="str">
        <f ca="1">IFERROR(IF(LoanIsNotPaid*LoanIsGood,LoanValue,""), "")</f>
        <v/>
      </c>
      <c r="D352" s="11" t="str">
        <f ca="1">IFERROR(IF(LoanIsNotPaid*LoanIsGood,MonthlyPayment,""), "")</f>
        <v/>
      </c>
      <c r="E352" s="11" t="str">
        <f ca="1">IFERROR(IF(LoanIsNotPaid*LoanIsGood,Principal,""), "")</f>
        <v/>
      </c>
      <c r="F352" s="11" t="str">
        <f ca="1">IFERROR(IF(LoanIsNotPaid*LoanIsGood,InterestAmt,""), "")</f>
        <v/>
      </c>
      <c r="G352" s="11" t="str">
        <f ca="1">IFERROR(IF(LoanIsNotPaid*LoanIsGood,EndingBalance,""), "")</f>
        <v/>
      </c>
    </row>
    <row r="353" spans="1:7" ht="20.100000000000001" customHeight="1" x14ac:dyDescent="0.2">
      <c r="A353" s="5" t="str">
        <f ca="1">IFERROR(IF(LoanIsNotPaid*LoanIsGood,PaymentNumber,""), "")</f>
        <v/>
      </c>
      <c r="B353" s="8" t="str">
        <f ca="1">IFERROR(IF(LoanIsNotPaid*LoanIsGood,PaymentDate,""), "")</f>
        <v/>
      </c>
      <c r="C353" s="11" t="str">
        <f ca="1">IFERROR(IF(LoanIsNotPaid*LoanIsGood,LoanValue,""), "")</f>
        <v/>
      </c>
      <c r="D353" s="11" t="str">
        <f ca="1">IFERROR(IF(LoanIsNotPaid*LoanIsGood,MonthlyPayment,""), "")</f>
        <v/>
      </c>
      <c r="E353" s="11" t="str">
        <f ca="1">IFERROR(IF(LoanIsNotPaid*LoanIsGood,Principal,""), "")</f>
        <v/>
      </c>
      <c r="F353" s="11" t="str">
        <f ca="1">IFERROR(IF(LoanIsNotPaid*LoanIsGood,InterestAmt,""), "")</f>
        <v/>
      </c>
      <c r="G353" s="11" t="str">
        <f ca="1">IFERROR(IF(LoanIsNotPaid*LoanIsGood,EndingBalance,""), "")</f>
        <v/>
      </c>
    </row>
    <row r="354" spans="1:7" ht="20.100000000000001" customHeight="1" x14ac:dyDescent="0.2">
      <c r="A354" s="5" t="str">
        <f ca="1">IFERROR(IF(LoanIsNotPaid*LoanIsGood,PaymentNumber,""), "")</f>
        <v/>
      </c>
      <c r="B354" s="8" t="str">
        <f ca="1">IFERROR(IF(LoanIsNotPaid*LoanIsGood,PaymentDate,""), "")</f>
        <v/>
      </c>
      <c r="C354" s="11" t="str">
        <f ca="1">IFERROR(IF(LoanIsNotPaid*LoanIsGood,LoanValue,""), "")</f>
        <v/>
      </c>
      <c r="D354" s="11" t="str">
        <f ca="1">IFERROR(IF(LoanIsNotPaid*LoanIsGood,MonthlyPayment,""), "")</f>
        <v/>
      </c>
      <c r="E354" s="11" t="str">
        <f ca="1">IFERROR(IF(LoanIsNotPaid*LoanIsGood,Principal,""), "")</f>
        <v/>
      </c>
      <c r="F354" s="11" t="str">
        <f ca="1">IFERROR(IF(LoanIsNotPaid*LoanIsGood,InterestAmt,""), "")</f>
        <v/>
      </c>
      <c r="G354" s="11" t="str">
        <f ca="1">IFERROR(IF(LoanIsNotPaid*LoanIsGood,EndingBalance,""), "")</f>
        <v/>
      </c>
    </row>
    <row r="355" spans="1:7" ht="20.100000000000001" customHeight="1" x14ac:dyDescent="0.2">
      <c r="A355" s="5" t="str">
        <f ca="1">IFERROR(IF(LoanIsNotPaid*LoanIsGood,PaymentNumber,""), "")</f>
        <v/>
      </c>
      <c r="B355" s="8" t="str">
        <f ca="1">IFERROR(IF(LoanIsNotPaid*LoanIsGood,PaymentDate,""), "")</f>
        <v/>
      </c>
      <c r="C355" s="11" t="str">
        <f ca="1">IFERROR(IF(LoanIsNotPaid*LoanIsGood,LoanValue,""), "")</f>
        <v/>
      </c>
      <c r="D355" s="11" t="str">
        <f ca="1">IFERROR(IF(LoanIsNotPaid*LoanIsGood,MonthlyPayment,""), "")</f>
        <v/>
      </c>
      <c r="E355" s="11" t="str">
        <f ca="1">IFERROR(IF(LoanIsNotPaid*LoanIsGood,Principal,""), "")</f>
        <v/>
      </c>
      <c r="F355" s="11" t="str">
        <f ca="1">IFERROR(IF(LoanIsNotPaid*LoanIsGood,InterestAmt,""), "")</f>
        <v/>
      </c>
      <c r="G355" s="11" t="str">
        <f ca="1">IFERROR(IF(LoanIsNotPaid*LoanIsGood,EndingBalance,""), "")</f>
        <v/>
      </c>
    </row>
    <row r="356" spans="1:7" ht="20.100000000000001" customHeight="1" x14ac:dyDescent="0.2">
      <c r="A356" s="5" t="str">
        <f ca="1">IFERROR(IF(LoanIsNotPaid*LoanIsGood,PaymentNumber,""), "")</f>
        <v/>
      </c>
      <c r="B356" s="8" t="str">
        <f ca="1">IFERROR(IF(LoanIsNotPaid*LoanIsGood,PaymentDate,""), "")</f>
        <v/>
      </c>
      <c r="C356" s="11" t="str">
        <f ca="1">IFERROR(IF(LoanIsNotPaid*LoanIsGood,LoanValue,""), "")</f>
        <v/>
      </c>
      <c r="D356" s="11" t="str">
        <f ca="1">IFERROR(IF(LoanIsNotPaid*LoanIsGood,MonthlyPayment,""), "")</f>
        <v/>
      </c>
      <c r="E356" s="11" t="str">
        <f ca="1">IFERROR(IF(LoanIsNotPaid*LoanIsGood,Principal,""), "")</f>
        <v/>
      </c>
      <c r="F356" s="11" t="str">
        <f ca="1">IFERROR(IF(LoanIsNotPaid*LoanIsGood,InterestAmt,""), "")</f>
        <v/>
      </c>
      <c r="G356" s="11" t="str">
        <f ca="1">IFERROR(IF(LoanIsNotPaid*LoanIsGood,EndingBalance,""), "")</f>
        <v/>
      </c>
    </row>
    <row r="357" spans="1:7" ht="20.100000000000001" customHeight="1" x14ac:dyDescent="0.2">
      <c r="A357" s="5" t="str">
        <f ca="1">IFERROR(IF(LoanIsNotPaid*LoanIsGood,PaymentNumber,""), "")</f>
        <v/>
      </c>
      <c r="B357" s="8" t="str">
        <f ca="1">IFERROR(IF(LoanIsNotPaid*LoanIsGood,PaymentDate,""), "")</f>
        <v/>
      </c>
      <c r="C357" s="11" t="str">
        <f ca="1">IFERROR(IF(LoanIsNotPaid*LoanIsGood,LoanValue,""), "")</f>
        <v/>
      </c>
      <c r="D357" s="11" t="str">
        <f ca="1">IFERROR(IF(LoanIsNotPaid*LoanIsGood,MonthlyPayment,""), "")</f>
        <v/>
      </c>
      <c r="E357" s="11" t="str">
        <f ca="1">IFERROR(IF(LoanIsNotPaid*LoanIsGood,Principal,""), "")</f>
        <v/>
      </c>
      <c r="F357" s="11" t="str">
        <f ca="1">IFERROR(IF(LoanIsNotPaid*LoanIsGood,InterestAmt,""), "")</f>
        <v/>
      </c>
      <c r="G357" s="11" t="str">
        <f ca="1">IFERROR(IF(LoanIsNotPaid*LoanIsGood,EndingBalance,""), "")</f>
        <v/>
      </c>
    </row>
    <row r="358" spans="1:7" ht="20.100000000000001" customHeight="1" x14ac:dyDescent="0.2">
      <c r="A358" s="5" t="str">
        <f ca="1">IFERROR(IF(LoanIsNotPaid*LoanIsGood,PaymentNumber,""), "")</f>
        <v/>
      </c>
      <c r="B358" s="8" t="str">
        <f ca="1">IFERROR(IF(LoanIsNotPaid*LoanIsGood,PaymentDate,""), "")</f>
        <v/>
      </c>
      <c r="C358" s="11" t="str">
        <f ca="1">IFERROR(IF(LoanIsNotPaid*LoanIsGood,LoanValue,""), "")</f>
        <v/>
      </c>
      <c r="D358" s="11" t="str">
        <f ca="1">IFERROR(IF(LoanIsNotPaid*LoanIsGood,MonthlyPayment,""), "")</f>
        <v/>
      </c>
      <c r="E358" s="11" t="str">
        <f ca="1">IFERROR(IF(LoanIsNotPaid*LoanIsGood,Principal,""), "")</f>
        <v/>
      </c>
      <c r="F358" s="11" t="str">
        <f ca="1">IFERROR(IF(LoanIsNotPaid*LoanIsGood,InterestAmt,""), "")</f>
        <v/>
      </c>
      <c r="G358" s="11" t="str">
        <f ca="1">IFERROR(IF(LoanIsNotPaid*LoanIsGood,EndingBalance,""), "")</f>
        <v/>
      </c>
    </row>
    <row r="359" spans="1:7" ht="20.100000000000001" customHeight="1" x14ac:dyDescent="0.2">
      <c r="A359" s="5" t="str">
        <f ca="1">IFERROR(IF(LoanIsNotPaid*LoanIsGood,PaymentNumber,""), "")</f>
        <v/>
      </c>
      <c r="B359" s="8" t="str">
        <f ca="1">IFERROR(IF(LoanIsNotPaid*LoanIsGood,PaymentDate,""), "")</f>
        <v/>
      </c>
      <c r="C359" s="11" t="str">
        <f ca="1">IFERROR(IF(LoanIsNotPaid*LoanIsGood,LoanValue,""), "")</f>
        <v/>
      </c>
      <c r="D359" s="11" t="str">
        <f ca="1">IFERROR(IF(LoanIsNotPaid*LoanIsGood,MonthlyPayment,""), "")</f>
        <v/>
      </c>
      <c r="E359" s="11" t="str">
        <f ca="1">IFERROR(IF(LoanIsNotPaid*LoanIsGood,Principal,""), "")</f>
        <v/>
      </c>
      <c r="F359" s="11" t="str">
        <f ca="1">IFERROR(IF(LoanIsNotPaid*LoanIsGood,InterestAmt,""), "")</f>
        <v/>
      </c>
      <c r="G359" s="11" t="str">
        <f ca="1">IFERROR(IF(LoanIsNotPaid*LoanIsGood,EndingBalance,""), "")</f>
        <v/>
      </c>
    </row>
    <row r="360" spans="1:7" ht="20.100000000000001" customHeight="1" x14ac:dyDescent="0.2">
      <c r="A360" s="5" t="str">
        <f ca="1">IFERROR(IF(LoanIsNotPaid*LoanIsGood,PaymentNumber,""), "")</f>
        <v/>
      </c>
      <c r="B360" s="8" t="str">
        <f ca="1">IFERROR(IF(LoanIsNotPaid*LoanIsGood,PaymentDate,""), "")</f>
        <v/>
      </c>
      <c r="C360" s="11" t="str">
        <f ca="1">IFERROR(IF(LoanIsNotPaid*LoanIsGood,LoanValue,""), "")</f>
        <v/>
      </c>
      <c r="D360" s="11" t="str">
        <f ca="1">IFERROR(IF(LoanIsNotPaid*LoanIsGood,MonthlyPayment,""), "")</f>
        <v/>
      </c>
      <c r="E360" s="11" t="str">
        <f ca="1">IFERROR(IF(LoanIsNotPaid*LoanIsGood,Principal,""), "")</f>
        <v/>
      </c>
      <c r="F360" s="11" t="str">
        <f ca="1">IFERROR(IF(LoanIsNotPaid*LoanIsGood,InterestAmt,""), "")</f>
        <v/>
      </c>
      <c r="G360" s="11" t="str">
        <f ca="1">IFERROR(IF(LoanIsNotPaid*LoanIsGood,EndingBalance,""), "")</f>
        <v/>
      </c>
    </row>
    <row r="361" spans="1:7" ht="20.100000000000001" customHeight="1" x14ac:dyDescent="0.2">
      <c r="A361" s="5" t="str">
        <f ca="1">IFERROR(IF(LoanIsNotPaid*LoanIsGood,PaymentNumber,""), "")</f>
        <v/>
      </c>
      <c r="B361" s="8" t="str">
        <f ca="1">IFERROR(IF(LoanIsNotPaid*LoanIsGood,PaymentDate,""), "")</f>
        <v/>
      </c>
      <c r="C361" s="11" t="str">
        <f ca="1">IFERROR(IF(LoanIsNotPaid*LoanIsGood,LoanValue,""), "")</f>
        <v/>
      </c>
      <c r="D361" s="11" t="str">
        <f ca="1">IFERROR(IF(LoanIsNotPaid*LoanIsGood,MonthlyPayment,""), "")</f>
        <v/>
      </c>
      <c r="E361" s="11" t="str">
        <f ca="1">IFERROR(IF(LoanIsNotPaid*LoanIsGood,Principal,""), "")</f>
        <v/>
      </c>
      <c r="F361" s="11" t="str">
        <f ca="1">IFERROR(IF(LoanIsNotPaid*LoanIsGood,InterestAmt,""), "")</f>
        <v/>
      </c>
      <c r="G361" s="11" t="str">
        <f ca="1">IFERROR(IF(LoanIsNotPaid*LoanIsGood,EndingBalance,""), "")</f>
        <v/>
      </c>
    </row>
    <row r="362" spans="1:7" ht="20.100000000000001" customHeight="1" x14ac:dyDescent="0.2">
      <c r="A362" s="5" t="str">
        <f ca="1">IFERROR(IF(LoanIsNotPaid*LoanIsGood,PaymentNumber,""), "")</f>
        <v/>
      </c>
      <c r="B362" s="8" t="str">
        <f ca="1">IFERROR(IF(LoanIsNotPaid*LoanIsGood,PaymentDate,""), "")</f>
        <v/>
      </c>
      <c r="C362" s="11" t="str">
        <f ca="1">IFERROR(IF(LoanIsNotPaid*LoanIsGood,LoanValue,""), "")</f>
        <v/>
      </c>
      <c r="D362" s="11" t="str">
        <f ca="1">IFERROR(IF(LoanIsNotPaid*LoanIsGood,MonthlyPayment,""), "")</f>
        <v/>
      </c>
      <c r="E362" s="11" t="str">
        <f ca="1">IFERROR(IF(LoanIsNotPaid*LoanIsGood,Principal,""), "")</f>
        <v/>
      </c>
      <c r="F362" s="11" t="str">
        <f ca="1">IFERROR(IF(LoanIsNotPaid*LoanIsGood,InterestAmt,""), "")</f>
        <v/>
      </c>
      <c r="G362" s="11" t="str">
        <f ca="1">IFERROR(IF(LoanIsNotPaid*LoanIsGood,EndingBalance,""), "")</f>
        <v/>
      </c>
    </row>
    <row r="363" spans="1:7" ht="20.100000000000001" customHeight="1" x14ac:dyDescent="0.2">
      <c r="A363" s="5" t="str">
        <f ca="1">IFERROR(IF(LoanIsNotPaid*LoanIsGood,PaymentNumber,""), "")</f>
        <v/>
      </c>
      <c r="B363" s="8" t="str">
        <f ca="1">IFERROR(IF(LoanIsNotPaid*LoanIsGood,PaymentDate,""), "")</f>
        <v/>
      </c>
      <c r="C363" s="11" t="str">
        <f ca="1">IFERROR(IF(LoanIsNotPaid*LoanIsGood,LoanValue,""), "")</f>
        <v/>
      </c>
      <c r="D363" s="11" t="str">
        <f ca="1">IFERROR(IF(LoanIsNotPaid*LoanIsGood,MonthlyPayment,""), "")</f>
        <v/>
      </c>
      <c r="E363" s="11" t="str">
        <f ca="1">IFERROR(IF(LoanIsNotPaid*LoanIsGood,Principal,""), "")</f>
        <v/>
      </c>
      <c r="F363" s="11" t="str">
        <f ca="1">IFERROR(IF(LoanIsNotPaid*LoanIsGood,InterestAmt,""), "")</f>
        <v/>
      </c>
      <c r="G363" s="11" t="str">
        <f ca="1">IFERROR(IF(LoanIsNotPaid*LoanIsGood,EndingBalance,""), "")</f>
        <v/>
      </c>
    </row>
    <row r="364" spans="1:7" ht="20.100000000000001" customHeight="1" x14ac:dyDescent="0.2">
      <c r="A364" s="5" t="str">
        <f ca="1">IFERROR(IF(LoanIsNotPaid*LoanIsGood,PaymentNumber,""), "")</f>
        <v/>
      </c>
      <c r="B364" s="8" t="str">
        <f ca="1">IFERROR(IF(LoanIsNotPaid*LoanIsGood,PaymentDate,""), "")</f>
        <v/>
      </c>
      <c r="C364" s="11" t="str">
        <f ca="1">IFERROR(IF(LoanIsNotPaid*LoanIsGood,LoanValue,""), "")</f>
        <v/>
      </c>
      <c r="D364" s="11" t="str">
        <f ca="1">IFERROR(IF(LoanIsNotPaid*LoanIsGood,MonthlyPayment,""), "")</f>
        <v/>
      </c>
      <c r="E364" s="11" t="str">
        <f ca="1">IFERROR(IF(LoanIsNotPaid*LoanIsGood,Principal,""), "")</f>
        <v/>
      </c>
      <c r="F364" s="11" t="str">
        <f ca="1">IFERROR(IF(LoanIsNotPaid*LoanIsGood,InterestAmt,""), "")</f>
        <v/>
      </c>
      <c r="G364" s="11" t="str">
        <f ca="1">IFERROR(IF(LoanIsNotPaid*LoanIsGood,EndingBalance,""), "")</f>
        <v/>
      </c>
    </row>
    <row r="365" spans="1:7" ht="20.100000000000001" customHeight="1" x14ac:dyDescent="0.2">
      <c r="A365" s="5" t="str">
        <f ca="1">IFERROR(IF(LoanIsNotPaid*LoanIsGood,PaymentNumber,""), "")</f>
        <v/>
      </c>
      <c r="B365" s="8" t="str">
        <f ca="1">IFERROR(IF(LoanIsNotPaid*LoanIsGood,PaymentDate,""), "")</f>
        <v/>
      </c>
      <c r="C365" s="11" t="str">
        <f ca="1">IFERROR(IF(LoanIsNotPaid*LoanIsGood,LoanValue,""), "")</f>
        <v/>
      </c>
      <c r="D365" s="11" t="str">
        <f ca="1">IFERROR(IF(LoanIsNotPaid*LoanIsGood,MonthlyPayment,""), "")</f>
        <v/>
      </c>
      <c r="E365" s="11" t="str">
        <f ca="1">IFERROR(IF(LoanIsNotPaid*LoanIsGood,Principal,""), "")</f>
        <v/>
      </c>
      <c r="F365" s="11" t="str">
        <f ca="1">IFERROR(IF(LoanIsNotPaid*LoanIsGood,InterestAmt,""), "")</f>
        <v/>
      </c>
      <c r="G365" s="11" t="str">
        <f ca="1">IFERROR(IF(LoanIsNotPaid*LoanIsGood,EndingBalance,""), "")</f>
        <v/>
      </c>
    </row>
    <row r="366" spans="1:7" ht="20.100000000000001" customHeight="1" x14ac:dyDescent="0.2">
      <c r="A366" s="5" t="str">
        <f ca="1">IFERROR(IF(LoanIsNotPaid*LoanIsGood,PaymentNumber,""), "")</f>
        <v/>
      </c>
      <c r="B366" s="8" t="str">
        <f ca="1">IFERROR(IF(LoanIsNotPaid*LoanIsGood,PaymentDate,""), "")</f>
        <v/>
      </c>
      <c r="C366" s="11" t="str">
        <f ca="1">IFERROR(IF(LoanIsNotPaid*LoanIsGood,LoanValue,""), "")</f>
        <v/>
      </c>
      <c r="D366" s="11" t="str">
        <f ca="1">IFERROR(IF(LoanIsNotPaid*LoanIsGood,MonthlyPayment,""), "")</f>
        <v/>
      </c>
      <c r="E366" s="11" t="str">
        <f ca="1">IFERROR(IF(LoanIsNotPaid*LoanIsGood,Principal,""), "")</f>
        <v/>
      </c>
      <c r="F366" s="11" t="str">
        <f ca="1">IFERROR(IF(LoanIsNotPaid*LoanIsGood,InterestAmt,""), "")</f>
        <v/>
      </c>
      <c r="G366" s="11" t="str">
        <f ca="1">IFERROR(IF(LoanIsNotPaid*LoanIsGood,EndingBalance,""), "")</f>
        <v/>
      </c>
    </row>
  </sheetData>
  <mergeCells count="14">
    <mergeCell ref="A1:C1"/>
    <mergeCell ref="E1:G1"/>
    <mergeCell ref="A2:B2"/>
    <mergeCell ref="A3:B3"/>
    <mergeCell ref="A4:B4"/>
    <mergeCell ref="A5:B5"/>
    <mergeCell ref="E2:F2"/>
    <mergeCell ref="E3:F3"/>
    <mergeCell ref="E4:F4"/>
    <mergeCell ref="E5:F5"/>
    <mergeCell ref="C2:D2"/>
    <mergeCell ref="C3:D3"/>
    <mergeCell ref="C4:D4"/>
    <mergeCell ref="C5:D5"/>
  </mergeCells>
  <phoneticPr fontId="0" type="noConversion"/>
  <conditionalFormatting sqref="B7:F366">
    <cfRule type="expression" dxfId="16" priority="2" stopIfTrue="1">
      <formula>NOT(LoanIsNotPaid)</formula>
    </cfRule>
    <cfRule type="expression" dxfId="15" priority="3" stopIfTrue="1">
      <formula>IF(ROW(B7)=LastRow,TRUE,FALSE)</formula>
    </cfRule>
  </conditionalFormatting>
  <conditionalFormatting sqref="A7:A366">
    <cfRule type="expression" dxfId="14" priority="4" stopIfTrue="1">
      <formula>NOT(LoanIsNotPaid)</formula>
    </cfRule>
    <cfRule type="expression" dxfId="13" priority="5" stopIfTrue="1">
      <formula>IF(ROW(A7)=LastRow,TRUE,FALSE)</formula>
    </cfRule>
  </conditionalFormatting>
  <conditionalFormatting sqref="G7:G366">
    <cfRule type="expression" dxfId="12" priority="6" stopIfTrue="1">
      <formula>NOT(LoanIsNotPaid)</formula>
    </cfRule>
    <cfRule type="expression" dxfId="11" priority="7" stopIfTrue="1">
      <formula>IF(ROW(G7)=LastRow,TRUE,FALSE)</formula>
    </cfRule>
  </conditionalFormatting>
  <conditionalFormatting sqref="A7:G366">
    <cfRule type="expression" dxfId="10" priority="1">
      <formula>$A7=""</formula>
    </cfRule>
  </conditionalFormatting>
  <dataValidations count="25">
    <dataValidation allowBlank="1" showInputMessage="1" showErrorMessage="1" prompt="Loan Summary is automatically updated in cells below" sqref="E1" xr:uid="{00000000-0002-0000-0000-000003000000}"/>
    <dataValidation allowBlank="1" showInputMessage="1" showErrorMessage="1" prompt="Enter Loan amount in this cell" sqref="C2" xr:uid="{00000000-0002-0000-0000-000004000000}"/>
    <dataValidation allowBlank="1" showInputMessage="1" showErrorMessage="1" prompt="Enter Loan amount in cell at right" sqref="A2:B2" xr:uid="{00000000-0002-0000-0000-000005000000}"/>
    <dataValidation allowBlank="1" showInputMessage="1" showErrorMessage="1" prompt="Enter Annual interest rate in this cell" sqref="C3" xr:uid="{00000000-0002-0000-0000-000006000000}"/>
    <dataValidation allowBlank="1" showInputMessage="1" showErrorMessage="1" prompt="Enter Annual interest rate in cell at right" sqref="A3:B3" xr:uid="{00000000-0002-0000-0000-000007000000}"/>
    <dataValidation allowBlank="1" showInputMessage="1" showErrorMessage="1" prompt="Enter Loan period in years in this cell" sqref="C4" xr:uid="{00000000-0002-0000-0000-000008000000}"/>
    <dataValidation allowBlank="1" showInputMessage="1" showErrorMessage="1" prompt="Enter Loan period in years in cell at right" sqref="A4:B4" xr:uid="{00000000-0002-0000-0000-000009000000}"/>
    <dataValidation allowBlank="1" showInputMessage="1" showErrorMessage="1" prompt="Enter Start date of loan in this cell" sqref="C5" xr:uid="{00000000-0002-0000-0000-00000A000000}"/>
    <dataValidation allowBlank="1" showInputMessage="1" showErrorMessage="1" prompt="Enter Start date of loan in cell at right" sqref="A5:B5" xr:uid="{00000000-0002-0000-0000-00000B000000}"/>
    <dataValidation allowBlank="1" showInputMessage="1" showErrorMessage="1" prompt="Monthly payment is automatically calculated in this cell" sqref="G2" xr:uid="{00000000-0002-0000-0000-00000C000000}"/>
    <dataValidation allowBlank="1" showInputMessage="1" showErrorMessage="1" prompt="Monthly payment is automatically calculated in cell at right" sqref="E2:F2" xr:uid="{00000000-0002-0000-0000-00000D000000}"/>
    <dataValidation allowBlank="1" showInputMessage="1" showErrorMessage="1" prompt="Number of payments is automatically calculated in cell at right" sqref="E3:F3" xr:uid="{00000000-0002-0000-0000-00000E000000}"/>
    <dataValidation allowBlank="1" showInputMessage="1" showErrorMessage="1" prompt="Total interest is automatically calculated in cell at right" sqref="E4:F4" xr:uid="{00000000-0002-0000-0000-00000F000000}"/>
    <dataValidation allowBlank="1" showInputMessage="1" showErrorMessage="1" prompt="Total cost of loan is automatically calculated in cell at right" sqref="E5:F5" xr:uid="{00000000-0002-0000-0000-000010000000}"/>
    <dataValidation allowBlank="1" showInputMessage="1" showErrorMessage="1" prompt="Total cost of loan is automatically calculated in this cell" sqref="G5" xr:uid="{00000000-0002-0000-0000-000011000000}"/>
    <dataValidation allowBlank="1" showInputMessage="1" showErrorMessage="1" prompt="Total interest is automatically calculated in this cell" sqref="G4" xr:uid="{00000000-0002-0000-0000-000012000000}"/>
    <dataValidation allowBlank="1" showInputMessage="1" showErrorMessage="1" prompt="Number of payments is automatically calculated in this cell" sqref="G3" xr:uid="{00000000-0002-0000-0000-000013000000}"/>
    <dataValidation allowBlank="1" showInputMessage="1" showErrorMessage="1" prompt="Payment Number is automatically updated in this column under this heading" sqref="A6" xr:uid="{00000000-0002-0000-0000-000014000000}"/>
    <dataValidation allowBlank="1" showInputMessage="1" showErrorMessage="1" prompt="Payment Date is automatically updated in this column under this heading" sqref="B6" xr:uid="{00000000-0002-0000-0000-000015000000}"/>
    <dataValidation allowBlank="1" showInputMessage="1" showErrorMessage="1" prompt="Beginning Balance is automatically calculated in this column under this heading" sqref="C6" xr:uid="{00000000-0002-0000-0000-000016000000}"/>
    <dataValidation allowBlank="1" showInputMessage="1" showErrorMessage="1" prompt="Payment amount is automatically calculated in this column under this heading" sqref="D6" xr:uid="{00000000-0002-0000-0000-000017000000}"/>
    <dataValidation allowBlank="1" showInputMessage="1" showErrorMessage="1" prompt="Principal amount is automatically updated in this column under this heading" sqref="E6" xr:uid="{00000000-0002-0000-0000-000018000000}"/>
    <dataValidation allowBlank="1" showInputMessage="1" showErrorMessage="1" prompt="Interest amount is automatically updated in this column under this heading" sqref="F6" xr:uid="{00000000-0002-0000-0000-000019000000}"/>
    <dataValidation allowBlank="1" showInputMessage="1" showErrorMessage="1" prompt="Ending Balance is automatically updated in this column under this heading" sqref="G6" xr:uid="{00000000-0002-0000-0000-00001A000000}"/>
    <dataValidation allowBlank="1" showInputMessage="1" showErrorMessage="1" prompt="Enter Loan Values in cells D4 through D7 for each description in cells below. Loan Summary in cells H4 through H7 and Loan table are automatically updated" sqref="A1:C1" xr:uid="{B5C1D0CA-0032-4DA0-B24E-02C06925AE5C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portrait" useFirstPageNumber="1" r:id="rId1"/>
  <headerFooter differentFirst="1">
    <oddFooter>Page &amp;P of &amp;N</oddFooter>
  </headerFooter>
  <ignoredErrors>
    <ignoredError sqref="G2 G4:G5" emptyCellReference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EA4DC2-5468-46D3-9CB3-A7301676DD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76122-7EF5-4FD7-B672-08F0B8FC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F91CE3-C58C-4E76-9DA8-D93EEEA7813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Loan Calculator</vt:lpstr>
      <vt:lpstr>ColumnTitle1</vt:lpstr>
      <vt:lpstr>InterestRate</vt:lpstr>
      <vt:lpstr>LoanAmount</vt:lpstr>
      <vt:lpstr>LoanStartDate</vt:lpstr>
      <vt:lpstr>LoanYears</vt:lpstr>
      <vt:lpstr>NumberOfPayments</vt:lpstr>
      <vt:lpstr>'Loan Calculator'!Print_Titles</vt:lpstr>
      <vt:lpstr>RowTitleRegion1..D6</vt:lpstr>
      <vt:lpstr>RowTitleRegion2..H6</vt:lpstr>
      <vt:lpstr>Total_Interest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2018-08-02T01:23:17Z</dcterms:created>
  <dcterms:modified xsi:type="dcterms:W3CDTF">2020-07-03T08:35:40Z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