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E:\Blinkit Analysis\"/>
    </mc:Choice>
  </mc:AlternateContent>
  <xr:revisionPtr revIDLastSave="0" documentId="13_ncr:1_{AE916914-6892-4947-8265-C813180D2287}" xr6:coauthVersionLast="47" xr6:coauthVersionMax="47" xr10:uidLastSave="{00000000-0000-0000-0000-000000000000}"/>
  <bookViews>
    <workbookView xWindow="-108" yWindow="-108" windowWidth="23256" windowHeight="13176" activeTab="2" xr2:uid="{F8420BDF-C08E-4FBB-891B-F574F63AC6D0}"/>
  </bookViews>
  <sheets>
    <sheet name="Sheets Design" sheetId="2" r:id="rId1"/>
    <sheet name="Dashboard" sheetId="3" r:id="rId2"/>
    <sheet name="BlinkIT Grocery Data" sheetId="1" r:id="rId3"/>
  </sheets>
  <definedNames>
    <definedName name="_xlchart.v2.0" hidden="1">'Sheets Design'!$A$125:$A$127</definedName>
    <definedName name="_xlchart.v2.1" hidden="1">'Sheets Design'!$B$125:$B$127</definedName>
    <definedName name="_xlchart.v2.2" hidden="1">'Sheets Design'!$A$125:$A$127</definedName>
    <definedName name="_xlchart.v2.3" hidden="1">'Sheets Design'!$B$125:$B$127</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125" i="2" l="1"/>
  <c r="A126" i="2"/>
  <c r="A127" i="2"/>
  <c r="B126" i="2"/>
  <c r="B125" i="2"/>
  <c r="B127" i="2"/>
  <c r="B9" i="2"/>
  <c r="A9" i="2"/>
  <c r="D9" i="2"/>
  <c r="C9" i="2"/>
  <c r="B128" i="2" l="1"/>
</calcChain>
</file>

<file path=xl/sharedStrings.xml><?xml version="1.0" encoding="utf-8"?>
<sst xmlns="http://schemas.openxmlformats.org/spreadsheetml/2006/main" count="59760" uniqueCount="1634">
  <si>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</si>
  <si>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</si>
  <si>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</si>
  <si>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</si>
  <si>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</si>
  <si>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</si>
  <si>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</si>
  <si>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</si>
  <si>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</si>
  <si>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</si>
  <si>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</si>
  <si>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</si>
  <si>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</si>
  <si>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</si>
  <si>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</si>
  <si>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</si>
  <si>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</si>
  <si>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</si>
  <si>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</si>
  <si>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</si>
  <si>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</si>
  <si>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</si>
  <si>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</si>
  <si>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</si>
  <si>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</si>
  <si>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</si>
  <si>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</si>
  <si>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</si>
  <si>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</si>
  <si>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</si>
  <si>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</si>
  <si>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</si>
  <si>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</si>
  <si>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</si>
  <si>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</si>
  <si>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</si>
  <si>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</si>
  <si>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</si>
  <si>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</si>
  <si>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</si>
  <si>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</si>
  <si>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</si>
  <si>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</si>
  <si>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</si>
  <si>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</si>
  <si>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</si>
  <si>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</si>
  <si>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</si>
  <si>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</si>
  <si>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</si>
  <si>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</si>
  <si>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</si>
  <si>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</si>
  <si>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</si>
  <si>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</si>
  <si>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</si>
  <si>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</si>
  <si>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</si>
  <si>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</si>
  <si>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</si>
  <si>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</si>
  <si>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</si>
  <si>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</si>
  <si>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</si>
  <si>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</si>
  <si>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</si>
  <si>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</si>
  <si>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</si>
  <si>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</si>
  <si>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</si>
  <si>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</si>
  <si>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</si>
  <si>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</si>
  <si>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</si>
  <si>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</si>
  <si>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</si>
  <si>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</si>
  <si>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</si>
  <si>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</si>
  <si>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</si>
  <si>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</si>
  <si>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</si>
  <si>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</si>
  <si>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</si>
  <si>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</si>
  <si>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</si>
  <si>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</si>
  <si>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</si>
  <si>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</si>
  <si>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</si>
  <si>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</si>
  <si>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</si>
  <si>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</si>
  <si>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</si>
  <si>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</si>
  <si>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</si>
  <si>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</si>
  <si>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</si>
  <si>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</si>
  <si>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</si>
  <si>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</si>
  <si>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</si>
  <si>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</si>
  <si>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</si>
  <si>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</si>
  <si>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</si>
  <si>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</si>
  <si>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</si>
  <si>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</si>
  <si>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</si>
  <si>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</si>
  <si>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</si>
  <si>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</si>
  <si>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</si>
  <si>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</si>
  <si>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</si>
  <si>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</si>
  <si>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</si>
  <si>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</si>
  <si>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</si>
  <si>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</si>
  <si>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</si>
  <si>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</si>
  <si>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</si>
  <si>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</si>
  <si>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</si>
  <si>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</si>
  <si>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</si>
  <si>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</si>
  <si>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</si>
  <si>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</si>
  <si>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</si>
  <si>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</si>
  <si>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</si>
  <si>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</si>
  <si>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</si>
  <si>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</si>
  <si>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</si>
  <si>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</si>
  <si>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</si>
  <si>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</si>
  <si>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</si>
  <si>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</si>
  <si>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</si>
  <si>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</si>
  <si>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</si>
  <si>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</si>
  <si>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</si>
  <si>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</si>
  <si>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</si>
  <si>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</si>
  <si>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</si>
  <si>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</si>
  <si>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</si>
  <si>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</si>
  <si>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</si>
  <si>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</si>
  <si>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</si>
  <si>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</si>
  <si>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</si>
  <si>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</si>
  <si>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</si>
  <si>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</si>
  <si>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</si>
  <si>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</si>
  <si>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</si>
  <si>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</si>
  <si>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</si>
  <si>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</si>
  <si>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</si>
  <si>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</si>
  <si>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</si>
  <si>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</si>
  <si>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</si>
  <si>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</si>
  <si>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</si>
  <si>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</si>
  <si>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</si>
  <si>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</si>
  <si>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</si>
  <si>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</si>
  <si>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</si>
  <si>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</si>
  <si>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</si>
  <si>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</si>
  <si>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</si>
  <si>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</si>
  <si>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</si>
  <si>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</si>
  <si>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</si>
  <si>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</si>
  <si>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</si>
  <si>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</si>
  <si>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</si>
  <si>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</si>
  <si>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</si>
  <si>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</si>
  <si>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</si>
  <si>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</si>
  <si>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</si>
  <si>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</si>
  <si>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</si>
  <si>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</si>
  <si>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</si>
  <si>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</si>
  <si>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</si>
  <si>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</si>
  <si>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</si>
  <si>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</si>
  <si>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</si>
  <si>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</si>
  <si>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</si>
  <si>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</si>
  <si>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</si>
  <si>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</si>
  <si>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</si>
  <si>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</si>
  <si>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</si>
  <si>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</si>
  <si>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</si>
  <si>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</si>
  <si>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</si>
  <si>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</si>
  <si>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</si>
  <si>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</si>
  <si>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</si>
  <si>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</si>
  <si>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</si>
  <si>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</si>
  <si>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</si>
  <si>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</si>
  <si>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</si>
  <si>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</si>
  <si>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</si>
  <si>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</si>
  <si>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</si>
  <si>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</si>
  <si>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</si>
  <si>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</si>
  <si>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</si>
  <si>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</si>
  <si>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</si>
  <si>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</si>
  <si>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</si>
  <si>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</si>
  <si>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</si>
  <si>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</si>
  <si>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</si>
  <si>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</si>
  <si>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</si>
  <si>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</si>
  <si>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</si>
  <si>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</si>
  <si>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</si>
  <si>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</si>
  <si>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</si>
  <si>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</si>
  <si>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</si>
  <si>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</si>
  <si>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</si>
  <si>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</si>
  <si>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</si>
  <si>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</si>
  <si>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</si>
  <si>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</si>
  <si>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</si>
  <si>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</si>
  <si>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</si>
  <si>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</si>
  <si>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</si>
  <si>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</si>
  <si>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</si>
  <si>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</si>
  <si>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</si>
  <si>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</si>
  <si>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</si>
  <si>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</si>
  <si>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</si>
  <si>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</si>
  <si>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</si>
  <si>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</si>
  <si>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</si>
  <si>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</si>
  <si>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</si>
  <si>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</si>
  <si>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</si>
  <si>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</si>
  <si>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</si>
  <si>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</si>
  <si>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</si>
  <si>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</si>
  <si>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</si>
  <si>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</si>
  <si>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</si>
  <si>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</si>
  <si>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</si>
  <si>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</si>
  <si>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</si>
  <si>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</si>
  <si>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</si>
  <si>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</si>
  <si>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</si>
  <si>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</si>
  <si>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</si>
  <si>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</si>
  <si>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</si>
  <si>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</si>
  <si>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</si>
  <si>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</si>
  <si>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</si>
  <si>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</si>
  <si>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</si>
  <si>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</si>
  <si>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</si>
  <si>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</si>
  <si>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</si>
  <si>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</si>
  <si>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</si>
  <si>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</si>
  <si>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</si>
  <si>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</si>
  <si>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</si>
  <si>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</si>
  <si>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</si>
  <si>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</si>
  <si>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</si>
  <si>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</si>
  <si>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</si>
  <si>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</si>
  <si>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</si>
  <si>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</si>
  <si>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</si>
  <si>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</si>
  <si>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</si>
  <si>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</si>
  <si>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</si>
  <si>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</si>
  <si>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</si>
  <si>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</si>
  <si>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</si>
  <si>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</si>
  <si>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</si>
  <si>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</si>
  <si>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</si>
  <si>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</si>
  <si>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</si>
  <si>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</si>
  <si>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</si>
  <si>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</si>
  <si>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</si>
  <si>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</si>
  <si>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</si>
  <si>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</si>
  <si>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</si>
  <si>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</si>
  <si>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</si>
  <si>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</si>
  <si>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</si>
  <si>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</si>
  <si>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</si>
  <si>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</si>
  <si>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</si>
  <si>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</si>
  <si>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</si>
  <si>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</si>
  <si>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</si>
  <si>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</si>
  <si>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</si>
  <si>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</si>
  <si>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</si>
  <si>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</si>
  <si>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</si>
  <si>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</si>
  <si>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</si>
  <si>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</si>
  <si>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</si>
  <si>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</si>
  <si>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</si>
  <si>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</si>
  <si>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</si>
  <si>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</si>
  <si>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</si>
  <si>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</si>
  <si>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</si>
  <si>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</si>
  <si>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</si>
  <si>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</si>
  <si>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</si>
  <si>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</si>
  <si>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</si>
  <si>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</si>
  <si>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</si>
  <si>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</si>
  <si>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</si>
  <si>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</si>
  <si>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</si>
  <si>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</si>
  <si>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</si>
  <si>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</si>
  <si>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</si>
  <si>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</si>
  <si>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</si>
  <si>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</si>
  <si>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</si>
  <si>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</si>
  <si>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</si>
  <si>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</si>
  <si>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</si>
  <si>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</si>
  <si>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</si>
  <si>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</si>
  <si>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</si>
  <si>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</si>
  <si>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</si>
  <si>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</si>
  <si>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</si>
  <si>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</si>
  <si>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</si>
  <si>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</si>
  <si>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</si>
  <si>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</si>
  <si>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</si>
  <si>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</si>
  <si>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</si>
  <si>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</si>
  <si>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</si>
  <si>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</si>
  <si>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</si>
  <si>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</si>
  <si>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</si>
  <si>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</si>
  <si>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</si>
  <si>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</si>
  <si>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</si>
  <si>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</si>
  <si>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</si>
  <si>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</si>
  <si>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</si>
  <si>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</si>
  <si>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</si>
  <si>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</si>
  <si>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</si>
  <si>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</si>
  <si>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</si>
  <si>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</si>
  <si>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</si>
  <si>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</si>
  <si>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</si>
  <si>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</si>
  <si>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</si>
  <si>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</si>
  <si>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</si>
  <si>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</si>
  <si>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</si>
  <si>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</si>
  <si>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</si>
  <si>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</si>
  <si>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</si>
  <si>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</si>
  <si>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</si>
  <si>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</si>
  <si>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</si>
  <si>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</si>
  <si>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</si>
  <si>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</si>
  <si>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</si>
  <si>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</si>
  <si>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</si>
  <si>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</si>
  <si>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</si>
  <si>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</si>
  <si>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</si>
  <si>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</si>
  <si>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</si>
  <si>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</si>
  <si>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</si>
  <si>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</si>
  <si>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</si>
  <si>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</si>
  <si>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</si>
  <si>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</si>
  <si>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</si>
  <si>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</si>
  <si>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</si>
  <si>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</si>
  <si>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</si>
  <si>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</si>
  <si>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</si>
  <si>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</si>
  <si>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</si>
  <si>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</si>
  <si>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</si>
  <si>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</si>
  <si>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</si>
  <si>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</si>
  <si>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</si>
  <si>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</si>
  <si>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</si>
  <si>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</si>
  <si>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</si>
  <si>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</si>
  <si>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</si>
  <si>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</si>
  <si>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</si>
  <si>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</si>
  <si>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</si>
  <si>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</si>
  <si>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</si>
  <si>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</si>
  <si>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</si>
  <si>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</si>
  <si>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</si>
  <si>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</si>
  <si>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</si>
  <si>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</si>
  <si>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</si>
  <si>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</si>
  <si>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</si>
  <si>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</si>
  <si>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</si>
  <si>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</si>
  <si>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</si>
  <si>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</si>
  <si>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</si>
  <si>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</si>
  <si>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</si>
  <si>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</si>
  <si>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</si>
  <si>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</si>
  <si>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</si>
  <si>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</si>
  <si>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</si>
  <si>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</si>
  <si>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</si>
  <si>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</si>
  <si>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</si>
  <si>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</si>
  <si>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</si>
  <si>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</si>
  <si>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</si>
  <si>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</si>
  <si>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</si>
  <si>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</si>
  <si>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</si>
  <si>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</si>
  <si>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</si>
  <si>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</si>
  <si>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</si>
  <si>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</si>
  <si>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</si>
  <si>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</si>
  <si>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</si>
  <si>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</si>
  <si>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</si>
  <si>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</si>
  <si>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</si>
  <si>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</si>
  <si>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</si>
  <si>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</si>
  <si>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</si>
  <si>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</si>
  <si>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</si>
  <si>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</si>
  <si>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</si>
  <si>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</si>
  <si>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</si>
  <si>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</si>
  <si>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</si>
  <si>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</si>
  <si>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</si>
  <si>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</si>
  <si>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</si>
  <si>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</si>
  <si>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</si>
  <si>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</si>
  <si>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</si>
  <si>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</si>
  <si>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</si>
  <si>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</si>
  <si>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</si>
  <si>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</si>
  <si>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</si>
  <si>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</si>
  <si>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</si>
  <si>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</si>
  <si>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</si>
  <si>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</si>
  <si>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</si>
  <si>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</si>
  <si>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</si>
  <si>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</si>
  <si>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</si>
  <si>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</si>
  <si>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</si>
  <si>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</si>
  <si>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</si>
  <si>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</si>
  <si>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</si>
  <si>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</si>
  <si>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</si>
  <si>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</si>
  <si>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</si>
  <si>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</si>
  <si>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</si>
  <si>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</si>
  <si>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</si>
  <si>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</si>
  <si>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</si>
  <si>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</si>
  <si>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</si>
  <si>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</si>
  <si>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</si>
  <si>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</si>
  <si>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</si>
  <si>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</si>
  <si>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</si>
  <si>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</si>
  <si>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</si>
  <si>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</si>
  <si>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</si>
  <si>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</si>
  <si>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</si>
  <si>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</si>
  <si>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</si>
  <si>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</si>
  <si>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</si>
  <si>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</si>
  <si>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</si>
  <si>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</si>
  <si>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</si>
  <si>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</si>
  <si>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</si>
  <si>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</si>
  <si>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</si>
  <si>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</si>
  <si>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</si>
  <si>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</si>
  <si>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</si>
  <si>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</si>
  <si>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</si>
  <si>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</si>
  <si>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</si>
  <si>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</si>
  <si>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</si>
  <si>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</si>
  <si>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</si>
  <si>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</si>
  <si>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</si>
  <si>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</si>
  <si>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</si>
  <si>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</si>
  <si>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</si>
  <si>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</si>
  <si>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</si>
  <si>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</si>
  <si>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</si>
  <si>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</si>
  <si>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</si>
  <si>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</si>
  <si>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</si>
  <si>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</si>
  <si>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</si>
  <si>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</si>
  <si>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</si>
  <si>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</si>
  <si>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</si>
  <si>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</si>
  <si>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</si>
  <si>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</si>
  <si>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</si>
  <si>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</si>
  <si>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</si>
  <si>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</si>
  <si>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</si>
  <si>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</si>
  <si>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</si>
  <si>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</si>
  <si>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</si>
  <si>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</si>
  <si>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</si>
  <si>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</si>
  <si>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</si>
  <si>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</si>
  <si>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</si>
  <si>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</si>
  <si>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</si>
  <si>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</si>
  <si>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</si>
  <si>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</si>
  <si>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</si>
  <si>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</si>
  <si>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</si>
  <si>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</si>
  <si>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</si>
  <si>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</si>
  <si>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</si>
  <si>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</si>
  <si>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</si>
  <si>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</si>
  <si>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</si>
  <si>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</si>
  <si>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</si>
  <si>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</si>
  <si>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</si>
  <si>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</si>
  <si>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</si>
  <si>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</si>
  <si>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</si>
  <si>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</si>
  <si>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</si>
  <si>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</si>
  <si>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</si>
  <si>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</si>
  <si>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</si>
  <si>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</si>
  <si>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</si>
  <si>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</si>
  <si>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</si>
  <si>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</si>
  <si>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</si>
  <si>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</si>
  <si>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</si>
  <si>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</si>
  <si>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</si>
  <si>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</si>
  <si>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</si>
  <si>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</si>
  <si>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</si>
  <si>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</si>
  <si>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</si>
  <si>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</si>
  <si>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</si>
  <si>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</si>
  <si>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</si>
  <si>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</si>
  <si>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</si>
  <si>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</si>
  <si>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</si>
  <si>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</si>
  <si>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</si>
  <si>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</si>
  <si>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</si>
  <si>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</si>
  <si>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</si>
  <si>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</si>
  <si>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</si>
  <si>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</si>
  <si>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</si>
  <si>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</si>
  <si>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</si>
  <si>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</si>
  <si>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</si>
  <si>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</si>
  <si>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</si>
  <si>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</si>
  <si>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</si>
  <si>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</si>
  <si>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</si>
  <si>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</si>
  <si>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</si>
  <si>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</si>
  <si>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</si>
  <si>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</si>
  <si>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</si>
  <si>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</si>
  <si>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</si>
  <si>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</si>
  <si>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</si>
  <si>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</si>
  <si>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</si>
  <si>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</si>
  <si>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</si>
  <si>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</si>
  <si>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</si>
  <si>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</si>
  <si>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</si>
  <si>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</si>
  <si>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</si>
  <si>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</si>
  <si>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</si>
  <si>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</si>
  <si>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</si>
  <si>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</si>
  <si>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</si>
  <si>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</si>
  <si>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</si>
  <si>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</si>
  <si>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</si>
  <si>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</si>
  <si>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</si>
  <si>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</si>
  <si>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</si>
  <si>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</si>
  <si>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</si>
  <si>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</si>
  <si>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</si>
  <si>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</si>
  <si>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</si>
  <si>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</si>
  <si>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</si>
  <si>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</si>
  <si>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</si>
  <si>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</si>
  <si>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</si>
  <si>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</si>
  <si>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</si>
  <si>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</si>
  <si>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</si>
  <si>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</si>
  <si>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</si>
  <si>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</si>
  <si>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</si>
  <si>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</si>
  <si>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</si>
  <si>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</si>
  <si>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</si>
  <si>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</si>
  <si>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</si>
  <si>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</si>
  <si>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</si>
  <si>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</si>
  <si>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</si>
  <si>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</si>
  <si>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</si>
  <si>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</si>
  <si>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</si>
  <si>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</si>
  <si>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</si>
  <si>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</si>
  <si>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</si>
  <si>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</si>
  <si>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</si>
  <si>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</si>
  <si>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</si>
  <si>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</si>
  <si>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</si>
  <si>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</si>
  <si>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</si>
  <si>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</si>
  <si>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</si>
  <si>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</si>
  <si>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</si>
  <si>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</si>
  <si>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</si>
  <si>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</si>
  <si>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</si>
  <si>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</si>
  <si>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</si>
  <si>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</si>
  <si>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</si>
  <si>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</si>
  <si>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</si>
  <si>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</si>
  <si>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</si>
  <si>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</si>
  <si>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</si>
  <si>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</si>
  <si>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</si>
  <si>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</si>
  <si>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</si>
  <si>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</si>
  <si>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</si>
  <si>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</si>
  <si>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</si>
  <si>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</si>
  <si>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</si>
  <si>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</si>
  <si>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</si>
  <si>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</si>
  <si>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</si>
  <si>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</si>
  <si>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</si>
  <si>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</si>
  <si>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</si>
  <si>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</si>
  <si>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</si>
  <si>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</si>
  <si>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</si>
  <si>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</si>
  <si>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</si>
  <si>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</si>
  <si>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</si>
  <si>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</si>
  <si>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</si>
  <si>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</si>
  <si>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</si>
  <si>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</si>
  <si>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</si>
  <si>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</si>
  <si>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</si>
  <si>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</si>
  <si>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</si>
  <si>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</si>
  <si>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</si>
  <si>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</si>
  <si>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</si>
  <si>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</si>
  <si>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</si>
  <si>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</si>
  <si>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</si>
  <si>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</si>
  <si>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</si>
  <si>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</si>
  <si>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</si>
  <si>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</si>
  <si>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</si>
  <si>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</si>
  <si>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</si>
  <si>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</si>
  <si>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</si>
  <si>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</si>
  <si>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</si>
  <si>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</si>
  <si>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</si>
  <si>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</si>
  <si>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</si>
  <si>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</si>
  <si>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</si>
  <si>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</si>
  <si>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</si>
  <si>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</si>
  <si>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</si>
  <si>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</si>
  <si>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</si>
  <si>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</si>
  <si>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</si>
  <si>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</si>
  <si>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</si>
  <si>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</si>
  <si>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</si>
  <si>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</si>
  <si>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</si>
  <si>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</si>
  <si>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</si>
  <si>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</si>
  <si>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</si>
  <si>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</si>
  <si>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</si>
  <si>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</si>
  <si>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</si>
  <si>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</si>
  <si>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</si>
  <si>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</si>
  <si>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</si>
  <si>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</si>
  <si>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</si>
  <si>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</si>
  <si>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</si>
  <si>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</si>
  <si>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</si>
  <si>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</si>
  <si>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</si>
  <si>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</si>
  <si>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</si>
  <si>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</si>
  <si>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</si>
  <si>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</si>
  <si>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</si>
  <si>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</si>
  <si>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</si>
  <si>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</si>
  <si>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</si>
  <si>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</si>
  <si>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</si>
  <si>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</si>
  <si>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</si>
  <si>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</si>
  <si>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</si>
  <si>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</si>
  <si>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</si>
  <si>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</si>
  <si>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</si>
  <si>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</si>
  <si>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</si>
  <si>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</si>
  <si>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</si>
  <si>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</si>
  <si>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</si>
  <si>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</si>
  <si>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</si>
  <si>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</si>
  <si>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</si>
  <si>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</si>
  <si>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</si>
  <si>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</si>
  <si>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</si>
  <si>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</si>
  <si>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</si>
  <si>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</si>
  <si>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</si>
  <si>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</si>
  <si>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</si>
  <si>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</si>
  <si>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</si>
  <si>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</si>
  <si>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</si>
  <si>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</si>
  <si>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</si>
  <si>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</si>
  <si>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</si>
  <si>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</si>
  <si>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</si>
  <si>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</si>
  <si>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</si>
  <si>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</si>
  <si>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</si>
  <si>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</si>
  <si>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</si>
  <si>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</si>
  <si>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</si>
  <si>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</si>
  <si>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</si>
  <si>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</si>
  <si>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</si>
  <si>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</si>
  <si>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</si>
  <si>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</si>
  <si>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</si>
  <si>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</si>
  <si>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</si>
  <si>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</si>
  <si>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</si>
  <si>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</si>
  <si>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</si>
  <si>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</si>
  <si>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</si>
  <si>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</si>
  <si>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</si>
  <si>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</si>
  <si>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</si>
  <si>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</si>
  <si>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</si>
  <si>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</si>
  <si>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</si>
  <si>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</si>
  <si>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</si>
  <si>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</si>
  <si>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</si>
  <si>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</si>
  <si>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</si>
  <si>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</si>
  <si>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</si>
  <si>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</si>
  <si>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</si>
  <si>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</si>
  <si>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</si>
  <si>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</si>
  <si>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</si>
  <si>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</si>
  <si>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</si>
  <si>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</si>
  <si>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</si>
  <si>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</si>
  <si>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</si>
  <si>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</si>
  <si>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</si>
  <si>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</si>
  <si>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</si>
  <si>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</si>
  <si>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</si>
  <si>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</si>
  <si>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</si>
  <si>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</si>
  <si>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</si>
  <si>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</si>
  <si>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</si>
  <si>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</si>
  <si>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</si>
  <si>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</si>
  <si>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</si>
  <si>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</si>
  <si>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</si>
  <si>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</si>
  <si>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</si>
  <si>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</si>
  <si>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</si>
  <si>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</si>
  <si>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</si>
  <si>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</si>
  <si>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</si>
  <si>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</si>
  <si>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</si>
  <si>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</si>
  <si>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</si>
  <si>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</si>
  <si>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</si>
  <si>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</si>
  <si>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</si>
  <si>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</si>
  <si>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</si>
  <si>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</si>
  <si>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</si>
  <si>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</si>
  <si>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</si>
  <si>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</si>
  <si>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</si>
  <si>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</si>
  <si>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</si>
  <si>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</si>
  <si>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</si>
  <si>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</si>
  <si>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</si>
  <si>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</si>
  <si>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</si>
  <si>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</si>
  <si>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</si>
  <si>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</si>
  <si>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</si>
  <si>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</si>
  <si>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</si>
  <si>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</si>
  <si>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</si>
  <si>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</si>
  <si>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</si>
  <si>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</si>
  <si>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</si>
  <si>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</si>
  <si>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</si>
  <si>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</si>
  <si>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</si>
  <si>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</si>
  <si>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</si>
  <si>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</si>
  <si>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</si>
  <si>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</si>
  <si>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</si>
  <si>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</si>
  <si>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</si>
  <si>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</si>
  <si>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</si>
  <si>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</si>
  <si>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</si>
  <si>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</si>
  <si>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</si>
  <si>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</si>
  <si>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</si>
  <si>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</si>
  <si>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</si>
  <si>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</si>
  <si>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</si>
  <si>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</si>
  <si>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</si>
  <si>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</si>
  <si>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</si>
  <si>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</si>
  <si>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</si>
  <si>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</si>
  <si>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</si>
  <si>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</si>
  <si>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</si>
  <si>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</si>
  <si>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</si>
  <si>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</si>
  <si>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</si>
  <si>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</si>
  <si>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</si>
  <si>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</si>
  <si>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</si>
  <si>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</si>
  <si>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</si>
  <si>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</si>
  <si>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</si>
  <si>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</si>
  <si>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</si>
  <si>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</si>
  <si>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</si>
  <si>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</si>
  <si>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</si>
  <si>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</si>
  <si>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</si>
  <si>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</si>
  <si>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</si>
  <si>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</si>
  <si>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</si>
  <si>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</si>
  <si>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</si>
  <si>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</si>
  <si>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</si>
  <si>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</si>
  <si>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</si>
  <si>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</si>
  <si>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</si>
  <si>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</si>
  <si>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</si>
  <si>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</si>
  <si>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</si>
  <si>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</si>
  <si>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</si>
  <si>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</si>
  <si>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</si>
  <si>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</si>
  <si>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</si>
  <si>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</si>
  <si>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</si>
  <si>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</si>
  <si>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</si>
  <si>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</si>
  <si>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</si>
  <si>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</si>
  <si>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</si>
  <si>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</si>
  <si>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</si>
  <si>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</si>
  <si>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</si>
  <si>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</si>
  <si>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</si>
  <si>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</si>
  <si>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</si>
  <si>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</si>
  <si>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</si>
  <si>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</si>
  <si>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</si>
  <si>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</si>
  <si>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</si>
  <si>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</si>
  <si>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</si>
  <si>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</si>
  <si>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</si>
  <si>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</si>
  <si>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</si>
  <si>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</si>
  <si>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</si>
  <si>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</si>
  <si>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</si>
  <si>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</si>
  <si>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</si>
  <si>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</si>
  <si>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</si>
  <si>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</si>
  <si>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</si>
  <si>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</si>
  <si>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</si>
  <si>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</si>
  <si>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</si>
  <si>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</si>
  <si>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</si>
  <si>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</si>
  <si>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</si>
  <si>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</si>
  <si>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</si>
  <si>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</si>
  <si>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</si>
  <si>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</si>
  <si>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</si>
  <si>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</si>
  <si>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</si>
  <si>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</si>
  <si>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</si>
  <si>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</si>
  <si>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</si>
  <si>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</si>
  <si>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</si>
  <si>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</si>
  <si>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</si>
  <si>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</si>
  <si>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</si>
  <si>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</si>
  <si>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</si>
  <si>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</si>
  <si>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</si>
  <si>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</si>
  <si>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</si>
  <si>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</si>
  <si>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</si>
  <si>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</si>
  <si>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</si>
  <si>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</si>
  <si>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</si>
  <si>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</si>
  <si>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</si>
  <si>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</si>
  <si>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</si>
  <si>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</si>
  <si>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</si>
  <si>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</si>
  <si>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</si>
  <si>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</si>
  <si>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</si>
  <si>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</si>
  <si>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</si>
  <si>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</si>
  <si>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</si>
  <si>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</si>
  <si>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</si>
  <si>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</si>
  <si>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</si>
  <si>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</si>
  <si>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</si>
  <si>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</si>
  <si>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</si>
  <si>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</si>
  <si>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</si>
  <si>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</si>
  <si>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</si>
  <si>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</si>
  <si>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</si>
  <si>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</si>
  <si>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</si>
  <si>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</si>
  <si>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</si>
  <si>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</si>
  <si>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</si>
  <si>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</si>
  <si>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</si>
  <si>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</si>
  <si>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</si>
  <si>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</si>
  <si>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</si>
  <si>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</si>
  <si>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</si>
  <si>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</si>
  <si>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</si>
  <si>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</si>
  <si>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</si>
  <si>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</si>
  <si>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</si>
  <si>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</si>
  <si>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</si>
  <si>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</si>
  <si>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</si>
  <si>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</si>
  <si>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</si>
  <si>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</si>
  <si>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</si>
  <si>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</si>
  <si>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</si>
  <si>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</si>
  <si>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</si>
  <si>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</si>
  <si>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</si>
  <si>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</si>
  <si>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</si>
  <si>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</si>
  <si>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</si>
  <si>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</si>
  <si>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</si>
  <si>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</si>
  <si>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</si>
  <si>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</si>
  <si>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</si>
  <si>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</si>
  <si>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</si>
  <si>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</si>
  <si>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</si>
  <si>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</si>
  <si>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</si>
  <si>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</si>
  <si>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</si>
  <si>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</si>
  <si>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</si>
  <si>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</si>
  <si>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</si>
  <si>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</si>
  <si>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</si>
  <si>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</si>
  <si>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</si>
  <si>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</si>
  <si>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</si>
  <si>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</si>
  <si>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</si>
  <si>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</si>
  <si>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</si>
  <si>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</si>
  <si>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</si>
  <si>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</si>
  <si>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</si>
  <si>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</si>
  <si>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</si>
  <si>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</si>
  <si>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</si>
  <si>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</si>
  <si>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</si>
  <si>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</si>
  <si>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</si>
  <si>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</si>
  <si>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</si>
  <si>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</si>
  <si>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</si>
  <si>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</si>
  <si>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</si>
  <si>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</si>
  <si>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</si>
  <si>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</si>
  <si>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</si>
  <si>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</si>
  <si>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</si>
  <si>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</si>
  <si>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</si>
  <si>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</si>
  <si>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</si>
  <si>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</si>
  <si>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</si>
  <si>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</si>
  <si>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</si>
  <si>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</si>
  <si>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</si>
  <si>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</si>
  <si>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</si>
  <si>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</si>
  <si>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</si>
  <si>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</si>
  <si>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</si>
  <si>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</si>
  <si>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</si>
  <si>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</si>
  <si>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</si>
  <si>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</si>
  <si>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</si>
  <si>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</si>
  <si>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</si>
  <si>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</si>
  <si>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</si>
  <si>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</si>
  <si>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</si>
  <si>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</si>
  <si>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</si>
  <si>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</si>
  <si>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</si>
  <si>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</si>
  <si>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</si>
  <si>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</si>
  <si>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</si>
  <si>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</si>
  <si>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</si>
  <si>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</si>
  <si>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</si>
  <si>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</si>
  <si>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</si>
  <si>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</si>
  <si>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</si>
  <si>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</si>
  <si>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</si>
  <si>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</si>
  <si>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</si>
  <si>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</si>
  <si>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</si>
  <si>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</si>
  <si>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</si>
  <si>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</si>
  <si>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</si>
  <si>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</si>
  <si>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</si>
  <si>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</si>
  <si>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</si>
  <si>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</si>
  <si>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</si>
  <si>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</si>
  <si>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</si>
  <si>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</si>
  <si>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</si>
  <si>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</si>
  <si>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</si>
  <si>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</si>
  <si>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</si>
  <si>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</si>
  <si>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</si>
  <si>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</si>
  <si>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</si>
  <si>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</si>
  <si>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</si>
  <si>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</si>
  <si>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</si>
  <si>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</si>
  <si>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</si>
  <si>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</si>
  <si>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</si>
  <si>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</si>
  <si>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</si>
  <si>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</si>
  <si>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</si>
  <si>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</si>
  <si>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</si>
  <si>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</si>
  <si>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</si>
  <si>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</si>
  <si>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</si>
  <si>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</si>
  <si>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</si>
  <si>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</si>
  <si>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</si>
  <si>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</si>
  <si>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</si>
  <si>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</si>
  <si>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</si>
  <si>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</si>
  <si>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</si>
  <si>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</si>
  <si>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</si>
  <si>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</si>
  <si>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</si>
  <si>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</si>
  <si>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</si>
  <si>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</si>
  <si>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</si>
  <si>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</si>
  <si>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</si>
  <si>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</si>
  <si>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</si>
  <si>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</si>
  <si>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</si>
  <si>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</si>
  <si>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</si>
  <si>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</si>
  <si>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</si>
  <si>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</si>
  <si>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</si>
  <si>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</si>
  <si>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</si>
  <si>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</si>
  <si>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</si>
  <si>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</si>
  <si>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</si>
  <si>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</si>
  <si>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</si>
  <si>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</si>
  <si>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</si>
  <si>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</si>
  <si>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</si>
  <si>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</si>
  <si>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</si>
  <si>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</si>
  <si>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</si>
  <si>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</si>
  <si>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</si>
  <si>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</si>
  <si>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</si>
  <si>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</si>
  <si>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</si>
  <si>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</si>
  <si>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</si>
  <si>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</si>
  <si>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</si>
  <si>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</si>
  <si>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</si>
  <si>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</si>
  <si>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</si>
  <si>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</si>
  <si>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</si>
  <si>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</si>
  <si>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</si>
  <si>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</si>
  <si>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</si>
  <si>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</si>
  <si>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</si>
  <si>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</si>
  <si>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</si>
  <si>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</si>
  <si>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</si>
  <si>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</si>
  <si>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</si>
  <si>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</si>
  <si>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</si>
  <si>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</si>
  <si>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</si>
  <si>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</si>
  <si>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</si>
  <si>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</si>
  <si>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</si>
  <si>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</si>
  <si>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</si>
  <si>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</si>
  <si>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</si>
  <si>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</si>
  <si>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</si>
  <si>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</si>
  <si>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</si>
  <si>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</si>
  <si>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</si>
  <si>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</si>
  <si>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</si>
  <si>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</si>
  <si>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</si>
  <si>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</si>
  <si>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</si>
  <si>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</si>
  <si>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</si>
  <si>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</si>
  <si>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</si>
  <si>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</si>
  <si>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</si>
  <si>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</si>
  <si>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</si>
  <si>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</si>
  <si>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</si>
  <si>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</si>
  <si>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</si>
  <si>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</si>
  <si>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</si>
  <si>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</si>
  <si>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</si>
  <si>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</si>
  <si>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</si>
  <si>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</si>
  <si>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</si>
  <si>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</si>
  <si>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</si>
  <si>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</si>
  <si>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</si>
  <si>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</si>
  <si>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</si>
  <si>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</si>
  <si>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</si>
  <si>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</si>
  <si>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</si>
  <si>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</si>
  <si>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</si>
  <si>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</si>
  <si>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</si>
  <si>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</si>
  <si>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</si>
  <si>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</si>
  <si>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Sales2</t>
  </si>
  <si>
    <t>Sr.no</t>
  </si>
  <si>
    <t>Average of Rating</t>
  </si>
  <si>
    <t>No of items</t>
  </si>
  <si>
    <t>Total Sales</t>
  </si>
  <si>
    <t>Average Sales</t>
  </si>
  <si>
    <t>No of item</t>
  </si>
  <si>
    <t>Average Rating</t>
  </si>
  <si>
    <t>KPI's Requirements</t>
  </si>
  <si>
    <t>Row Labels</t>
  </si>
  <si>
    <t>Grand Total</t>
  </si>
  <si>
    <t>Total sales by fat content</t>
  </si>
  <si>
    <t xml:space="preserve"> </t>
  </si>
  <si>
    <t>Column Labels</t>
  </si>
  <si>
    <t>Total sales by item type</t>
  </si>
  <si>
    <t>Total sales by outlet establishment</t>
  </si>
  <si>
    <t>Sales by Outlet size</t>
  </si>
  <si>
    <t>Sales by Outlet location</t>
  </si>
  <si>
    <t>Average of Sales</t>
  </si>
  <si>
    <t>Count of Item Type</t>
  </si>
  <si>
    <t>All metrics by Outlet type</t>
  </si>
  <si>
    <t>Fat Content by Outlet for Total Sales</t>
  </si>
  <si>
    <t>Row Lables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</si>
</sst>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quot;$&quot;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theme="4" tint="0.79998168889431442"/>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theme="4" tint="0.39997558519241921"/>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6">
    <xf numFmtId="0" fontId="0" fillId="0" borderId="0" xfId="0"/>
    <xf numFmtId="0" fontId="0" fillId="0" borderId="13" xfId="0" applyBorder="1" applyAlignment="1">
      <alignment horizontal="center" vertical="center"/>
    </xf>
    <xf numFmtId="0" fontId="0" fillId="0" borderId="0" xfId="0" applyAlignment="1">
      <alignment horizontal="center" vertical="center"/>
    </xf>
    <xf numFmtId="0" fontId="0" fillId="0" borderId="14" xfId="0" applyBorder="1" applyAlignment="1">
      <alignment horizontal="center" vertical="center"/>
    </xf>
    <xf numFmtId="164" fontId="0" fillId="0" borderId="16" xfId="0" applyNumberFormat="1" applyBorder="1" applyAlignment="1">
      <alignment horizontal="center" vertical="center"/>
    </xf>
    <xf numFmtId="0" fontId="0" fillId="0" borderId="16" xfId="0" applyBorder="1" applyAlignment="1">
      <alignment horizontal="center" vertical="center"/>
    </xf>
    <xf numFmtId="165" fontId="0" fillId="0" borderId="17" xfId="0" applyNumberForma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166" fontId="0" fillId="0" borderId="15" xfId="0" applyNumberFormat="1" applyBorder="1" applyAlignment="1">
      <alignment horizontal="center" vertical="center"/>
    </xf>
    <xf numFmtId="0" fontId="0" fillId="0" borderId="11" xfId="0" applyBorder="1"/>
    <xf numFmtId="0" fontId="0" fillId="0" borderId="12" xfId="0" applyBorder="1"/>
    <xf numFmtId="0" fontId="0" fillId="0" borderId="22" xfId="0" applyBorder="1" applyAlignment="1">
      <alignment horizontal="center" vertical="center"/>
    </xf>
    <xf numFmtId="0" fontId="0" fillId="0" borderId="24" xfId="0" applyBorder="1" applyAlignment="1">
      <alignment horizontal="center" vertical="center"/>
    </xf>
    <xf numFmtId="0" fontId="0" fillId="0" borderId="23" xfId="0" applyBorder="1" applyAlignment="1">
      <alignment horizontal="center" vertical="center"/>
    </xf>
    <xf numFmtId="0" fontId="0" fillId="0" borderId="15" xfId="0" applyBorder="1" applyAlignment="1">
      <alignment horizontal="center" vertical="center"/>
    </xf>
    <xf numFmtId="0" fontId="0" fillId="0" borderId="14" xfId="0" applyBorder="1"/>
    <xf numFmtId="0" fontId="0" fillId="0" borderId="13" xfId="0" applyBorder="1"/>
    <xf numFmtId="0" fontId="0" fillId="0" borderId="15" xfId="0" applyBorder="1"/>
    <xf numFmtId="0" fontId="0" fillId="0" borderId="16" xfId="0" applyBorder="1"/>
    <xf numFmtId="0" fontId="0" fillId="0" borderId="17" xfId="0" applyBorder="1"/>
    <xf numFmtId="167" fontId="0" fillId="0" borderId="22" xfId="0" applyNumberFormat="1" applyBorder="1" applyAlignment="1">
      <alignment horizontal="center" vertical="center"/>
    </xf>
    <xf numFmtId="167" fontId="0" fillId="0" borderId="24" xfId="0" applyNumberFormat="1" applyBorder="1" applyAlignment="1">
      <alignment horizontal="center" vertical="center"/>
    </xf>
    <xf numFmtId="0" fontId="0" fillId="0" borderId="21" xfId="0" pivotButton="1" applyBorder="1" applyAlignment="1">
      <alignment horizontal="center" vertical="center"/>
    </xf>
    <xf numFmtId="0" fontId="0" fillId="0" borderId="21" xfId="0" applyBorder="1" applyAlignment="1">
      <alignment horizontal="center" vertical="center"/>
    </xf>
    <xf numFmtId="167" fontId="0" fillId="0" borderId="10" xfId="0" applyNumberFormat="1" applyBorder="1" applyAlignment="1">
      <alignment horizontal="center" vertical="center"/>
    </xf>
    <xf numFmtId="167" fontId="0" fillId="0" borderId="12" xfId="0" applyNumberFormat="1" applyBorder="1" applyAlignment="1">
      <alignment horizontal="center" vertical="center"/>
    </xf>
    <xf numFmtId="167" fontId="0" fillId="0" borderId="13" xfId="0" applyNumberFormat="1" applyBorder="1" applyAlignment="1">
      <alignment horizontal="center" vertical="center"/>
    </xf>
    <xf numFmtId="167" fontId="0" fillId="0" borderId="14" xfId="0" applyNumberFormat="1" applyBorder="1" applyAlignment="1">
      <alignment horizontal="center" vertical="center"/>
    </xf>
    <xf numFmtId="167" fontId="0" fillId="0" borderId="15" xfId="0" applyNumberFormat="1" applyBorder="1" applyAlignment="1">
      <alignment horizontal="center" vertical="center"/>
    </xf>
    <xf numFmtId="167" fontId="0" fillId="0" borderId="17" xfId="0" applyNumberFormat="1" applyBorder="1" applyAlignment="1">
      <alignment horizontal="center" vertical="center"/>
    </xf>
    <xf numFmtId="0" fontId="0" fillId="0" borderId="23" xfId="0" pivotButton="1" applyBorder="1" applyAlignment="1">
      <alignment horizontal="center" vertical="center"/>
    </xf>
    <xf numFmtId="0" fontId="0" fillId="0" borderId="17" xfId="0" applyBorder="1" applyAlignment="1">
      <alignment horizontal="center" vertical="center"/>
    </xf>
    <xf numFmtId="167" fontId="0" fillId="0" borderId="23" xfId="0" applyNumberFormat="1" applyBorder="1" applyAlignment="1">
      <alignment horizontal="center" vertical="center"/>
    </xf>
    <xf numFmtId="168" fontId="0" fillId="0" borderId="23" xfId="0" applyNumberFormat="1" applyBorder="1" applyAlignment="1">
      <alignment horizontal="center" vertical="center"/>
    </xf>
    <xf numFmtId="168" fontId="0" fillId="0" borderId="22" xfId="0" applyNumberFormat="1" applyBorder="1" applyAlignment="1">
      <alignment horizontal="center" vertical="center"/>
    </xf>
    <xf numFmtId="168" fontId="0" fillId="0" borderId="24" xfId="0" applyNumberFormat="1" applyBorder="1" applyAlignment="1">
      <alignment horizontal="center" vertical="center"/>
    </xf>
    <xf numFmtId="0" fontId="16" fillId="34" borderId="21" xfId="0" applyFont="1" applyFill="1" applyBorder="1" applyAlignment="1">
      <alignment horizontal="center" vertical="center"/>
    </xf>
    <xf numFmtId="167" fontId="16" fillId="34" borderId="25" xfId="0" applyNumberFormat="1" applyFont="1" applyFill="1" applyBorder="1" applyAlignment="1">
      <alignment horizontal="center" vertical="center"/>
    </xf>
    <xf numFmtId="0" fontId="16" fillId="33" borderId="10" xfId="0" applyFont="1" applyFill="1" applyBorder="1" applyAlignment="1">
      <alignment horizontal="center" vertical="center"/>
    </xf>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0" xfId="0" applyFont="1" applyFill="1" applyAlignment="1">
      <alignment horizontal="center" vertical="center"/>
    </xf>
    <xf numFmtId="0" fontId="16" fillId="33" borderId="14"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1">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horizontal="center"/>
    </dxf>
    <dxf>
      <alignment horizontal="center"/>
    </dxf>
    <dxf>
      <alignment horizontal="center"/>
    </dxf>
    <dxf>
      <alignment vertic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8" formatCode="&quot;$&quot;0&quot;K&quot;"/>
    </dxf>
    <dxf>
      <numFmt numFmtId="168" formatCode="&quot;$&quot;0&quot;K&quot;"/>
    </dxf>
    <dxf>
      <numFmt numFmtId="168" formatCode="&quot;$&quot;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alignment horizontal="center"/>
    </dxf>
    <dxf>
      <alignment horizontal="center"/>
    </dxf>
    <dxf>
      <alignment vertical="center"/>
    </dxf>
    <dxf>
      <alignment vertical="cent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pivot="0" table="0" count="10" xr9:uid="{A5BD07F7-176C-46A9-BF6D-FCA9309ED448}">
      <tableStyleElement type="wholeTable" dxfId="180"/>
      <tableStyleElement type="headerRow" dxfId="179"/>
    </tableStyle>
  </tableStyles>
  <colors>
    <mruColors>
      <color rgb="FFFAFAFA"/>
      <color rgb="FFFFD200"/>
      <color rgb="FFD09E00"/>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75-4B8C-97F8-ED48347688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75-4B8C-97F8-ED48347688B0}"/>
              </c:ext>
            </c:extLst>
          </c:dPt>
          <c:cat>
            <c:strRef>
              <c:f>'Sheets Design'!$A$18:$A$20</c:f>
              <c:strCache>
                <c:ptCount val="2"/>
                <c:pt idx="0">
                  <c:v>Low Fat</c:v>
                </c:pt>
                <c:pt idx="1">
                  <c:v>Regular</c:v>
                </c:pt>
              </c:strCache>
            </c:strRef>
          </c:cat>
          <c:val>
            <c:numRef>
              <c:f>'Sheets Design'!$B$18:$B$20</c:f>
              <c:numCache>
                <c:formatCode>"$"0.0,"K"</c:formatCode>
                <c:ptCount val="2"/>
                <c:pt idx="0">
                  <c:v>776319.68840000057</c:v>
                </c:pt>
                <c:pt idx="1">
                  <c:v>425361.8043999995</c:v>
                </c:pt>
              </c:numCache>
            </c:numRef>
          </c:val>
          <c:extLst>
            <c:ext xmlns:c16="http://schemas.microsoft.com/office/drawing/2014/chart" uri="{C3380CC4-5D6E-409C-BE32-E72D297353CC}">
              <c16:uniqueId val="{00000000-9BDF-4B20-A3CB-1B37F5D2158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Design'!$B$38:$B$39</c:f>
              <c:strCache>
                <c:ptCount val="1"/>
                <c:pt idx="0">
                  <c:v>Regular</c:v>
                </c:pt>
              </c:strCache>
            </c:strRef>
          </c:tx>
          <c:spPr>
            <a:solidFill>
              <a:schemeClr val="accent1"/>
            </a:solidFill>
            <a:ln>
              <a:noFill/>
            </a:ln>
            <a:effectLst/>
          </c:spPr>
          <c:invertIfNegative val="0"/>
          <c:cat>
            <c:strRef>
              <c:f>'Sheets Design'!$A$40:$A$43</c:f>
              <c:strCache>
                <c:ptCount val="3"/>
                <c:pt idx="0">
                  <c:v>Tier 1</c:v>
                </c:pt>
                <c:pt idx="1">
                  <c:v>Tier 2</c:v>
                </c:pt>
                <c:pt idx="2">
                  <c:v>Tier 3</c:v>
                </c:pt>
              </c:strCache>
            </c:strRef>
          </c:cat>
          <c:val>
            <c:numRef>
              <c:f>'Sheets Design'!$B$40:$B$43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459F-4139-9279-DC89F1354596}"/>
            </c:ext>
          </c:extLst>
        </c:ser>
        <c:ser>
          <c:idx val="1"/>
          <c:order val="1"/>
          <c:tx>
            <c:strRef>
              <c:f>'Sheets Design'!$C$38:$C$39</c:f>
              <c:strCache>
                <c:ptCount val="1"/>
                <c:pt idx="0">
                  <c:v>Low Fat</c:v>
                </c:pt>
              </c:strCache>
            </c:strRef>
          </c:tx>
          <c:spPr>
            <a:solidFill>
              <a:schemeClr val="accent2"/>
            </a:solidFill>
            <a:ln>
              <a:noFill/>
            </a:ln>
            <a:effectLst/>
          </c:spPr>
          <c:invertIfNegative val="0"/>
          <c:cat>
            <c:strRef>
              <c:f>'Sheets Design'!$A$40:$A$43</c:f>
              <c:strCache>
                <c:ptCount val="3"/>
                <c:pt idx="0">
                  <c:v>Tier 1</c:v>
                </c:pt>
                <c:pt idx="1">
                  <c:v>Tier 2</c:v>
                </c:pt>
                <c:pt idx="2">
                  <c:v>Tier 3</c:v>
                </c:pt>
              </c:strCache>
            </c:strRef>
          </c:cat>
          <c:val>
            <c:numRef>
              <c:f>'Sheets Design'!$C$40:$C$43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459F-4139-9279-DC89F1354596}"/>
            </c:ext>
          </c:extLst>
        </c:ser>
        <c:dLbls>
          <c:showLegendKey val="0"/>
          <c:showVal val="0"/>
          <c:showCatName val="0"/>
          <c:showSerName val="0"/>
          <c:showPercent val="0"/>
          <c:showBubbleSize val="0"/>
        </c:dLbls>
        <c:gapWidth val="182"/>
        <c:axId val="461933472"/>
        <c:axId val="461932512"/>
      </c:barChart>
      <c:catAx>
        <c:axId val="46193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32512"/>
        <c:crosses val="autoZero"/>
        <c:auto val="1"/>
        <c:lblAlgn val="ctr"/>
        <c:lblOffset val="100"/>
        <c:noMultiLvlLbl val="0"/>
      </c:catAx>
      <c:valAx>
        <c:axId val="461932512"/>
        <c:scaling>
          <c:orientation val="minMax"/>
        </c:scaling>
        <c:delete val="1"/>
        <c:axPos val="b"/>
        <c:numFmt formatCode="&quot;$&quot;0.0,&quot;K&quot;" sourceLinked="1"/>
        <c:majorTickMark val="none"/>
        <c:minorTickMark val="none"/>
        <c:tickLblPos val="nextTo"/>
        <c:crossAx val="461933472"/>
        <c:crosses val="autoZero"/>
        <c:crossBetween val="between"/>
      </c:val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Design'!$B$65</c:f>
              <c:strCache>
                <c:ptCount val="1"/>
                <c:pt idx="0">
                  <c:v>Total</c:v>
                </c:pt>
              </c:strCache>
            </c:strRef>
          </c:tx>
          <c:spPr>
            <a:solidFill>
              <a:schemeClr val="accent1"/>
            </a:solidFill>
            <a:ln>
              <a:noFill/>
            </a:ln>
            <a:effectLst/>
          </c:spPr>
          <c:invertIfNegative val="0"/>
          <c:cat>
            <c:strRef>
              <c:f>'Sheets Design'!$A$66:$A$82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Design'!$B$66:$B$82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2BED-43BE-8307-3EA367FFA10F}"/>
            </c:ext>
          </c:extLst>
        </c:ser>
        <c:dLbls>
          <c:showLegendKey val="0"/>
          <c:showVal val="0"/>
          <c:showCatName val="0"/>
          <c:showSerName val="0"/>
          <c:showPercent val="0"/>
          <c:showBubbleSize val="0"/>
        </c:dLbls>
        <c:gapWidth val="182"/>
        <c:axId val="567067728"/>
        <c:axId val="567073008"/>
      </c:barChart>
      <c:catAx>
        <c:axId val="56706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7073008"/>
        <c:crosses val="autoZero"/>
        <c:auto val="1"/>
        <c:lblAlgn val="ctr"/>
        <c:lblOffset val="100"/>
        <c:noMultiLvlLbl val="0"/>
      </c:catAx>
      <c:valAx>
        <c:axId val="56707300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crossAx val="56706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Design'!$B$88</c:f>
              <c:strCache>
                <c:ptCount val="1"/>
                <c:pt idx="0">
                  <c:v>Total</c:v>
                </c:pt>
              </c:strCache>
            </c:strRef>
          </c:tx>
          <c:spPr>
            <a:solidFill>
              <a:schemeClr val="accent1"/>
            </a:solidFill>
            <a:ln>
              <a:noFill/>
            </a:ln>
            <a:effectLst/>
          </c:spPr>
          <c:cat>
            <c:strRef>
              <c:f>'Sheets Design'!$A$89:$A$98</c:f>
              <c:strCache>
                <c:ptCount val="9"/>
                <c:pt idx="0">
                  <c:v>2011</c:v>
                </c:pt>
                <c:pt idx="1">
                  <c:v>2012</c:v>
                </c:pt>
                <c:pt idx="2">
                  <c:v>2014</c:v>
                </c:pt>
                <c:pt idx="3">
                  <c:v>2015</c:v>
                </c:pt>
                <c:pt idx="4">
                  <c:v>2016</c:v>
                </c:pt>
                <c:pt idx="5">
                  <c:v>2017</c:v>
                </c:pt>
                <c:pt idx="6">
                  <c:v>2018</c:v>
                </c:pt>
                <c:pt idx="7">
                  <c:v>2020</c:v>
                </c:pt>
                <c:pt idx="8">
                  <c:v>2022</c:v>
                </c:pt>
              </c:strCache>
            </c:strRef>
          </c:cat>
          <c:val>
            <c:numRef>
              <c:f>'Sheets Design'!$B$89:$B$98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5A8-46AF-80D2-4000D9047392}"/>
            </c:ext>
          </c:extLst>
        </c:ser>
        <c:dLbls>
          <c:showLegendKey val="0"/>
          <c:showVal val="0"/>
          <c:showCatName val="0"/>
          <c:showSerName val="0"/>
          <c:showPercent val="0"/>
          <c:showBubbleSize val="0"/>
        </c:dLbls>
        <c:axId val="566972208"/>
        <c:axId val="566972688"/>
      </c:areaChart>
      <c:catAx>
        <c:axId val="566972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972688"/>
        <c:crosses val="autoZero"/>
        <c:auto val="1"/>
        <c:lblAlgn val="ctr"/>
        <c:lblOffset val="100"/>
        <c:noMultiLvlLbl val="0"/>
      </c:catAx>
      <c:valAx>
        <c:axId val="5669726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69722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Design'!$B$104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1F7-41A6-8137-F62157E060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1F7-41A6-8137-F62157E060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1F7-41A6-8137-F62157E06022}"/>
              </c:ext>
            </c:extLst>
          </c:dPt>
          <c:cat>
            <c:strRef>
              <c:f>'Sheets Design'!$A$105:$A$108</c:f>
              <c:strCache>
                <c:ptCount val="3"/>
                <c:pt idx="0">
                  <c:v>High</c:v>
                </c:pt>
                <c:pt idx="1">
                  <c:v>Medium</c:v>
                </c:pt>
                <c:pt idx="2">
                  <c:v>Small</c:v>
                </c:pt>
              </c:strCache>
            </c:strRef>
          </c:cat>
          <c:val>
            <c:numRef>
              <c:f>'Sheets Design'!$B$105:$B$108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9324-45D1-B9F1-9174422D240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Design'!$B$135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Design'!$A$136:$A$139</c:f>
              <c:strCache>
                <c:ptCount val="4"/>
                <c:pt idx="0">
                  <c:v>Grocery Store</c:v>
                </c:pt>
                <c:pt idx="1">
                  <c:v>Supermarket Type3</c:v>
                </c:pt>
                <c:pt idx="2">
                  <c:v>Supermarket Type2</c:v>
                </c:pt>
                <c:pt idx="3">
                  <c:v>Supermarket Type1</c:v>
                </c:pt>
              </c:strCache>
            </c:strRef>
          </c:cat>
          <c:val>
            <c:numRef>
              <c:f>'Sheets Design'!$B$136:$B$139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5A4-46BE-B269-1D8BBB5F5A47}"/>
            </c:ext>
          </c:extLst>
        </c:ser>
        <c:dLbls>
          <c:dLblPos val="outEnd"/>
          <c:showLegendKey val="0"/>
          <c:showVal val="1"/>
          <c:showCatName val="0"/>
          <c:showSerName val="0"/>
          <c:showPercent val="0"/>
          <c:showBubbleSize val="0"/>
        </c:dLbls>
        <c:gapWidth val="182"/>
        <c:axId val="739281328"/>
        <c:axId val="739277008"/>
      </c:barChart>
      <c:catAx>
        <c:axId val="73928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9277008"/>
        <c:crosses val="autoZero"/>
        <c:auto val="1"/>
        <c:lblAlgn val="ctr"/>
        <c:lblOffset val="100"/>
        <c:noMultiLvlLbl val="0"/>
      </c:catAx>
      <c:valAx>
        <c:axId val="739277008"/>
        <c:scaling>
          <c:orientation val="minMax"/>
        </c:scaling>
        <c:delete val="1"/>
        <c:axPos val="b"/>
        <c:numFmt formatCode="&quot;$&quot;0.0,&quot;K&quot;" sourceLinked="1"/>
        <c:majorTickMark val="none"/>
        <c:minorTickMark val="none"/>
        <c:tickLblPos val="nextTo"/>
        <c:crossAx val="73928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Design'!$A$142:$A$145</c:f>
              <c:strCache>
                <c:ptCount val="4"/>
                <c:pt idx="0">
                  <c:v>Grocery Store</c:v>
                </c:pt>
                <c:pt idx="1">
                  <c:v>Supermarket Type3</c:v>
                </c:pt>
                <c:pt idx="2">
                  <c:v>Supermarket Type2</c:v>
                </c:pt>
                <c:pt idx="3">
                  <c:v>Supermarket Type1</c:v>
                </c:pt>
              </c:strCache>
            </c:strRef>
          </c:cat>
          <c:val>
            <c:numRef>
              <c:f>'Sheets Design'!$B$142:$B$145</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877F-46A6-9887-BC069CC8B7C1}"/>
            </c:ext>
          </c:extLst>
        </c:ser>
        <c:dLbls>
          <c:dLblPos val="outEnd"/>
          <c:showLegendKey val="0"/>
          <c:showVal val="1"/>
          <c:showCatName val="0"/>
          <c:showSerName val="0"/>
          <c:showPercent val="0"/>
          <c:showBubbleSize val="0"/>
        </c:dLbls>
        <c:gapWidth val="182"/>
        <c:axId val="739272688"/>
        <c:axId val="739274128"/>
      </c:barChart>
      <c:catAx>
        <c:axId val="739272688"/>
        <c:scaling>
          <c:orientation val="minMax"/>
        </c:scaling>
        <c:delete val="1"/>
        <c:axPos val="l"/>
        <c:numFmt formatCode="General" sourceLinked="1"/>
        <c:majorTickMark val="none"/>
        <c:minorTickMark val="none"/>
        <c:tickLblPos val="nextTo"/>
        <c:crossAx val="739274128"/>
        <c:crosses val="autoZero"/>
        <c:auto val="1"/>
        <c:lblAlgn val="ctr"/>
        <c:lblOffset val="100"/>
        <c:noMultiLvlLbl val="0"/>
      </c:catAx>
      <c:valAx>
        <c:axId val="739274128"/>
        <c:scaling>
          <c:orientation val="minMax"/>
        </c:scaling>
        <c:delete val="1"/>
        <c:axPos val="b"/>
        <c:numFmt formatCode="&quot;$&quot;0&quot;K&quot;" sourceLinked="1"/>
        <c:majorTickMark val="none"/>
        <c:minorTickMark val="none"/>
        <c:tickLblPos val="nextTo"/>
        <c:crossAx val="73927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Design'!$B$147</c:f>
              <c:strCache>
                <c:ptCount val="1"/>
                <c:pt idx="0">
                  <c:v>Total</c:v>
                </c:pt>
              </c:strCache>
            </c:strRef>
          </c:tx>
          <c:spPr>
            <a:solidFill>
              <a:schemeClr val="accent1"/>
            </a:solidFill>
            <a:ln>
              <a:noFill/>
            </a:ln>
            <a:effectLst/>
          </c:spPr>
          <c:invertIfNegative val="0"/>
          <c:cat>
            <c:strRef>
              <c:f>'Sheets Design'!$A$148:$A$151</c:f>
              <c:strCache>
                <c:ptCount val="4"/>
                <c:pt idx="0">
                  <c:v>Grocery Store</c:v>
                </c:pt>
                <c:pt idx="1">
                  <c:v>Supermarket Type3</c:v>
                </c:pt>
                <c:pt idx="2">
                  <c:v>Supermarket Type2</c:v>
                </c:pt>
                <c:pt idx="3">
                  <c:v>Supermarket Type1</c:v>
                </c:pt>
              </c:strCache>
            </c:strRef>
          </c:cat>
          <c:val>
            <c:numRef>
              <c:f>'Sheets Design'!$B$148:$B$151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2318-4FA9-9E34-3AD1D879B1BA}"/>
            </c:ext>
          </c:extLst>
        </c:ser>
        <c:dLbls>
          <c:showLegendKey val="0"/>
          <c:showVal val="0"/>
          <c:showCatName val="0"/>
          <c:showSerName val="0"/>
          <c:showPercent val="0"/>
          <c:showBubbleSize val="0"/>
        </c:dLbls>
        <c:gapWidth val="182"/>
        <c:axId val="739274608"/>
        <c:axId val="739278448"/>
      </c:barChart>
      <c:catAx>
        <c:axId val="739274608"/>
        <c:scaling>
          <c:orientation val="minMax"/>
        </c:scaling>
        <c:delete val="1"/>
        <c:axPos val="l"/>
        <c:numFmt formatCode="General" sourceLinked="1"/>
        <c:majorTickMark val="none"/>
        <c:minorTickMark val="none"/>
        <c:tickLblPos val="nextTo"/>
        <c:crossAx val="739278448"/>
        <c:crosses val="autoZero"/>
        <c:auto val="1"/>
        <c:lblAlgn val="ctr"/>
        <c:lblOffset val="100"/>
        <c:noMultiLvlLbl val="0"/>
      </c:catAx>
      <c:valAx>
        <c:axId val="739278448"/>
        <c:scaling>
          <c:orientation val="minMax"/>
        </c:scaling>
        <c:delete val="1"/>
        <c:axPos val="b"/>
        <c:numFmt formatCode="General" sourceLinked="1"/>
        <c:majorTickMark val="none"/>
        <c:minorTickMark val="none"/>
        <c:tickLblPos val="nextTo"/>
        <c:crossAx val="73927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tx2">
              <a:lumMod val="75000"/>
            </a:schemeClr>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0505348031263356"/>
              <c:y val="0.1488007620429252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15039994460533"/>
                  <c:h val="0.23544745091186978"/>
                </c:manualLayout>
              </c15:layout>
            </c:ext>
          </c:extLst>
        </c:dLbl>
      </c:pivotFmt>
      <c:pivotFmt>
        <c:idx val="6"/>
        <c:spPr>
          <a:solidFill>
            <a:schemeClr val="accent6">
              <a:lumMod val="75000"/>
            </a:schemeClr>
          </a:solidFill>
          <a:ln w="19050">
            <a:solidFill>
              <a:schemeClr val="lt1"/>
            </a:solidFill>
          </a:ln>
          <a:effectLst/>
        </c:spPr>
        <c:dLbl>
          <c:idx val="0"/>
          <c:layout>
            <c:manualLayout>
              <c:x val="-0.13042725015079454"/>
              <c:y val="-3.067806396074728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62253001323711"/>
                  <c:h val="0.30982141541389391"/>
                </c:manualLayout>
              </c15:layout>
            </c:ext>
          </c:extLst>
        </c:dLbl>
      </c:pivotFmt>
    </c:pivotFmts>
    <c:plotArea>
      <c:layout>
        <c:manualLayout>
          <c:layoutTarget val="inner"/>
          <c:xMode val="edge"/>
          <c:yMode val="edge"/>
          <c:x val="0.1659553251990204"/>
          <c:y val="0.13338834937149088"/>
          <c:w val="0.67757658106827245"/>
          <c:h val="0.78105609741207094"/>
        </c:manualLayout>
      </c:layout>
      <c:doughnutChart>
        <c:varyColors val="1"/>
        <c:ser>
          <c:idx val="0"/>
          <c:order val="0"/>
          <c:tx>
            <c:strRef>
              <c:f>'Sheets Design'!$B$17</c:f>
              <c:strCache>
                <c:ptCount val="1"/>
                <c:pt idx="0">
                  <c:v>Total</c:v>
                </c:pt>
              </c:strCache>
            </c:strRef>
          </c:tx>
          <c:spPr>
            <a:solidFill>
              <a:schemeClr val="tx2">
                <a:lumMod val="75000"/>
              </a:schemeClr>
            </a:solidFill>
          </c:spPr>
          <c:dPt>
            <c:idx val="0"/>
            <c:bubble3D val="0"/>
            <c:spPr>
              <a:solidFill>
                <a:srgbClr val="D09E00"/>
              </a:solidFill>
              <a:ln w="19050">
                <a:solidFill>
                  <a:schemeClr val="lt1"/>
                </a:solidFill>
              </a:ln>
              <a:effectLst/>
            </c:spPr>
            <c:extLst>
              <c:ext xmlns:c16="http://schemas.microsoft.com/office/drawing/2014/chart" uri="{C3380CC4-5D6E-409C-BE32-E72D297353CC}">
                <c16:uniqueId val="{00000001-BD3C-4DF1-821F-C31D05262AD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BD3C-4DF1-821F-C31D05262AD2}"/>
              </c:ext>
            </c:extLst>
          </c:dPt>
          <c:dLbls>
            <c:dLbl>
              <c:idx val="0"/>
              <c:layout>
                <c:manualLayout>
                  <c:x val="0.10505348031263356"/>
                  <c:y val="0.14880076204292528"/>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7715039994460533"/>
                      <c:h val="0.23544745091186978"/>
                    </c:manualLayout>
                  </c15:layout>
                </c:ext>
                <c:ext xmlns:c16="http://schemas.microsoft.com/office/drawing/2014/chart" uri="{C3380CC4-5D6E-409C-BE32-E72D297353CC}">
                  <c16:uniqueId val="{00000001-BD3C-4DF1-821F-C31D05262AD2}"/>
                </c:ext>
              </c:extLst>
            </c:dLbl>
            <c:dLbl>
              <c:idx val="1"/>
              <c:layout>
                <c:manualLayout>
                  <c:x val="-0.13042725015079454"/>
                  <c:y val="-3.0678063960747286E-2"/>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4662253001323711"/>
                      <c:h val="0.30982141541389391"/>
                    </c:manualLayout>
                  </c15:layout>
                </c:ext>
                <c:ext xmlns:c16="http://schemas.microsoft.com/office/drawing/2014/chart" uri="{C3380CC4-5D6E-409C-BE32-E72D297353CC}">
                  <c16:uniqueId val="{00000003-BD3C-4DF1-821F-C31D05262AD2}"/>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Design'!$A$18:$A$20</c:f>
              <c:strCache>
                <c:ptCount val="2"/>
                <c:pt idx="0">
                  <c:v>Low Fat</c:v>
                </c:pt>
                <c:pt idx="1">
                  <c:v>Regular</c:v>
                </c:pt>
              </c:strCache>
            </c:strRef>
          </c:cat>
          <c:val>
            <c:numRef>
              <c:f>'Sheets Design'!$B$18:$B$20</c:f>
              <c:numCache>
                <c:formatCode>"$"0.0,"K"</c:formatCode>
                <c:ptCount val="2"/>
                <c:pt idx="0">
                  <c:v>776319.68840000057</c:v>
                </c:pt>
                <c:pt idx="1">
                  <c:v>425361.8043999995</c:v>
                </c:pt>
              </c:numCache>
            </c:numRef>
          </c:val>
          <c:extLst>
            <c:ext xmlns:c16="http://schemas.microsoft.com/office/drawing/2014/chart" uri="{C3380CC4-5D6E-409C-BE32-E72D297353CC}">
              <c16:uniqueId val="{00000004-BD3C-4DF1-821F-C31D05262AD2}"/>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0285672065971261"/>
          <c:y val="1.0517276238476082E-2"/>
          <c:w val="0.46676246180773839"/>
          <c:h val="0.12619673399814477"/>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197860180535475"/>
          <c:y val="0.1187865951391842"/>
          <c:w val="0.80094833520738262"/>
          <c:h val="0.88121340486081579"/>
        </c:manualLayout>
      </c:layout>
      <c:barChart>
        <c:barDir val="bar"/>
        <c:grouping val="clustered"/>
        <c:varyColors val="0"/>
        <c:ser>
          <c:idx val="0"/>
          <c:order val="0"/>
          <c:tx>
            <c:strRef>
              <c:f>'Sheets Design'!$B$38:$B$39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Design'!$A$40:$A$43</c:f>
              <c:strCache>
                <c:ptCount val="3"/>
                <c:pt idx="0">
                  <c:v>Tier 1</c:v>
                </c:pt>
                <c:pt idx="1">
                  <c:v>Tier 2</c:v>
                </c:pt>
                <c:pt idx="2">
                  <c:v>Tier 3</c:v>
                </c:pt>
              </c:strCache>
            </c:strRef>
          </c:cat>
          <c:val>
            <c:numRef>
              <c:f>'Sheets Design'!$B$40:$B$43</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8281-4D45-B972-B4153CC15EC2}"/>
            </c:ext>
          </c:extLst>
        </c:ser>
        <c:ser>
          <c:idx val="1"/>
          <c:order val="1"/>
          <c:tx>
            <c:strRef>
              <c:f>'Sheets Design'!$C$38:$C$39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Design'!$A$40:$A$43</c:f>
              <c:strCache>
                <c:ptCount val="3"/>
                <c:pt idx="0">
                  <c:v>Tier 1</c:v>
                </c:pt>
                <c:pt idx="1">
                  <c:v>Tier 2</c:v>
                </c:pt>
                <c:pt idx="2">
                  <c:v>Tier 3</c:v>
                </c:pt>
              </c:strCache>
            </c:strRef>
          </c:cat>
          <c:val>
            <c:numRef>
              <c:f>'Sheets Design'!$C$40:$C$43</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4-8281-4D45-B972-B4153CC15EC2}"/>
            </c:ext>
          </c:extLst>
        </c:ser>
        <c:dLbls>
          <c:dLblPos val="outEnd"/>
          <c:showLegendKey val="0"/>
          <c:showVal val="1"/>
          <c:showCatName val="0"/>
          <c:showSerName val="0"/>
          <c:showPercent val="0"/>
          <c:showBubbleSize val="0"/>
        </c:dLbls>
        <c:gapWidth val="60"/>
        <c:axId val="461933472"/>
        <c:axId val="461932512"/>
      </c:barChart>
      <c:catAx>
        <c:axId val="4619334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932512"/>
        <c:crosses val="autoZero"/>
        <c:auto val="1"/>
        <c:lblAlgn val="ctr"/>
        <c:lblOffset val="100"/>
        <c:noMultiLvlLbl val="0"/>
      </c:catAx>
      <c:valAx>
        <c:axId val="461932512"/>
        <c:scaling>
          <c:orientation val="minMax"/>
        </c:scaling>
        <c:delete val="1"/>
        <c:axPos val="b"/>
        <c:numFmt formatCode="&quot;$&quot;0.0,&quot;K&quot;" sourceLinked="1"/>
        <c:majorTickMark val="none"/>
        <c:minorTickMark val="none"/>
        <c:tickLblPos val="nextTo"/>
        <c:crossAx val="461933472"/>
        <c:crosses val="autoZero"/>
        <c:crossBetween val="between"/>
      </c:valAx>
      <c:spPr>
        <a:noFill/>
        <a:ln w="25400">
          <a:noFill/>
        </a:ln>
        <a:effectLst/>
      </c:spPr>
    </c:plotArea>
    <c:legend>
      <c:legendPos val="t"/>
      <c:layout>
        <c:manualLayout>
          <c:xMode val="edge"/>
          <c:yMode val="edge"/>
          <c:x val="0.30536612766889409"/>
          <c:y val="6.57573211345268E-2"/>
          <c:w val="0.39556930715026062"/>
          <c:h val="8.621984664893034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Design'!$B$65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Design'!$A$66:$A$82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Design'!$B$66:$B$82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1DE-401F-A820-692996E46E21}"/>
            </c:ext>
          </c:extLst>
        </c:ser>
        <c:dLbls>
          <c:showLegendKey val="0"/>
          <c:showVal val="0"/>
          <c:showCatName val="0"/>
          <c:showSerName val="0"/>
          <c:showPercent val="0"/>
          <c:showBubbleSize val="0"/>
        </c:dLbls>
        <c:gapWidth val="50"/>
        <c:axId val="567067728"/>
        <c:axId val="567073008"/>
      </c:barChart>
      <c:catAx>
        <c:axId val="567067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567073008"/>
        <c:crosses val="autoZero"/>
        <c:auto val="1"/>
        <c:lblAlgn val="ctr"/>
        <c:lblOffset val="100"/>
        <c:noMultiLvlLbl val="0"/>
      </c:catAx>
      <c:valAx>
        <c:axId val="567073008"/>
        <c:scaling>
          <c:orientation val="minMax"/>
        </c:scaling>
        <c:delete val="1"/>
        <c:axPos val="b"/>
        <c:numFmt formatCode="&quot;$&quot;0.0,&quot;K&quot;" sourceLinked="1"/>
        <c:majorTickMark val="none"/>
        <c:minorTickMark val="none"/>
        <c:tickLblPos val="nextTo"/>
        <c:crossAx val="56706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bg2">
                <a:lumMod val="10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6.7961163316740229E-3"/>
              <c:y val="-0.194159914386179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250528921788618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0"/>
              <c:y val="-0.263055367878049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6.8386095329857908E-3"/>
              <c:y val="-0.2567191997886587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4.5732528160353008E-3"/>
              <c:y val="-0.256792311389130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1.3592232663348046E-2"/>
              <c:y val="-0.269318590922765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2.2653721105580908E-3"/>
              <c:y val="-0.3695301596382126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9.0614884422318635E-3"/>
              <c:y val="-0.3068979291910579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bg2">
                <a:lumMod val="10000"/>
              </a:schemeClr>
            </a:solidFill>
          </a:ln>
          <a:effectLst>
            <a:innerShdw dist="12700" dir="16200000">
              <a:schemeClr val="lt1">
                <a:alpha val="75000"/>
              </a:schemeClr>
            </a:innerShdw>
          </a:effectLst>
        </c:spPr>
        <c:dLbl>
          <c:idx val="0"/>
          <c:layout>
            <c:manualLayout>
              <c:x val="-2.2838826580653605E-3"/>
              <c:y val="-0.2528963848493355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Design'!$B$88</c:f>
              <c:strCache>
                <c:ptCount val="1"/>
                <c:pt idx="0">
                  <c:v>Total</c:v>
                </c:pt>
              </c:strCache>
            </c:strRef>
          </c:tx>
          <c:spPr>
            <a:solidFill>
              <a:srgbClr val="FFD200">
                <a:alpha val="80000"/>
              </a:srgbClr>
            </a:solidFill>
            <a:ln w="25400">
              <a:solidFill>
                <a:schemeClr val="bg2">
                  <a:lumMod val="1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73EF-4E2E-8EB1-A5AD4944C930}"/>
              </c:ext>
            </c:extLst>
          </c:dPt>
          <c:dPt>
            <c:idx val="1"/>
            <c:bubble3D val="0"/>
            <c:extLst>
              <c:ext xmlns:c16="http://schemas.microsoft.com/office/drawing/2014/chart" uri="{C3380CC4-5D6E-409C-BE32-E72D297353CC}">
                <c16:uniqueId val="{00000002-73EF-4E2E-8EB1-A5AD4944C930}"/>
              </c:ext>
            </c:extLst>
          </c:dPt>
          <c:dPt>
            <c:idx val="2"/>
            <c:bubble3D val="0"/>
            <c:extLst>
              <c:ext xmlns:c16="http://schemas.microsoft.com/office/drawing/2014/chart" uri="{C3380CC4-5D6E-409C-BE32-E72D297353CC}">
                <c16:uniqueId val="{00000003-73EF-4E2E-8EB1-A5AD4944C930}"/>
              </c:ext>
            </c:extLst>
          </c:dPt>
          <c:dPt>
            <c:idx val="3"/>
            <c:bubble3D val="0"/>
            <c:extLst>
              <c:ext xmlns:c16="http://schemas.microsoft.com/office/drawing/2014/chart" uri="{C3380CC4-5D6E-409C-BE32-E72D297353CC}">
                <c16:uniqueId val="{00000004-73EF-4E2E-8EB1-A5AD4944C930}"/>
              </c:ext>
            </c:extLst>
          </c:dPt>
          <c:dPt>
            <c:idx val="4"/>
            <c:bubble3D val="0"/>
            <c:extLst>
              <c:ext xmlns:c16="http://schemas.microsoft.com/office/drawing/2014/chart" uri="{C3380CC4-5D6E-409C-BE32-E72D297353CC}">
                <c16:uniqueId val="{00000005-73EF-4E2E-8EB1-A5AD4944C930}"/>
              </c:ext>
            </c:extLst>
          </c:dPt>
          <c:dPt>
            <c:idx val="5"/>
            <c:bubble3D val="0"/>
            <c:extLst>
              <c:ext xmlns:c16="http://schemas.microsoft.com/office/drawing/2014/chart" uri="{C3380CC4-5D6E-409C-BE32-E72D297353CC}">
                <c16:uniqueId val="{00000006-73EF-4E2E-8EB1-A5AD4944C930}"/>
              </c:ext>
            </c:extLst>
          </c:dPt>
          <c:dPt>
            <c:idx val="6"/>
            <c:bubble3D val="0"/>
            <c:extLst>
              <c:ext xmlns:c16="http://schemas.microsoft.com/office/drawing/2014/chart" uri="{C3380CC4-5D6E-409C-BE32-E72D297353CC}">
                <c16:uniqueId val="{00000007-73EF-4E2E-8EB1-A5AD4944C930}"/>
              </c:ext>
            </c:extLst>
          </c:dPt>
          <c:dPt>
            <c:idx val="7"/>
            <c:bubble3D val="0"/>
            <c:extLst>
              <c:ext xmlns:c16="http://schemas.microsoft.com/office/drawing/2014/chart" uri="{C3380CC4-5D6E-409C-BE32-E72D297353CC}">
                <c16:uniqueId val="{00000008-73EF-4E2E-8EB1-A5AD4944C930}"/>
              </c:ext>
            </c:extLst>
          </c:dPt>
          <c:dPt>
            <c:idx val="8"/>
            <c:bubble3D val="0"/>
            <c:extLst>
              <c:ext xmlns:c16="http://schemas.microsoft.com/office/drawing/2014/chart" uri="{C3380CC4-5D6E-409C-BE32-E72D297353CC}">
                <c16:uniqueId val="{00000009-73EF-4E2E-8EB1-A5AD4944C930}"/>
              </c:ext>
            </c:extLst>
          </c:dPt>
          <c:dLbls>
            <c:dLbl>
              <c:idx val="0"/>
              <c:layout>
                <c:manualLayout>
                  <c:x val="-6.7961163316740229E-3"/>
                  <c:y val="-0.1941599143861794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3EF-4E2E-8EB1-A5AD4944C930}"/>
                </c:ext>
              </c:extLst>
            </c:dLbl>
            <c:dLbl>
              <c:idx val="1"/>
              <c:layout>
                <c:manualLayout>
                  <c:x val="0"/>
                  <c:y val="-0.2505289217886186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3EF-4E2E-8EB1-A5AD4944C930}"/>
                </c:ext>
              </c:extLst>
            </c:dLbl>
            <c:dLbl>
              <c:idx val="2"/>
              <c:layout>
                <c:manualLayout>
                  <c:x val="0"/>
                  <c:y val="-0.263055367878049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3EF-4E2E-8EB1-A5AD4944C930}"/>
                </c:ext>
              </c:extLst>
            </c:dLbl>
            <c:dLbl>
              <c:idx val="3"/>
              <c:layout>
                <c:manualLayout>
                  <c:x val="6.8386095329857908E-3"/>
                  <c:y val="-0.256719199788658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3EF-4E2E-8EB1-A5AD4944C930}"/>
                </c:ext>
              </c:extLst>
            </c:dLbl>
            <c:dLbl>
              <c:idx val="4"/>
              <c:layout>
                <c:manualLayout>
                  <c:x val="4.5732528160353008E-3"/>
                  <c:y val="-0.2567923113891302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3EF-4E2E-8EB1-A5AD4944C930}"/>
                </c:ext>
              </c:extLst>
            </c:dLbl>
            <c:dLbl>
              <c:idx val="5"/>
              <c:layout>
                <c:manualLayout>
                  <c:x val="-1.3592232663348046E-2"/>
                  <c:y val="-0.269318590922765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3EF-4E2E-8EB1-A5AD4944C930}"/>
                </c:ext>
              </c:extLst>
            </c:dLbl>
            <c:dLbl>
              <c:idx val="6"/>
              <c:layout>
                <c:manualLayout>
                  <c:x val="-2.2653721105580908E-3"/>
                  <c:y val="-0.3695301596382126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3EF-4E2E-8EB1-A5AD4944C930}"/>
                </c:ext>
              </c:extLst>
            </c:dLbl>
            <c:dLbl>
              <c:idx val="7"/>
              <c:layout>
                <c:manualLayout>
                  <c:x val="9.0614884422318635E-3"/>
                  <c:y val="-0.306897929191057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3EF-4E2E-8EB1-A5AD4944C930}"/>
                </c:ext>
              </c:extLst>
            </c:dLbl>
            <c:dLbl>
              <c:idx val="8"/>
              <c:layout>
                <c:manualLayout>
                  <c:x val="-2.2838826580653605E-3"/>
                  <c:y val="-0.252896384849335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3EF-4E2E-8EB1-A5AD4944C9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Design'!$A$89:$A$98</c:f>
              <c:strCache>
                <c:ptCount val="9"/>
                <c:pt idx="0">
                  <c:v>2011</c:v>
                </c:pt>
                <c:pt idx="1">
                  <c:v>2012</c:v>
                </c:pt>
                <c:pt idx="2">
                  <c:v>2014</c:v>
                </c:pt>
                <c:pt idx="3">
                  <c:v>2015</c:v>
                </c:pt>
                <c:pt idx="4">
                  <c:v>2016</c:v>
                </c:pt>
                <c:pt idx="5">
                  <c:v>2017</c:v>
                </c:pt>
                <c:pt idx="6">
                  <c:v>2018</c:v>
                </c:pt>
                <c:pt idx="7">
                  <c:v>2020</c:v>
                </c:pt>
                <c:pt idx="8">
                  <c:v>2022</c:v>
                </c:pt>
              </c:strCache>
            </c:strRef>
          </c:cat>
          <c:val>
            <c:numRef>
              <c:f>'Sheets Design'!$B$89:$B$98</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73EF-4E2E-8EB1-A5AD4944C930}"/>
            </c:ext>
          </c:extLst>
        </c:ser>
        <c:dLbls>
          <c:showLegendKey val="0"/>
          <c:showVal val="0"/>
          <c:showCatName val="0"/>
          <c:showSerName val="0"/>
          <c:showPercent val="0"/>
          <c:showBubbleSize val="0"/>
        </c:dLbls>
        <c:dropLines>
          <c:spPr>
            <a:ln w="9525" cap="flat" cmpd="sng" algn="ctr">
              <a:solidFill>
                <a:schemeClr val="bg1">
                  <a:lumMod val="65000"/>
                </a:schemeClr>
              </a:solidFill>
              <a:round/>
            </a:ln>
            <a:effectLst/>
          </c:spPr>
        </c:dropLines>
        <c:axId val="566972208"/>
        <c:axId val="566972688"/>
      </c:areaChart>
      <c:catAx>
        <c:axId val="566972208"/>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566972688"/>
        <c:crosses val="autoZero"/>
        <c:auto val="1"/>
        <c:lblAlgn val="ctr"/>
        <c:lblOffset val="100"/>
        <c:noMultiLvlLbl val="0"/>
      </c:catAx>
      <c:valAx>
        <c:axId val="566972688"/>
        <c:scaling>
          <c:orientation val="minMax"/>
        </c:scaling>
        <c:delete val="1"/>
        <c:axPos val="l"/>
        <c:numFmt formatCode="&quot;$&quot;0.0,&quot;K&quot;" sourceLinked="1"/>
        <c:majorTickMark val="out"/>
        <c:minorTickMark val="none"/>
        <c:tickLblPos val="nextTo"/>
        <c:crossAx val="5669722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5.6019525966005915E-2"/>
              <c:y val="-8.204231996504790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50000"/>
            </a:schemeClr>
          </a:solidFill>
          <a:ln w="19050">
            <a:solidFill>
              <a:schemeClr val="lt1"/>
            </a:solidFill>
          </a:ln>
          <a:effectLst/>
        </c:spPr>
        <c:dLbl>
          <c:idx val="0"/>
          <c:layout>
            <c:manualLayout>
              <c:x val="0.15351237733755363"/>
              <c:y val="3.409992999994135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5.1351232135505513E-2"/>
              <c:y val="-0.1079504210066419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251819551964486"/>
          <c:y val="0.15111768231932574"/>
          <c:w val="0.73496360896071022"/>
          <c:h val="0.68840751818420787"/>
        </c:manualLayout>
      </c:layout>
      <c:doughnutChart>
        <c:varyColors val="1"/>
        <c:ser>
          <c:idx val="0"/>
          <c:order val="0"/>
          <c:tx>
            <c:strRef>
              <c:f>'Sheets Design'!$B$104</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198-4CA2-AECC-45AE03B02D7F}"/>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8198-4CA2-AECC-45AE03B02D7F}"/>
              </c:ext>
            </c:extLst>
          </c:dPt>
          <c:dPt>
            <c:idx val="2"/>
            <c:bubble3D val="0"/>
            <c:spPr>
              <a:solidFill>
                <a:srgbClr val="D09E00"/>
              </a:solidFill>
              <a:ln w="19050">
                <a:solidFill>
                  <a:schemeClr val="lt1"/>
                </a:solidFill>
              </a:ln>
              <a:effectLst/>
            </c:spPr>
            <c:extLst>
              <c:ext xmlns:c16="http://schemas.microsoft.com/office/drawing/2014/chart" uri="{C3380CC4-5D6E-409C-BE32-E72D297353CC}">
                <c16:uniqueId val="{00000005-8198-4CA2-AECC-45AE03B02D7F}"/>
              </c:ext>
            </c:extLst>
          </c:dPt>
          <c:dLbls>
            <c:dLbl>
              <c:idx val="0"/>
              <c:layout>
                <c:manualLayout>
                  <c:x val="5.6019525966005915E-2"/>
                  <c:y val="-8.204231996504790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198-4CA2-AECC-45AE03B02D7F}"/>
                </c:ext>
              </c:extLst>
            </c:dLbl>
            <c:dLbl>
              <c:idx val="1"/>
              <c:layout>
                <c:manualLayout>
                  <c:x val="0.15351237733755363"/>
                  <c:y val="3.4099929999941353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198-4CA2-AECC-45AE03B02D7F}"/>
                </c:ext>
              </c:extLst>
            </c:dLbl>
            <c:dLbl>
              <c:idx val="2"/>
              <c:layout>
                <c:manualLayout>
                  <c:x val="-5.1351232135505513E-2"/>
                  <c:y val="-0.10795042100664193"/>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198-4CA2-AECC-45AE03B02D7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Design'!$A$105:$A$108</c:f>
              <c:strCache>
                <c:ptCount val="3"/>
                <c:pt idx="0">
                  <c:v>High</c:v>
                </c:pt>
                <c:pt idx="1">
                  <c:v>Medium</c:v>
                </c:pt>
                <c:pt idx="2">
                  <c:v>Small</c:v>
                </c:pt>
              </c:strCache>
            </c:strRef>
          </c:cat>
          <c:val>
            <c:numRef>
              <c:f>'Sheets Design'!$B$105:$B$108</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198-4CA2-AECC-45AE03B02D7F}"/>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936539350631446"/>
          <c:y val="5.6063034595346888E-2"/>
          <c:w val="0.42324335504384009"/>
          <c:h val="0.88787393080930621"/>
        </c:manualLayout>
      </c:layout>
      <c:barChart>
        <c:barDir val="bar"/>
        <c:grouping val="clustered"/>
        <c:varyColors val="0"/>
        <c:ser>
          <c:idx val="0"/>
          <c:order val="0"/>
          <c:tx>
            <c:strRef>
              <c:f>'Sheets Design'!$B$135</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Design'!$A$136:$A$139</c:f>
              <c:strCache>
                <c:ptCount val="4"/>
                <c:pt idx="0">
                  <c:v>Grocery Store</c:v>
                </c:pt>
                <c:pt idx="1">
                  <c:v>Supermarket Type3</c:v>
                </c:pt>
                <c:pt idx="2">
                  <c:v>Supermarket Type2</c:v>
                </c:pt>
                <c:pt idx="3">
                  <c:v>Supermarket Type1</c:v>
                </c:pt>
              </c:strCache>
            </c:strRef>
          </c:cat>
          <c:val>
            <c:numRef>
              <c:f>'Sheets Design'!$B$136:$B$139</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2399-4E8B-A253-F8D2FDAC937A}"/>
            </c:ext>
          </c:extLst>
        </c:ser>
        <c:dLbls>
          <c:dLblPos val="outEnd"/>
          <c:showLegendKey val="0"/>
          <c:showVal val="1"/>
          <c:showCatName val="0"/>
          <c:showSerName val="0"/>
          <c:showPercent val="0"/>
          <c:showBubbleSize val="0"/>
        </c:dLbls>
        <c:gapWidth val="104"/>
        <c:overlap val="1"/>
        <c:axId val="739281328"/>
        <c:axId val="739277008"/>
      </c:barChart>
      <c:catAx>
        <c:axId val="7392813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39277008"/>
        <c:crosses val="autoZero"/>
        <c:auto val="1"/>
        <c:lblAlgn val="ctr"/>
        <c:lblOffset val="100"/>
        <c:noMultiLvlLbl val="0"/>
      </c:catAx>
      <c:valAx>
        <c:axId val="739277008"/>
        <c:scaling>
          <c:orientation val="minMax"/>
        </c:scaling>
        <c:delete val="1"/>
        <c:axPos val="b"/>
        <c:numFmt formatCode="&quot;$&quot;0.0,&quot;K&quot;" sourceLinked="1"/>
        <c:majorTickMark val="none"/>
        <c:minorTickMark val="none"/>
        <c:tickLblPos val="nextTo"/>
        <c:crossAx val="73928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8040825490104504"/>
                  <c:h val="0.13181748840171206"/>
                </c:manualLayout>
              </c15:layout>
            </c:ext>
          </c:extLst>
        </c:dLbl>
      </c:pivotFmt>
      <c:pivotFmt>
        <c:idx val="4"/>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9470021488580778"/>
                  <c:h val="0.13181748840171206"/>
                </c:manualLayout>
              </c15:layout>
            </c:ext>
          </c:extLst>
        </c:dLbl>
      </c:pivotFmt>
      <c:pivotFmt>
        <c:idx val="5"/>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0184619487818909"/>
                  <c:h val="0.13181748840171206"/>
                </c:manualLayout>
              </c15:layout>
            </c:ext>
          </c:extLst>
        </c:dLbl>
      </c:pivotFmt>
      <c:pivotFmt>
        <c:idx val="6"/>
        <c:spPr>
          <a:solidFill>
            <a:schemeClr val="accent6">
              <a:lumMod val="75000"/>
            </a:schemeClr>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1613815486295188"/>
                  <c:h val="0.13181748840171206"/>
                </c:manualLayout>
              </c15:layout>
            </c:ext>
          </c:extLst>
        </c:dLbl>
      </c:pivotFmt>
    </c:pivotFmts>
    <c:plotArea>
      <c:layout/>
      <c:barChart>
        <c:barDir val="bar"/>
        <c:grouping val="clustered"/>
        <c:varyColors val="0"/>
        <c:ser>
          <c:idx val="0"/>
          <c:order val="0"/>
          <c:tx>
            <c:strRef>
              <c:f>'Sheets Design'!$B$141</c:f>
              <c:strCache>
                <c:ptCount val="1"/>
                <c:pt idx="0">
                  <c:v>Total</c:v>
                </c:pt>
              </c:strCache>
            </c:strRef>
          </c:tx>
          <c:spPr>
            <a:solidFill>
              <a:schemeClr val="accent6">
                <a:lumMod val="75000"/>
              </a:schemeClr>
            </a:solidFill>
            <a:ln>
              <a:noFill/>
            </a:ln>
            <a:effectLst/>
          </c:spPr>
          <c:invertIfNegative val="0"/>
          <c:dPt>
            <c:idx val="0"/>
            <c:invertIfNegative val="0"/>
            <c:bubble3D val="0"/>
            <c:spPr>
              <a:solidFill>
                <a:schemeClr val="accent6">
                  <a:lumMod val="75000"/>
                </a:schemeClr>
              </a:solidFill>
              <a:ln>
                <a:noFill/>
              </a:ln>
              <a:effectLst/>
            </c:spPr>
            <c:extLst>
              <c:ext xmlns:c16="http://schemas.microsoft.com/office/drawing/2014/chart" uri="{C3380CC4-5D6E-409C-BE32-E72D297353CC}">
                <c16:uniqueId val="{00000004-42B2-4D96-B9C6-643382D1DBFA}"/>
              </c:ext>
            </c:extLst>
          </c:dPt>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42B2-4D96-B9C6-643382D1DBFA}"/>
              </c:ext>
            </c:extLst>
          </c:dPt>
          <c:dPt>
            <c:idx val="2"/>
            <c:invertIfNegative val="0"/>
            <c:bubble3D val="0"/>
            <c:spPr>
              <a:solidFill>
                <a:schemeClr val="accent6">
                  <a:lumMod val="75000"/>
                </a:schemeClr>
              </a:solidFill>
              <a:ln>
                <a:noFill/>
              </a:ln>
              <a:effectLst/>
            </c:spPr>
            <c:extLst>
              <c:ext xmlns:c16="http://schemas.microsoft.com/office/drawing/2014/chart" uri="{C3380CC4-5D6E-409C-BE32-E72D297353CC}">
                <c16:uniqueId val="{00000002-42B2-4D96-B9C6-643382D1DBFA}"/>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3-42B2-4D96-B9C6-643382D1DBFA}"/>
              </c:ext>
            </c:extLst>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31613815486295188"/>
                      <c:h val="0.13181748840171206"/>
                    </c:manualLayout>
                  </c15:layout>
                </c:ext>
                <c:ext xmlns:c16="http://schemas.microsoft.com/office/drawing/2014/chart" uri="{C3380CC4-5D6E-409C-BE32-E72D297353CC}">
                  <c16:uniqueId val="{00000004-42B2-4D96-B9C6-643382D1DBFA}"/>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28040825490104504"/>
                      <c:h val="0.13181748840171206"/>
                    </c:manualLayout>
                  </c15:layout>
                </c:ext>
                <c:ext xmlns:c16="http://schemas.microsoft.com/office/drawing/2014/chart" uri="{C3380CC4-5D6E-409C-BE32-E72D297353CC}">
                  <c16:uniqueId val="{00000001-42B2-4D96-B9C6-643382D1DBFA}"/>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29470021488580778"/>
                      <c:h val="0.13181748840171206"/>
                    </c:manualLayout>
                  </c15:layout>
                </c:ext>
                <c:ext xmlns:c16="http://schemas.microsoft.com/office/drawing/2014/chart" uri="{C3380CC4-5D6E-409C-BE32-E72D297353CC}">
                  <c16:uniqueId val="{00000002-42B2-4D96-B9C6-643382D1DBFA}"/>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30184619487818909"/>
                      <c:h val="0.13181748840171206"/>
                    </c:manualLayout>
                  </c15:layout>
                </c:ext>
                <c:ext xmlns:c16="http://schemas.microsoft.com/office/drawing/2014/chart" uri="{C3380CC4-5D6E-409C-BE32-E72D297353CC}">
                  <c16:uniqueId val="{00000003-42B2-4D96-B9C6-643382D1DBF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Segoe UI Semibold" panose="020B0702040204020203" pitchFamily="34" charset="0"/>
                    <a:ea typeface="+mn-ea"/>
                    <a:cs typeface="Segoe UI Semibold" panose="020B0702040204020203"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Design'!$A$142:$A$145</c:f>
              <c:strCache>
                <c:ptCount val="4"/>
                <c:pt idx="0">
                  <c:v>Grocery Store</c:v>
                </c:pt>
                <c:pt idx="1">
                  <c:v>Supermarket Type3</c:v>
                </c:pt>
                <c:pt idx="2">
                  <c:v>Supermarket Type2</c:v>
                </c:pt>
                <c:pt idx="3">
                  <c:v>Supermarket Type1</c:v>
                </c:pt>
              </c:strCache>
            </c:strRef>
          </c:cat>
          <c:val>
            <c:numRef>
              <c:f>'Sheets Design'!$B$142:$B$145</c:f>
              <c:numCache>
                <c:formatCode>"$"0"K"</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42B2-4D96-B9C6-643382D1DBFA}"/>
            </c:ext>
          </c:extLst>
        </c:ser>
        <c:dLbls>
          <c:dLblPos val="outEnd"/>
          <c:showLegendKey val="0"/>
          <c:showVal val="1"/>
          <c:showCatName val="0"/>
          <c:showSerName val="0"/>
          <c:showPercent val="0"/>
          <c:showBubbleSize val="0"/>
        </c:dLbls>
        <c:gapWidth val="104"/>
        <c:overlap val="1"/>
        <c:axId val="739272688"/>
        <c:axId val="739274128"/>
      </c:barChart>
      <c:catAx>
        <c:axId val="739272688"/>
        <c:scaling>
          <c:orientation val="minMax"/>
        </c:scaling>
        <c:delete val="1"/>
        <c:axPos val="l"/>
        <c:numFmt formatCode="General" sourceLinked="1"/>
        <c:majorTickMark val="none"/>
        <c:minorTickMark val="none"/>
        <c:tickLblPos val="nextTo"/>
        <c:crossAx val="739274128"/>
        <c:crosses val="autoZero"/>
        <c:auto val="1"/>
        <c:lblAlgn val="ctr"/>
        <c:lblOffset val="100"/>
        <c:noMultiLvlLbl val="0"/>
      </c:catAx>
      <c:valAx>
        <c:axId val="739274128"/>
        <c:scaling>
          <c:orientation val="minMax"/>
        </c:scaling>
        <c:delete val="1"/>
        <c:axPos val="b"/>
        <c:numFmt formatCode="&quot;$&quot;0&quot;K&quot;" sourceLinked="1"/>
        <c:majorTickMark val="none"/>
        <c:minorTickMark val="none"/>
        <c:tickLblPos val="nextTo"/>
        <c:crossAx val="739272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Design!PivotTable13</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682848467285718"/>
                  <c:h val="0.13241667456553774"/>
                </c:manualLayout>
              </c15:layout>
            </c:ext>
          </c:extLst>
        </c:dLbl>
      </c:pivotFmt>
      <c:pivotFmt>
        <c:idx val="4"/>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7172788943531682"/>
                  <c:h val="0.14195272225622088"/>
                </c:manualLayout>
              </c15:layout>
            </c:ext>
          </c:extLst>
        </c:dLbl>
      </c:pivotFmt>
      <c:pivotFmt>
        <c:idx val="5"/>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4160407343569626"/>
                  <c:h val="0.14195272225622088"/>
                </c:manualLayout>
              </c15:layout>
            </c:ext>
          </c:extLst>
        </c:dLbl>
      </c:pivotFmt>
      <c:pivotFmt>
        <c:idx val="6"/>
        <c:spPr>
          <a:solidFill>
            <a:srgbClr val="D09E00"/>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575696959154952"/>
                  <c:h val="0.14195272225622088"/>
                </c:manualLayout>
              </c15:layout>
            </c:ext>
          </c:extLst>
        </c:dLbl>
      </c:pivotFmt>
    </c:pivotFmts>
    <c:plotArea>
      <c:layout>
        <c:manualLayout>
          <c:layoutTarget val="inner"/>
          <c:xMode val="edge"/>
          <c:yMode val="edge"/>
          <c:x val="0.1345647043726465"/>
          <c:y val="5.8333143171280688E-2"/>
          <c:w val="0.86543529562735333"/>
          <c:h val="0.88333332637397555"/>
        </c:manualLayout>
      </c:layout>
      <c:barChart>
        <c:barDir val="bar"/>
        <c:grouping val="clustered"/>
        <c:varyColors val="0"/>
        <c:ser>
          <c:idx val="0"/>
          <c:order val="0"/>
          <c:tx>
            <c:strRef>
              <c:f>'Sheets Design'!$B$147</c:f>
              <c:strCache>
                <c:ptCount val="1"/>
                <c:pt idx="0">
                  <c:v>Total</c:v>
                </c:pt>
              </c:strCache>
            </c:strRef>
          </c:tx>
          <c:spPr>
            <a:solidFill>
              <a:srgbClr val="D09E00"/>
            </a:solidFill>
            <a:ln>
              <a:noFill/>
            </a:ln>
            <a:effectLst/>
          </c:spPr>
          <c:invertIfNegative val="0"/>
          <c:dPt>
            <c:idx val="0"/>
            <c:invertIfNegative val="0"/>
            <c:bubble3D val="0"/>
            <c:spPr>
              <a:solidFill>
                <a:srgbClr val="D09E00"/>
              </a:solidFill>
              <a:ln>
                <a:noFill/>
              </a:ln>
              <a:effectLst/>
            </c:spPr>
            <c:extLst>
              <c:ext xmlns:c16="http://schemas.microsoft.com/office/drawing/2014/chart" uri="{C3380CC4-5D6E-409C-BE32-E72D297353CC}">
                <c16:uniqueId val="{00000004-B7D3-48F6-8BFF-9A08A7B609F9}"/>
              </c:ext>
            </c:extLst>
          </c:dPt>
          <c:dPt>
            <c:idx val="1"/>
            <c:invertIfNegative val="0"/>
            <c:bubble3D val="0"/>
            <c:spPr>
              <a:solidFill>
                <a:srgbClr val="D09E00"/>
              </a:solidFill>
              <a:ln>
                <a:noFill/>
              </a:ln>
              <a:effectLst/>
            </c:spPr>
            <c:extLst>
              <c:ext xmlns:c16="http://schemas.microsoft.com/office/drawing/2014/chart" uri="{C3380CC4-5D6E-409C-BE32-E72D297353CC}">
                <c16:uniqueId val="{00000003-B7D3-48F6-8BFF-9A08A7B609F9}"/>
              </c:ext>
            </c:extLst>
          </c:dPt>
          <c:dPt>
            <c:idx val="2"/>
            <c:invertIfNegative val="0"/>
            <c:bubble3D val="0"/>
            <c:spPr>
              <a:solidFill>
                <a:srgbClr val="D09E00"/>
              </a:solidFill>
              <a:ln>
                <a:noFill/>
              </a:ln>
              <a:effectLst/>
            </c:spPr>
            <c:extLst>
              <c:ext xmlns:c16="http://schemas.microsoft.com/office/drawing/2014/chart" uri="{C3380CC4-5D6E-409C-BE32-E72D297353CC}">
                <c16:uniqueId val="{00000002-B7D3-48F6-8BFF-9A08A7B609F9}"/>
              </c:ext>
            </c:extLst>
          </c:dPt>
          <c:dPt>
            <c:idx val="3"/>
            <c:invertIfNegative val="0"/>
            <c:bubble3D val="0"/>
            <c:spPr>
              <a:solidFill>
                <a:srgbClr val="D09E00"/>
              </a:solidFill>
              <a:ln>
                <a:noFill/>
              </a:ln>
              <a:effectLst/>
            </c:spPr>
            <c:extLst>
              <c:ext xmlns:c16="http://schemas.microsoft.com/office/drawing/2014/chart" uri="{C3380CC4-5D6E-409C-BE32-E72D297353CC}">
                <c16:uniqueId val="{00000001-B7D3-48F6-8BFF-9A08A7B609F9}"/>
              </c:ext>
            </c:extLst>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3575696959154952"/>
                      <c:h val="0.14195272225622088"/>
                    </c:manualLayout>
                  </c15:layout>
                </c:ext>
                <c:ext xmlns:c16="http://schemas.microsoft.com/office/drawing/2014/chart" uri="{C3380CC4-5D6E-409C-BE32-E72D297353CC}">
                  <c16:uniqueId val="{00000004-B7D3-48F6-8BFF-9A08A7B609F9}"/>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34160407343569626"/>
                      <c:h val="0.14195272225622088"/>
                    </c:manualLayout>
                  </c15:layout>
                </c:ext>
                <c:ext xmlns:c16="http://schemas.microsoft.com/office/drawing/2014/chart" uri="{C3380CC4-5D6E-409C-BE32-E72D297353CC}">
                  <c16:uniqueId val="{00000003-B7D3-48F6-8BFF-9A08A7B609F9}"/>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37172788943531682"/>
                      <c:h val="0.14195272225622088"/>
                    </c:manualLayout>
                  </c15:layout>
                </c:ext>
                <c:ext xmlns:c16="http://schemas.microsoft.com/office/drawing/2014/chart" uri="{C3380CC4-5D6E-409C-BE32-E72D297353CC}">
                  <c16:uniqueId val="{00000002-B7D3-48F6-8BFF-9A08A7B609F9}"/>
                </c:ext>
              </c:extLst>
            </c:dLbl>
            <c:dLbl>
              <c:idx val="3"/>
              <c:dLblPos val="outEnd"/>
              <c:showLegendKey val="0"/>
              <c:showVal val="1"/>
              <c:showCatName val="0"/>
              <c:showSerName val="0"/>
              <c:showPercent val="0"/>
              <c:showBubbleSize val="0"/>
              <c:extLst>
                <c:ext xmlns:c15="http://schemas.microsoft.com/office/drawing/2012/chart" uri="{CE6537A1-D6FC-4f65-9D91-7224C49458BB}">
                  <c15:layout>
                    <c:manualLayout>
                      <c:w val="0.37682848467285718"/>
                      <c:h val="0.13241667456553774"/>
                    </c:manualLayout>
                  </c15:layout>
                </c:ext>
                <c:ext xmlns:c16="http://schemas.microsoft.com/office/drawing/2014/chart" uri="{C3380CC4-5D6E-409C-BE32-E72D297353CC}">
                  <c16:uniqueId val="{00000001-B7D3-48F6-8BFF-9A08A7B609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Design'!$A$148:$A$151</c:f>
              <c:strCache>
                <c:ptCount val="4"/>
                <c:pt idx="0">
                  <c:v>Grocery Store</c:v>
                </c:pt>
                <c:pt idx="1">
                  <c:v>Supermarket Type3</c:v>
                </c:pt>
                <c:pt idx="2">
                  <c:v>Supermarket Type2</c:v>
                </c:pt>
                <c:pt idx="3">
                  <c:v>Supermarket Type1</c:v>
                </c:pt>
              </c:strCache>
            </c:strRef>
          </c:cat>
          <c:val>
            <c:numRef>
              <c:f>'Sheets Design'!$B$148:$B$151</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B7D3-48F6-8BFF-9A08A7B609F9}"/>
            </c:ext>
          </c:extLst>
        </c:ser>
        <c:dLbls>
          <c:showLegendKey val="0"/>
          <c:showVal val="0"/>
          <c:showCatName val="0"/>
          <c:showSerName val="0"/>
          <c:showPercent val="0"/>
          <c:showBubbleSize val="0"/>
        </c:dLbls>
        <c:gapWidth val="104"/>
        <c:overlap val="1"/>
        <c:axId val="739274608"/>
        <c:axId val="739278448"/>
      </c:barChart>
      <c:catAx>
        <c:axId val="739274608"/>
        <c:scaling>
          <c:orientation val="minMax"/>
        </c:scaling>
        <c:delete val="1"/>
        <c:axPos val="l"/>
        <c:numFmt formatCode="General" sourceLinked="1"/>
        <c:majorTickMark val="none"/>
        <c:minorTickMark val="none"/>
        <c:tickLblPos val="nextTo"/>
        <c:crossAx val="739278448"/>
        <c:crosses val="autoZero"/>
        <c:auto val="1"/>
        <c:lblAlgn val="ctr"/>
        <c:lblOffset val="100"/>
        <c:noMultiLvlLbl val="0"/>
      </c:catAx>
      <c:valAx>
        <c:axId val="739278448"/>
        <c:scaling>
          <c:orientation val="minMax"/>
        </c:scaling>
        <c:delete val="1"/>
        <c:axPos val="b"/>
        <c:numFmt formatCode="General" sourceLinked="1"/>
        <c:majorTickMark val="none"/>
        <c:minorTickMark val="none"/>
        <c:tickLblPos val="nextTo"/>
        <c:crossAx val="73927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80BF6E0F-1E26-4F3E-86C9-410DC23AB3EF}">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plotSurface>
          <cx:spPr>
            <a:noFill/>
            <a:ln>
              <a:noFill/>
            </a:ln>
          </cx:spPr>
        </cx:plotSurface>
        <cx:series layoutId="funnel" uniqueId="{80BF6E0F-1E26-4F3E-86C9-410DC23AB3EF}">
          <cx:dataPt idx="0">
            <cx:spPr>
              <a:solidFill>
                <a:srgbClr val="FFC000">
                  <a:lumMod val="75000"/>
                </a:srgbClr>
              </a:solidFill>
            </cx:spPr>
          </cx:dataPt>
          <cx:dataPt idx="1">
            <cx:spPr>
              <a:solidFill>
                <a:srgbClr val="FFC000"/>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Calibri" panose="020F0502020204030204"/>
                </a:endParaRPr>
              </a:p>
            </cx:txPr>
            <cx:visibility seriesName="0" categoryName="0" value="1"/>
          </cx:dataLabels>
          <cx:dataId val="0"/>
        </cx:series>
      </cx:plotAreaRegion>
      <cx:axis id="0">
        <cx:catScaling gapWidth="0.460000008"/>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png"/><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3.png"/><Relationship Id="rId17" Type="http://schemas.openxmlformats.org/officeDocument/2006/relationships/image" Target="../media/image6.png"/><Relationship Id="rId2" Type="http://schemas.openxmlformats.org/officeDocument/2006/relationships/chart" Target="../charts/chart10.xml"/><Relationship Id="rId16" Type="http://schemas.openxmlformats.org/officeDocument/2006/relationships/hyperlink" Target="#'BlinkIT Grocery Data'!A1"/><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2.png"/><Relationship Id="rId5" Type="http://schemas.openxmlformats.org/officeDocument/2006/relationships/chart" Target="../charts/chart13.xml"/><Relationship Id="rId15" Type="http://schemas.openxmlformats.org/officeDocument/2006/relationships/image" Target="../media/image5.png"/><Relationship Id="rId10" Type="http://schemas.openxmlformats.org/officeDocument/2006/relationships/image" Target="../media/image1.png"/><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hyperlink" Target="#'Sheets Design'!A1"/></Relationships>
</file>

<file path=xl/drawings/drawing1.xml><?xml version="1.0" encoding="utf-8"?>
<xdr:wsDr xmlns:xdr="http://schemas.openxmlformats.org/drawingml/2006/spreadsheetDrawing" xmlns:a="http://schemas.openxmlformats.org/drawingml/2006/main">
  <xdr:twoCellAnchor>
    <xdr:from>
      <xdr:col>1</xdr:col>
      <xdr:colOff>711472</xdr:colOff>
      <xdr:row>20</xdr:row>
      <xdr:rowOff>86795</xdr:rowOff>
    </xdr:from>
    <xdr:to>
      <xdr:col>3</xdr:col>
      <xdr:colOff>618565</xdr:colOff>
      <xdr:row>28</xdr:row>
      <xdr:rowOff>80683</xdr:rowOff>
    </xdr:to>
    <xdr:graphicFrame macro="">
      <xdr:nvGraphicFramePr>
        <xdr:cNvPr id="3" name="Chart 2">
          <a:extLst>
            <a:ext uri="{FF2B5EF4-FFF2-40B4-BE49-F238E27FC236}">
              <a16:creationId xmlns:a16="http://schemas.microsoft.com/office/drawing/2014/main" id="{6290498E-701D-389D-7D3E-4E5F3F8253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251013</xdr:colOff>
      <xdr:row>44</xdr:row>
      <xdr:rowOff>13448</xdr:rowOff>
    </xdr:from>
    <xdr:to>
      <xdr:col>2</xdr:col>
      <xdr:colOff>537884</xdr:colOff>
      <xdr:row>54</xdr:row>
      <xdr:rowOff>1</xdr:rowOff>
    </xdr:to>
    <xdr:graphicFrame macro="">
      <xdr:nvGraphicFramePr>
        <xdr:cNvPr id="4" name="Chart 3">
          <a:extLst>
            <a:ext uri="{FF2B5EF4-FFF2-40B4-BE49-F238E27FC236}">
              <a16:creationId xmlns:a16="http://schemas.microsoft.com/office/drawing/2014/main" id="{6C8ABB33-585F-FD44-D641-5C14863EC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197224</xdr:colOff>
      <xdr:row>68</xdr:row>
      <xdr:rowOff>49307</xdr:rowOff>
    </xdr:from>
    <xdr:to>
      <xdr:col>3</xdr:col>
      <xdr:colOff>1057836</xdr:colOff>
      <xdr:row>75</xdr:row>
      <xdr:rowOff>152401</xdr:rowOff>
    </xdr:to>
    <xdr:graphicFrame macro="">
      <xdr:nvGraphicFramePr>
        <xdr:cNvPr id="6" name="Chart 5">
          <a:extLst>
            <a:ext uri="{FF2B5EF4-FFF2-40B4-BE49-F238E27FC236}">
              <a16:creationId xmlns:a16="http://schemas.microsoft.com/office/drawing/2014/main" id="{5E65A2AB-0F65-D11B-4B0B-C82534233F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170330</xdr:colOff>
      <xdr:row>88</xdr:row>
      <xdr:rowOff>58270</xdr:rowOff>
    </xdr:from>
    <xdr:to>
      <xdr:col>5</xdr:col>
      <xdr:colOff>313764</xdr:colOff>
      <xdr:row>96</xdr:row>
      <xdr:rowOff>152400</xdr:rowOff>
    </xdr:to>
    <xdr:graphicFrame macro="">
      <xdr:nvGraphicFramePr>
        <xdr:cNvPr id="8" name="Chart 7">
          <a:extLst>
            <a:ext uri="{FF2B5EF4-FFF2-40B4-BE49-F238E27FC236}">
              <a16:creationId xmlns:a16="http://schemas.microsoft.com/office/drawing/2014/main" id="{A05B6F4D-E86E-FA29-33E3-58F82156DC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60960</xdr:colOff>
      <xdr:row>103</xdr:row>
      <xdr:rowOff>175260</xdr:rowOff>
    </xdr:from>
    <xdr:to>
      <xdr:col>3</xdr:col>
      <xdr:colOff>975360</xdr:colOff>
      <xdr:row>111</xdr:row>
      <xdr:rowOff>114300</xdr:rowOff>
    </xdr:to>
    <xdr:graphicFrame macro="">
      <xdr:nvGraphicFramePr>
        <xdr:cNvPr id="9" name="Chart 8">
          <a:extLst>
            <a:ext uri="{FF2B5EF4-FFF2-40B4-BE49-F238E27FC236}">
              <a16:creationId xmlns:a16="http://schemas.microsoft.com/office/drawing/2014/main" id="{FB1CCE74-E8A0-518F-973B-E262B37EDB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179070</xdr:colOff>
      <xdr:row>117</xdr:row>
      <xdr:rowOff>129540</xdr:rowOff>
    </xdr:from>
    <xdr:to>
      <xdr:col>4</xdr:col>
      <xdr:colOff>350520</xdr:colOff>
      <xdr:row>125</xdr:row>
      <xdr:rowOff>99060</xdr:rowOff>
    </xdr:to>
    <mc:AlternateContent xmlns:mc="http://schemas.openxmlformats.org/markup-compatibility/2006">
      <mc:Choice xmlns:cx2="http://schemas.microsoft.com/office/drawing/2015/10/21/chartex" Requires="cx2">
        <xdr:graphicFrame macro="">
          <xdr:nvGraphicFramePr>
            <xdr:cNvPr id="11" name="Chart 10">
              <a:extLst>
                <a:ext uri="{FF2B5EF4-FFF2-40B4-BE49-F238E27FC236}">
                  <a16:creationId xmlns:a16="http://schemas.microsoft.com/office/drawing/2014/main" id="{CCD816B3-3C82-F3CE-9BBB-33DEF1AC01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37410" y="23599140"/>
              <a:ext cx="1939290" cy="15925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209550</xdr:colOff>
      <xdr:row>133</xdr:row>
      <xdr:rowOff>198120</xdr:rowOff>
    </xdr:from>
    <xdr:to>
      <xdr:col>4</xdr:col>
      <xdr:colOff>457200</xdr:colOff>
      <xdr:row>138</xdr:row>
      <xdr:rowOff>190500</xdr:rowOff>
    </xdr:to>
    <xdr:graphicFrame macro="">
      <xdr:nvGraphicFramePr>
        <xdr:cNvPr id="15" name="Chart 14">
          <a:extLst>
            <a:ext uri="{FF2B5EF4-FFF2-40B4-BE49-F238E27FC236}">
              <a16:creationId xmlns:a16="http://schemas.microsoft.com/office/drawing/2014/main" id="{CCDABD88-506C-6FC7-AAA0-2D4F5866DF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171450</xdr:colOff>
      <xdr:row>139</xdr:row>
      <xdr:rowOff>129540</xdr:rowOff>
    </xdr:from>
    <xdr:to>
      <xdr:col>4</xdr:col>
      <xdr:colOff>502920</xdr:colOff>
      <xdr:row>145</xdr:row>
      <xdr:rowOff>7620</xdr:rowOff>
    </xdr:to>
    <xdr:graphicFrame macro="">
      <xdr:nvGraphicFramePr>
        <xdr:cNvPr id="16" name="Chart 15">
          <a:extLst>
            <a:ext uri="{FF2B5EF4-FFF2-40B4-BE49-F238E27FC236}">
              <a16:creationId xmlns:a16="http://schemas.microsoft.com/office/drawing/2014/main" id="{7C13F6D1-B2D4-1AF5-E65A-45EDA3D4DB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156210</xdr:colOff>
      <xdr:row>145</xdr:row>
      <xdr:rowOff>182880</xdr:rowOff>
    </xdr:from>
    <xdr:to>
      <xdr:col>4</xdr:col>
      <xdr:colOff>518160</xdr:colOff>
      <xdr:row>151</xdr:row>
      <xdr:rowOff>53340</xdr:rowOff>
    </xdr:to>
    <xdr:graphicFrame macro="">
      <xdr:nvGraphicFramePr>
        <xdr:cNvPr id="17" name="Chart 16">
          <a:extLst>
            <a:ext uri="{FF2B5EF4-FFF2-40B4-BE49-F238E27FC236}">
              <a16:creationId xmlns:a16="http://schemas.microsoft.com/office/drawing/2014/main" id="{B4541892-7AA3-3ED0-C6D8-E546A9BCEF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190500</xdr:colOff>
      <xdr:row>6</xdr:row>
      <xdr:rowOff>182881</xdr:rowOff>
    </xdr:from>
    <xdr:to>
      <xdr:col>10</xdr:col>
      <xdr:colOff>7619</xdr:colOff>
      <xdr:row>13</xdr:row>
      <xdr:rowOff>167641</xdr:rowOff>
    </xdr:to>
    <mc:AlternateContent xmlns:mc="http://schemas.openxmlformats.org/markup-compatibility/2006" xmlns:a14="http://schemas.microsoft.com/office/drawing/2010/main">
      <mc:Choice Requires="a14">
        <xdr:graphicFrame macro="">
          <xdr:nvGraphicFramePr>
            <xdr:cNvPr id="18" name="Outlet Size">
              <a:extLst>
                <a:ext uri="{FF2B5EF4-FFF2-40B4-BE49-F238E27FC236}">
                  <a16:creationId xmlns:a16="http://schemas.microsoft.com/office/drawing/2014/main" id="{89EB1CD7-00B1-13E0-6692-9692495E1FC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920740" y="1402081"/>
              <a:ext cx="182880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411480</xdr:colOff>
      <xdr:row>5</xdr:row>
      <xdr:rowOff>114300</xdr:rowOff>
    </xdr:from>
    <xdr:to>
      <xdr:col>16</xdr:col>
      <xdr:colOff>228601</xdr:colOff>
      <xdr:row>18</xdr:row>
      <xdr:rowOff>203835</xdr:rowOff>
    </xdr:to>
    <mc:AlternateContent xmlns:mc="http://schemas.openxmlformats.org/markup-compatibility/2006" xmlns:a14="http://schemas.microsoft.com/office/drawing/2010/main">
      <mc:Choice Requires="a14">
        <xdr:graphicFrame macro="">
          <xdr:nvGraphicFramePr>
            <xdr:cNvPr id="19" name="Item Type">
              <a:extLst>
                <a:ext uri="{FF2B5EF4-FFF2-40B4-BE49-F238E27FC236}">
                  <a16:creationId xmlns:a16="http://schemas.microsoft.com/office/drawing/2014/main" id="{7C9C7232-C590-6EBF-1D21-C6F17A3D5B9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0165080" y="113538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251460</xdr:colOff>
      <xdr:row>5</xdr:row>
      <xdr:rowOff>152401</xdr:rowOff>
    </xdr:from>
    <xdr:to>
      <xdr:col>13</xdr:col>
      <xdr:colOff>68579</xdr:colOff>
      <xdr:row>12</xdr:row>
      <xdr:rowOff>114301</xdr:rowOff>
    </xdr:to>
    <mc:AlternateContent xmlns:mc="http://schemas.openxmlformats.org/markup-compatibility/2006" xmlns:a14="http://schemas.microsoft.com/office/drawing/2010/main">
      <mc:Choice Requires="a14">
        <xdr:graphicFrame macro="">
          <xdr:nvGraphicFramePr>
            <xdr:cNvPr id="20" name="Outlet Location Type">
              <a:extLst>
                <a:ext uri="{FF2B5EF4-FFF2-40B4-BE49-F238E27FC236}">
                  <a16:creationId xmlns:a16="http://schemas.microsoft.com/office/drawing/2014/main" id="{E8FCB987-1794-E4BA-D499-44A985733EA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993380" y="1173481"/>
              <a:ext cx="1828800" cy="13563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22860</xdr:colOff>
      <xdr:row>122</xdr:row>
      <xdr:rowOff>121920</xdr:rowOff>
    </xdr:from>
    <xdr:to>
      <xdr:col>2</xdr:col>
      <xdr:colOff>68580</xdr:colOff>
      <xdr:row>128</xdr:row>
      <xdr:rowOff>76200</xdr:rowOff>
    </xdr:to>
    <xdr:sp macro="" textlink="">
      <xdr:nvSpPr>
        <xdr:cNvPr id="2" name="Rectangle 1">
          <a:extLst>
            <a:ext uri="{FF2B5EF4-FFF2-40B4-BE49-F238E27FC236}">
              <a16:creationId xmlns:a16="http://schemas.microsoft.com/office/drawing/2014/main" id="{19E40BAA-607F-1885-6F47-F459D836ECBE}"/>
            </a:ext>
          </a:extLst>
        </xdr:cNvPr>
        <xdr:cNvSpPr/>
      </xdr:nvSpPr>
      <xdr:spPr>
        <a:xfrm>
          <a:off x="22860" y="24604980"/>
          <a:ext cx="2948940" cy="1173480"/>
        </a:xfrm>
        <a:prstGeom prst="rect">
          <a:avLst/>
        </a:prstGeom>
        <a:ln>
          <a:solidFill>
            <a:schemeClr val="bg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13</xdr:col>
      <xdr:colOff>293914</xdr:colOff>
      <xdr:row>19</xdr:row>
      <xdr:rowOff>141515</xdr:rowOff>
    </xdr:from>
    <xdr:to>
      <xdr:col>13</xdr:col>
      <xdr:colOff>315685</xdr:colOff>
      <xdr:row>46</xdr:row>
      <xdr:rowOff>163286</xdr:rowOff>
    </xdr:to>
    <xdr:cxnSp macro="">
      <xdr:nvCxnSpPr>
        <xdr:cNvPr id="30" name="Straight Connector 29">
          <a:extLst>
            <a:ext uri="{FF2B5EF4-FFF2-40B4-BE49-F238E27FC236}">
              <a16:creationId xmlns:a16="http://schemas.microsoft.com/office/drawing/2014/main" id="{18A52D03-E5A8-4DAB-7605-214BF6F4D9C2}"/>
            </a:ext>
          </a:extLst>
        </xdr:cNvPr>
        <xdr:cNvCxnSpPr/>
      </xdr:nvCxnSpPr>
      <xdr:spPr>
        <a:xfrm flipH="1">
          <a:off x="9067800" y="3864429"/>
          <a:ext cx="21771" cy="5312228"/>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518735</xdr:colOff>
      <xdr:row>33</xdr:row>
      <xdr:rowOff>79084</xdr:rowOff>
    </xdr:from>
    <xdr:to>
      <xdr:col>13</xdr:col>
      <xdr:colOff>108971</xdr:colOff>
      <xdr:row>33</xdr:row>
      <xdr:rowOff>85165</xdr:rowOff>
    </xdr:to>
    <xdr:cxnSp macro="">
      <xdr:nvCxnSpPr>
        <xdr:cNvPr id="33" name="Straight Connector 32">
          <a:extLst>
            <a:ext uri="{FF2B5EF4-FFF2-40B4-BE49-F238E27FC236}">
              <a16:creationId xmlns:a16="http://schemas.microsoft.com/office/drawing/2014/main" id="{E9536EC7-FAF3-4F11-8EA9-FEAA28CE145B}"/>
            </a:ext>
          </a:extLst>
        </xdr:cNvPr>
        <xdr:cNvCxnSpPr/>
      </xdr:nvCxnSpPr>
      <xdr:spPr>
        <a:xfrm>
          <a:off x="5897559" y="6587460"/>
          <a:ext cx="2952000" cy="6081"/>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234019</xdr:colOff>
      <xdr:row>16</xdr:row>
      <xdr:rowOff>174171</xdr:rowOff>
    </xdr:from>
    <xdr:to>
      <xdr:col>27</xdr:col>
      <xdr:colOff>239485</xdr:colOff>
      <xdr:row>17</xdr:row>
      <xdr:rowOff>6550</xdr:rowOff>
    </xdr:to>
    <xdr:cxnSp macro="">
      <xdr:nvCxnSpPr>
        <xdr:cNvPr id="48" name="Straight Connector 47">
          <a:extLst>
            <a:ext uri="{FF2B5EF4-FFF2-40B4-BE49-F238E27FC236}">
              <a16:creationId xmlns:a16="http://schemas.microsoft.com/office/drawing/2014/main" id="{95736995-A359-4A46-84BC-67B1DBDE38DA}"/>
            </a:ext>
          </a:extLst>
        </xdr:cNvPr>
        <xdr:cNvCxnSpPr/>
      </xdr:nvCxnSpPr>
      <xdr:spPr>
        <a:xfrm flipV="1">
          <a:off x="13057390" y="3309257"/>
          <a:ext cx="5404781" cy="28322"/>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51931</xdr:colOff>
      <xdr:row>33</xdr:row>
      <xdr:rowOff>21772</xdr:rowOff>
    </xdr:from>
    <xdr:to>
      <xdr:col>27</xdr:col>
      <xdr:colOff>0</xdr:colOff>
      <xdr:row>33</xdr:row>
      <xdr:rowOff>23374</xdr:rowOff>
    </xdr:to>
    <xdr:cxnSp macro="">
      <xdr:nvCxnSpPr>
        <xdr:cNvPr id="54" name="Straight Connector 53">
          <a:extLst>
            <a:ext uri="{FF2B5EF4-FFF2-40B4-BE49-F238E27FC236}">
              <a16:creationId xmlns:a16="http://schemas.microsoft.com/office/drawing/2014/main" id="{492C96E9-BB7B-46B6-9B6A-3D02ED353757}"/>
            </a:ext>
          </a:extLst>
        </xdr:cNvPr>
        <xdr:cNvCxnSpPr/>
      </xdr:nvCxnSpPr>
      <xdr:spPr>
        <a:xfrm flipV="1">
          <a:off x="12875302" y="6487886"/>
          <a:ext cx="5347384" cy="1602"/>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217714</xdr:colOff>
      <xdr:row>17</xdr:row>
      <xdr:rowOff>97969</xdr:rowOff>
    </xdr:from>
    <xdr:to>
      <xdr:col>23</xdr:col>
      <xdr:colOff>228600</xdr:colOff>
      <xdr:row>32</xdr:row>
      <xdr:rowOff>76199</xdr:rowOff>
    </xdr:to>
    <xdr:cxnSp macro="">
      <xdr:nvCxnSpPr>
        <xdr:cNvPr id="56" name="Straight Connector 55">
          <a:extLst>
            <a:ext uri="{FF2B5EF4-FFF2-40B4-BE49-F238E27FC236}">
              <a16:creationId xmlns:a16="http://schemas.microsoft.com/office/drawing/2014/main" id="{21FF80E9-0E8C-4E09-A9CA-F80BFBD7DB92}"/>
            </a:ext>
          </a:extLst>
        </xdr:cNvPr>
        <xdr:cNvCxnSpPr/>
      </xdr:nvCxnSpPr>
      <xdr:spPr>
        <a:xfrm>
          <a:off x="15740743" y="3428998"/>
          <a:ext cx="10886" cy="2917372"/>
        </a:xfrm>
        <a:prstGeom prst="line">
          <a:avLst/>
        </a:prstGeom>
        <a:ln w="317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403167</xdr:colOff>
      <xdr:row>45</xdr:row>
      <xdr:rowOff>130926</xdr:rowOff>
    </xdr:from>
    <xdr:ext cx="870110" cy="279948"/>
    <xdr:sp macro="" textlink="">
      <xdr:nvSpPr>
        <xdr:cNvPr id="70" name="TextBox 69">
          <a:extLst>
            <a:ext uri="{FF2B5EF4-FFF2-40B4-BE49-F238E27FC236}">
              <a16:creationId xmlns:a16="http://schemas.microsoft.com/office/drawing/2014/main" id="{F8651C3D-C5A5-4E1C-ADCB-711901B7738C}"/>
            </a:ext>
          </a:extLst>
        </xdr:cNvPr>
        <xdr:cNvSpPr txBox="1"/>
      </xdr:nvSpPr>
      <xdr:spPr>
        <a:xfrm>
          <a:off x="13814367" y="9046326"/>
          <a:ext cx="87011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tx1">
                  <a:lumMod val="65000"/>
                  <a:lumOff val="35000"/>
                </a:schemeClr>
              </a:solidFill>
              <a:latin typeface="Segoe UI Semibold" panose="020B0702040204020203" pitchFamily="34" charset="0"/>
              <a:cs typeface="Segoe UI Semibold" panose="020B0702040204020203" pitchFamily="34" charset="0"/>
            </a:rPr>
            <a:t>Total Sales</a:t>
          </a:r>
        </a:p>
      </xdr:txBody>
    </xdr:sp>
    <xdr:clientData/>
  </xdr:oneCellAnchor>
  <xdr:oneCellAnchor>
    <xdr:from>
      <xdr:col>23</xdr:col>
      <xdr:colOff>52647</xdr:colOff>
      <xdr:row>45</xdr:row>
      <xdr:rowOff>108066</xdr:rowOff>
    </xdr:from>
    <xdr:ext cx="797847" cy="279948"/>
    <xdr:sp macro="" textlink="">
      <xdr:nvSpPr>
        <xdr:cNvPr id="71" name="TextBox 70">
          <a:extLst>
            <a:ext uri="{FF2B5EF4-FFF2-40B4-BE49-F238E27FC236}">
              <a16:creationId xmlns:a16="http://schemas.microsoft.com/office/drawing/2014/main" id="{38A60673-F156-4922-A33C-D61C1A96DDE4}"/>
            </a:ext>
          </a:extLst>
        </xdr:cNvPr>
        <xdr:cNvSpPr txBox="1"/>
      </xdr:nvSpPr>
      <xdr:spPr>
        <a:xfrm>
          <a:off x="15475527" y="9023466"/>
          <a:ext cx="797847"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tx1">
                  <a:lumMod val="65000"/>
                  <a:lumOff val="35000"/>
                </a:schemeClr>
              </a:solidFill>
              <a:latin typeface="Segoe UI Semibold" panose="020B0702040204020203" pitchFamily="34" charset="0"/>
              <a:cs typeface="Segoe UI Semibold" panose="020B0702040204020203" pitchFamily="34" charset="0"/>
            </a:rPr>
            <a:t>Avg Sales</a:t>
          </a:r>
        </a:p>
      </xdr:txBody>
    </xdr:sp>
    <xdr:clientData/>
  </xdr:oneCellAnchor>
  <xdr:oneCellAnchor>
    <xdr:from>
      <xdr:col>25</xdr:col>
      <xdr:colOff>212667</xdr:colOff>
      <xdr:row>45</xdr:row>
      <xdr:rowOff>130926</xdr:rowOff>
    </xdr:from>
    <xdr:ext cx="940450" cy="279948"/>
    <xdr:sp macro="" textlink="">
      <xdr:nvSpPr>
        <xdr:cNvPr id="72" name="TextBox 71">
          <a:extLst>
            <a:ext uri="{FF2B5EF4-FFF2-40B4-BE49-F238E27FC236}">
              <a16:creationId xmlns:a16="http://schemas.microsoft.com/office/drawing/2014/main" id="{22DDCE49-26BB-4C64-8B36-306F64616339}"/>
            </a:ext>
          </a:extLst>
        </xdr:cNvPr>
        <xdr:cNvSpPr txBox="1"/>
      </xdr:nvSpPr>
      <xdr:spPr>
        <a:xfrm>
          <a:off x="16976667" y="9046326"/>
          <a:ext cx="940450" cy="2799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1100">
              <a:solidFill>
                <a:schemeClr val="tx1">
                  <a:lumMod val="65000"/>
                  <a:lumOff val="35000"/>
                </a:schemeClr>
              </a:solidFill>
              <a:latin typeface="Segoe UI Semibold" panose="020B0702040204020203" pitchFamily="34" charset="0"/>
              <a:cs typeface="Segoe UI Semibold" panose="020B0702040204020203" pitchFamily="34" charset="0"/>
            </a:rPr>
            <a:t>No</a:t>
          </a:r>
          <a:r>
            <a:rPr lang="en-IN" sz="1100" baseline="0">
              <a:solidFill>
                <a:schemeClr val="tx1">
                  <a:lumMod val="65000"/>
                  <a:lumOff val="35000"/>
                </a:schemeClr>
              </a:solidFill>
              <a:latin typeface="Segoe UI Semibold" panose="020B0702040204020203" pitchFamily="34" charset="0"/>
              <a:cs typeface="Segoe UI Semibold" panose="020B0702040204020203" pitchFamily="34" charset="0"/>
            </a:rPr>
            <a:t> of Items</a:t>
          </a:r>
          <a:endParaRPr lang="en-IN" sz="1100">
            <a:solidFill>
              <a:schemeClr val="tx1">
                <a:lumMod val="65000"/>
                <a:lumOff val="35000"/>
              </a:schemeClr>
            </a:solidFill>
            <a:latin typeface="Segoe UI Semibold" panose="020B0702040204020203" pitchFamily="34" charset="0"/>
            <a:cs typeface="Segoe UI Semibold" panose="020B0702040204020203" pitchFamily="34" charset="0"/>
          </a:endParaRPr>
        </a:p>
      </xdr:txBody>
    </xdr:sp>
    <xdr:clientData/>
  </xdr:oneCellAnchor>
  <xdr:twoCellAnchor>
    <xdr:from>
      <xdr:col>7</xdr:col>
      <xdr:colOff>505901</xdr:colOff>
      <xdr:row>7</xdr:row>
      <xdr:rowOff>18343</xdr:rowOff>
    </xdr:from>
    <xdr:to>
      <xdr:col>31</xdr:col>
      <xdr:colOff>630591</xdr:colOff>
      <xdr:row>55</xdr:row>
      <xdr:rowOff>101470</xdr:rowOff>
    </xdr:to>
    <xdr:grpSp>
      <xdr:nvGrpSpPr>
        <xdr:cNvPr id="139" name="Group 138">
          <a:extLst>
            <a:ext uri="{FF2B5EF4-FFF2-40B4-BE49-F238E27FC236}">
              <a16:creationId xmlns:a16="http://schemas.microsoft.com/office/drawing/2014/main" id="{61EF1EE1-2F58-2BA6-CB84-088062E5CF7F}"/>
            </a:ext>
          </a:extLst>
        </xdr:cNvPr>
        <xdr:cNvGrpSpPr/>
      </xdr:nvGrpSpPr>
      <xdr:grpSpPr>
        <a:xfrm>
          <a:off x="5173151" y="1351843"/>
          <a:ext cx="16126690" cy="9227127"/>
          <a:chOff x="5212372" y="1398908"/>
          <a:chExt cx="16261160" cy="9549856"/>
        </a:xfrm>
      </xdr:grpSpPr>
      <xdr:grpSp>
        <xdr:nvGrpSpPr>
          <xdr:cNvPr id="133" name="Group 132">
            <a:extLst>
              <a:ext uri="{FF2B5EF4-FFF2-40B4-BE49-F238E27FC236}">
                <a16:creationId xmlns:a16="http://schemas.microsoft.com/office/drawing/2014/main" id="{DA005FD8-DBEA-CD37-5908-A1CC11D5A6D5}"/>
              </a:ext>
            </a:extLst>
          </xdr:cNvPr>
          <xdr:cNvGrpSpPr/>
        </xdr:nvGrpSpPr>
        <xdr:grpSpPr>
          <a:xfrm>
            <a:off x="5212372" y="1398908"/>
            <a:ext cx="16261160" cy="9549856"/>
            <a:chOff x="5617413" y="891179"/>
            <a:chExt cx="16085127" cy="9393382"/>
          </a:xfrm>
        </xdr:grpSpPr>
        <xdr:grpSp>
          <xdr:nvGrpSpPr>
            <xdr:cNvPr id="109" name="Group 108">
              <a:extLst>
                <a:ext uri="{FF2B5EF4-FFF2-40B4-BE49-F238E27FC236}">
                  <a16:creationId xmlns:a16="http://schemas.microsoft.com/office/drawing/2014/main" id="{6331189B-2826-363F-09A9-28F74BD5B517}"/>
                </a:ext>
              </a:extLst>
            </xdr:cNvPr>
            <xdr:cNvGrpSpPr/>
          </xdr:nvGrpSpPr>
          <xdr:grpSpPr>
            <a:xfrm>
              <a:off x="5617413" y="891179"/>
              <a:ext cx="16085127" cy="9393382"/>
              <a:chOff x="6102322" y="1043578"/>
              <a:chExt cx="16085127" cy="9393382"/>
            </a:xfrm>
          </xdr:grpSpPr>
          <xdr:grpSp>
            <xdr:nvGrpSpPr>
              <xdr:cNvPr id="107" name="Group 106">
                <a:extLst>
                  <a:ext uri="{FF2B5EF4-FFF2-40B4-BE49-F238E27FC236}">
                    <a16:creationId xmlns:a16="http://schemas.microsoft.com/office/drawing/2014/main" id="{462F6125-9162-823B-F042-9DEE7FE1354F}"/>
                  </a:ext>
                </a:extLst>
              </xdr:cNvPr>
              <xdr:cNvGrpSpPr/>
            </xdr:nvGrpSpPr>
            <xdr:grpSpPr>
              <a:xfrm>
                <a:off x="6102322" y="1043578"/>
                <a:ext cx="16085127" cy="9393382"/>
                <a:chOff x="2403159" y="170741"/>
                <a:chExt cx="16085127" cy="9393382"/>
              </a:xfrm>
            </xdr:grpSpPr>
            <xdr:sp macro="" textlink="">
              <xdr:nvSpPr>
                <xdr:cNvPr id="2" name="Rectangle 1">
                  <a:extLst>
                    <a:ext uri="{FF2B5EF4-FFF2-40B4-BE49-F238E27FC236}">
                      <a16:creationId xmlns:a16="http://schemas.microsoft.com/office/drawing/2014/main" id="{4C3BB8F1-2A06-62C5-3BE1-48735BF82E35}"/>
                    </a:ext>
                  </a:extLst>
                </xdr:cNvPr>
                <xdr:cNvSpPr/>
              </xdr:nvSpPr>
              <xdr:spPr>
                <a:xfrm>
                  <a:off x="2403159" y="170741"/>
                  <a:ext cx="16085127" cy="9393382"/>
                </a:xfrm>
                <a:prstGeom prst="rect">
                  <a:avLst/>
                </a:prstGeom>
                <a:solidFill>
                  <a:schemeClr val="bg1">
                    <a:lumMod val="95000"/>
                  </a:schemeClr>
                </a:solidFill>
                <a:ln>
                  <a:solidFill>
                    <a:schemeClr val="bg2">
                      <a:lumMod val="10000"/>
                    </a:schemeClr>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sp macro="" textlink="">
              <xdr:nvSpPr>
                <xdr:cNvPr id="3" name="Rectangle: Top Corners Rounded 2">
                  <a:extLst>
                    <a:ext uri="{FF2B5EF4-FFF2-40B4-BE49-F238E27FC236}">
                      <a16:creationId xmlns:a16="http://schemas.microsoft.com/office/drawing/2014/main" id="{346904D3-124B-75F3-A99D-91E2EF539D16}"/>
                    </a:ext>
                  </a:extLst>
                </xdr:cNvPr>
                <xdr:cNvSpPr/>
              </xdr:nvSpPr>
              <xdr:spPr>
                <a:xfrm rot="5400000">
                  <a:off x="-441709" y="3470124"/>
                  <a:ext cx="8908473" cy="2744082"/>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 name="TextBox 3">
                  <a:extLst>
                    <a:ext uri="{FF2B5EF4-FFF2-40B4-BE49-F238E27FC236}">
                      <a16:creationId xmlns:a16="http://schemas.microsoft.com/office/drawing/2014/main" id="{5B4B0C30-3664-3C31-9DA4-8057AD776AA4}"/>
                    </a:ext>
                  </a:extLst>
                </xdr:cNvPr>
                <xdr:cNvSpPr txBox="1"/>
              </xdr:nvSpPr>
              <xdr:spPr>
                <a:xfrm>
                  <a:off x="2729345" y="554183"/>
                  <a:ext cx="2479964" cy="8174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5400">
                      <a:latin typeface="Segoe UI Black" panose="020B0A02040204020203" pitchFamily="34" charset="0"/>
                      <a:ea typeface="Segoe UI Black" panose="020B0A02040204020203" pitchFamily="34" charset="0"/>
                    </a:rPr>
                    <a:t>blink</a:t>
                  </a:r>
                  <a:r>
                    <a:rPr lang="en-IN" sz="5400">
                      <a:solidFill>
                        <a:schemeClr val="accent6">
                          <a:lumMod val="50000"/>
                        </a:schemeClr>
                      </a:solidFill>
                      <a:latin typeface="Segoe UI Black" panose="020B0A02040204020203" pitchFamily="34" charset="0"/>
                      <a:ea typeface="Segoe UI Black" panose="020B0A02040204020203" pitchFamily="34" charset="0"/>
                    </a:rPr>
                    <a:t>it</a:t>
                  </a:r>
                </a:p>
              </xdr:txBody>
            </xdr:sp>
            <xdr:grpSp>
              <xdr:nvGrpSpPr>
                <xdr:cNvPr id="11" name="Group 10">
                  <a:extLst>
                    <a:ext uri="{FF2B5EF4-FFF2-40B4-BE49-F238E27FC236}">
                      <a16:creationId xmlns:a16="http://schemas.microsoft.com/office/drawing/2014/main" id="{848729A5-8C1C-367B-F822-0BDF39A871E0}"/>
                    </a:ext>
                  </a:extLst>
                </xdr:cNvPr>
                <xdr:cNvGrpSpPr/>
              </xdr:nvGrpSpPr>
              <xdr:grpSpPr>
                <a:xfrm>
                  <a:off x="5671923" y="471056"/>
                  <a:ext cx="6753285" cy="2860494"/>
                  <a:chOff x="5710723" y="477576"/>
                  <a:chExt cx="6823967" cy="2909392"/>
                </a:xfrm>
              </xdr:grpSpPr>
              <xdr:sp macro="" textlink="">
                <xdr:nvSpPr>
                  <xdr:cNvPr id="7" name="Rectangle: Rounded Corners 6">
                    <a:extLst>
                      <a:ext uri="{FF2B5EF4-FFF2-40B4-BE49-F238E27FC236}">
                        <a16:creationId xmlns:a16="http://schemas.microsoft.com/office/drawing/2014/main" id="{754F4D6D-C29A-2D4E-EF6E-17E29A353535}"/>
                      </a:ext>
                    </a:extLst>
                  </xdr:cNvPr>
                  <xdr:cNvSpPr/>
                </xdr:nvSpPr>
                <xdr:spPr>
                  <a:xfrm>
                    <a:off x="5711334" y="477576"/>
                    <a:ext cx="3226628" cy="1352855"/>
                  </a:xfrm>
                  <a:prstGeom prst="roundRect">
                    <a:avLst/>
                  </a:prstGeom>
                  <a:gradFill flip="none" rotWithShape="1">
                    <a:gsLst>
                      <a:gs pos="0">
                        <a:srgbClr val="FFD200"/>
                      </a:gs>
                      <a:gs pos="7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0C2828F9-AEE2-4748-8F13-712107940CCC}"/>
                      </a:ext>
                    </a:extLst>
                  </xdr:cNvPr>
                  <xdr:cNvSpPr/>
                </xdr:nvSpPr>
                <xdr:spPr>
                  <a:xfrm>
                    <a:off x="9284991" y="491430"/>
                    <a:ext cx="3226629" cy="135481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48668D6C-5FC9-4AF7-BE72-7A8C5B6126D6}"/>
                      </a:ext>
                    </a:extLst>
                  </xdr:cNvPr>
                  <xdr:cNvSpPr/>
                </xdr:nvSpPr>
                <xdr:spPr>
                  <a:xfrm>
                    <a:off x="5710723" y="2032149"/>
                    <a:ext cx="3226628" cy="135481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E741D1DC-7EEF-4A6F-9775-52D72CEE6F02}"/>
                      </a:ext>
                    </a:extLst>
                  </xdr:cNvPr>
                  <xdr:cNvSpPr/>
                </xdr:nvSpPr>
                <xdr:spPr>
                  <a:xfrm>
                    <a:off x="9308062" y="2030686"/>
                    <a:ext cx="3226628" cy="1354819"/>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grpSp>
              <xdr:nvGrpSpPr>
                <xdr:cNvPr id="23" name="Group 22">
                  <a:extLst>
                    <a:ext uri="{FF2B5EF4-FFF2-40B4-BE49-F238E27FC236}">
                      <a16:creationId xmlns:a16="http://schemas.microsoft.com/office/drawing/2014/main" id="{1C1A93A7-14C2-AA67-347D-FF6701772EC7}"/>
                    </a:ext>
                  </a:extLst>
                </xdr:cNvPr>
                <xdr:cNvGrpSpPr/>
              </xdr:nvGrpSpPr>
              <xdr:grpSpPr>
                <a:xfrm>
                  <a:off x="6067014" y="743253"/>
                  <a:ext cx="1425330" cy="784822"/>
                  <a:chOff x="6078458" y="602973"/>
                  <a:chExt cx="1422272" cy="728870"/>
                </a:xfrm>
              </xdr:grpSpPr>
              <xdr:sp macro="" textlink="'Sheets Design'!$A$9">
                <xdr:nvSpPr>
                  <xdr:cNvPr id="12" name="TextBox 11">
                    <a:extLst>
                      <a:ext uri="{FF2B5EF4-FFF2-40B4-BE49-F238E27FC236}">
                        <a16:creationId xmlns:a16="http://schemas.microsoft.com/office/drawing/2014/main" id="{8E17B838-ECF1-64AD-7138-C44D0B8C108F}"/>
                      </a:ext>
                    </a:extLst>
                  </xdr:cNvPr>
                  <xdr:cNvSpPr txBox="1"/>
                </xdr:nvSpPr>
                <xdr:spPr>
                  <a:xfrm>
                    <a:off x="6078458" y="602973"/>
                    <a:ext cx="1422272" cy="5632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7C1569-7F64-4350-A8ED-FAC1CE24433E}" type="TxLink">
                      <a:rPr lang="en-US" sz="2500" b="0" i="0" u="none" strike="noStrike">
                        <a:solidFill>
                          <a:srgbClr val="000000"/>
                        </a:solidFill>
                        <a:latin typeface="Segoe UI Black" panose="020B0A02040204020203" pitchFamily="34" charset="0"/>
                        <a:ea typeface="Segoe UI Black" panose="020B0A02040204020203" pitchFamily="34" charset="0"/>
                        <a:cs typeface="Calibri"/>
                      </a:rPr>
                      <a:pPr/>
                      <a:t>$1.20M</a:t>
                    </a:fld>
                    <a:endParaRPr lang="en-IN" sz="2500" b="0">
                      <a:latin typeface="Segoe UI Black" panose="020B0A02040204020203" pitchFamily="34" charset="0"/>
                      <a:ea typeface="Segoe UI Black" panose="020B0A02040204020203" pitchFamily="34" charset="0"/>
                    </a:endParaRPr>
                  </a:p>
                </xdr:txBody>
              </xdr:sp>
              <xdr:sp macro="" textlink="'Sheets Design'!$A$9">
                <xdr:nvSpPr>
                  <xdr:cNvPr id="13" name="TextBox 12">
                    <a:extLst>
                      <a:ext uri="{FF2B5EF4-FFF2-40B4-BE49-F238E27FC236}">
                        <a16:creationId xmlns:a16="http://schemas.microsoft.com/office/drawing/2014/main" id="{49556684-D8F2-475F-B55A-85FF46323282}"/>
                      </a:ext>
                    </a:extLst>
                  </xdr:cNvPr>
                  <xdr:cNvSpPr txBox="1"/>
                </xdr:nvSpPr>
                <xdr:spPr>
                  <a:xfrm>
                    <a:off x="6241776" y="1080052"/>
                    <a:ext cx="1192694" cy="251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a:latin typeface="Bahnschrift SemiBold" panose="020B0502040204020203" pitchFamily="34" charset="0"/>
                        <a:ea typeface="Cascadia Code SemiBold" panose="020B0609020000020004" pitchFamily="49" charset="0"/>
                        <a:cs typeface="Cascadia Code SemiBold" panose="020B0609020000020004" pitchFamily="49" charset="0"/>
                      </a:rPr>
                      <a:t>TOTAL</a:t>
                    </a:r>
                    <a:r>
                      <a:rPr lang="en-IN" sz="1050" b="0" baseline="0">
                        <a:latin typeface="Bahnschrift SemiBold" panose="020B0502040204020203" pitchFamily="34" charset="0"/>
                        <a:ea typeface="Cascadia Code SemiBold" panose="020B0609020000020004" pitchFamily="49" charset="0"/>
                        <a:cs typeface="Cascadia Code SemiBold" panose="020B0609020000020004" pitchFamily="49" charset="0"/>
                      </a:rPr>
                      <a:t> SALES</a:t>
                    </a:r>
                    <a:endParaRPr lang="en-IN" sz="1050" b="0">
                      <a:latin typeface="Bahnschrift SemiBold" panose="020B0502040204020203" pitchFamily="34" charset="0"/>
                      <a:ea typeface="Cascadia Code SemiBold" panose="020B0609020000020004" pitchFamily="49" charset="0"/>
                      <a:cs typeface="Cascadia Code SemiBold" panose="020B0609020000020004" pitchFamily="49" charset="0"/>
                    </a:endParaRPr>
                  </a:p>
                </xdr:txBody>
              </xdr:sp>
            </xdr:grpSp>
            <xdr:grpSp>
              <xdr:nvGrpSpPr>
                <xdr:cNvPr id="21" name="Group 20">
                  <a:extLst>
                    <a:ext uri="{FF2B5EF4-FFF2-40B4-BE49-F238E27FC236}">
                      <a16:creationId xmlns:a16="http://schemas.microsoft.com/office/drawing/2014/main" id="{0AB0F820-5962-0274-8373-EC13A9246516}"/>
                    </a:ext>
                  </a:extLst>
                </xdr:cNvPr>
                <xdr:cNvGrpSpPr/>
              </xdr:nvGrpSpPr>
              <xdr:grpSpPr>
                <a:xfrm>
                  <a:off x="9716783" y="712461"/>
                  <a:ext cx="1657420" cy="755561"/>
                  <a:chOff x="9775815" y="602973"/>
                  <a:chExt cx="1654184" cy="702368"/>
                </a:xfrm>
              </xdr:grpSpPr>
              <xdr:sp macro="" textlink="'Sheets Design'!B9">
                <xdr:nvSpPr>
                  <xdr:cNvPr id="14" name="TextBox 13">
                    <a:extLst>
                      <a:ext uri="{FF2B5EF4-FFF2-40B4-BE49-F238E27FC236}">
                        <a16:creationId xmlns:a16="http://schemas.microsoft.com/office/drawing/2014/main" id="{42F86CD1-F104-4E02-9A43-4C56BE7FCF83}"/>
                      </a:ext>
                    </a:extLst>
                  </xdr:cNvPr>
                  <xdr:cNvSpPr txBox="1"/>
                </xdr:nvSpPr>
                <xdr:spPr>
                  <a:xfrm>
                    <a:off x="9775815" y="602973"/>
                    <a:ext cx="1289749" cy="5565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B9CFB659-8674-489C-A663-E32C3ACF03F7}" type="TxLink">
                      <a:rPr lang="en-US" sz="2500" b="0" i="0" u="none" strike="noStrike">
                        <a:solidFill>
                          <a:srgbClr val="000000"/>
                        </a:solidFill>
                        <a:latin typeface="Segoe UI Black" panose="020B0A02040204020203" pitchFamily="34" charset="0"/>
                        <a:ea typeface="Segoe UI Black" panose="020B0A02040204020203" pitchFamily="34" charset="0"/>
                        <a:cs typeface="Calibri"/>
                      </a:rPr>
                      <a:pPr marL="0" indent="0"/>
                      <a:t>$141</a:t>
                    </a:fld>
                    <a:endParaRPr lang="en-IN" sz="25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Sheets Design'!$A$9">
                <xdr:nvSpPr>
                  <xdr:cNvPr id="15" name="TextBox 14">
                    <a:extLst>
                      <a:ext uri="{FF2B5EF4-FFF2-40B4-BE49-F238E27FC236}">
                        <a16:creationId xmlns:a16="http://schemas.microsoft.com/office/drawing/2014/main" id="{4886DE9F-DDF7-4669-9D90-7A866A8C9B91}"/>
                      </a:ext>
                    </a:extLst>
                  </xdr:cNvPr>
                  <xdr:cNvSpPr txBox="1"/>
                </xdr:nvSpPr>
                <xdr:spPr>
                  <a:xfrm>
                    <a:off x="9826488" y="1053550"/>
                    <a:ext cx="1603511" cy="251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baseline="0">
                        <a:latin typeface="Bahnschrift SemiBold" panose="020B0502040204020203" pitchFamily="34" charset="0"/>
                        <a:ea typeface="Cascadia Code SemiBold" panose="020B0609020000020004" pitchFamily="49" charset="0"/>
                        <a:cs typeface="Cascadia Code SemiBold" panose="020B0609020000020004" pitchFamily="49" charset="0"/>
                      </a:rPr>
                      <a:t>AVG SALES</a:t>
                    </a:r>
                    <a:endParaRPr lang="en-IN" sz="1050" b="0">
                      <a:latin typeface="Bahnschrift SemiBold" panose="020B0502040204020203" pitchFamily="34" charset="0"/>
                      <a:ea typeface="Cascadia Code SemiBold" panose="020B0609020000020004" pitchFamily="49" charset="0"/>
                      <a:cs typeface="Cascadia Code SemiBold" panose="020B0609020000020004" pitchFamily="49" charset="0"/>
                    </a:endParaRPr>
                  </a:p>
                </xdr:txBody>
              </xdr:sp>
            </xdr:grpSp>
            <xdr:grpSp>
              <xdr:nvGrpSpPr>
                <xdr:cNvPr id="22" name="Group 21">
                  <a:extLst>
                    <a:ext uri="{FF2B5EF4-FFF2-40B4-BE49-F238E27FC236}">
                      <a16:creationId xmlns:a16="http://schemas.microsoft.com/office/drawing/2014/main" id="{84445C21-0188-E63A-B5EB-412D991ABD47}"/>
                    </a:ext>
                  </a:extLst>
                </xdr:cNvPr>
                <xdr:cNvGrpSpPr/>
              </xdr:nvGrpSpPr>
              <xdr:grpSpPr>
                <a:xfrm>
                  <a:off x="6186283" y="2299250"/>
                  <a:ext cx="1628160" cy="740931"/>
                  <a:chOff x="6224232" y="2232990"/>
                  <a:chExt cx="1621054" cy="689117"/>
                </a:xfrm>
              </xdr:grpSpPr>
              <xdr:sp macro="" textlink="'Sheets Design'!C9">
                <xdr:nvSpPr>
                  <xdr:cNvPr id="16" name="TextBox 15">
                    <a:extLst>
                      <a:ext uri="{FF2B5EF4-FFF2-40B4-BE49-F238E27FC236}">
                        <a16:creationId xmlns:a16="http://schemas.microsoft.com/office/drawing/2014/main" id="{5C2FDC63-60CC-4A69-A444-30650528641B}"/>
                      </a:ext>
                    </a:extLst>
                  </xdr:cNvPr>
                  <xdr:cNvSpPr txBox="1"/>
                </xdr:nvSpPr>
                <xdr:spPr>
                  <a:xfrm>
                    <a:off x="6224232" y="2232990"/>
                    <a:ext cx="1289749" cy="4505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4195408-6E1A-4BEC-8EF2-84967A75E9FD}" type="TxLink">
                      <a:rPr lang="en-US" sz="2500" b="0" i="0" u="none" strike="noStrike">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25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Sheets Design'!$A$9">
                <xdr:nvSpPr>
                  <xdr:cNvPr id="18" name="TextBox 17">
                    <a:extLst>
                      <a:ext uri="{FF2B5EF4-FFF2-40B4-BE49-F238E27FC236}">
                        <a16:creationId xmlns:a16="http://schemas.microsoft.com/office/drawing/2014/main" id="{17307FF3-13FA-42BF-8F72-1A5627129C3E}"/>
                      </a:ext>
                    </a:extLst>
                  </xdr:cNvPr>
                  <xdr:cNvSpPr txBox="1"/>
                </xdr:nvSpPr>
                <xdr:spPr>
                  <a:xfrm>
                    <a:off x="6241775" y="2670316"/>
                    <a:ext cx="1603511" cy="251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baseline="0">
                        <a:latin typeface="Bahnschrift SemiBold" panose="020B0502040204020203" pitchFamily="34" charset="0"/>
                        <a:ea typeface="Cascadia Code SemiBold" panose="020B0609020000020004" pitchFamily="49" charset="0"/>
                        <a:cs typeface="Cascadia Code SemiBold" panose="020B0609020000020004" pitchFamily="49" charset="0"/>
                      </a:rPr>
                      <a:t>NO OF ITEMS</a:t>
                    </a:r>
                    <a:endParaRPr lang="en-IN" sz="1050" b="0">
                      <a:latin typeface="Bahnschrift SemiBold" panose="020B0502040204020203" pitchFamily="34" charset="0"/>
                      <a:ea typeface="Cascadia Code SemiBold" panose="020B0609020000020004" pitchFamily="49" charset="0"/>
                      <a:cs typeface="Cascadia Code SemiBold" panose="020B0609020000020004" pitchFamily="49" charset="0"/>
                    </a:endParaRPr>
                  </a:p>
                </xdr:txBody>
              </xdr:sp>
            </xdr:grpSp>
            <xdr:grpSp>
              <xdr:nvGrpSpPr>
                <xdr:cNvPr id="20" name="Group 19">
                  <a:extLst>
                    <a:ext uri="{FF2B5EF4-FFF2-40B4-BE49-F238E27FC236}">
                      <a16:creationId xmlns:a16="http://schemas.microsoft.com/office/drawing/2014/main" id="{E81EAB70-ACE4-1AD4-64D7-84AE3E7CE528}"/>
                    </a:ext>
                  </a:extLst>
                </xdr:cNvPr>
                <xdr:cNvGrpSpPr/>
              </xdr:nvGrpSpPr>
              <xdr:grpSpPr>
                <a:xfrm>
                  <a:off x="9694570" y="2290675"/>
                  <a:ext cx="1610450" cy="726299"/>
                  <a:chOff x="9733723" y="2226364"/>
                  <a:chExt cx="1603511" cy="675864"/>
                </a:xfrm>
              </xdr:grpSpPr>
              <xdr:sp macro="" textlink="'Sheets Design'!D9">
                <xdr:nvSpPr>
                  <xdr:cNvPr id="17" name="TextBox 16">
                    <a:extLst>
                      <a:ext uri="{FF2B5EF4-FFF2-40B4-BE49-F238E27FC236}">
                        <a16:creationId xmlns:a16="http://schemas.microsoft.com/office/drawing/2014/main" id="{D1483AB4-6564-41D7-9C38-EE588B1D1312}"/>
                      </a:ext>
                    </a:extLst>
                  </xdr:cNvPr>
                  <xdr:cNvSpPr txBox="1"/>
                </xdr:nvSpPr>
                <xdr:spPr>
                  <a:xfrm>
                    <a:off x="9769189" y="2226364"/>
                    <a:ext cx="1289749" cy="4903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FC8EDB5-E12A-421D-9DF0-473012318E62}" type="TxLink">
                      <a:rPr lang="en-US" sz="2500" b="0" i="0" u="none" strike="noStrike">
                        <a:solidFill>
                          <a:srgbClr val="000000"/>
                        </a:solidFill>
                        <a:latin typeface="Segoe UI Black" panose="020B0A02040204020203" pitchFamily="34" charset="0"/>
                        <a:ea typeface="Segoe UI Black" panose="020B0A02040204020203" pitchFamily="34" charset="0"/>
                        <a:cs typeface="Calibri"/>
                      </a:rPr>
                      <a:pPr marL="0" indent="0"/>
                      <a:t>4.0</a:t>
                    </a:fld>
                    <a:endParaRPr lang="en-IN" sz="25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sp macro="" textlink="'Sheets Design'!$A$9">
                <xdr:nvSpPr>
                  <xdr:cNvPr id="19" name="TextBox 18">
                    <a:extLst>
                      <a:ext uri="{FF2B5EF4-FFF2-40B4-BE49-F238E27FC236}">
                        <a16:creationId xmlns:a16="http://schemas.microsoft.com/office/drawing/2014/main" id="{151FF677-8E6C-482E-8E15-AA64B096681E}"/>
                      </a:ext>
                    </a:extLst>
                  </xdr:cNvPr>
                  <xdr:cNvSpPr txBox="1"/>
                </xdr:nvSpPr>
                <xdr:spPr>
                  <a:xfrm>
                    <a:off x="9733723" y="2650437"/>
                    <a:ext cx="1603511" cy="2517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b="0" baseline="0">
                        <a:latin typeface="Bahnschrift SemiBold" panose="020B0502040204020203" pitchFamily="34" charset="0"/>
                        <a:ea typeface="Cascadia Code SemiBold" panose="020B0609020000020004" pitchFamily="49" charset="0"/>
                        <a:cs typeface="Cascadia Code SemiBold" panose="020B0609020000020004" pitchFamily="49" charset="0"/>
                      </a:rPr>
                      <a:t>AVG RATING</a:t>
                    </a:r>
                  </a:p>
                </xdr:txBody>
              </xdr:sp>
            </xdr:grpSp>
            <xdr:sp macro="" textlink="">
              <xdr:nvSpPr>
                <xdr:cNvPr id="24" name="Rectangle: Rounded Corners 23">
                  <a:extLst>
                    <a:ext uri="{FF2B5EF4-FFF2-40B4-BE49-F238E27FC236}">
                      <a16:creationId xmlns:a16="http://schemas.microsoft.com/office/drawing/2014/main" id="{0D5EF088-4FD2-48C0-97C2-B3E2A420E95C}"/>
                    </a:ext>
                  </a:extLst>
                </xdr:cNvPr>
                <xdr:cNvSpPr/>
              </xdr:nvSpPr>
              <xdr:spPr>
                <a:xfrm>
                  <a:off x="5719774" y="3642699"/>
                  <a:ext cx="6707753" cy="5597236"/>
                </a:xfrm>
                <a:prstGeom prst="roundRect">
                  <a:avLst>
                    <a:gd name="adj" fmla="val 141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5" name="Chart 24">
                  <a:extLst>
                    <a:ext uri="{FF2B5EF4-FFF2-40B4-BE49-F238E27FC236}">
                      <a16:creationId xmlns:a16="http://schemas.microsoft.com/office/drawing/2014/main" id="{09BF371B-16FF-45A6-B265-E9BA06748602}"/>
                    </a:ext>
                  </a:extLst>
                </xdr:cNvPr>
                <xdr:cNvGraphicFramePr>
                  <a:graphicFrameLocks/>
                </xdr:cNvGraphicFramePr>
              </xdr:nvGraphicFramePr>
              <xdr:xfrm>
                <a:off x="5911815" y="4206835"/>
                <a:ext cx="2881863" cy="2170330"/>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8" name="TextBox 27">
                  <a:extLst>
                    <a:ext uri="{FF2B5EF4-FFF2-40B4-BE49-F238E27FC236}">
                      <a16:creationId xmlns:a16="http://schemas.microsoft.com/office/drawing/2014/main" id="{44095F38-FC04-678A-0E8E-BD7F26A4EC91}"/>
                    </a:ext>
                  </a:extLst>
                </xdr:cNvPr>
                <xdr:cNvSpPr txBox="1"/>
              </xdr:nvSpPr>
              <xdr:spPr>
                <a:xfrm>
                  <a:off x="5985164" y="3796145"/>
                  <a:ext cx="213360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solidFill>
                        <a:schemeClr val="tx1">
                          <a:lumMod val="65000"/>
                          <a:lumOff val="35000"/>
                        </a:schemeClr>
                      </a:solidFill>
                      <a:latin typeface="Bahnschrift" panose="020B0502040204020203" pitchFamily="34" charset="0"/>
                    </a:rPr>
                    <a:t>FAT CONTNET</a:t>
                  </a:r>
                </a:p>
              </xdr:txBody>
            </xdr:sp>
            <xdr:graphicFrame macro="">
              <xdr:nvGraphicFramePr>
                <xdr:cNvPr id="40" name="Chart 39">
                  <a:extLst>
                    <a:ext uri="{FF2B5EF4-FFF2-40B4-BE49-F238E27FC236}">
                      <a16:creationId xmlns:a16="http://schemas.microsoft.com/office/drawing/2014/main" id="{CDB36D45-7800-40B4-97E8-094D8A9440D1}"/>
                    </a:ext>
                  </a:extLst>
                </xdr:cNvPr>
                <xdr:cNvGraphicFramePr>
                  <a:graphicFrameLocks/>
                </xdr:cNvGraphicFramePr>
              </xdr:nvGraphicFramePr>
              <xdr:xfrm>
                <a:off x="5768380" y="6675446"/>
                <a:ext cx="2931054" cy="2485669"/>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42" name="TextBox 41">
                  <a:extLst>
                    <a:ext uri="{FF2B5EF4-FFF2-40B4-BE49-F238E27FC236}">
                      <a16:creationId xmlns:a16="http://schemas.microsoft.com/office/drawing/2014/main" id="{9E5EF9E7-1CE3-420A-AAC7-5571E7F90655}"/>
                    </a:ext>
                  </a:extLst>
                </xdr:cNvPr>
                <xdr:cNvSpPr txBox="1"/>
              </xdr:nvSpPr>
              <xdr:spPr>
                <a:xfrm>
                  <a:off x="5890626" y="6503486"/>
                  <a:ext cx="213360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solidFill>
                        <a:schemeClr val="tx1">
                          <a:lumMod val="65000"/>
                          <a:lumOff val="35000"/>
                        </a:schemeClr>
                      </a:solidFill>
                      <a:latin typeface="Bahnschrift" panose="020B0502040204020203" pitchFamily="34" charset="0"/>
                    </a:rPr>
                    <a:t>FAT</a:t>
                  </a:r>
                  <a:r>
                    <a:rPr lang="en-IN" sz="1600" baseline="0">
                      <a:solidFill>
                        <a:schemeClr val="tx1">
                          <a:lumMod val="65000"/>
                          <a:lumOff val="35000"/>
                        </a:schemeClr>
                      </a:solidFill>
                      <a:latin typeface="Bahnschrift" panose="020B0502040204020203" pitchFamily="34" charset="0"/>
                    </a:rPr>
                    <a:t> BY OUTLET</a:t>
                  </a:r>
                  <a:endParaRPr lang="en-IN" sz="1600">
                    <a:solidFill>
                      <a:schemeClr val="tx1">
                        <a:lumMod val="65000"/>
                        <a:lumOff val="35000"/>
                      </a:schemeClr>
                    </a:solidFill>
                    <a:latin typeface="Bahnschrift" panose="020B0502040204020203" pitchFamily="34" charset="0"/>
                  </a:endParaRPr>
                </a:p>
              </xdr:txBody>
            </xdr:sp>
            <xdr:sp macro="" textlink="">
              <xdr:nvSpPr>
                <xdr:cNvPr id="43" name="TextBox 42">
                  <a:extLst>
                    <a:ext uri="{FF2B5EF4-FFF2-40B4-BE49-F238E27FC236}">
                      <a16:creationId xmlns:a16="http://schemas.microsoft.com/office/drawing/2014/main" id="{B1DD060E-C3E8-4C13-8C83-0FF2A2EE6F28}"/>
                    </a:ext>
                  </a:extLst>
                </xdr:cNvPr>
                <xdr:cNvSpPr txBox="1"/>
              </xdr:nvSpPr>
              <xdr:spPr>
                <a:xfrm>
                  <a:off x="9021055" y="3754057"/>
                  <a:ext cx="2133600"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a:solidFill>
                        <a:schemeClr val="tx1">
                          <a:lumMod val="65000"/>
                          <a:lumOff val="35000"/>
                        </a:schemeClr>
                      </a:solidFill>
                      <a:latin typeface="Bahnschrift" panose="020B0502040204020203" pitchFamily="34" charset="0"/>
                    </a:rPr>
                    <a:t>ITEM</a:t>
                  </a:r>
                  <a:r>
                    <a:rPr lang="en-IN" sz="1600" baseline="0">
                      <a:solidFill>
                        <a:schemeClr val="tx1">
                          <a:lumMod val="65000"/>
                          <a:lumOff val="35000"/>
                        </a:schemeClr>
                      </a:solidFill>
                      <a:latin typeface="Bahnschrift" panose="020B0502040204020203" pitchFamily="34" charset="0"/>
                    </a:rPr>
                    <a:t> TYPE</a:t>
                  </a:r>
                </a:p>
              </xdr:txBody>
            </xdr:sp>
            <xdr:graphicFrame macro="">
              <xdr:nvGraphicFramePr>
                <xdr:cNvPr id="44" name="Chart 43">
                  <a:extLst>
                    <a:ext uri="{FF2B5EF4-FFF2-40B4-BE49-F238E27FC236}">
                      <a16:creationId xmlns:a16="http://schemas.microsoft.com/office/drawing/2014/main" id="{C91B3F71-148C-4861-8D01-04C2F3169EE7}"/>
                    </a:ext>
                  </a:extLst>
                </xdr:cNvPr>
                <xdr:cNvGraphicFramePr>
                  <a:graphicFrameLocks/>
                </xdr:cNvGraphicFramePr>
              </xdr:nvGraphicFramePr>
              <xdr:xfrm>
                <a:off x="9069778" y="3977244"/>
                <a:ext cx="3191495" cy="5324104"/>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45" name="Rectangle: Rounded Corners 44">
                  <a:extLst>
                    <a:ext uri="{FF2B5EF4-FFF2-40B4-BE49-F238E27FC236}">
                      <a16:creationId xmlns:a16="http://schemas.microsoft.com/office/drawing/2014/main" id="{CD9AA62B-4D7D-4B0B-82AE-1C490E71E464}"/>
                    </a:ext>
                  </a:extLst>
                </xdr:cNvPr>
                <xdr:cNvSpPr/>
              </xdr:nvSpPr>
              <xdr:spPr>
                <a:xfrm>
                  <a:off x="12566190" y="399803"/>
                  <a:ext cx="5586233" cy="8797636"/>
                </a:xfrm>
                <a:prstGeom prst="roundRect">
                  <a:avLst>
                    <a:gd name="adj" fmla="val 14157"/>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6" name="TextBox 45">
                  <a:extLst>
                    <a:ext uri="{FF2B5EF4-FFF2-40B4-BE49-F238E27FC236}">
                      <a16:creationId xmlns:a16="http://schemas.microsoft.com/office/drawing/2014/main" id="{20814E28-DAEE-40DC-9E04-28D35692A54B}"/>
                    </a:ext>
                  </a:extLst>
                </xdr:cNvPr>
                <xdr:cNvSpPr txBox="1"/>
              </xdr:nvSpPr>
              <xdr:spPr>
                <a:xfrm>
                  <a:off x="13001269" y="646680"/>
                  <a:ext cx="2931458"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aseline="0">
                      <a:solidFill>
                        <a:schemeClr val="tx1">
                          <a:lumMod val="65000"/>
                          <a:lumOff val="35000"/>
                        </a:schemeClr>
                      </a:solidFill>
                      <a:latin typeface="Bahnschrift" panose="020B0502040204020203" pitchFamily="34" charset="0"/>
                    </a:rPr>
                    <a:t>OUTLET ESTABLISHMENT</a:t>
                  </a:r>
                </a:p>
              </xdr:txBody>
            </xdr:sp>
            <xdr:graphicFrame macro="">
              <xdr:nvGraphicFramePr>
                <xdr:cNvPr id="47" name="Chart 46">
                  <a:extLst>
                    <a:ext uri="{FF2B5EF4-FFF2-40B4-BE49-F238E27FC236}">
                      <a16:creationId xmlns:a16="http://schemas.microsoft.com/office/drawing/2014/main" id="{2BFF7D6A-5088-449D-89CA-7E699E44FAA0}"/>
                    </a:ext>
                  </a:extLst>
                </xdr:cNvPr>
                <xdr:cNvGraphicFramePr>
                  <a:graphicFrameLocks/>
                </xdr:cNvGraphicFramePr>
              </xdr:nvGraphicFramePr>
              <xdr:xfrm>
                <a:off x="12781982" y="941296"/>
                <a:ext cx="5526974" cy="2005938"/>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52" name="TextBox 51">
                  <a:extLst>
                    <a:ext uri="{FF2B5EF4-FFF2-40B4-BE49-F238E27FC236}">
                      <a16:creationId xmlns:a16="http://schemas.microsoft.com/office/drawing/2014/main" id="{A555AEA2-0766-49BF-AB09-9ED071B4FF41}"/>
                    </a:ext>
                  </a:extLst>
                </xdr:cNvPr>
                <xdr:cNvSpPr txBox="1"/>
              </xdr:nvSpPr>
              <xdr:spPr>
                <a:xfrm>
                  <a:off x="12911214" y="3378004"/>
                  <a:ext cx="2931458"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aseline="0">
                      <a:solidFill>
                        <a:schemeClr val="tx1">
                          <a:lumMod val="65000"/>
                          <a:lumOff val="35000"/>
                        </a:schemeClr>
                      </a:solidFill>
                      <a:latin typeface="Bahnschrift" panose="020B0502040204020203" pitchFamily="34" charset="0"/>
                    </a:rPr>
                    <a:t>OUTLET SIZE</a:t>
                  </a:r>
                </a:p>
              </xdr:txBody>
            </xdr:sp>
            <xdr:graphicFrame macro="">
              <xdr:nvGraphicFramePr>
                <xdr:cNvPr id="53" name="Chart 52">
                  <a:extLst>
                    <a:ext uri="{FF2B5EF4-FFF2-40B4-BE49-F238E27FC236}">
                      <a16:creationId xmlns:a16="http://schemas.microsoft.com/office/drawing/2014/main" id="{013D42A5-CF11-4EB2-89A3-A64395A36BD3}"/>
                    </a:ext>
                  </a:extLst>
                </xdr:cNvPr>
                <xdr:cNvGraphicFramePr>
                  <a:graphicFrameLocks/>
                </xdr:cNvGraphicFramePr>
              </xdr:nvGraphicFramePr>
              <xdr:xfrm>
                <a:off x="12711546" y="3791197"/>
                <a:ext cx="2703614" cy="2868881"/>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mc:Choice xmlns:cx2="http://schemas.microsoft.com/office/drawing/2015/10/21/chartex" Requires="cx2">
                <xdr:graphicFrame macro="">
                  <xdr:nvGraphicFramePr>
                    <xdr:cNvPr id="64" name="Chart 63">
                      <a:extLst>
                        <a:ext uri="{FF2B5EF4-FFF2-40B4-BE49-F238E27FC236}">
                          <a16:creationId xmlns:a16="http://schemas.microsoft.com/office/drawing/2014/main" id="{4195D12E-2664-41DC-B16B-4F1DE8975677}"/>
                        </a:ext>
                      </a:extLst>
                    </xdr:cNvPr>
                    <xdr:cNvGraphicFramePr/>
                  </xdr:nvGraphicFramePr>
                  <xdr:xfrm>
                    <a:off x="15567562" y="3859481"/>
                    <a:ext cx="2594758" cy="2229592"/>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5567562" y="3859481"/>
                      <a:ext cx="2594758" cy="22295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65" name="TextBox 64">
                  <a:extLst>
                    <a:ext uri="{FF2B5EF4-FFF2-40B4-BE49-F238E27FC236}">
                      <a16:creationId xmlns:a16="http://schemas.microsoft.com/office/drawing/2014/main" id="{B8714172-911E-4683-BB3C-4FECB518D271}"/>
                    </a:ext>
                  </a:extLst>
                </xdr:cNvPr>
                <xdr:cNvSpPr txBox="1"/>
              </xdr:nvSpPr>
              <xdr:spPr>
                <a:xfrm>
                  <a:off x="15553301" y="3415869"/>
                  <a:ext cx="2931458"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aseline="0">
                      <a:solidFill>
                        <a:schemeClr val="tx1">
                          <a:lumMod val="65000"/>
                          <a:lumOff val="35000"/>
                        </a:schemeClr>
                      </a:solidFill>
                      <a:latin typeface="Bahnschrift" panose="020B0502040204020203" pitchFamily="34" charset="0"/>
                    </a:rPr>
                    <a:t>OUTLET LOCATION</a:t>
                  </a:r>
                </a:p>
              </xdr:txBody>
            </xdr:sp>
            <xdr:graphicFrame macro="">
              <xdr:nvGraphicFramePr>
                <xdr:cNvPr id="66" name="Chart 65">
                  <a:extLst>
                    <a:ext uri="{FF2B5EF4-FFF2-40B4-BE49-F238E27FC236}">
                      <a16:creationId xmlns:a16="http://schemas.microsoft.com/office/drawing/2014/main" id="{3B9A89AF-6AEC-4EE8-B612-957AEE94C8DB}"/>
                    </a:ext>
                  </a:extLst>
                </xdr:cNvPr>
                <xdr:cNvGraphicFramePr>
                  <a:graphicFrameLocks/>
                </xdr:cNvGraphicFramePr>
              </xdr:nvGraphicFramePr>
              <xdr:xfrm>
                <a:off x="12607636" y="6589820"/>
                <a:ext cx="2909455" cy="2466108"/>
              </xdr:xfrm>
              <a:graphic>
                <a:graphicData uri="http://schemas.openxmlformats.org/drawingml/2006/chart">
                  <c:chart xmlns:c="http://schemas.openxmlformats.org/drawingml/2006/chart" xmlns:r="http://schemas.openxmlformats.org/officeDocument/2006/relationships" r:id="rId7"/>
                </a:graphicData>
              </a:graphic>
            </xdr:graphicFrame>
            <xdr:sp macro="" textlink="">
              <xdr:nvSpPr>
                <xdr:cNvPr id="67" name="TextBox 66">
                  <a:extLst>
                    <a:ext uri="{FF2B5EF4-FFF2-40B4-BE49-F238E27FC236}">
                      <a16:creationId xmlns:a16="http://schemas.microsoft.com/office/drawing/2014/main" id="{F93057B0-CE59-4F4B-AA84-E462342CB750}"/>
                    </a:ext>
                  </a:extLst>
                </xdr:cNvPr>
                <xdr:cNvSpPr txBox="1"/>
              </xdr:nvSpPr>
              <xdr:spPr>
                <a:xfrm>
                  <a:off x="12715271" y="6459651"/>
                  <a:ext cx="2931458" cy="3385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aseline="0">
                      <a:solidFill>
                        <a:schemeClr val="tx1">
                          <a:lumMod val="65000"/>
                          <a:lumOff val="35000"/>
                        </a:schemeClr>
                      </a:solidFill>
                      <a:latin typeface="Bahnschrift" panose="020B0502040204020203" pitchFamily="34" charset="0"/>
                    </a:rPr>
                    <a:t>OUTLET TYPE</a:t>
                  </a:r>
                </a:p>
              </xdr:txBody>
            </xdr:sp>
            <xdr:graphicFrame macro="">
              <xdr:nvGraphicFramePr>
                <xdr:cNvPr id="68" name="Chart 67">
                  <a:extLst>
                    <a:ext uri="{FF2B5EF4-FFF2-40B4-BE49-F238E27FC236}">
                      <a16:creationId xmlns:a16="http://schemas.microsoft.com/office/drawing/2014/main" id="{1AD0475F-5AB3-4A2A-A567-50EEB3ECF2B3}"/>
                    </a:ext>
                  </a:extLst>
                </xdr:cNvPr>
                <xdr:cNvGraphicFramePr>
                  <a:graphicFrameLocks/>
                </xdr:cNvGraphicFramePr>
              </xdr:nvGraphicFramePr>
              <xdr:xfrm>
                <a:off x="15193605" y="6638308"/>
                <a:ext cx="1747535" cy="2381992"/>
              </xdr:xfrm>
              <a:graphic>
                <a:graphicData uri="http://schemas.openxmlformats.org/drawingml/2006/chart">
                  <c:chart xmlns:c="http://schemas.openxmlformats.org/drawingml/2006/chart" xmlns:r="http://schemas.openxmlformats.org/officeDocument/2006/relationships" r:id="rId8"/>
                </a:graphicData>
              </a:graphic>
            </xdr:graphicFrame>
            <xdr:graphicFrame macro="">
              <xdr:nvGraphicFramePr>
                <xdr:cNvPr id="69" name="Chart 68">
                  <a:extLst>
                    <a:ext uri="{FF2B5EF4-FFF2-40B4-BE49-F238E27FC236}">
                      <a16:creationId xmlns:a16="http://schemas.microsoft.com/office/drawing/2014/main" id="{9989FF16-96B3-4F13-A97E-76453AAF860E}"/>
                    </a:ext>
                  </a:extLst>
                </xdr:cNvPr>
                <xdr:cNvGraphicFramePr>
                  <a:graphicFrameLocks/>
                </xdr:cNvGraphicFramePr>
              </xdr:nvGraphicFramePr>
              <xdr:xfrm>
                <a:off x="16733030" y="6631262"/>
                <a:ext cx="1473473" cy="2371106"/>
              </xdr:xfrm>
              <a:graphic>
                <a:graphicData uri="http://schemas.openxmlformats.org/drawingml/2006/chart">
                  <c:chart xmlns:c="http://schemas.openxmlformats.org/drawingml/2006/chart" xmlns:r="http://schemas.openxmlformats.org/officeDocument/2006/relationships" r:id="rId9"/>
                </a:graphicData>
              </a:graphic>
            </xdr:graphicFrame>
            <xdr:pic>
              <xdr:nvPicPr>
                <xdr:cNvPr id="74" name="Picture 73">
                  <a:extLst>
                    <a:ext uri="{FF2B5EF4-FFF2-40B4-BE49-F238E27FC236}">
                      <a16:creationId xmlns:a16="http://schemas.microsoft.com/office/drawing/2014/main" id="{A1CEEB35-D51B-0875-406F-B34328681F6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267434" y="555857"/>
                  <a:ext cx="403913" cy="399658"/>
                </a:xfrm>
                <a:prstGeom prst="rect">
                  <a:avLst/>
                </a:prstGeom>
                <a:solidFill>
                  <a:srgbClr val="FAFAFA"/>
                </a:solidFill>
                <a:ln w="9525" cmpd="sng">
                  <a:solidFill>
                    <a:srgbClr val="FAFAFA"/>
                  </a:solidFill>
                </a:ln>
              </xdr:spPr>
            </xdr:pic>
            <xdr:pic>
              <xdr:nvPicPr>
                <xdr:cNvPr id="76" name="Picture 75">
                  <a:extLst>
                    <a:ext uri="{FF2B5EF4-FFF2-40B4-BE49-F238E27FC236}">
                      <a16:creationId xmlns:a16="http://schemas.microsoft.com/office/drawing/2014/main" id="{A1400B87-0547-B1E3-AFDE-40C8391BB21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855069" y="570808"/>
                  <a:ext cx="339168" cy="334587"/>
                </a:xfrm>
                <a:prstGeom prst="rect">
                  <a:avLst/>
                </a:prstGeom>
                <a:solidFill>
                  <a:srgbClr val="FAFAFA"/>
                </a:solidFill>
                <a:ln w="9525" cmpd="sng">
                  <a:solidFill>
                    <a:srgbClr val="FAFAFA"/>
                  </a:solidFill>
                </a:ln>
              </xdr:spPr>
            </xdr:pic>
            <xdr:pic>
              <xdr:nvPicPr>
                <xdr:cNvPr id="78" name="Picture 77">
                  <a:extLst>
                    <a:ext uri="{FF2B5EF4-FFF2-40B4-BE49-F238E27FC236}">
                      <a16:creationId xmlns:a16="http://schemas.microsoft.com/office/drawing/2014/main" id="{88B19ADF-4D24-9E23-0D87-DB749540414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8381511" y="2122207"/>
                  <a:ext cx="318655" cy="316503"/>
                </a:xfrm>
                <a:prstGeom prst="rect">
                  <a:avLst/>
                </a:prstGeom>
                <a:solidFill>
                  <a:srgbClr val="FAFAFA"/>
                </a:solidFill>
                <a:ln w="9525" cmpd="sng">
                  <a:solidFill>
                    <a:srgbClr val="FAFAFA"/>
                  </a:solidFill>
                </a:ln>
              </xdr:spPr>
            </xdr:pic>
            <xdr:pic>
              <xdr:nvPicPr>
                <xdr:cNvPr id="80" name="Picture 79">
                  <a:extLst>
                    <a:ext uri="{FF2B5EF4-FFF2-40B4-BE49-F238E27FC236}">
                      <a16:creationId xmlns:a16="http://schemas.microsoft.com/office/drawing/2014/main" id="{A7160EF7-BD9F-3127-F037-D7E9D2F6DF08}"/>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1898735" y="2116949"/>
                  <a:ext cx="356902" cy="357155"/>
                </a:xfrm>
                <a:prstGeom prst="rect">
                  <a:avLst/>
                </a:prstGeom>
                <a:solidFill>
                  <a:srgbClr val="FAFAFA"/>
                </a:solidFill>
                <a:ln w="9525" cmpd="sng">
                  <a:solidFill>
                    <a:srgbClr val="FAFAFA"/>
                  </a:solidFill>
                </a:ln>
              </xdr:spPr>
            </xdr:pic>
            <xdr:sp macro="" textlink="">
              <xdr:nvSpPr>
                <xdr:cNvPr id="81" name="TextBox 80">
                  <a:extLst>
                    <a:ext uri="{FF2B5EF4-FFF2-40B4-BE49-F238E27FC236}">
                      <a16:creationId xmlns:a16="http://schemas.microsoft.com/office/drawing/2014/main" id="{AB3727B8-F4D1-6895-EE53-189BADBB09D1}"/>
                    </a:ext>
                  </a:extLst>
                </xdr:cNvPr>
                <xdr:cNvSpPr txBox="1"/>
              </xdr:nvSpPr>
              <xdr:spPr>
                <a:xfrm>
                  <a:off x="3055039" y="2155052"/>
                  <a:ext cx="1775012" cy="3311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u="sng">
                      <a:solidFill>
                        <a:schemeClr val="accent6">
                          <a:lumMod val="50000"/>
                        </a:schemeClr>
                      </a:solidFill>
                      <a:latin typeface="Segoe UI Semibold" panose="020B0702040204020203" pitchFamily="34" charset="0"/>
                      <a:cs typeface="Segoe UI Semibold" panose="020B0702040204020203" pitchFamily="34" charset="0"/>
                    </a:rPr>
                    <a:t>FILTER</a:t>
                  </a:r>
                  <a:r>
                    <a:rPr lang="en-IN" sz="1400" b="1" u="sng" baseline="0">
                      <a:solidFill>
                        <a:schemeClr val="accent6">
                          <a:lumMod val="50000"/>
                        </a:schemeClr>
                      </a:solidFill>
                      <a:latin typeface="Segoe UI Semibold" panose="020B0702040204020203" pitchFamily="34" charset="0"/>
                      <a:cs typeface="Segoe UI Semibold" panose="020B0702040204020203" pitchFamily="34" charset="0"/>
                    </a:rPr>
                    <a:t> PANEL</a:t>
                  </a:r>
                  <a:endParaRPr lang="en-IN" sz="1400" b="1" u="sng">
                    <a:solidFill>
                      <a:schemeClr val="accent6">
                        <a:lumMod val="50000"/>
                      </a:schemeClr>
                    </a:solidFill>
                    <a:latin typeface="Segoe UI Semibold" panose="020B0702040204020203" pitchFamily="34" charset="0"/>
                    <a:cs typeface="Segoe UI Semibold" panose="020B0702040204020203" pitchFamily="34" charset="0"/>
                  </a:endParaRPr>
                </a:p>
              </xdr:txBody>
            </xdr:sp>
            <mc:AlternateContent xmlns:mc="http://schemas.openxmlformats.org/markup-compatibility/2006" xmlns:a14="http://schemas.microsoft.com/office/drawing/2010/main">
              <mc:Choice Requires="a14">
                <xdr:graphicFrame macro="">
                  <xdr:nvGraphicFramePr>
                    <xdr:cNvPr id="82" name="Outlet Size 1">
                      <a:extLst>
                        <a:ext uri="{FF2B5EF4-FFF2-40B4-BE49-F238E27FC236}">
                          <a16:creationId xmlns:a16="http://schemas.microsoft.com/office/drawing/2014/main" id="{1AFED5B7-247A-4A2A-843F-F0C52CB0CBEC}"/>
                        </a:ext>
                      </a:extLst>
                    </xdr:cNvPr>
                    <xdr:cNvGraphicFramePr/>
                  </xdr:nvGraphicFramePr>
                  <xdr:xfrm>
                    <a:off x="3054045" y="2567248"/>
                    <a:ext cx="1812174" cy="1350126"/>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825719" y="3705934"/>
                      <a:ext cx="1816857" cy="13262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3" name="Outlet Location Type 1">
                      <a:extLst>
                        <a:ext uri="{FF2B5EF4-FFF2-40B4-BE49-F238E27FC236}">
                          <a16:creationId xmlns:a16="http://schemas.microsoft.com/office/drawing/2014/main" id="{1BC8D01E-7C1A-4B2D-9388-2103CF6C2A14}"/>
                        </a:ext>
                      </a:extLst>
                    </xdr:cNvPr>
                    <xdr:cNvGraphicFramePr/>
                  </xdr:nvGraphicFramePr>
                  <xdr:xfrm>
                    <a:off x="3031185" y="4441768"/>
                    <a:ext cx="1828800" cy="135636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5802800" y="5547276"/>
                      <a:ext cx="1833526" cy="133235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84" name="Item Type 1">
                      <a:extLst>
                        <a:ext uri="{FF2B5EF4-FFF2-40B4-BE49-F238E27FC236}">
                          <a16:creationId xmlns:a16="http://schemas.microsoft.com/office/drawing/2014/main" id="{D2D9172C-7E09-40AC-9FD3-60EAA11301A9}"/>
                        </a:ext>
                      </a:extLst>
                    </xdr:cNvPr>
                    <xdr:cNvGraphicFramePr/>
                  </xdr:nvGraphicFramePr>
                  <xdr:xfrm>
                    <a:off x="3045039" y="5979622"/>
                    <a:ext cx="1828800" cy="2695575"/>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5816690" y="7057912"/>
                      <a:ext cx="1833526" cy="2647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pic>
              <xdr:nvPicPr>
                <xdr:cNvPr id="90" name="Picture 89">
                  <a:hlinkClick xmlns:r="http://schemas.openxmlformats.org/officeDocument/2006/relationships" r:id="rId14"/>
                  <a:extLst>
                    <a:ext uri="{FF2B5EF4-FFF2-40B4-BE49-F238E27FC236}">
                      <a16:creationId xmlns:a16="http://schemas.microsoft.com/office/drawing/2014/main" id="{0303C1BD-CCFA-48A8-9473-F06630ED7FE9}"/>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00399" y="8708658"/>
                  <a:ext cx="484909" cy="484909"/>
                </a:xfrm>
                <a:prstGeom prst="rect">
                  <a:avLst/>
                </a:prstGeom>
                <a:solidFill>
                  <a:srgbClr val="FAFAFA"/>
                </a:solidFill>
                <a:ln w="9525" cmpd="sng">
                  <a:solidFill>
                    <a:srgbClr val="FAFAFA"/>
                  </a:solidFill>
                </a:ln>
              </xdr:spPr>
            </xdr:pic>
            <xdr:pic>
              <xdr:nvPicPr>
                <xdr:cNvPr id="92" name="Picture 91">
                  <a:hlinkClick xmlns:r="http://schemas.openxmlformats.org/officeDocument/2006/relationships" r:id="rId16"/>
                  <a:extLst>
                    <a:ext uri="{FF2B5EF4-FFF2-40B4-BE49-F238E27FC236}">
                      <a16:creationId xmlns:a16="http://schemas.microsoft.com/office/drawing/2014/main" id="{EFB33129-021E-40AC-63D3-7A2E2C16BE38}"/>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4225635" y="8714509"/>
                  <a:ext cx="477971" cy="477971"/>
                </a:xfrm>
                <a:prstGeom prst="rect">
                  <a:avLst/>
                </a:prstGeom>
                <a:solidFill>
                  <a:srgbClr val="FAFAFA"/>
                </a:solidFill>
                <a:ln w="9525" cmpd="sng">
                  <a:solidFill>
                    <a:srgbClr val="FAFAFA"/>
                  </a:solidFill>
                </a:ln>
              </xdr:spPr>
            </xdr:pic>
          </xdr:grpSp>
          <xdr:sp macro="" textlink="">
            <xdr:nvSpPr>
              <xdr:cNvPr id="108" name="TextBox 107">
                <a:extLst>
                  <a:ext uri="{FF2B5EF4-FFF2-40B4-BE49-F238E27FC236}">
                    <a16:creationId xmlns:a16="http://schemas.microsoft.com/office/drawing/2014/main" id="{EFA0D281-D454-44FD-90DE-181391741DEB}"/>
                  </a:ext>
                </a:extLst>
              </xdr:cNvPr>
              <xdr:cNvSpPr txBox="1"/>
            </xdr:nvSpPr>
            <xdr:spPr>
              <a:xfrm>
                <a:off x="6650180" y="2272145"/>
                <a:ext cx="210589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400" b="1">
                    <a:latin typeface="Aptos Display" panose="020B0004020202020204" pitchFamily="34" charset="0"/>
                  </a:rPr>
                  <a:t>India's Last Minute App</a:t>
                </a:r>
              </a:p>
            </xdr:txBody>
          </xdr:sp>
        </xdr:grpSp>
        <xdr:cxnSp macro="">
          <xdr:nvCxnSpPr>
            <xdr:cNvPr id="111" name="Straight Connector 110">
              <a:extLst>
                <a:ext uri="{FF2B5EF4-FFF2-40B4-BE49-F238E27FC236}">
                  <a16:creationId xmlns:a16="http://schemas.microsoft.com/office/drawing/2014/main" id="{D8788899-44F8-0E55-42BF-3EDC8745C013}"/>
                </a:ext>
              </a:extLst>
            </xdr:cNvPr>
            <xdr:cNvCxnSpPr/>
          </xdr:nvCxnSpPr>
          <xdr:spPr>
            <a:xfrm>
              <a:off x="12113762" y="4595635"/>
              <a:ext cx="8965" cy="5165300"/>
            </a:xfrm>
            <a:prstGeom prst="line">
              <a:avLst/>
            </a:prstGeom>
            <a:ln w="254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xnSp macro="">
          <xdr:nvCxnSpPr>
            <xdr:cNvPr id="115" name="Straight Connector 114">
              <a:extLst>
                <a:ext uri="{FF2B5EF4-FFF2-40B4-BE49-F238E27FC236}">
                  <a16:creationId xmlns:a16="http://schemas.microsoft.com/office/drawing/2014/main" id="{DD5EDC03-E92D-4181-ADD4-8EF52B6A5214}"/>
                </a:ext>
              </a:extLst>
            </xdr:cNvPr>
            <xdr:cNvCxnSpPr/>
          </xdr:nvCxnSpPr>
          <xdr:spPr>
            <a:xfrm flipH="1">
              <a:off x="9102436" y="7170950"/>
              <a:ext cx="2941530" cy="236"/>
            </a:xfrm>
            <a:prstGeom prst="line">
              <a:avLst/>
            </a:prstGeom>
            <a:ln w="254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xnSp macro="">
          <xdr:nvCxnSpPr>
            <xdr:cNvPr id="125" name="Straight Connector 124">
              <a:extLst>
                <a:ext uri="{FF2B5EF4-FFF2-40B4-BE49-F238E27FC236}">
                  <a16:creationId xmlns:a16="http://schemas.microsoft.com/office/drawing/2014/main" id="{261774FF-FF77-4896-83EA-BF0764099E69}"/>
                </a:ext>
              </a:extLst>
            </xdr:cNvPr>
            <xdr:cNvCxnSpPr/>
          </xdr:nvCxnSpPr>
          <xdr:spPr>
            <a:xfrm>
              <a:off x="18565091" y="3976155"/>
              <a:ext cx="30480" cy="3103418"/>
            </a:xfrm>
            <a:prstGeom prst="line">
              <a:avLst/>
            </a:prstGeom>
            <a:ln w="254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xnSp macro="">
          <xdr:nvCxnSpPr>
            <xdr:cNvPr id="127" name="Straight Connector 126">
              <a:extLst>
                <a:ext uri="{FF2B5EF4-FFF2-40B4-BE49-F238E27FC236}">
                  <a16:creationId xmlns:a16="http://schemas.microsoft.com/office/drawing/2014/main" id="{CA942C92-61A4-4260-90BE-0383C07A299C}"/>
                </a:ext>
              </a:extLst>
            </xdr:cNvPr>
            <xdr:cNvCxnSpPr/>
          </xdr:nvCxnSpPr>
          <xdr:spPr>
            <a:xfrm flipH="1">
              <a:off x="15951965" y="7164482"/>
              <a:ext cx="5318919" cy="7926"/>
            </a:xfrm>
            <a:prstGeom prst="line">
              <a:avLst/>
            </a:prstGeom>
            <a:ln w="254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cxnSp macro="">
          <xdr:nvCxnSpPr>
            <xdr:cNvPr id="131" name="Straight Connector 130">
              <a:extLst>
                <a:ext uri="{FF2B5EF4-FFF2-40B4-BE49-F238E27FC236}">
                  <a16:creationId xmlns:a16="http://schemas.microsoft.com/office/drawing/2014/main" id="{1BB40C9E-F222-4C9A-AE7F-0FB24F96D9DF}"/>
                </a:ext>
              </a:extLst>
            </xdr:cNvPr>
            <xdr:cNvCxnSpPr/>
          </xdr:nvCxnSpPr>
          <xdr:spPr>
            <a:xfrm flipH="1">
              <a:off x="15913865" y="3881449"/>
              <a:ext cx="5318919" cy="7926"/>
            </a:xfrm>
            <a:prstGeom prst="line">
              <a:avLst/>
            </a:prstGeom>
            <a:ln w="25400">
              <a:solidFill>
                <a:schemeClr val="bg1">
                  <a:lumMod val="85000"/>
                </a:schemeClr>
              </a:solidFill>
            </a:ln>
          </xdr:spPr>
          <xdr:style>
            <a:lnRef idx="3">
              <a:schemeClr val="accent3"/>
            </a:lnRef>
            <a:fillRef idx="0">
              <a:schemeClr val="accent3"/>
            </a:fillRef>
            <a:effectRef idx="2">
              <a:schemeClr val="accent3"/>
            </a:effectRef>
            <a:fontRef idx="minor">
              <a:schemeClr val="tx1"/>
            </a:fontRef>
          </xdr:style>
        </xdr:cxnSp>
      </xdr:grpSp>
      <xdr:sp macro="" textlink="">
        <xdr:nvSpPr>
          <xdr:cNvPr id="134" name="TextBox 133">
            <a:extLst>
              <a:ext uri="{FF2B5EF4-FFF2-40B4-BE49-F238E27FC236}">
                <a16:creationId xmlns:a16="http://schemas.microsoft.com/office/drawing/2014/main" id="{02849745-7924-9FD4-1AB9-2D21E4E87AC8}"/>
              </a:ext>
            </a:extLst>
          </xdr:cNvPr>
          <xdr:cNvSpPr txBox="1"/>
        </xdr:nvSpPr>
        <xdr:spPr>
          <a:xfrm>
            <a:off x="16683010" y="10246658"/>
            <a:ext cx="815788" cy="248539"/>
          </a:xfrm>
          <a:prstGeom prst="rect">
            <a:avLst/>
          </a:prstGeom>
          <a:solidFill>
            <a:srgbClr val="FAFAFA"/>
          </a:solidFill>
          <a:ln w="9525" cmpd="sng">
            <a:solidFill>
              <a:srgbClr val="FAFA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Total Sales</a:t>
            </a:r>
          </a:p>
        </xdr:txBody>
      </xdr:sp>
      <xdr:sp macro="" textlink="">
        <xdr:nvSpPr>
          <xdr:cNvPr id="135" name="TextBox 134">
            <a:extLst>
              <a:ext uri="{FF2B5EF4-FFF2-40B4-BE49-F238E27FC236}">
                <a16:creationId xmlns:a16="http://schemas.microsoft.com/office/drawing/2014/main" id="{D3F5C857-26E6-48C7-B3B9-6F7BE6C7E4C8}"/>
              </a:ext>
            </a:extLst>
          </xdr:cNvPr>
          <xdr:cNvSpPr txBox="1"/>
        </xdr:nvSpPr>
        <xdr:spPr>
          <a:xfrm>
            <a:off x="18323860" y="10224092"/>
            <a:ext cx="815788" cy="248539"/>
          </a:xfrm>
          <a:prstGeom prst="rect">
            <a:avLst/>
          </a:prstGeom>
          <a:solidFill>
            <a:srgbClr val="FAFAFA"/>
          </a:solidFill>
          <a:ln w="9525" cmpd="sng">
            <a:solidFill>
              <a:srgbClr val="FAFA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Avg Sales</a:t>
            </a:r>
          </a:p>
        </xdr:txBody>
      </xdr:sp>
      <xdr:sp macro="" textlink="">
        <xdr:nvSpPr>
          <xdr:cNvPr id="137" name="TextBox 136">
            <a:extLst>
              <a:ext uri="{FF2B5EF4-FFF2-40B4-BE49-F238E27FC236}">
                <a16:creationId xmlns:a16="http://schemas.microsoft.com/office/drawing/2014/main" id="{29662D0B-3880-4DF2-AE55-712D33AD85D8}"/>
              </a:ext>
            </a:extLst>
          </xdr:cNvPr>
          <xdr:cNvSpPr txBox="1"/>
        </xdr:nvSpPr>
        <xdr:spPr>
          <a:xfrm>
            <a:off x="19816329" y="10198744"/>
            <a:ext cx="815788" cy="251012"/>
          </a:xfrm>
          <a:prstGeom prst="rect">
            <a:avLst/>
          </a:prstGeom>
          <a:solidFill>
            <a:srgbClr val="FAFAFA"/>
          </a:solidFill>
          <a:ln w="9525" cmpd="sng">
            <a:solidFill>
              <a:srgbClr val="FAFAFA"/>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No of Item</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v Patel" refreshedDate="45696.037741319444" createdVersion="8" refreshedVersion="8" minRefreshableVersion="3" recordCount="8523" xr:uid="{5A0C2A3E-2D6C-4466-AD65-E99A2C4E7354}">
  <cacheSource type="worksheet">
    <worksheetSource name="Table1"/>
  </cacheSource>
  <cacheFields count="13">
    <cacheField name="Item Fat Content" numFmtId="0">
      <sharedItems containsBlank="1" count="3">
        <s v="Regular"/>
        <s v="Low Fat"/>
        <m u="1"/>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ntainsBlank="1" count="5">
        <s v="Supermarket Type1"/>
        <s v="Supermarket Type2"/>
        <s v="Grocery Store"/>
        <s v="Supermarket Type3"/>
        <m u="1"/>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67058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FFE20F-ED3A-461F-9DD1-287A487C71A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65:B82" firstHeaderRow="1" firstDataRow="1" firstDataCol="1"/>
  <pivotFields count="13">
    <pivotField showAll="0">
      <items count="4">
        <item x="1"/>
        <item x="0"/>
        <item m="1" x="2"/>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items count="6">
        <item x="2"/>
        <item x="0"/>
        <item x="1"/>
        <item x="3"/>
        <item m="1" x="4"/>
        <item t="default"/>
      </items>
    </pivotField>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19">
    <format dxfId="18">
      <pivotArea type="all" dataOnly="0" outline="0" fieldPosition="0"/>
    </format>
    <format dxfId="17">
      <pivotArea outline="0" collapsedLevelsAreSubtotals="1" fieldPosition="0"/>
    </format>
    <format dxfId="16">
      <pivotArea type="all" dataOnly="0" outline="0" fieldPosition="0"/>
    </format>
    <format dxfId="15">
      <pivotArea outline="0" collapsedLevelsAreSubtotals="1" fieldPosition="0"/>
    </format>
    <format dxfId="14">
      <pivotArea type="all" dataOnly="0" outline="0"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field="0" type="button" dataOnly="0" labelOnly="1" outline="0"/>
    </format>
    <format dxfId="9">
      <pivotArea dataOnly="0" labelOnly="1" grandRow="1" outline="0" fieldPosition="0"/>
    </format>
    <format dxfId="8">
      <pivotArea dataOnly="0" labelOnly="1" outline="0" axis="axisValues" fieldPosition="0"/>
    </format>
    <format dxfId="7">
      <pivotArea collapsedLevelsAreSubtotals="1" fieldPosition="0">
        <references count="1">
          <reference field="3" count="1">
            <x v="12"/>
          </reference>
        </references>
      </pivotArea>
    </format>
    <format dxfId="6">
      <pivotArea collapsedLevelsAreSubtotals="1" fieldPosition="0">
        <references count="1">
          <reference field="3" count="15">
            <x v="0"/>
            <x v="1"/>
            <x v="2"/>
            <x v="3"/>
            <x v="4"/>
            <x v="5"/>
            <x v="6"/>
            <x v="7"/>
            <x v="8"/>
            <x v="9"/>
            <x v="10"/>
            <x v="11"/>
            <x v="13"/>
            <x v="14"/>
            <x v="15"/>
          </reference>
        </references>
      </pivotArea>
    </format>
    <format dxfId="5">
      <pivotArea type="all" dataOnly="0" outline="0" fieldPosition="0"/>
    </format>
    <format dxfId="4">
      <pivotArea outline="0" collapsedLevelsAreSubtotals="1" fieldPosition="0"/>
    </format>
    <format dxfId="3">
      <pivotArea field="3" type="button" dataOnly="0" labelOnly="1" outline="0" axis="axisRow" fieldPosition="0"/>
    </format>
    <format dxfId="2">
      <pivotArea dataOnly="0" labelOnly="1" fieldPosition="0">
        <references count="1">
          <reference field="3" count="0"/>
        </references>
      </pivotArea>
    </format>
    <format dxfId="1">
      <pivotArea dataOnly="0" labelOnly="1" grandRow="1" outline="0" fieldPosition="0"/>
    </format>
    <format dxfId="0">
      <pivotArea dataOnly="0" labelOnly="1" outline="0" axis="axisValues" fieldPosition="0"/>
    </format>
  </formats>
  <chartFormats count="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B4ED2B-BE95-4FEB-BC24-236FD522A2F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D5"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6">
        <item x="2"/>
        <item x="0"/>
        <item x="1"/>
        <item x="3"/>
        <item m="1" x="4"/>
        <item t="default"/>
      </items>
    </pivotField>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of Sales2" fld="11" subtotal="average" baseField="0" baseItem="1"/>
    <dataField name="No of items" fld="1" subtotal="count" baseField="0" baseItem="2"/>
    <dataField name="Average of Rating" fld="12" subtotal="average" baseField="0" baseItem="1"/>
  </dataFields>
  <formats count="9">
    <format dxfId="27">
      <pivotArea type="all" dataOnly="0" outline="0" fieldPosition="0"/>
    </format>
    <format dxfId="26">
      <pivotArea outline="0" collapsedLevelsAreSubtotals="1" fieldPosition="0"/>
    </format>
    <format dxfId="25">
      <pivotArea dataOnly="0" labelOnly="1" outline="0" fieldPosition="0">
        <references count="1">
          <reference field="4294967294" count="4">
            <x v="0"/>
            <x v="1"/>
            <x v="2"/>
            <x v="3"/>
          </reference>
        </references>
      </pivotArea>
    </format>
    <format dxfId="24">
      <pivotArea type="all" dataOnly="0" outline="0" fieldPosition="0"/>
    </format>
    <format dxfId="23">
      <pivotArea outline="0" collapsedLevelsAreSubtotals="1" fieldPosition="0"/>
    </format>
    <format dxfId="22">
      <pivotArea dataOnly="0" labelOnly="1" outline="0" fieldPosition="0">
        <references count="1">
          <reference field="4294967294" count="4">
            <x v="0"/>
            <x v="1"/>
            <x v="2"/>
            <x v="3"/>
          </reference>
        </references>
      </pivotArea>
    </format>
    <format dxfId="21">
      <pivotArea type="all" dataOnly="0" outline="0" fieldPosition="0"/>
    </format>
    <format dxfId="20">
      <pivotArea outline="0" collapsedLevelsAreSubtotals="1" fieldPosition="0"/>
    </format>
    <format dxfId="1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E3E7B1-0648-40F7-9D5B-3F1560C203D8}"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6">
  <location ref="A135:B139" firstHeaderRow="1" firstDataRow="1" firstDataCol="1"/>
  <pivotFields count="13">
    <pivotField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6">
        <item x="2"/>
        <item x="3"/>
        <item x="1"/>
        <item x="0"/>
        <item m="1" x="4"/>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dataFields>
  <formats count="22">
    <format dxfId="49">
      <pivotArea type="all" dataOnly="0" outline="0"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type="all" dataOnly="0" outline="0" fieldPosition="0"/>
    </format>
    <format dxfId="42">
      <pivotArea field="0" type="button" dataOnly="0" labelOnly="1" outline="0"/>
    </format>
    <format dxfId="41">
      <pivotArea type="all" dataOnly="0" outline="0" fieldPosition="0"/>
    </format>
    <format dxfId="40">
      <pivotArea outline="0" collapsedLevelsAreSubtotals="1" fieldPosition="0"/>
    </format>
    <format dxfId="39">
      <pivotArea field="4" type="button" dataOnly="0" labelOnly="1" outline="0"/>
    </format>
    <format dxfId="38">
      <pivotArea outline="0" collapsedLevelsAreSubtotals="1" fieldPosition="0"/>
    </format>
    <format dxfId="37">
      <pivotArea type="all" dataOnly="0" outline="0" fieldPosition="0"/>
    </format>
    <format dxfId="36">
      <pivotArea outline="0" collapsedLevelsAreSubtotals="1" fieldPosition="0"/>
    </format>
    <format dxfId="35">
      <pivotArea field="6" type="button" dataOnly="0" labelOnly="1" outline="0"/>
    </format>
    <format dxfId="34">
      <pivotArea dataOnly="0" labelOnly="1" grandRow="1" outline="0" fieldPosition="0"/>
    </format>
    <format dxfId="33">
      <pivotArea dataOnly="0" labelOnly="1" outline="0" axis="axisValues" fieldPosition="0"/>
    </format>
    <format dxfId="32">
      <pivotArea type="all" dataOnly="0" outline="0" fieldPosition="0"/>
    </format>
    <format dxfId="31">
      <pivotArea outline="0" collapsedLevelsAreSubtotals="1" fieldPosition="0"/>
    </format>
    <format dxfId="30">
      <pivotArea field="8" type="button" dataOnly="0" labelOnly="1" outline="0" axis="axisRow" fieldPosition="0"/>
    </format>
    <format dxfId="29">
      <pivotArea dataOnly="0" labelOnly="1" fieldPosition="0">
        <references count="1">
          <reference field="8" count="0"/>
        </references>
      </pivotArea>
    </format>
    <format dxfId="28">
      <pivotArea dataOnly="0" labelOnly="1" outline="0" axis="axisValues" fieldPosition="0"/>
    </format>
  </formats>
  <chartFormats count="3">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4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4F75C5-649B-48A6-8946-FA51129E43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A104:B108" firstHeaderRow="1" firstDataRow="1" firstDataCol="1"/>
  <pivotFields count="13">
    <pivotField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6">
        <item x="2"/>
        <item x="0"/>
        <item x="1"/>
        <item x="3"/>
        <item m="1" x="4"/>
        <item t="default"/>
      </items>
    </pivotField>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18">
    <format dxfId="67">
      <pivotArea type="all" dataOnly="0" outline="0" fieldPosition="0"/>
    </format>
    <format dxfId="66">
      <pivotArea outline="0" collapsedLevelsAreSubtotals="1" fieldPosition="0"/>
    </format>
    <format dxfId="65">
      <pivotArea type="all" dataOnly="0" outline="0" fieldPosition="0"/>
    </format>
    <format dxfId="64">
      <pivotArea outline="0" collapsedLevelsAreSubtotals="1" fieldPosition="0"/>
    </format>
    <format dxfId="63">
      <pivotArea type="all" dataOnly="0" outline="0" fieldPosition="0"/>
    </format>
    <format dxfId="62">
      <pivotArea outline="0" collapsedLevelsAreSubtotals="1" fieldPosition="0"/>
    </format>
    <format dxfId="61">
      <pivotArea type="all" dataOnly="0" outline="0" fieldPosition="0"/>
    </format>
    <format dxfId="60">
      <pivotArea field="0" type="button" dataOnly="0" labelOnly="1" outline="0"/>
    </format>
    <format dxfId="59">
      <pivotArea type="all" dataOnly="0" outline="0" fieldPosition="0"/>
    </format>
    <format dxfId="58">
      <pivotArea outline="0" collapsedLevelsAreSubtotals="1" fieldPosition="0"/>
    </format>
    <format dxfId="57">
      <pivotArea field="4" type="button" dataOnly="0" labelOnly="1" outline="0"/>
    </format>
    <format dxfId="56">
      <pivotArea outline="0" collapsedLevelsAreSubtotals="1" fieldPosition="0"/>
    </format>
    <format dxfId="55">
      <pivotArea type="all" dataOnly="0" outline="0" fieldPosition="0"/>
    </format>
    <format dxfId="54">
      <pivotArea outline="0" collapsedLevelsAreSubtotals="1" fieldPosition="0"/>
    </format>
    <format dxfId="53">
      <pivotArea field="7" type="button" dataOnly="0" labelOnly="1" outline="0" axis="axisRow" fieldPosition="0"/>
    </format>
    <format dxfId="52">
      <pivotArea dataOnly="0" labelOnly="1" fieldPosition="0">
        <references count="1">
          <reference field="7" count="0"/>
        </references>
      </pivotArea>
    </format>
    <format dxfId="51">
      <pivotArea dataOnly="0" labelOnly="1" grandRow="1" outline="0" fieldPosition="0"/>
    </format>
    <format dxfId="50">
      <pivotArea dataOnly="0" labelOnly="1" outline="0" axis="axisValues" fieldPosition="0"/>
    </format>
  </formats>
  <chartFormats count="12">
    <chartFormat chart="13"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7" count="1" selected="0">
            <x v="0"/>
          </reference>
        </references>
      </pivotArea>
    </chartFormat>
    <chartFormat chart="16" format="7">
      <pivotArea type="data" outline="0" fieldPosition="0">
        <references count="2">
          <reference field="4294967294" count="1" selected="0">
            <x v="0"/>
          </reference>
          <reference field="7" count="1" selected="0">
            <x v="1"/>
          </reference>
        </references>
      </pivotArea>
    </chartFormat>
    <chartFormat chart="16" format="8">
      <pivotArea type="data" outline="0" fieldPosition="0">
        <references count="2">
          <reference field="4294967294" count="1" selected="0">
            <x v="0"/>
          </reference>
          <reference field="7" count="1" selected="0">
            <x v="2"/>
          </reference>
        </references>
      </pivotArea>
    </chartFormat>
    <chartFormat chart="13" format="1">
      <pivotArea type="data" outline="0" fieldPosition="0">
        <references count="2">
          <reference field="4294967294" count="1" selected="0">
            <x v="0"/>
          </reference>
          <reference field="7" count="1" selected="0">
            <x v="0"/>
          </reference>
        </references>
      </pivotArea>
    </chartFormat>
    <chartFormat chart="13" format="2">
      <pivotArea type="data" outline="0" fieldPosition="0">
        <references count="2">
          <reference field="4294967294" count="1" selected="0">
            <x v="0"/>
          </reference>
          <reference field="7" count="1" selected="0">
            <x v="1"/>
          </reference>
        </references>
      </pivotArea>
    </chartFormat>
    <chartFormat chart="13" format="3">
      <pivotArea type="data" outline="0" fieldPosition="0">
        <references count="2">
          <reference field="4294967294" count="1" selected="0">
            <x v="0"/>
          </reference>
          <reference field="7" count="1" selected="0">
            <x v="2"/>
          </reference>
        </references>
      </pivotArea>
    </chartFormat>
    <chartFormat chart="32" format="9" series="1">
      <pivotArea type="data" outline="0" fieldPosition="0">
        <references count="1">
          <reference field="4294967294" count="1" selected="0">
            <x v="0"/>
          </reference>
        </references>
      </pivotArea>
    </chartFormat>
    <chartFormat chart="32" format="10">
      <pivotArea type="data" outline="0" fieldPosition="0">
        <references count="2">
          <reference field="4294967294" count="1" selected="0">
            <x v="0"/>
          </reference>
          <reference field="7" count="1" selected="0">
            <x v="0"/>
          </reference>
        </references>
      </pivotArea>
    </chartFormat>
    <chartFormat chart="32" format="11">
      <pivotArea type="data" outline="0" fieldPosition="0">
        <references count="2">
          <reference field="4294967294" count="1" selected="0">
            <x v="0"/>
          </reference>
          <reference field="7" count="1" selected="0">
            <x v="1"/>
          </reference>
        </references>
      </pivotArea>
    </chartFormat>
    <chartFormat chart="32" format="12">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EB52A0-F422-4995-A5A6-2C8BD83BD18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0">
  <location ref="A88:B98" firstHeaderRow="1" firstDataRow="1" firstDataCol="1"/>
  <pivotFields count="13">
    <pivotField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6">
        <item x="2"/>
        <item x="0"/>
        <item x="1"/>
        <item x="3"/>
        <item m="1" x="4"/>
        <item t="default"/>
      </items>
    </pivotField>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15">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type="all" dataOnly="0" outline="0" fieldPosition="0"/>
    </format>
    <format dxfId="75">
      <pivotArea field="0" type="button" dataOnly="0" labelOnly="1" outline="0"/>
    </format>
    <format dxfId="74">
      <pivotArea collapsedLevelsAreSubtotals="1" fieldPosition="0">
        <references count="1">
          <reference field="4" count="0"/>
        </references>
      </pivotArea>
    </format>
    <format dxfId="73">
      <pivotArea type="all" dataOnly="0" outline="0" fieldPosition="0"/>
    </format>
    <format dxfId="72">
      <pivotArea outline="0" collapsedLevelsAreSubtotals="1" fieldPosition="0"/>
    </format>
    <format dxfId="71">
      <pivotArea field="4" type="button" dataOnly="0" labelOnly="1" outline="0" axis="axisRow" fieldPosition="0"/>
    </format>
    <format dxfId="70">
      <pivotArea dataOnly="0" labelOnly="1" fieldPosition="0">
        <references count="1">
          <reference field="4" count="0"/>
        </references>
      </pivotArea>
    </format>
    <format dxfId="69">
      <pivotArea dataOnly="0" labelOnly="1" grandRow="1" outline="0" fieldPosition="0"/>
    </format>
    <format dxfId="68">
      <pivotArea dataOnly="0" labelOnly="1" outline="0" axis="axisValues" fieldPosition="0"/>
    </format>
  </formats>
  <chartFormats count="21">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 chart="28" format="12" series="1">
      <pivotArea type="data" outline="0" fieldPosition="0">
        <references count="1">
          <reference field="4294967294" count="1" selected="0">
            <x v="0"/>
          </reference>
        </references>
      </pivotArea>
    </chartFormat>
    <chartFormat chart="28" format="13">
      <pivotArea type="data" outline="0" fieldPosition="0">
        <references count="2">
          <reference field="4294967294" count="1" selected="0">
            <x v="0"/>
          </reference>
          <reference field="4" count="1" selected="0">
            <x v="0"/>
          </reference>
        </references>
      </pivotArea>
    </chartFormat>
    <chartFormat chart="28" format="14">
      <pivotArea type="data" outline="0" fieldPosition="0">
        <references count="2">
          <reference field="4294967294" count="1" selected="0">
            <x v="0"/>
          </reference>
          <reference field="4" count="1" selected="0">
            <x v="1"/>
          </reference>
        </references>
      </pivotArea>
    </chartFormat>
    <chartFormat chart="28" format="15">
      <pivotArea type="data" outline="0" fieldPosition="0">
        <references count="2">
          <reference field="4294967294" count="1" selected="0">
            <x v="0"/>
          </reference>
          <reference field="4" count="1" selected="0">
            <x v="2"/>
          </reference>
        </references>
      </pivotArea>
    </chartFormat>
    <chartFormat chart="28" format="16">
      <pivotArea type="data" outline="0" fieldPosition="0">
        <references count="2">
          <reference field="4294967294" count="1" selected="0">
            <x v="0"/>
          </reference>
          <reference field="4" count="1" selected="0">
            <x v="3"/>
          </reference>
        </references>
      </pivotArea>
    </chartFormat>
    <chartFormat chart="28" format="17">
      <pivotArea type="data" outline="0" fieldPosition="0">
        <references count="2">
          <reference field="4294967294" count="1" selected="0">
            <x v="0"/>
          </reference>
          <reference field="4" count="1" selected="0">
            <x v="4"/>
          </reference>
        </references>
      </pivotArea>
    </chartFormat>
    <chartFormat chart="28" format="18">
      <pivotArea type="data" outline="0" fieldPosition="0">
        <references count="2">
          <reference field="4294967294" count="1" selected="0">
            <x v="0"/>
          </reference>
          <reference field="4" count="1" selected="0">
            <x v="5"/>
          </reference>
        </references>
      </pivotArea>
    </chartFormat>
    <chartFormat chart="28" format="19">
      <pivotArea type="data" outline="0" fieldPosition="0">
        <references count="2">
          <reference field="4294967294" count="1" selected="0">
            <x v="0"/>
          </reference>
          <reference field="4" count="1" selected="0">
            <x v="6"/>
          </reference>
        </references>
      </pivotArea>
    </chartFormat>
    <chartFormat chart="28" format="20">
      <pivotArea type="data" outline="0" fieldPosition="0">
        <references count="2">
          <reference field="4294967294" count="1" selected="0">
            <x v="0"/>
          </reference>
          <reference field="4" count="1" selected="0">
            <x v="7"/>
          </reference>
        </references>
      </pivotArea>
    </chartFormat>
    <chartFormat chart="28" format="2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53A676-0BE7-4EEB-97AE-AEA7459B8C2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18:B122" firstHeaderRow="1" firstDataRow="1" firstDataCol="1"/>
  <pivotFields count="13">
    <pivotField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6">
        <item x="2"/>
        <item x="0"/>
        <item x="1"/>
        <item x="3"/>
        <item m="1" x="4"/>
        <item t="default"/>
      </items>
    </pivotField>
    <pivotField showAll="0"/>
    <pivotField showAll="0"/>
    <pivotField dataField="1" showAll="0"/>
    <pivotField showAll="0"/>
  </pivotFields>
  <rowFields count="1">
    <field x="6"/>
  </rowFields>
  <rowItems count="4">
    <i>
      <x v="2"/>
    </i>
    <i>
      <x v="1"/>
    </i>
    <i>
      <x/>
    </i>
    <i t="grand">
      <x/>
    </i>
  </rowItems>
  <colItems count="1">
    <i/>
  </colItems>
  <dataFields count="1">
    <dataField name="Sum of Sales" fld="11" baseField="0" baseItem="0"/>
  </dataFields>
  <formats count="18">
    <format dxfId="100">
      <pivotArea type="all" dataOnly="0" outline="0" fieldPosition="0"/>
    </format>
    <format dxfId="99">
      <pivotArea outline="0" collapsedLevelsAreSubtotals="1" fieldPosition="0"/>
    </format>
    <format dxfId="98">
      <pivotArea type="all" dataOnly="0" outline="0" fieldPosition="0"/>
    </format>
    <format dxfId="97">
      <pivotArea outline="0" collapsedLevelsAreSubtotals="1" fieldPosition="0"/>
    </format>
    <format dxfId="96">
      <pivotArea type="all" dataOnly="0" outline="0" fieldPosition="0"/>
    </format>
    <format dxfId="95">
      <pivotArea outline="0" collapsedLevelsAreSubtotals="1" fieldPosition="0"/>
    </format>
    <format dxfId="94">
      <pivotArea type="all" dataOnly="0" outline="0" fieldPosition="0"/>
    </format>
    <format dxfId="93">
      <pivotArea field="0" type="button" dataOnly="0" labelOnly="1" outline="0"/>
    </format>
    <format dxfId="92">
      <pivotArea type="all" dataOnly="0" outline="0" fieldPosition="0"/>
    </format>
    <format dxfId="91">
      <pivotArea outline="0" collapsedLevelsAreSubtotals="1" fieldPosition="0"/>
    </format>
    <format dxfId="90">
      <pivotArea field="4" type="button" dataOnly="0" labelOnly="1" outline="0"/>
    </format>
    <format dxfId="89">
      <pivotArea outline="0" collapsedLevelsAreSubtotals="1" fieldPosition="0"/>
    </format>
    <format dxfId="88">
      <pivotArea type="all" dataOnly="0" outline="0" fieldPosition="0"/>
    </format>
    <format dxfId="87">
      <pivotArea outline="0" collapsedLevelsAreSubtotals="1" fieldPosition="0"/>
    </format>
    <format dxfId="86">
      <pivotArea field="6" type="button" dataOnly="0" labelOnly="1" outline="0" axis="axisRow" fieldPosition="0"/>
    </format>
    <format dxfId="85">
      <pivotArea dataOnly="0" labelOnly="1" fieldPosition="0">
        <references count="1">
          <reference field="6" count="0"/>
        </references>
      </pivotArea>
    </format>
    <format dxfId="84">
      <pivotArea dataOnly="0" labelOnly="1" grandRow="1" outline="0" fieldPosition="0"/>
    </format>
    <format dxfId="8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A231EC5-E6BD-4AFE-BE85-603F2DBA4843}"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9">
  <location ref="A38:C43" firstHeaderRow="1" firstDataRow="2" firstDataCol="1"/>
  <pivotFields count="13">
    <pivotField axis="axisCol" showAll="0">
      <items count="4">
        <item x="0"/>
        <item m="1" x="2"/>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6">
        <item x="2"/>
        <item x="0"/>
        <item x="1"/>
        <item x="3"/>
        <item m="1" x="4"/>
        <item t="default"/>
      </items>
    </pivotField>
    <pivotField showAll="0"/>
    <pivotField showAll="0"/>
    <pivotField dataField="1" showAll="0"/>
    <pivotField showAll="0"/>
  </pivotFields>
  <rowFields count="1">
    <field x="6"/>
  </rowFields>
  <rowItems count="4">
    <i>
      <x/>
    </i>
    <i>
      <x v="1"/>
    </i>
    <i>
      <x v="2"/>
    </i>
    <i t="grand">
      <x/>
    </i>
  </rowItems>
  <colFields count="1">
    <field x="0"/>
  </colFields>
  <colItems count="2">
    <i>
      <x/>
    </i>
    <i>
      <x v="2"/>
    </i>
  </colItems>
  <dataFields count="1">
    <dataField name="Sum of Sales" fld="11" baseField="0" baseItem="0" numFmtId="167"/>
  </dataFields>
  <formats count="16">
    <format dxfId="116">
      <pivotArea type="all" dataOnly="0" outline="0" fieldPosition="0"/>
    </format>
    <format dxfId="115">
      <pivotArea outline="0" collapsedLevelsAreSubtotals="1" fieldPosition="0"/>
    </format>
    <format dxfId="114">
      <pivotArea type="all" dataOnly="0"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type="all" dataOnly="0" outline="0" fieldPosition="0"/>
    </format>
    <format dxfId="109">
      <pivotArea outline="0" collapsedLevelsAreSubtotals="1" fieldPosition="0"/>
    </format>
    <format dxfId="108">
      <pivotArea type="origin" dataOnly="0" labelOnly="1" outline="0" fieldPosition="0"/>
    </format>
    <format dxfId="107">
      <pivotArea field="0" type="button" dataOnly="0" labelOnly="1" outline="0" axis="axisCol" fieldPosition="0"/>
    </format>
    <format dxfId="106">
      <pivotArea type="topRight" dataOnly="0" labelOnly="1" outline="0" fieldPosition="0"/>
    </format>
    <format dxfId="105">
      <pivotArea field="6" type="button" dataOnly="0" labelOnly="1" outline="0" axis="axisRow" fieldPosition="0"/>
    </format>
    <format dxfId="104">
      <pivotArea dataOnly="0" labelOnly="1" fieldPosition="0">
        <references count="1">
          <reference field="6" count="0"/>
        </references>
      </pivotArea>
    </format>
    <format dxfId="103">
      <pivotArea dataOnly="0" labelOnly="1" grandRow="1" outline="0" fieldPosition="0"/>
    </format>
    <format dxfId="102">
      <pivotArea dataOnly="0" labelOnly="1" fieldPosition="0">
        <references count="1">
          <reference field="0" count="0"/>
        </references>
      </pivotArea>
    </format>
    <format dxfId="101">
      <pivotArea outline="0" collapsedLevelsAreSubtotals="1" fieldPosition="0"/>
    </format>
  </formats>
  <chartFormats count="8">
    <chartFormat chart="0" format="0" series="1">
      <pivotArea type="data" outline="0" fieldPosition="0">
        <references count="2">
          <reference field="4294967294" count="1" selected="0">
            <x v="0"/>
          </reference>
          <reference field="0" count="1" selected="0">
            <x v="2"/>
          </reference>
        </references>
      </pivotArea>
    </chartFormat>
    <chartFormat chart="0" format="1" series="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2">
          <reference field="4294967294" count="1" selected="0">
            <x v="0"/>
          </reference>
          <reference field="0" count="1" selected="0">
            <x v="0"/>
          </reference>
        </references>
      </pivotArea>
    </chartFormat>
    <chartFormat chart="2" format="5"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7" format="7" series="1">
      <pivotArea type="data" outline="0" fieldPosition="0">
        <references count="2">
          <reference field="4294967294" count="1" selected="0">
            <x v="0"/>
          </reference>
          <reference field="0" count="1" selected="0">
            <x v="0"/>
          </reference>
        </references>
      </pivotArea>
    </chartFormat>
    <chartFormat chart="17" format="8"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1F9D785-A27E-44B6-80FD-13F9B81CC666}" name="PivotTable1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2">
  <location ref="A147:B151" firstHeaderRow="1" firstDataRow="1" firstDataCol="1"/>
  <pivotFields count="13">
    <pivotField showAll="0">
      <items count="4">
        <item x="1"/>
        <item x="0"/>
        <item m="1" x="2"/>
        <item t="default"/>
      </items>
    </pivotField>
    <pivotField showAll="0"/>
    <pivotField showAll="0"/>
    <pivotField dataField="1"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6">
        <item x="2"/>
        <item x="3"/>
        <item x="1"/>
        <item x="0"/>
        <item m="1" x="4"/>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Item Type" fld="3" subtotal="count" baseField="0" baseItem="0"/>
  </dataFields>
  <formats count="24">
    <format dxfId="140">
      <pivotArea type="all" dataOnly="0" outline="0" fieldPosition="0"/>
    </format>
    <format dxfId="139">
      <pivotArea outline="0" collapsedLevelsAreSubtotals="1" fieldPosition="0"/>
    </format>
    <format dxfId="138">
      <pivotArea type="all" dataOnly="0" outline="0" fieldPosition="0"/>
    </format>
    <format dxfId="137">
      <pivotArea outline="0" collapsedLevelsAreSubtotals="1" fieldPosition="0"/>
    </format>
    <format dxfId="136">
      <pivotArea type="all" dataOnly="0" outline="0" fieldPosition="0"/>
    </format>
    <format dxfId="135">
      <pivotArea outline="0" collapsedLevelsAreSubtotals="1" fieldPosition="0"/>
    </format>
    <format dxfId="134">
      <pivotArea type="all" dataOnly="0" outline="0" fieldPosition="0"/>
    </format>
    <format dxfId="133">
      <pivotArea field="0" type="button" dataOnly="0" labelOnly="1" outline="0"/>
    </format>
    <format dxfId="132">
      <pivotArea type="all" dataOnly="0" outline="0" fieldPosition="0"/>
    </format>
    <format dxfId="131">
      <pivotArea outline="0" collapsedLevelsAreSubtotals="1" fieldPosition="0"/>
    </format>
    <format dxfId="130">
      <pivotArea field="4" type="button" dataOnly="0" labelOnly="1" outline="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field="6" type="button" dataOnly="0" labelOnly="1" outline="0"/>
    </format>
    <format dxfId="125">
      <pivotArea dataOnly="0" labelOnly="1" grandRow="1" outline="0" fieldPosition="0"/>
    </format>
    <format dxfId="124">
      <pivotArea dataOnly="0" labelOnly="1" outline="0" axis="axisValues" fieldPosition="0"/>
    </format>
    <format dxfId="123">
      <pivotArea collapsedLevelsAreSubtotals="1" fieldPosition="0">
        <references count="2">
          <reference field="4294967294" count="1" selected="0">
            <x v="0"/>
          </reference>
          <reference field="8" count="1">
            <x v="0"/>
          </reference>
        </references>
      </pivotArea>
    </format>
    <format dxfId="122">
      <pivotArea type="all" dataOnly="0" outline="0" fieldPosition="0"/>
    </format>
    <format dxfId="121">
      <pivotArea outline="0" collapsedLevelsAreSubtotals="1" fieldPosition="0"/>
    </format>
    <format dxfId="120">
      <pivotArea field="8" type="button" dataOnly="0" labelOnly="1" outline="0" axis="axisRow" fieldPosition="0"/>
    </format>
    <format dxfId="119">
      <pivotArea dataOnly="0" labelOnly="1" fieldPosition="0">
        <references count="1">
          <reference field="8" count="0"/>
        </references>
      </pivotArea>
    </format>
    <format dxfId="118">
      <pivotArea dataOnly="0" labelOnly="1" outline="0" axis="axisValues" fieldPosition="0"/>
    </format>
    <format dxfId="117">
      <pivotArea collapsedLevelsAreSubtotals="1" fieldPosition="0">
        <references count="1">
          <reference field="8" count="1">
            <x v="3"/>
          </reference>
        </references>
      </pivotArea>
    </format>
  </formats>
  <chartFormats count="13">
    <chartFormat chart="19"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8" count="1" selected="0">
            <x v="3"/>
          </reference>
        </references>
      </pivotArea>
    </chartFormat>
    <chartFormat chart="26" format="4">
      <pivotArea type="data" outline="0" fieldPosition="0">
        <references count="2">
          <reference field="4294967294" count="1" selected="0">
            <x v="0"/>
          </reference>
          <reference field="8" count="1" selected="0">
            <x v="2"/>
          </reference>
        </references>
      </pivotArea>
    </chartFormat>
    <chartFormat chart="26" format="5">
      <pivotArea type="data" outline="0" fieldPosition="0">
        <references count="2">
          <reference field="4294967294" count="1" selected="0">
            <x v="0"/>
          </reference>
          <reference field="8" count="1" selected="0">
            <x v="1"/>
          </reference>
        </references>
      </pivotArea>
    </chartFormat>
    <chartFormat chart="26" format="6">
      <pivotArea type="data" outline="0" fieldPosition="0">
        <references count="2">
          <reference field="4294967294" count="1" selected="0">
            <x v="0"/>
          </reference>
          <reference field="8" count="1" selected="0">
            <x v="0"/>
          </reference>
        </references>
      </pivotArea>
    </chartFormat>
    <chartFormat chart="40" format="7" series="1">
      <pivotArea type="data" outline="0" fieldPosition="0">
        <references count="1">
          <reference field="4294967294" count="1" selected="0">
            <x v="0"/>
          </reference>
        </references>
      </pivotArea>
    </chartFormat>
    <chartFormat chart="40" format="8">
      <pivotArea type="data" outline="0" fieldPosition="0">
        <references count="2">
          <reference field="4294967294" count="1" selected="0">
            <x v="0"/>
          </reference>
          <reference field="8" count="1" selected="0">
            <x v="0"/>
          </reference>
        </references>
      </pivotArea>
    </chartFormat>
    <chartFormat chart="40" format="9">
      <pivotArea type="data" outline="0" fieldPosition="0">
        <references count="2">
          <reference field="4294967294" count="1" selected="0">
            <x v="0"/>
          </reference>
          <reference field="8" count="1" selected="0">
            <x v="1"/>
          </reference>
        </references>
      </pivotArea>
    </chartFormat>
    <chartFormat chart="40" format="10">
      <pivotArea type="data" outline="0" fieldPosition="0">
        <references count="2">
          <reference field="4294967294" count="1" selected="0">
            <x v="0"/>
          </reference>
          <reference field="8" count="1" selected="0">
            <x v="2"/>
          </reference>
        </references>
      </pivotArea>
    </chartFormat>
    <chartFormat chart="40" format="1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33DD250-472F-4568-B2B4-1C0FDE8A2F6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7:B20" firstHeaderRow="1" firstDataRow="1" firstDataCol="1"/>
  <pivotFields count="13">
    <pivotField axis="axisRow"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6">
        <item x="2"/>
        <item x="0"/>
        <item x="1"/>
        <item x="3"/>
        <item m="1" x="4"/>
        <item t="default"/>
      </items>
    </pivotField>
    <pivotField showAll="0"/>
    <pivotField showAll="0"/>
    <pivotField dataField="1" showAll="0"/>
    <pivotField showAll="0"/>
  </pivotFields>
  <rowFields count="1">
    <field x="0"/>
  </rowFields>
  <rowItems count="3">
    <i>
      <x/>
    </i>
    <i>
      <x v="1"/>
    </i>
    <i t="grand">
      <x/>
    </i>
  </rowItems>
  <colItems count="1">
    <i/>
  </colItems>
  <dataFields count="1">
    <dataField name="Sum of Sales" fld="11" baseField="0" baseItem="0"/>
  </dataFields>
  <formats count="13">
    <format dxfId="153">
      <pivotArea type="all" dataOnly="0" outline="0" fieldPosition="0"/>
    </format>
    <format dxfId="152">
      <pivotArea outline="0" collapsedLevelsAreSubtotals="1" fieldPosition="0"/>
    </format>
    <format dxfId="151">
      <pivotArea type="all" dataOnly="0" outline="0" fieldPosition="0"/>
    </format>
    <format dxfId="150">
      <pivotArea outline="0" collapsedLevelsAreSubtotals="1" fieldPosition="0"/>
    </format>
    <format dxfId="149">
      <pivotArea type="all" dataOnly="0" outline="0" fieldPosition="0"/>
    </format>
    <format dxfId="148">
      <pivotArea outline="0" collapsedLevelsAreSubtotals="1" fieldPosition="0"/>
    </format>
    <format dxfId="147">
      <pivotArea type="all" dataOnly="0" outline="0" fieldPosition="0"/>
    </format>
    <format dxfId="146">
      <pivotArea outline="0" collapsedLevelsAreSubtotals="1" fieldPosition="0"/>
    </format>
    <format dxfId="145">
      <pivotArea field="0" type="button" dataOnly="0" labelOnly="1" outline="0" axis="axisRow" fieldPosition="0"/>
    </format>
    <format dxfId="144">
      <pivotArea dataOnly="0" labelOnly="1" fieldPosition="0">
        <references count="1">
          <reference field="0" count="0"/>
        </references>
      </pivotArea>
    </format>
    <format dxfId="143">
      <pivotArea dataOnly="0" labelOnly="1" grandRow="1" outline="0" fieldPosition="0"/>
    </format>
    <format dxfId="142">
      <pivotArea dataOnly="0" labelOnly="1" outline="0" axis="axisValues" fieldPosition="0"/>
    </format>
    <format dxfId="141">
      <pivotArea collapsedLevelsAreSubtotals="1" fieldPosition="0">
        <references count="1">
          <reference field="0" count="0"/>
        </references>
      </pivotArea>
    </format>
  </formats>
  <chartFormats count="9">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19" format="7" series="1">
      <pivotArea type="data" outline="0" fieldPosition="0">
        <references count="1">
          <reference field="4294967294" count="1" selected="0">
            <x v="0"/>
          </reference>
        </references>
      </pivotArea>
    </chartFormat>
    <chartFormat chart="19" format="8">
      <pivotArea type="data" outline="0" fieldPosition="0">
        <references count="2">
          <reference field="4294967294" count="1" selected="0">
            <x v="0"/>
          </reference>
          <reference field="0" count="1" selected="0">
            <x v="0"/>
          </reference>
        </references>
      </pivotArea>
    </chartFormat>
    <chartFormat chart="19"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D52822B-4E83-4488-A4EE-1FF9B25EFA2D}"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2">
  <location ref="A141:B145" firstHeaderRow="1" firstDataRow="1" firstDataCol="1"/>
  <pivotFields count="13">
    <pivotField showAll="0">
      <items count="4">
        <item x="1"/>
        <item x="0"/>
        <item m="1" x="2"/>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6">
        <item x="2"/>
        <item x="3"/>
        <item x="1"/>
        <item x="0"/>
        <item m="1" x="4"/>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dataFields>
  <formats count="25">
    <format dxfId="178">
      <pivotArea type="all" dataOnly="0" outline="0" fieldPosition="0"/>
    </format>
    <format dxfId="177">
      <pivotArea outline="0" collapsedLevelsAreSubtotals="1" fieldPosition="0"/>
    </format>
    <format dxfId="176">
      <pivotArea type="all" dataOnly="0" outline="0" fieldPosition="0"/>
    </format>
    <format dxfId="175">
      <pivotArea outline="0" collapsedLevelsAreSubtotals="1" fieldPosition="0"/>
    </format>
    <format dxfId="174">
      <pivotArea type="all" dataOnly="0" outline="0" fieldPosition="0"/>
    </format>
    <format dxfId="173">
      <pivotArea outline="0" collapsedLevelsAreSubtotals="1" fieldPosition="0"/>
    </format>
    <format dxfId="172">
      <pivotArea type="all" dataOnly="0" outline="0" fieldPosition="0"/>
    </format>
    <format dxfId="171">
      <pivotArea field="0" type="button" dataOnly="0" labelOnly="1" outline="0"/>
    </format>
    <format dxfId="170">
      <pivotArea type="all" dataOnly="0" outline="0" fieldPosition="0"/>
    </format>
    <format dxfId="169">
      <pivotArea outline="0" collapsedLevelsAreSubtotals="1" fieldPosition="0"/>
    </format>
    <format dxfId="168">
      <pivotArea field="4" type="button" dataOnly="0" labelOnly="1" outline="0"/>
    </format>
    <format dxfId="167">
      <pivotArea outline="0" collapsedLevelsAreSubtotals="1" fieldPosition="0"/>
    </format>
    <format dxfId="166">
      <pivotArea type="all" dataOnly="0" outline="0" fieldPosition="0"/>
    </format>
    <format dxfId="165">
      <pivotArea outline="0" collapsedLevelsAreSubtotals="1" fieldPosition="0"/>
    </format>
    <format dxfId="164">
      <pivotArea field="6" type="button" dataOnly="0" labelOnly="1" outline="0"/>
    </format>
    <format dxfId="163">
      <pivotArea dataOnly="0" labelOnly="1" grandRow="1" outline="0" fieldPosition="0"/>
    </format>
    <format dxfId="162">
      <pivotArea dataOnly="0" labelOnly="1" outline="0" axis="axisValues" fieldPosition="0"/>
    </format>
    <format dxfId="161">
      <pivotArea collapsedLevelsAreSubtotals="1" fieldPosition="0">
        <references count="2">
          <reference field="4294967294" count="1" selected="0">
            <x v="0"/>
          </reference>
          <reference field="8" count="1">
            <x v="3"/>
          </reference>
        </references>
      </pivotArea>
    </format>
    <format dxfId="160">
      <pivotArea collapsedLevelsAreSubtotals="1" fieldPosition="0">
        <references count="2">
          <reference field="4294967294" count="1" selected="0">
            <x v="0"/>
          </reference>
          <reference field="8" count="1">
            <x v="0"/>
          </reference>
        </references>
      </pivotArea>
    </format>
    <format dxfId="159">
      <pivotArea collapsedLevelsAreSubtotals="1" fieldPosition="0">
        <references count="2">
          <reference field="4294967294" count="1" selected="0">
            <x v="0"/>
          </reference>
          <reference field="8" count="2">
            <x v="1"/>
            <x v="2"/>
          </reference>
        </references>
      </pivotArea>
    </format>
    <format dxfId="158">
      <pivotArea type="all" dataOnly="0" outline="0" fieldPosition="0"/>
    </format>
    <format dxfId="157">
      <pivotArea outline="0" collapsedLevelsAreSubtotals="1" fieldPosition="0"/>
    </format>
    <format dxfId="156">
      <pivotArea field="8" type="button" dataOnly="0" labelOnly="1" outline="0" axis="axisRow" fieldPosition="0"/>
    </format>
    <format dxfId="155">
      <pivotArea dataOnly="0" labelOnly="1" fieldPosition="0">
        <references count="1">
          <reference field="8" count="0"/>
        </references>
      </pivotArea>
    </format>
    <format dxfId="154">
      <pivotArea dataOnly="0" labelOnly="1" outline="0" axis="axisValues" fieldPosition="0"/>
    </format>
  </formats>
  <chartFormats count="13">
    <chartFormat chart="19"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3"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8" count="1" selected="0">
            <x v="1"/>
          </reference>
        </references>
      </pivotArea>
    </chartFormat>
    <chartFormat chart="26" format="4">
      <pivotArea type="data" outline="0" fieldPosition="0">
        <references count="2">
          <reference field="4294967294" count="1" selected="0">
            <x v="0"/>
          </reference>
          <reference field="8" count="1" selected="0">
            <x v="2"/>
          </reference>
        </references>
      </pivotArea>
    </chartFormat>
    <chartFormat chart="26" format="5">
      <pivotArea type="data" outline="0" fieldPosition="0">
        <references count="2">
          <reference field="4294967294" count="1" selected="0">
            <x v="0"/>
          </reference>
          <reference field="8" count="1" selected="0">
            <x v="3"/>
          </reference>
        </references>
      </pivotArea>
    </chartFormat>
    <chartFormat chart="26" format="6">
      <pivotArea type="data" outline="0" fieldPosition="0">
        <references count="2">
          <reference field="4294967294" count="1" selected="0">
            <x v="0"/>
          </reference>
          <reference field="8" count="1" selected="0">
            <x v="0"/>
          </reference>
        </references>
      </pivotArea>
    </chartFormat>
    <chartFormat chart="40" format="7" series="1">
      <pivotArea type="data" outline="0" fieldPosition="0">
        <references count="1">
          <reference field="4294967294" count="1" selected="0">
            <x v="0"/>
          </reference>
        </references>
      </pivotArea>
    </chartFormat>
    <chartFormat chart="40" format="8">
      <pivotArea type="data" outline="0" fieldPosition="0">
        <references count="2">
          <reference field="4294967294" count="1" selected="0">
            <x v="0"/>
          </reference>
          <reference field="8" count="1" selected="0">
            <x v="0"/>
          </reference>
        </references>
      </pivotArea>
    </chartFormat>
    <chartFormat chart="40" format="9">
      <pivotArea type="data" outline="0" fieldPosition="0">
        <references count="2">
          <reference field="4294967294" count="1" selected="0">
            <x v="0"/>
          </reference>
          <reference field="8" count="1" selected="0">
            <x v="1"/>
          </reference>
        </references>
      </pivotArea>
    </chartFormat>
    <chartFormat chart="40" format="10">
      <pivotArea type="data" outline="0" fieldPosition="0">
        <references count="2">
          <reference field="4294967294" count="1" selected="0">
            <x v="0"/>
          </reference>
          <reference field="8" count="1" selected="0">
            <x v="2"/>
          </reference>
        </references>
      </pivotArea>
    </chartFormat>
    <chartFormat chart="40" format="11">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055180F1-8D66-4ADF-8385-876E685C4952}" sourceName="Outlet Size">
  <pivotTables>
    <pivotTable tabId="2" name="PivotTable2"/>
    <pivotTable tabId="2" name="PivotTable1"/>
    <pivotTable tabId="2" name="PivotTable10"/>
    <pivotTable tabId="2" name="PivotTable12"/>
    <pivotTable tabId="2" name="PivotTable13"/>
    <pivotTable tabId="2" name="PivotTable3"/>
    <pivotTable tabId="2" name="PivotTable4"/>
    <pivotTable tabId="2" name="PivotTable5"/>
    <pivotTable tabId="2" name="PivotTable6"/>
    <pivotTable tabId="2" name="PivotTable7"/>
  </pivotTables>
  <data>
    <tabular pivotCacheId="18670586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945B47A7-71AF-4102-B693-5660994C9DD5}" sourceName="Item Type">
  <pivotTables>
    <pivotTable tabId="2" name="PivotTable1"/>
    <pivotTable tabId="2" name="PivotTable10"/>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s>
  <data>
    <tabular pivotCacheId="186705869">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AD71493-A77B-4AC4-884D-9F531B999F85}" sourceName="Outlet Location Type">
  <pivotTables>
    <pivotTable tabId="2" name="PivotTable1"/>
    <pivotTable tabId="2" name="PivotTable10"/>
    <pivotTable tabId="2" name="PivotTable12"/>
    <pivotTable tabId="2" name="PivotTable13"/>
    <pivotTable tabId="2" name="PivotTable2"/>
    <pivotTable tabId="2" name="PivotTable3"/>
    <pivotTable tabId="2" name="PivotTable4"/>
    <pivotTable tabId="2" name="PivotTable5"/>
    <pivotTable tabId="2" name="PivotTable6"/>
    <pivotTable tabId="2" name="PivotTable7"/>
  </pivotTables>
  <data>
    <tabular pivotCacheId="186705869">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B9C957F-9E34-49A8-BBD0-0E3F3813F400}" cache="Slicer_Outlet_Size" caption="Outlet Size" rowHeight="260350"/>
  <slicer name="Item Type" xr10:uid="{C2B1713E-C623-413E-8348-B0E3EEB6464E}" cache="Slicer_Item_Type" caption="Item Type" rowHeight="260350"/>
  <slicer name="Outlet Location Type" xr10:uid="{D0D0DA3C-875E-43BB-A923-010D632EE740}"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D6FCFC68-C1BE-4326-BC40-3FE0E9F3769A}" cache="Slicer_Outlet_Size" caption="Outlet Size" style="Blinkit" rowHeight="260350"/>
  <slicer name="Item Type 1" xr10:uid="{5D85AF2F-7657-4E50-90DA-DC0686E8C50A}" cache="Slicer_Item_Type" caption="Item Type" style="Blinkit" rowHeight="260350"/>
  <slicer name="Outlet Location Type 1" xr10:uid="{4FB0A3A1-319A-43BC-B9F5-42AB6FC9D2C2}" cache="Slicer_Outlet_Location_Type" caption="Outlet Location Type" style="Blinkit"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C333EADF-2375-4212-85A4-1A094520E77F}"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E498C-7D5A-43B5-B9F5-B2C0E3B4CBE6}">
  <dimension ref="A1:F152"/>
  <sheetViews>
    <sheetView topLeftCell="A21" zoomScaleNormal="100" workbookViewId="0"/>
  </sheetViews>
  <sheetFormatPr defaultRowHeight="15.6" x14ac:dyDescent="0.3"/>
  <cols>
    <col min="1" max="1" width="14.296875" bestFit="1" customWidth="1"/>
    <col min="2" max="2" width="11.3984375" bestFit="1" customWidth="1"/>
    <col min="3" max="3" width="7.5" bestFit="1" customWidth="1"/>
    <col min="4" max="4" width="15.69921875" bestFit="1" customWidth="1"/>
  </cols>
  <sheetData>
    <row r="1" spans="1:4" ht="16.2" thickBot="1" x14ac:dyDescent="0.35"/>
    <row r="2" spans="1:4" x14ac:dyDescent="0.3">
      <c r="A2" s="40" t="s">
        <v>1619</v>
      </c>
      <c r="B2" s="41"/>
      <c r="C2" s="41"/>
      <c r="D2" s="42"/>
    </row>
    <row r="3" spans="1:4" ht="16.2" thickBot="1" x14ac:dyDescent="0.35">
      <c r="A3" s="43"/>
      <c r="B3" s="44"/>
      <c r="C3" s="44"/>
      <c r="D3" s="45"/>
    </row>
    <row r="4" spans="1:4" ht="16.2" thickBot="1" x14ac:dyDescent="0.35">
      <c r="A4" s="7" t="s">
        <v>1610</v>
      </c>
      <c r="B4" s="8" t="s">
        <v>1611</v>
      </c>
      <c r="C4" s="8" t="s">
        <v>1614</v>
      </c>
      <c r="D4" s="9" t="s">
        <v>1613</v>
      </c>
    </row>
    <row r="5" spans="1:4" ht="16.2" thickBot="1" x14ac:dyDescent="0.35">
      <c r="A5" s="7">
        <v>1201681.4928000034</v>
      </c>
      <c r="B5" s="8">
        <v>140.99278338613203</v>
      </c>
      <c r="C5" s="8">
        <v>8523</v>
      </c>
      <c r="D5" s="9">
        <v>3.9658570925731196</v>
      </c>
    </row>
    <row r="6" spans="1:4" x14ac:dyDescent="0.3">
      <c r="A6" s="1"/>
      <c r="B6" s="2"/>
      <c r="C6" s="2"/>
      <c r="D6" s="3"/>
    </row>
    <row r="7" spans="1:4" x14ac:dyDescent="0.3">
      <c r="A7" s="1"/>
      <c r="B7" s="2"/>
      <c r="C7" s="2"/>
      <c r="D7" s="3"/>
    </row>
    <row r="8" spans="1:4" x14ac:dyDescent="0.3">
      <c r="A8" s="1" t="s">
        <v>1615</v>
      </c>
      <c r="B8" s="2" t="s">
        <v>1616</v>
      </c>
      <c r="C8" s="2" t="s">
        <v>1617</v>
      </c>
      <c r="D8" s="3" t="s">
        <v>1618</v>
      </c>
    </row>
    <row r="9" spans="1:4" ht="16.2" thickBot="1" x14ac:dyDescent="0.35">
      <c r="A9" s="10">
        <f>GETPIVOTDATA("Sum of Sales",$A$4)</f>
        <v>1201681.4928000034</v>
      </c>
      <c r="B9" s="4">
        <f>GETPIVOTDATA("Average of Sales2",$A$4)</f>
        <v>140.99278338613203</v>
      </c>
      <c r="C9" s="5">
        <f>GETPIVOTDATA("No of items",$A$4)</f>
        <v>8523</v>
      </c>
      <c r="D9" s="6">
        <f>GETPIVOTDATA("Average of Rating",$A$4)</f>
        <v>3.9658570925731196</v>
      </c>
    </row>
    <row r="14" spans="1:4" ht="16.2" thickBot="1" x14ac:dyDescent="0.35"/>
    <row r="15" spans="1:4" x14ac:dyDescent="0.3">
      <c r="A15" s="40" t="s">
        <v>1622</v>
      </c>
      <c r="B15" s="41"/>
      <c r="C15" s="41"/>
      <c r="D15" s="42"/>
    </row>
    <row r="16" spans="1:4" ht="16.2" thickBot="1" x14ac:dyDescent="0.35">
      <c r="A16" s="43"/>
      <c r="B16" s="44"/>
      <c r="C16" s="44"/>
      <c r="D16" s="45"/>
    </row>
    <row r="17" spans="1:4" ht="16.2" thickBot="1" x14ac:dyDescent="0.35">
      <c r="A17" s="24" t="s">
        <v>1620</v>
      </c>
      <c r="B17" s="25" t="s">
        <v>1610</v>
      </c>
      <c r="D17" s="17"/>
    </row>
    <row r="18" spans="1:4" x14ac:dyDescent="0.3">
      <c r="A18" s="14" t="s">
        <v>17</v>
      </c>
      <c r="B18" s="22">
        <v>776319.68840000057</v>
      </c>
      <c r="D18" s="17"/>
    </row>
    <row r="19" spans="1:4" ht="16.2" thickBot="1" x14ac:dyDescent="0.35">
      <c r="A19" s="15" t="s">
        <v>10</v>
      </c>
      <c r="B19" s="23">
        <v>425361.8043999995</v>
      </c>
      <c r="D19" s="17"/>
    </row>
    <row r="20" spans="1:4" ht="16.2" thickBot="1" x14ac:dyDescent="0.35">
      <c r="A20" s="15" t="s">
        <v>1621</v>
      </c>
      <c r="B20" s="15">
        <v>1201681.4928000001</v>
      </c>
      <c r="D20" s="17"/>
    </row>
    <row r="21" spans="1:4" x14ac:dyDescent="0.3">
      <c r="A21" s="18"/>
      <c r="D21" s="17"/>
    </row>
    <row r="22" spans="1:4" x14ac:dyDescent="0.3">
      <c r="A22" s="18"/>
      <c r="D22" s="17"/>
    </row>
    <row r="23" spans="1:4" x14ac:dyDescent="0.3">
      <c r="A23" s="18"/>
      <c r="D23" s="17"/>
    </row>
    <row r="24" spans="1:4" x14ac:dyDescent="0.3">
      <c r="A24" s="18"/>
      <c r="D24" s="17"/>
    </row>
    <row r="25" spans="1:4" x14ac:dyDescent="0.3">
      <c r="A25" s="18"/>
      <c r="D25" s="17"/>
    </row>
    <row r="26" spans="1:4" x14ac:dyDescent="0.3">
      <c r="A26" s="18"/>
      <c r="D26" s="17"/>
    </row>
    <row r="27" spans="1:4" x14ac:dyDescent="0.3">
      <c r="A27" s="18"/>
      <c r="D27" s="17"/>
    </row>
    <row r="28" spans="1:4" x14ac:dyDescent="0.3">
      <c r="A28" s="18"/>
      <c r="D28" s="17"/>
    </row>
    <row r="29" spans="1:4" x14ac:dyDescent="0.3">
      <c r="A29" s="18"/>
      <c r="D29" s="17"/>
    </row>
    <row r="30" spans="1:4" ht="16.2" thickBot="1" x14ac:dyDescent="0.35">
      <c r="A30" s="19"/>
      <c r="B30" s="20"/>
      <c r="C30" s="20"/>
      <c r="D30" s="21"/>
    </row>
    <row r="34" spans="1:3" ht="16.2" thickBot="1" x14ac:dyDescent="0.35"/>
    <row r="35" spans="1:3" ht="16.2" thickBot="1" x14ac:dyDescent="0.35"/>
    <row r="36" spans="1:3" x14ac:dyDescent="0.3">
      <c r="A36" s="40" t="s">
        <v>1632</v>
      </c>
      <c r="B36" s="41"/>
      <c r="C36" s="42"/>
    </row>
    <row r="37" spans="1:3" ht="16.2" thickBot="1" x14ac:dyDescent="0.35">
      <c r="A37" s="43"/>
      <c r="B37" s="44"/>
      <c r="C37" s="45"/>
    </row>
    <row r="38" spans="1:3" ht="16.2" thickBot="1" x14ac:dyDescent="0.35">
      <c r="A38" s="24" t="s">
        <v>1610</v>
      </c>
      <c r="B38" s="24" t="s">
        <v>1624</v>
      </c>
      <c r="C38" s="25"/>
    </row>
    <row r="39" spans="1:3" ht="16.2" thickBot="1" x14ac:dyDescent="0.35">
      <c r="A39" s="32" t="s">
        <v>1620</v>
      </c>
      <c r="B39" s="16" t="s">
        <v>10</v>
      </c>
      <c r="C39" s="33" t="s">
        <v>17</v>
      </c>
    </row>
    <row r="40" spans="1:3" x14ac:dyDescent="0.3">
      <c r="A40" s="14" t="s">
        <v>14</v>
      </c>
      <c r="B40" s="26">
        <v>121349.89940000001</v>
      </c>
      <c r="C40" s="27">
        <v>215047.9126000001</v>
      </c>
    </row>
    <row r="41" spans="1:3" x14ac:dyDescent="0.3">
      <c r="A41" s="14" t="s">
        <v>34</v>
      </c>
      <c r="B41" s="28">
        <v>138685.86819999994</v>
      </c>
      <c r="C41" s="29">
        <v>254464.77940000014</v>
      </c>
    </row>
    <row r="42" spans="1:3" ht="16.2" thickBot="1" x14ac:dyDescent="0.35">
      <c r="A42" s="15" t="s">
        <v>21</v>
      </c>
      <c r="B42" s="28">
        <v>165326.0368</v>
      </c>
      <c r="C42" s="29">
        <v>306806.99640000012</v>
      </c>
    </row>
    <row r="43" spans="1:3" ht="16.2" thickBot="1" x14ac:dyDescent="0.35">
      <c r="A43" s="15" t="s">
        <v>1621</v>
      </c>
      <c r="B43" s="30">
        <v>425361.80439999996</v>
      </c>
      <c r="C43" s="31">
        <v>776319.68840000033</v>
      </c>
    </row>
    <row r="44" spans="1:3" x14ac:dyDescent="0.3">
      <c r="A44" s="18"/>
      <c r="C44" s="17"/>
    </row>
    <row r="45" spans="1:3" x14ac:dyDescent="0.3">
      <c r="A45" s="18"/>
      <c r="C45" s="17"/>
    </row>
    <row r="46" spans="1:3" x14ac:dyDescent="0.3">
      <c r="A46" s="18"/>
      <c r="C46" s="17"/>
    </row>
    <row r="47" spans="1:3" x14ac:dyDescent="0.3">
      <c r="A47" s="18"/>
      <c r="C47" s="17"/>
    </row>
    <row r="48" spans="1:3" x14ac:dyDescent="0.3">
      <c r="A48" s="18"/>
      <c r="C48" s="17"/>
    </row>
    <row r="49" spans="1:4" x14ac:dyDescent="0.3">
      <c r="A49" s="18"/>
      <c r="C49" s="17"/>
    </row>
    <row r="50" spans="1:4" x14ac:dyDescent="0.3">
      <c r="A50" s="18"/>
      <c r="C50" s="17"/>
    </row>
    <row r="51" spans="1:4" x14ac:dyDescent="0.3">
      <c r="A51" s="18"/>
      <c r="C51" s="17"/>
    </row>
    <row r="52" spans="1:4" x14ac:dyDescent="0.3">
      <c r="A52" s="18"/>
      <c r="C52" s="17"/>
    </row>
    <row r="53" spans="1:4" x14ac:dyDescent="0.3">
      <c r="A53" s="18"/>
      <c r="C53" s="17"/>
    </row>
    <row r="54" spans="1:4" x14ac:dyDescent="0.3">
      <c r="A54" s="18"/>
      <c r="C54" s="17"/>
    </row>
    <row r="55" spans="1:4" ht="16.2" thickBot="1" x14ac:dyDescent="0.35">
      <c r="A55" s="19"/>
      <c r="B55" s="20"/>
      <c r="C55" s="21"/>
    </row>
    <row r="62" spans="1:4" ht="16.2" thickBot="1" x14ac:dyDescent="0.35"/>
    <row r="63" spans="1:4" x14ac:dyDescent="0.3">
      <c r="A63" s="40" t="s">
        <v>1625</v>
      </c>
      <c r="B63" s="41"/>
      <c r="C63" s="41"/>
      <c r="D63" s="42"/>
    </row>
    <row r="64" spans="1:4" ht="16.2" thickBot="1" x14ac:dyDescent="0.35">
      <c r="A64" s="43"/>
      <c r="B64" s="44"/>
      <c r="C64" s="44"/>
      <c r="D64" s="45"/>
    </row>
    <row r="65" spans="1:4" ht="16.2" thickBot="1" x14ac:dyDescent="0.35">
      <c r="A65" s="24" t="s">
        <v>1620</v>
      </c>
      <c r="B65" s="25" t="s">
        <v>1610</v>
      </c>
      <c r="D65" s="17"/>
    </row>
    <row r="66" spans="1:4" x14ac:dyDescent="0.3">
      <c r="A66" s="13" t="s">
        <v>153</v>
      </c>
      <c r="B66" s="22">
        <v>9077.869999999999</v>
      </c>
      <c r="D66" s="17"/>
    </row>
    <row r="67" spans="1:4" x14ac:dyDescent="0.3">
      <c r="A67" s="14" t="s">
        <v>74</v>
      </c>
      <c r="B67" s="23">
        <v>15596.696600000001</v>
      </c>
      <c r="D67" s="17"/>
    </row>
    <row r="68" spans="1:4" x14ac:dyDescent="0.3">
      <c r="A68" s="14" t="s">
        <v>159</v>
      </c>
      <c r="B68" s="23">
        <v>21880.027399999992</v>
      </c>
      <c r="D68" s="17"/>
    </row>
    <row r="69" spans="1:4" x14ac:dyDescent="0.3">
      <c r="A69" s="14" t="s">
        <v>64</v>
      </c>
      <c r="B69" s="23">
        <v>22451.891599999999</v>
      </c>
      <c r="D69" s="17"/>
    </row>
    <row r="70" spans="1:4" x14ac:dyDescent="0.3">
      <c r="A70" s="14" t="s">
        <v>61</v>
      </c>
      <c r="B70" s="23">
        <v>29334.680599999996</v>
      </c>
      <c r="D70" s="17"/>
    </row>
    <row r="71" spans="1:4" x14ac:dyDescent="0.3">
      <c r="A71" s="14" t="s">
        <v>57</v>
      </c>
      <c r="B71" s="23">
        <v>35379.119800000015</v>
      </c>
      <c r="D71" s="17"/>
    </row>
    <row r="72" spans="1:4" x14ac:dyDescent="0.3">
      <c r="A72" s="14" t="s">
        <v>32</v>
      </c>
      <c r="B72" s="23">
        <v>58514.166999999987</v>
      </c>
      <c r="D72" s="17"/>
    </row>
    <row r="73" spans="1:4" x14ac:dyDescent="0.3">
      <c r="A73" s="14" t="s">
        <v>54</v>
      </c>
      <c r="B73" s="23">
        <v>59449.863799999992</v>
      </c>
      <c r="D73" s="17"/>
    </row>
    <row r="74" spans="1:4" x14ac:dyDescent="0.3">
      <c r="A74" s="14" t="s">
        <v>19</v>
      </c>
      <c r="B74" s="23">
        <v>68025.838800000012</v>
      </c>
      <c r="D74" s="17"/>
    </row>
    <row r="75" spans="1:4" x14ac:dyDescent="0.3">
      <c r="A75" s="14" t="s">
        <v>95</v>
      </c>
      <c r="B75" s="23">
        <v>81894.736400000009</v>
      </c>
      <c r="D75" s="17"/>
    </row>
    <row r="76" spans="1:4" x14ac:dyDescent="0.3">
      <c r="A76" s="14" t="s">
        <v>28</v>
      </c>
      <c r="B76" s="23">
        <v>90706.728999999992</v>
      </c>
      <c r="D76" s="17"/>
    </row>
    <row r="77" spans="1:4" x14ac:dyDescent="0.3">
      <c r="A77" s="14" t="s">
        <v>67</v>
      </c>
      <c r="B77" s="23">
        <v>101276.46159999995</v>
      </c>
      <c r="D77" s="17"/>
    </row>
    <row r="78" spans="1:4" x14ac:dyDescent="0.3">
      <c r="A78" s="14" t="s">
        <v>24</v>
      </c>
      <c r="B78" s="23">
        <v>118558.88140000009</v>
      </c>
      <c r="D78" s="17"/>
    </row>
    <row r="79" spans="1:4" x14ac:dyDescent="0.3">
      <c r="A79" s="14" t="s">
        <v>42</v>
      </c>
      <c r="B79" s="23">
        <v>135976.52539999998</v>
      </c>
      <c r="D79" s="17"/>
    </row>
    <row r="80" spans="1:4" x14ac:dyDescent="0.3">
      <c r="A80" s="14" t="s">
        <v>48</v>
      </c>
      <c r="B80" s="23">
        <v>175433.92240000021</v>
      </c>
      <c r="D80" s="17"/>
    </row>
    <row r="81" spans="1:6" ht="16.2" thickBot="1" x14ac:dyDescent="0.35">
      <c r="A81" s="15" t="s">
        <v>12</v>
      </c>
      <c r="B81" s="23">
        <v>178124.08099999995</v>
      </c>
      <c r="D81" s="17"/>
    </row>
    <row r="82" spans="1:6" ht="16.2" thickBot="1" x14ac:dyDescent="0.35">
      <c r="A82" s="25" t="s">
        <v>1621</v>
      </c>
      <c r="B82" s="15">
        <v>1201681.4927999999</v>
      </c>
      <c r="C82" s="20"/>
      <c r="D82" s="21"/>
    </row>
    <row r="85" spans="1:6" ht="16.2" thickBot="1" x14ac:dyDescent="0.35"/>
    <row r="86" spans="1:6" x14ac:dyDescent="0.3">
      <c r="A86" s="40" t="s">
        <v>1626</v>
      </c>
      <c r="B86" s="41"/>
      <c r="C86" s="41"/>
      <c r="D86" s="41"/>
      <c r="E86" s="11"/>
      <c r="F86" s="12"/>
    </row>
    <row r="87" spans="1:6" ht="16.2" thickBot="1" x14ac:dyDescent="0.35">
      <c r="A87" s="43"/>
      <c r="B87" s="44"/>
      <c r="C87" s="44"/>
      <c r="D87" s="44"/>
      <c r="F87" s="17"/>
    </row>
    <row r="88" spans="1:6" ht="16.2" thickBot="1" x14ac:dyDescent="0.35">
      <c r="A88" s="24" t="s">
        <v>1620</v>
      </c>
      <c r="B88" s="25" t="s">
        <v>1610</v>
      </c>
      <c r="F88" s="17"/>
    </row>
    <row r="89" spans="1:6" x14ac:dyDescent="0.3">
      <c r="A89" s="13">
        <v>2011</v>
      </c>
      <c r="B89" s="22">
        <v>78131.566599999976</v>
      </c>
      <c r="F89" s="17"/>
    </row>
    <row r="90" spans="1:6" x14ac:dyDescent="0.3">
      <c r="A90" s="14">
        <v>2012</v>
      </c>
      <c r="B90" s="23">
        <v>130476.85979999998</v>
      </c>
      <c r="F90" s="17"/>
    </row>
    <row r="91" spans="1:6" x14ac:dyDescent="0.3">
      <c r="A91" s="14">
        <v>2014</v>
      </c>
      <c r="B91" s="23">
        <v>131809.01560000007</v>
      </c>
      <c r="F91" s="17"/>
    </row>
    <row r="92" spans="1:6" x14ac:dyDescent="0.3">
      <c r="A92" s="14">
        <v>2015</v>
      </c>
      <c r="B92" s="23">
        <v>130942.78019999999</v>
      </c>
      <c r="F92" s="17"/>
    </row>
    <row r="93" spans="1:6" x14ac:dyDescent="0.3">
      <c r="A93" s="14">
        <v>2016</v>
      </c>
      <c r="B93" s="23">
        <v>132113.36980000007</v>
      </c>
      <c r="F93" s="17"/>
    </row>
    <row r="94" spans="1:6" x14ac:dyDescent="0.3">
      <c r="A94" s="14">
        <v>2017</v>
      </c>
      <c r="B94" s="23">
        <v>133103.90699999989</v>
      </c>
      <c r="F94" s="17"/>
    </row>
    <row r="95" spans="1:6" x14ac:dyDescent="0.3">
      <c r="A95" s="14">
        <v>2018</v>
      </c>
      <c r="B95" s="23">
        <v>204522.25700000025</v>
      </c>
      <c r="F95" s="17"/>
    </row>
    <row r="96" spans="1:6" x14ac:dyDescent="0.3">
      <c r="A96" s="14">
        <v>2020</v>
      </c>
      <c r="B96" s="23">
        <v>129103.96039999987</v>
      </c>
      <c r="F96" s="17"/>
    </row>
    <row r="97" spans="1:6" ht="16.2" thickBot="1" x14ac:dyDescent="0.35">
      <c r="A97" s="15">
        <v>2022</v>
      </c>
      <c r="B97" s="23">
        <v>131477.77639999994</v>
      </c>
      <c r="F97" s="17"/>
    </row>
    <row r="98" spans="1:6" ht="16.2" thickBot="1" x14ac:dyDescent="0.35">
      <c r="A98" s="25" t="s">
        <v>1621</v>
      </c>
      <c r="B98" s="15">
        <v>1201681.4927999999</v>
      </c>
      <c r="F98" s="17"/>
    </row>
    <row r="99" spans="1:6" ht="16.2" thickBot="1" x14ac:dyDescent="0.35">
      <c r="A99" s="19"/>
      <c r="B99" s="20"/>
      <c r="C99" s="20"/>
      <c r="D99" s="20"/>
      <c r="E99" s="20"/>
      <c r="F99" s="21"/>
    </row>
    <row r="101" spans="1:6" ht="16.2" thickBot="1" x14ac:dyDescent="0.35"/>
    <row r="102" spans="1:6" x14ac:dyDescent="0.3">
      <c r="A102" s="40" t="s">
        <v>1627</v>
      </c>
      <c r="B102" s="41"/>
      <c r="C102" s="41"/>
      <c r="D102" s="42"/>
    </row>
    <row r="103" spans="1:6" ht="16.2" thickBot="1" x14ac:dyDescent="0.35">
      <c r="A103" s="43"/>
      <c r="B103" s="44"/>
      <c r="C103" s="44"/>
      <c r="D103" s="45"/>
    </row>
    <row r="104" spans="1:6" ht="16.2" thickBot="1" x14ac:dyDescent="0.35">
      <c r="A104" s="24" t="s">
        <v>1620</v>
      </c>
      <c r="B104" s="25" t="s">
        <v>1610</v>
      </c>
      <c r="D104" s="17"/>
    </row>
    <row r="105" spans="1:6" x14ac:dyDescent="0.3">
      <c r="A105" s="13" t="s">
        <v>30</v>
      </c>
      <c r="B105" s="22">
        <v>248991.58600000024</v>
      </c>
      <c r="D105" s="17"/>
    </row>
    <row r="106" spans="1:6" x14ac:dyDescent="0.3">
      <c r="A106" s="14" t="s">
        <v>15</v>
      </c>
      <c r="B106" s="23">
        <v>507895.7363999993</v>
      </c>
      <c r="D106" s="17"/>
    </row>
    <row r="107" spans="1:6" ht="16.2" thickBot="1" x14ac:dyDescent="0.35">
      <c r="A107" s="15" t="s">
        <v>26</v>
      </c>
      <c r="B107" s="23">
        <v>444794.17039999936</v>
      </c>
      <c r="D107" s="17"/>
    </row>
    <row r="108" spans="1:6" ht="16.2" thickBot="1" x14ac:dyDescent="0.35">
      <c r="A108" s="25" t="s">
        <v>1621</v>
      </c>
      <c r="B108" s="34">
        <v>1201681.4927999987</v>
      </c>
      <c r="D108" s="17"/>
    </row>
    <row r="109" spans="1:6" x14ac:dyDescent="0.3">
      <c r="A109" s="18"/>
      <c r="D109" s="17"/>
    </row>
    <row r="110" spans="1:6" x14ac:dyDescent="0.3">
      <c r="A110" s="18"/>
      <c r="D110" s="17"/>
    </row>
    <row r="111" spans="1:6" x14ac:dyDescent="0.3">
      <c r="A111" s="18"/>
      <c r="D111" s="17"/>
    </row>
    <row r="112" spans="1:6" x14ac:dyDescent="0.3">
      <c r="A112" s="18"/>
      <c r="D112" s="17"/>
    </row>
    <row r="113" spans="1:5" ht="16.2" thickBot="1" x14ac:dyDescent="0.35">
      <c r="A113" s="19"/>
      <c r="B113" s="20"/>
      <c r="C113" s="20"/>
      <c r="D113" s="21"/>
    </row>
    <row r="115" spans="1:5" ht="16.2" thickBot="1" x14ac:dyDescent="0.35"/>
    <row r="116" spans="1:5" x14ac:dyDescent="0.3">
      <c r="A116" s="40" t="s">
        <v>1628</v>
      </c>
      <c r="B116" s="41"/>
      <c r="C116" s="41"/>
      <c r="D116" s="11"/>
      <c r="E116" s="12"/>
    </row>
    <row r="117" spans="1:5" ht="16.2" thickBot="1" x14ac:dyDescent="0.35">
      <c r="A117" s="43"/>
      <c r="B117" s="44"/>
      <c r="C117" s="44"/>
      <c r="E117" s="17"/>
    </row>
    <row r="118" spans="1:5" ht="16.2" thickBot="1" x14ac:dyDescent="0.35">
      <c r="A118" s="24" t="s">
        <v>1620</v>
      </c>
      <c r="B118" s="25" t="s">
        <v>1610</v>
      </c>
      <c r="E118" s="17"/>
    </row>
    <row r="119" spans="1:5" x14ac:dyDescent="0.3">
      <c r="A119" s="13" t="s">
        <v>21</v>
      </c>
      <c r="B119" s="22">
        <v>472133.03319999954</v>
      </c>
      <c r="E119" s="17"/>
    </row>
    <row r="120" spans="1:5" x14ac:dyDescent="0.3">
      <c r="A120" s="14" t="s">
        <v>34</v>
      </c>
      <c r="B120" s="23">
        <v>393150.64759999956</v>
      </c>
      <c r="E120" s="17"/>
    </row>
    <row r="121" spans="1:5" ht="16.2" thickBot="1" x14ac:dyDescent="0.35">
      <c r="A121" s="15" t="s">
        <v>14</v>
      </c>
      <c r="B121" s="23">
        <v>336397.81199999945</v>
      </c>
      <c r="E121" s="17"/>
    </row>
    <row r="122" spans="1:5" ht="16.2" thickBot="1" x14ac:dyDescent="0.35">
      <c r="A122" s="25" t="s">
        <v>1621</v>
      </c>
      <c r="B122" s="34">
        <v>1201681.4927999985</v>
      </c>
      <c r="E122" s="17"/>
    </row>
    <row r="123" spans="1:5" ht="16.2" thickBot="1" x14ac:dyDescent="0.35">
      <c r="A123" s="18"/>
      <c r="E123" s="17"/>
    </row>
    <row r="124" spans="1:5" ht="16.2" thickBot="1" x14ac:dyDescent="0.35">
      <c r="A124" s="38" t="s">
        <v>1633</v>
      </c>
      <c r="B124" s="38" t="s">
        <v>1610</v>
      </c>
      <c r="E124" s="17"/>
    </row>
    <row r="125" spans="1:5" x14ac:dyDescent="0.3">
      <c r="A125" s="13" t="str">
        <f>A119</f>
        <v>Tier 3</v>
      </c>
      <c r="B125" s="22">
        <f>GETPIVOTDATA("Sales",$A$118,"Outlet Location Type",A125)</f>
        <v>472133.03319999954</v>
      </c>
      <c r="E125" s="17"/>
    </row>
    <row r="126" spans="1:5" x14ac:dyDescent="0.3">
      <c r="A126" s="14" t="str">
        <f t="shared" ref="A126:A127" si="0">A120</f>
        <v>Tier 2</v>
      </c>
      <c r="B126" s="23">
        <f t="shared" ref="B126:B127" si="1">GETPIVOTDATA("Sales",$A$118,"Outlet Location Type",A126)</f>
        <v>393150.64759999956</v>
      </c>
      <c r="E126" s="17"/>
    </row>
    <row r="127" spans="1:5" ht="16.2" thickBot="1" x14ac:dyDescent="0.35">
      <c r="A127" s="15" t="str">
        <f t="shared" si="0"/>
        <v>Tier 1</v>
      </c>
      <c r="B127" s="23">
        <f t="shared" si="1"/>
        <v>336397.81199999945</v>
      </c>
      <c r="E127" s="17"/>
    </row>
    <row r="128" spans="1:5" ht="16.2" thickBot="1" x14ac:dyDescent="0.35">
      <c r="A128" s="38" t="s">
        <v>1621</v>
      </c>
      <c r="B128" s="39">
        <f xml:space="preserve"> SUM(B125:B127)</f>
        <v>1201681.4927999985</v>
      </c>
      <c r="E128" s="17"/>
    </row>
    <row r="129" spans="1:5" ht="16.2" thickBot="1" x14ac:dyDescent="0.35">
      <c r="A129" s="19"/>
      <c r="B129" s="20"/>
      <c r="C129" s="20"/>
      <c r="D129" s="20"/>
      <c r="E129" s="21"/>
    </row>
    <row r="132" spans="1:5" ht="16.2" thickBot="1" x14ac:dyDescent="0.35"/>
    <row r="133" spans="1:5" x14ac:dyDescent="0.3">
      <c r="A133" s="40" t="s">
        <v>1631</v>
      </c>
      <c r="B133" s="41"/>
      <c r="C133" s="41"/>
      <c r="D133" s="11"/>
      <c r="E133" s="12"/>
    </row>
    <row r="134" spans="1:5" ht="16.2" thickBot="1" x14ac:dyDescent="0.35">
      <c r="A134" s="43"/>
      <c r="B134" s="44"/>
      <c r="C134" s="44"/>
      <c r="E134" s="17"/>
    </row>
    <row r="135" spans="1:5" ht="16.2" thickBot="1" x14ac:dyDescent="0.35">
      <c r="A135" s="24" t="s">
        <v>1620</v>
      </c>
      <c r="B135" s="25" t="s">
        <v>1610</v>
      </c>
      <c r="E135" s="17"/>
    </row>
    <row r="136" spans="1:5" x14ac:dyDescent="0.3">
      <c r="A136" s="14" t="s">
        <v>40</v>
      </c>
      <c r="B136" s="22">
        <v>151939.149</v>
      </c>
      <c r="E136" s="17"/>
    </row>
    <row r="137" spans="1:5" x14ac:dyDescent="0.3">
      <c r="A137" s="14" t="s">
        <v>46</v>
      </c>
      <c r="B137" s="23">
        <v>130714.67460000006</v>
      </c>
      <c r="E137" s="17"/>
    </row>
    <row r="138" spans="1:5" x14ac:dyDescent="0.3">
      <c r="A138" s="14" t="s">
        <v>22</v>
      </c>
      <c r="B138" s="23">
        <v>131477.77639999994</v>
      </c>
      <c r="E138" s="17"/>
    </row>
    <row r="139" spans="1:5" ht="16.2" thickBot="1" x14ac:dyDescent="0.35">
      <c r="A139" s="15" t="s">
        <v>16</v>
      </c>
      <c r="B139" s="34">
        <v>787549.89280000131</v>
      </c>
      <c r="E139" s="17"/>
    </row>
    <row r="140" spans="1:5" ht="16.2" thickBot="1" x14ac:dyDescent="0.35">
      <c r="A140" s="18"/>
      <c r="E140" s="17"/>
    </row>
    <row r="141" spans="1:5" ht="16.2" thickBot="1" x14ac:dyDescent="0.35">
      <c r="A141" s="24" t="s">
        <v>1620</v>
      </c>
      <c r="B141" s="25" t="s">
        <v>1629</v>
      </c>
      <c r="E141" s="17"/>
    </row>
    <row r="142" spans="1:5" x14ac:dyDescent="0.3">
      <c r="A142" s="14" t="s">
        <v>40</v>
      </c>
      <c r="B142" s="36">
        <v>140.29468975069253</v>
      </c>
      <c r="E142" s="17"/>
    </row>
    <row r="143" spans="1:5" x14ac:dyDescent="0.3">
      <c r="A143" s="14" t="s">
        <v>46</v>
      </c>
      <c r="B143" s="37">
        <v>139.80179101604284</v>
      </c>
      <c r="E143" s="17"/>
    </row>
    <row r="144" spans="1:5" x14ac:dyDescent="0.3">
      <c r="A144" s="14" t="s">
        <v>22</v>
      </c>
      <c r="B144" s="37">
        <v>141.67863836206891</v>
      </c>
      <c r="E144" s="17"/>
    </row>
    <row r="145" spans="1:5" ht="16.2" thickBot="1" x14ac:dyDescent="0.35">
      <c r="A145" s="15" t="s">
        <v>16</v>
      </c>
      <c r="B145" s="35">
        <v>141.21389506903375</v>
      </c>
      <c r="E145" s="17"/>
    </row>
    <row r="146" spans="1:5" ht="16.2" thickBot="1" x14ac:dyDescent="0.35">
      <c r="A146" s="18"/>
      <c r="E146" s="17"/>
    </row>
    <row r="147" spans="1:5" ht="16.2" thickBot="1" x14ac:dyDescent="0.35">
      <c r="A147" s="24" t="s">
        <v>1620</v>
      </c>
      <c r="B147" s="25" t="s">
        <v>1630</v>
      </c>
      <c r="E147" s="17"/>
    </row>
    <row r="148" spans="1:5" x14ac:dyDescent="0.3">
      <c r="A148" s="14" t="s">
        <v>40</v>
      </c>
      <c r="B148" s="13">
        <v>1083</v>
      </c>
      <c r="E148" s="17"/>
    </row>
    <row r="149" spans="1:5" x14ac:dyDescent="0.3">
      <c r="A149" s="14" t="s">
        <v>46</v>
      </c>
      <c r="B149" s="23">
        <v>935</v>
      </c>
      <c r="E149" s="17"/>
    </row>
    <row r="150" spans="1:5" x14ac:dyDescent="0.3">
      <c r="A150" s="14" t="s">
        <v>22</v>
      </c>
      <c r="B150" s="23">
        <v>928</v>
      </c>
      <c r="E150" s="17"/>
    </row>
    <row r="151" spans="1:5" ht="16.2" thickBot="1" x14ac:dyDescent="0.35">
      <c r="A151" s="15" t="s">
        <v>16</v>
      </c>
      <c r="B151" s="34">
        <v>5577</v>
      </c>
      <c r="E151" s="17"/>
    </row>
    <row r="152" spans="1:5" ht="16.2" thickBot="1" x14ac:dyDescent="0.35">
      <c r="A152" s="19"/>
      <c r="B152" s="20"/>
      <c r="C152" s="20"/>
      <c r="D152" s="20"/>
      <c r="E152" s="21"/>
    </row>
  </sheetData>
  <mergeCells count="11">
    <mergeCell ref="A116:C117"/>
    <mergeCell ref="A133:C134"/>
    <mergeCell ref="A86:C87"/>
    <mergeCell ref="D86:D87"/>
    <mergeCell ref="A102:C103"/>
    <mergeCell ref="D102:D103"/>
    <mergeCell ref="A2:D3"/>
    <mergeCell ref="A15:D16"/>
    <mergeCell ref="A36:C37"/>
    <mergeCell ref="A63:C64"/>
    <mergeCell ref="D63:D64"/>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67C56-D393-4872-B3F0-46DF00A43680}">
  <dimension ref="N55"/>
  <sheetViews>
    <sheetView showGridLines="0" zoomScale="40" zoomScaleNormal="40" workbookViewId="0">
      <selection activeCell="AK39" sqref="AK39"/>
    </sheetView>
  </sheetViews>
  <sheetFormatPr defaultRowHeight="15.6" x14ac:dyDescent="0.3"/>
  <sheetData>
    <row r="55" spans="14:14" x14ac:dyDescent="0.3">
      <c r="N55"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abSelected="1" zoomScale="85" zoomScaleNormal="85" workbookViewId="0"/>
  </sheetViews>
  <sheetFormatPr defaultRowHeight="15.6" x14ac:dyDescent="0.3"/>
  <cols>
    <col min="1" max="1" width="17.09765625" customWidth="1"/>
    <col min="2" max="2" width="15" customWidth="1"/>
    <col min="3" max="3" width="18.69921875" bestFit="1" customWidth="1"/>
    <col min="4" max="4" width="26" customWidth="1"/>
    <col min="5" max="5" width="16.59765625" customWidth="1"/>
    <col min="6" max="6" width="20.69921875" customWidth="1"/>
    <col min="7" max="7" width="12" customWidth="1"/>
    <col min="8" max="8" width="19.8984375" customWidth="1"/>
    <col min="9" max="9" width="14.3984375" customWidth="1"/>
    <col min="10" max="10" width="13.3984375" customWidth="1"/>
    <col min="11" max="11" width="11.8984375" customWidth="1"/>
  </cols>
  <sheetData>
    <row r="1" spans="1:13" x14ac:dyDescent="0.3">
      <c r="A1" t="s">
        <v>0</v>
      </c>
      <c r="B1" t="s">
        <v>1612</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Abhinav Patel</cp:lastModifiedBy>
  <dcterms:created xsi:type="dcterms:W3CDTF">2024-06-23T13:11:17Z</dcterms:created>
  <dcterms:modified xsi:type="dcterms:W3CDTF">2025-04-07T10:47:39Z</dcterms:modified>
</cp:coreProperties>
</file>